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cvfilsrv0p\ファイル共有フォルダ\鳥取労働局\共通\５-１.労働保険適用\3．労働保険年度更新関係綴【3年】\R8\４．特別加入\１.第2・3種特別加入年度更新関係様式について（電子媒体移行）\３.【雇均室へ】第2･3種特別加入年更関係様式様式のHP掲載依頼\第２種①（一人親方等・事務組合用）\"/>
    </mc:Choice>
  </mc:AlternateContent>
  <xr:revisionPtr revIDLastSave="0" documentId="13_ncr:1_{269D0560-DA9E-468C-9B9C-927F84066E9C}" xr6:coauthVersionLast="47" xr6:coauthVersionMax="47" xr10:uidLastSave="{00000000-0000-0000-0000-000000000000}"/>
  <bookViews>
    <workbookView xWindow="7800" yWindow="450" windowWidth="19005" windowHeight="15060" tabRatio="926" xr2:uid="{00000000-000D-0000-FFFF-FFFF00000000}"/>
  </bookViews>
  <sheets>
    <sheet name="【事務組合用・記載例】" sheetId="13" r:id="rId1"/>
    <sheet name="【事務組合以外用・記載例】" sheetId="14" r:id="rId2"/>
    <sheet name="入力・労働局用" sheetId="5" r:id="rId3"/>
    <sheet name="監督署用" sheetId="12" r:id="rId4"/>
    <sheet name="事務組合（特別加入団体）控" sheetId="11" r:id="rId5"/>
    <sheet name="早見表" sheetId="7" r:id="rId6"/>
    <sheet name="給付基礎日額" sheetId="10" state="hidden" r:id="rId7"/>
  </sheets>
  <definedNames>
    <definedName name="_xlnm.Print_Area" localSheetId="1">【事務組合以外用・記載例】!$A$1:$W$27</definedName>
    <definedName name="_xlnm.Print_Area" localSheetId="0">【事務組合用・記載例】!$A$1:$W$27</definedName>
    <definedName name="_xlnm.Print_Area" localSheetId="3">監督署用!$A$1:$W$810</definedName>
    <definedName name="_xlnm.Print_Area" localSheetId="4">'事務組合（特別加入団体）控'!$A$1:$AJ$810</definedName>
    <definedName name="_xlnm.Print_Area" localSheetId="5">早見表!$A$1:$M$25</definedName>
    <definedName name="_xlnm.Print_Area" localSheetId="2">入力・労働局用!$A$1:$W$810</definedName>
    <definedName name="スペース">給付基礎日額!$B$2</definedName>
    <definedName name="給付基礎日額">給付基礎日額!$A$2:$A$20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64" i="5" l="1"/>
  <c r="A164" i="12" s="1"/>
  <c r="Z806" i="14"/>
  <c r="Y806" i="14"/>
  <c r="Z805" i="14"/>
  <c r="Y805" i="14"/>
  <c r="Z804" i="14"/>
  <c r="Y804" i="14"/>
  <c r="Z803" i="14"/>
  <c r="Y803" i="14"/>
  <c r="Z802" i="14"/>
  <c r="Y802" i="14"/>
  <c r="Z801" i="14"/>
  <c r="Y801" i="14"/>
  <c r="Z800" i="14"/>
  <c r="Y800" i="14"/>
  <c r="Z799" i="14"/>
  <c r="Y799" i="14"/>
  <c r="Z798" i="14"/>
  <c r="Y798" i="14"/>
  <c r="Z797" i="14"/>
  <c r="Y797" i="14"/>
  <c r="Z796" i="14"/>
  <c r="Y796" i="14"/>
  <c r="Z795" i="14"/>
  <c r="Y795" i="14"/>
  <c r="Z794" i="14"/>
  <c r="Y794" i="14"/>
  <c r="Z793" i="14"/>
  <c r="Y793" i="14"/>
  <c r="Z792" i="14"/>
  <c r="Y792" i="14"/>
  <c r="W789" i="14"/>
  <c r="V789" i="14"/>
  <c r="U789" i="14"/>
  <c r="T789" i="14"/>
  <c r="S789" i="14"/>
  <c r="R789" i="14"/>
  <c r="Q789" i="14"/>
  <c r="P789" i="14"/>
  <c r="O789" i="14"/>
  <c r="N789" i="14"/>
  <c r="M789" i="14"/>
  <c r="L789" i="14"/>
  <c r="K789" i="14"/>
  <c r="J789" i="14"/>
  <c r="S785" i="14"/>
  <c r="Z779" i="14"/>
  <c r="Y779" i="14"/>
  <c r="Z778" i="14"/>
  <c r="Y778" i="14"/>
  <c r="Z777" i="14"/>
  <c r="Y777" i="14"/>
  <c r="Z776" i="14"/>
  <c r="Y776" i="14"/>
  <c r="Z775" i="14"/>
  <c r="Y775" i="14"/>
  <c r="Z774" i="14"/>
  <c r="Y774" i="14"/>
  <c r="Z773" i="14"/>
  <c r="Y773" i="14"/>
  <c r="Z772" i="14"/>
  <c r="Y772" i="14"/>
  <c r="Z771" i="14"/>
  <c r="Y771" i="14"/>
  <c r="Z770" i="14"/>
  <c r="Y770" i="14"/>
  <c r="Z769" i="14"/>
  <c r="Y769" i="14"/>
  <c r="Z768" i="14"/>
  <c r="Y768" i="14"/>
  <c r="Z767" i="14"/>
  <c r="Y767" i="14"/>
  <c r="Z766" i="14"/>
  <c r="Y766" i="14"/>
  <c r="Z765" i="14"/>
  <c r="Y765" i="14"/>
  <c r="W762" i="14"/>
  <c r="V762" i="14"/>
  <c r="U762" i="14"/>
  <c r="T762" i="14"/>
  <c r="S762" i="14"/>
  <c r="R762" i="14"/>
  <c r="Q762" i="14"/>
  <c r="P762" i="14"/>
  <c r="O762" i="14"/>
  <c r="N762" i="14"/>
  <c r="M762" i="14"/>
  <c r="L762" i="14"/>
  <c r="K762" i="14"/>
  <c r="J762" i="14"/>
  <c r="S758" i="14"/>
  <c r="Z752" i="14"/>
  <c r="Y752" i="14"/>
  <c r="Z751" i="14"/>
  <c r="Y751" i="14"/>
  <c r="Z750" i="14"/>
  <c r="Y750" i="14"/>
  <c r="Z749" i="14"/>
  <c r="Y749" i="14"/>
  <c r="Z748" i="14"/>
  <c r="Y748" i="14"/>
  <c r="Z747" i="14"/>
  <c r="Y747" i="14"/>
  <c r="Z746" i="14"/>
  <c r="Y746" i="14"/>
  <c r="Z745" i="14"/>
  <c r="Y745" i="14"/>
  <c r="Z744" i="14"/>
  <c r="Y744" i="14"/>
  <c r="Z743" i="14"/>
  <c r="Y743" i="14"/>
  <c r="Z742" i="14"/>
  <c r="Y742" i="14"/>
  <c r="Z741" i="14"/>
  <c r="Y741" i="14"/>
  <c r="Z740" i="14"/>
  <c r="Y740" i="14"/>
  <c r="Z739" i="14"/>
  <c r="Y739" i="14"/>
  <c r="Z738" i="14"/>
  <c r="Y738" i="14"/>
  <c r="W735" i="14"/>
  <c r="V735" i="14"/>
  <c r="U735" i="14"/>
  <c r="T735" i="14"/>
  <c r="S735" i="14"/>
  <c r="R735" i="14"/>
  <c r="Q735" i="14"/>
  <c r="P735" i="14"/>
  <c r="O735" i="14"/>
  <c r="N735" i="14"/>
  <c r="M735" i="14"/>
  <c r="L735" i="14"/>
  <c r="K735" i="14"/>
  <c r="J735" i="14"/>
  <c r="S731" i="14"/>
  <c r="Z725" i="14"/>
  <c r="Y725" i="14"/>
  <c r="Z724" i="14"/>
  <c r="Y724" i="14"/>
  <c r="Z723" i="14"/>
  <c r="Y723" i="14"/>
  <c r="Z722" i="14"/>
  <c r="Y722" i="14"/>
  <c r="Z721" i="14"/>
  <c r="Y721" i="14"/>
  <c r="Z720" i="14"/>
  <c r="Y720" i="14"/>
  <c r="Z719" i="14"/>
  <c r="Y719" i="14"/>
  <c r="Z718" i="14"/>
  <c r="Y718" i="14"/>
  <c r="Z717" i="14"/>
  <c r="Y717" i="14"/>
  <c r="Z716" i="14"/>
  <c r="Y716" i="14"/>
  <c r="Z715" i="14"/>
  <c r="Y715" i="14"/>
  <c r="Z714" i="14"/>
  <c r="Y714" i="14"/>
  <c r="Z713" i="14"/>
  <c r="Y713" i="14"/>
  <c r="Z712" i="14"/>
  <c r="Y712" i="14"/>
  <c r="Z711" i="14"/>
  <c r="Y711" i="14"/>
  <c r="W708" i="14"/>
  <c r="V708" i="14"/>
  <c r="U708" i="14"/>
  <c r="T708" i="14"/>
  <c r="S708" i="14"/>
  <c r="R708" i="14"/>
  <c r="Q708" i="14"/>
  <c r="P708" i="14"/>
  <c r="O708" i="14"/>
  <c r="N708" i="14"/>
  <c r="M708" i="14"/>
  <c r="L708" i="14"/>
  <c r="K708" i="14"/>
  <c r="J708" i="14"/>
  <c r="S704" i="14"/>
  <c r="Z698" i="14"/>
  <c r="Y698" i="14"/>
  <c r="Z697" i="14"/>
  <c r="Y697" i="14"/>
  <c r="Z696" i="14"/>
  <c r="Y696" i="14"/>
  <c r="Z695" i="14"/>
  <c r="Y695" i="14"/>
  <c r="Z694" i="14"/>
  <c r="Y694" i="14"/>
  <c r="Z693" i="14"/>
  <c r="Y693" i="14"/>
  <c r="Z692" i="14"/>
  <c r="Y692" i="14"/>
  <c r="Z691" i="14"/>
  <c r="Y691" i="14"/>
  <c r="Z690" i="14"/>
  <c r="Y690" i="14"/>
  <c r="Z689" i="14"/>
  <c r="Y689" i="14"/>
  <c r="Z688" i="14"/>
  <c r="Y688" i="14"/>
  <c r="Z687" i="14"/>
  <c r="Y687" i="14"/>
  <c r="Z686" i="14"/>
  <c r="Y686" i="14"/>
  <c r="Z685" i="14"/>
  <c r="Y685" i="14"/>
  <c r="Z684" i="14"/>
  <c r="Y684" i="14"/>
  <c r="W681" i="14"/>
  <c r="V681" i="14"/>
  <c r="U681" i="14"/>
  <c r="T681" i="14"/>
  <c r="S681" i="14"/>
  <c r="R681" i="14"/>
  <c r="Q681" i="14"/>
  <c r="P681" i="14"/>
  <c r="O681" i="14"/>
  <c r="N681" i="14"/>
  <c r="M681" i="14"/>
  <c r="L681" i="14"/>
  <c r="K681" i="14"/>
  <c r="J681" i="14"/>
  <c r="S677" i="14"/>
  <c r="Z671" i="14"/>
  <c r="Y671" i="14"/>
  <c r="Z670" i="14"/>
  <c r="Y670" i="14"/>
  <c r="Z669" i="14"/>
  <c r="Y669" i="14"/>
  <c r="Z668" i="14"/>
  <c r="Y668" i="14"/>
  <c r="Z667" i="14"/>
  <c r="Y667" i="14"/>
  <c r="Z666" i="14"/>
  <c r="Y666" i="14"/>
  <c r="Z665" i="14"/>
  <c r="Y665" i="14"/>
  <c r="Z664" i="14"/>
  <c r="Y664" i="14"/>
  <c r="Z663" i="14"/>
  <c r="Y663" i="14"/>
  <c r="Z662" i="14"/>
  <c r="Y662" i="14"/>
  <c r="Z661" i="14"/>
  <c r="Y661" i="14"/>
  <c r="Z660" i="14"/>
  <c r="Y660" i="14"/>
  <c r="Z659" i="14"/>
  <c r="Y659" i="14"/>
  <c r="Z658" i="14"/>
  <c r="Y658" i="14"/>
  <c r="Z657" i="14"/>
  <c r="Y657" i="14"/>
  <c r="W654" i="14"/>
  <c r="V654" i="14"/>
  <c r="U654" i="14"/>
  <c r="T654" i="14"/>
  <c r="S654" i="14"/>
  <c r="R654" i="14"/>
  <c r="Q654" i="14"/>
  <c r="P654" i="14"/>
  <c r="O654" i="14"/>
  <c r="N654" i="14"/>
  <c r="M654" i="14"/>
  <c r="L654" i="14"/>
  <c r="K654" i="14"/>
  <c r="J654" i="14"/>
  <c r="S650" i="14"/>
  <c r="Z644" i="14"/>
  <c r="Y644" i="14"/>
  <c r="Z643" i="14"/>
  <c r="Y643" i="14"/>
  <c r="Z642" i="14"/>
  <c r="Y642" i="14"/>
  <c r="Z641" i="14"/>
  <c r="Y641" i="14"/>
  <c r="Z640" i="14"/>
  <c r="Y640" i="14"/>
  <c r="Z639" i="14"/>
  <c r="Y639" i="14"/>
  <c r="Z638" i="14"/>
  <c r="Y638" i="14"/>
  <c r="Z637" i="14"/>
  <c r="Y637" i="14"/>
  <c r="Z636" i="14"/>
  <c r="Y636" i="14"/>
  <c r="Z635" i="14"/>
  <c r="Y635" i="14"/>
  <c r="Z634" i="14"/>
  <c r="Y634" i="14"/>
  <c r="Z633" i="14"/>
  <c r="Y633" i="14"/>
  <c r="Z632" i="14"/>
  <c r="Y632" i="14"/>
  <c r="Z631" i="14"/>
  <c r="Y631" i="14"/>
  <c r="Z630" i="14"/>
  <c r="Y630" i="14"/>
  <c r="W627" i="14"/>
  <c r="V627" i="14"/>
  <c r="U627" i="14"/>
  <c r="T627" i="14"/>
  <c r="S627" i="14"/>
  <c r="R627" i="14"/>
  <c r="Q627" i="14"/>
  <c r="P627" i="14"/>
  <c r="O627" i="14"/>
  <c r="N627" i="14"/>
  <c r="M627" i="14"/>
  <c r="L627" i="14"/>
  <c r="K627" i="14"/>
  <c r="J627" i="14"/>
  <c r="S623" i="14"/>
  <c r="Z617" i="14"/>
  <c r="Y617" i="14"/>
  <c r="Z616" i="14"/>
  <c r="Y616" i="14"/>
  <c r="Z615" i="14"/>
  <c r="Y615" i="14"/>
  <c r="Z614" i="14"/>
  <c r="Y614" i="14"/>
  <c r="Z613" i="14"/>
  <c r="Y613" i="14"/>
  <c r="Z612" i="14"/>
  <c r="Y612" i="14"/>
  <c r="Z611" i="14"/>
  <c r="Y611" i="14"/>
  <c r="Z610" i="14"/>
  <c r="Y610" i="14"/>
  <c r="Z609" i="14"/>
  <c r="Y609" i="14"/>
  <c r="Z608" i="14"/>
  <c r="Y608" i="14"/>
  <c r="Z607" i="14"/>
  <c r="Y607" i="14"/>
  <c r="Z606" i="14"/>
  <c r="Y606" i="14"/>
  <c r="Z605" i="14"/>
  <c r="Y605" i="14"/>
  <c r="Z604" i="14"/>
  <c r="Y604" i="14"/>
  <c r="Z603" i="14"/>
  <c r="Y603" i="14"/>
  <c r="W600" i="14"/>
  <c r="V600" i="14"/>
  <c r="U600" i="14"/>
  <c r="T600" i="14"/>
  <c r="S600" i="14"/>
  <c r="R600" i="14"/>
  <c r="Q600" i="14"/>
  <c r="P600" i="14"/>
  <c r="O600" i="14"/>
  <c r="N600" i="14"/>
  <c r="M600" i="14"/>
  <c r="L600" i="14"/>
  <c r="K600" i="14"/>
  <c r="J600" i="14"/>
  <c r="S596" i="14"/>
  <c r="Z590" i="14"/>
  <c r="Y590" i="14"/>
  <c r="Z589" i="14"/>
  <c r="Y589" i="14"/>
  <c r="Z588" i="14"/>
  <c r="Y588" i="14"/>
  <c r="Z587" i="14"/>
  <c r="Y587" i="14"/>
  <c r="Z586" i="14"/>
  <c r="Y586" i="14"/>
  <c r="Z585" i="14"/>
  <c r="Y585" i="14"/>
  <c r="Z584" i="14"/>
  <c r="Y584" i="14"/>
  <c r="Z583" i="14"/>
  <c r="Y583" i="14"/>
  <c r="Z582" i="14"/>
  <c r="Y582" i="14"/>
  <c r="Z581" i="14"/>
  <c r="Y581" i="14"/>
  <c r="Z580" i="14"/>
  <c r="Y580" i="14"/>
  <c r="Z579" i="14"/>
  <c r="Y579" i="14"/>
  <c r="Z578" i="14"/>
  <c r="Y578" i="14"/>
  <c r="Z577" i="14"/>
  <c r="Y577" i="14"/>
  <c r="Z576" i="14"/>
  <c r="Y576" i="14"/>
  <c r="W573" i="14"/>
  <c r="V573" i="14"/>
  <c r="U573" i="14"/>
  <c r="T573" i="14"/>
  <c r="S573" i="14"/>
  <c r="R573" i="14"/>
  <c r="Q573" i="14"/>
  <c r="P573" i="14"/>
  <c r="O573" i="14"/>
  <c r="N573" i="14"/>
  <c r="M573" i="14"/>
  <c r="L573" i="14"/>
  <c r="K573" i="14"/>
  <c r="J573" i="14"/>
  <c r="S569" i="14"/>
  <c r="Z563" i="14"/>
  <c r="Y563" i="14"/>
  <c r="Z562" i="14"/>
  <c r="Y562" i="14"/>
  <c r="Z561" i="14"/>
  <c r="Y561" i="14"/>
  <c r="Z560" i="14"/>
  <c r="Y560" i="14"/>
  <c r="Z559" i="14"/>
  <c r="Y559" i="14"/>
  <c r="Z558" i="14"/>
  <c r="Y558" i="14"/>
  <c r="Z557" i="14"/>
  <c r="Y557" i="14"/>
  <c r="Z556" i="14"/>
  <c r="Y556" i="14"/>
  <c r="Z555" i="14"/>
  <c r="Y555" i="14"/>
  <c r="Z554" i="14"/>
  <c r="Y554" i="14"/>
  <c r="Z553" i="14"/>
  <c r="Y553" i="14"/>
  <c r="Z552" i="14"/>
  <c r="Y552" i="14"/>
  <c r="Z551" i="14"/>
  <c r="Y551" i="14"/>
  <c r="Z550" i="14"/>
  <c r="Y550" i="14"/>
  <c r="Z549" i="14"/>
  <c r="Y549" i="14"/>
  <c r="W546" i="14"/>
  <c r="V546" i="14"/>
  <c r="U546" i="14"/>
  <c r="T546" i="14"/>
  <c r="S546" i="14"/>
  <c r="R546" i="14"/>
  <c r="Q546" i="14"/>
  <c r="P546" i="14"/>
  <c r="O546" i="14"/>
  <c r="N546" i="14"/>
  <c r="M546" i="14"/>
  <c r="L546" i="14"/>
  <c r="K546" i="14"/>
  <c r="J546" i="14"/>
  <c r="S542" i="14"/>
  <c r="Z536" i="14"/>
  <c r="Y536" i="14"/>
  <c r="Z535" i="14"/>
  <c r="Y535" i="14"/>
  <c r="Z534" i="14"/>
  <c r="Y534" i="14"/>
  <c r="Z533" i="14"/>
  <c r="Y533" i="14"/>
  <c r="Z532" i="14"/>
  <c r="Y532" i="14"/>
  <c r="Z531" i="14"/>
  <c r="Y531" i="14"/>
  <c r="Z530" i="14"/>
  <c r="Y530" i="14"/>
  <c r="Z529" i="14"/>
  <c r="Y529" i="14"/>
  <c r="Z528" i="14"/>
  <c r="Y528" i="14"/>
  <c r="Z527" i="14"/>
  <c r="Y527" i="14"/>
  <c r="Z526" i="14"/>
  <c r="Y526" i="14"/>
  <c r="Z525" i="14"/>
  <c r="Y525" i="14"/>
  <c r="Z524" i="14"/>
  <c r="Y524" i="14"/>
  <c r="Z523" i="14"/>
  <c r="Y523" i="14"/>
  <c r="Z522" i="14"/>
  <c r="Y522" i="14"/>
  <c r="W519" i="14"/>
  <c r="V519" i="14"/>
  <c r="U519" i="14"/>
  <c r="T519" i="14"/>
  <c r="S519" i="14"/>
  <c r="R519" i="14"/>
  <c r="Q519" i="14"/>
  <c r="P519" i="14"/>
  <c r="O519" i="14"/>
  <c r="N519" i="14"/>
  <c r="M519" i="14"/>
  <c r="L519" i="14"/>
  <c r="K519" i="14"/>
  <c r="J519" i="14"/>
  <c r="S515" i="14"/>
  <c r="Z509" i="14"/>
  <c r="Y509" i="14"/>
  <c r="Z508" i="14"/>
  <c r="Y508" i="14"/>
  <c r="Z507" i="14"/>
  <c r="Y507" i="14"/>
  <c r="Z506" i="14"/>
  <c r="Y506" i="14"/>
  <c r="Z505" i="14"/>
  <c r="Y505" i="14"/>
  <c r="Z504" i="14"/>
  <c r="Y504" i="14"/>
  <c r="Z503" i="14"/>
  <c r="Y503" i="14"/>
  <c r="Z502" i="14"/>
  <c r="Y502" i="14"/>
  <c r="Z501" i="14"/>
  <c r="Y501" i="14"/>
  <c r="Z500" i="14"/>
  <c r="Y500" i="14"/>
  <c r="Z499" i="14"/>
  <c r="Y499" i="14"/>
  <c r="Z498" i="14"/>
  <c r="Y498" i="14"/>
  <c r="Z497" i="14"/>
  <c r="Y497" i="14"/>
  <c r="Z496" i="14"/>
  <c r="Y496" i="14"/>
  <c r="Z495" i="14"/>
  <c r="Y495" i="14"/>
  <c r="W492" i="14"/>
  <c r="V492" i="14"/>
  <c r="U492" i="14"/>
  <c r="T492" i="14"/>
  <c r="S492" i="14"/>
  <c r="R492" i="14"/>
  <c r="Q492" i="14"/>
  <c r="P492" i="14"/>
  <c r="O492" i="14"/>
  <c r="N492" i="14"/>
  <c r="M492" i="14"/>
  <c r="L492" i="14"/>
  <c r="K492" i="14"/>
  <c r="J492" i="14"/>
  <c r="S488" i="14"/>
  <c r="Z482" i="14"/>
  <c r="Y482" i="14"/>
  <c r="Z481" i="14"/>
  <c r="Y481" i="14"/>
  <c r="Z480" i="14"/>
  <c r="Y480" i="14"/>
  <c r="Z479" i="14"/>
  <c r="Y479" i="14"/>
  <c r="Z478" i="14"/>
  <c r="Y478" i="14"/>
  <c r="Z477" i="14"/>
  <c r="Y477" i="14"/>
  <c r="Z476" i="14"/>
  <c r="Y476" i="14"/>
  <c r="Z475" i="14"/>
  <c r="Y475" i="14"/>
  <c r="Z474" i="14"/>
  <c r="Y474" i="14"/>
  <c r="Z473" i="14"/>
  <c r="Y473" i="14"/>
  <c r="Z472" i="14"/>
  <c r="Y472" i="14"/>
  <c r="Z471" i="14"/>
  <c r="Y471" i="14"/>
  <c r="Z470" i="14"/>
  <c r="Y470" i="14"/>
  <c r="Z469" i="14"/>
  <c r="Y469" i="14"/>
  <c r="Z468" i="14"/>
  <c r="Y468" i="14"/>
  <c r="W465" i="14"/>
  <c r="V465" i="14"/>
  <c r="U465" i="14"/>
  <c r="T465" i="14"/>
  <c r="S465" i="14"/>
  <c r="R465" i="14"/>
  <c r="Q465" i="14"/>
  <c r="P465" i="14"/>
  <c r="O465" i="14"/>
  <c r="N465" i="14"/>
  <c r="M465" i="14"/>
  <c r="L465" i="14"/>
  <c r="K465" i="14"/>
  <c r="J465" i="14"/>
  <c r="S461" i="14"/>
  <c r="Z455" i="14"/>
  <c r="Y455" i="14"/>
  <c r="Z454" i="14"/>
  <c r="Y454" i="14"/>
  <c r="Z453" i="14"/>
  <c r="Y453" i="14"/>
  <c r="Z452" i="14"/>
  <c r="Y452" i="14"/>
  <c r="Z451" i="14"/>
  <c r="Y451" i="14"/>
  <c r="Z450" i="14"/>
  <c r="Y450" i="14"/>
  <c r="Z449" i="14"/>
  <c r="Y449" i="14"/>
  <c r="Z448" i="14"/>
  <c r="Y448" i="14"/>
  <c r="Z447" i="14"/>
  <c r="Y447" i="14"/>
  <c r="Z446" i="14"/>
  <c r="Y446" i="14"/>
  <c r="Z445" i="14"/>
  <c r="Y445" i="14"/>
  <c r="Z444" i="14"/>
  <c r="Y444" i="14"/>
  <c r="Z443" i="14"/>
  <c r="Y443" i="14"/>
  <c r="Z442" i="14"/>
  <c r="Y442" i="14"/>
  <c r="Z441" i="14"/>
  <c r="Y441" i="14"/>
  <c r="W438" i="14"/>
  <c r="V438" i="14"/>
  <c r="U438" i="14"/>
  <c r="T438" i="14"/>
  <c r="S438" i="14"/>
  <c r="R438" i="14"/>
  <c r="Q438" i="14"/>
  <c r="P438" i="14"/>
  <c r="O438" i="14"/>
  <c r="N438" i="14"/>
  <c r="M438" i="14"/>
  <c r="L438" i="14"/>
  <c r="K438" i="14"/>
  <c r="J438" i="14"/>
  <c r="S434" i="14"/>
  <c r="Z428" i="14"/>
  <c r="Y428" i="14"/>
  <c r="Z427" i="14"/>
  <c r="Y427" i="14"/>
  <c r="Z426" i="14"/>
  <c r="Y426" i="14"/>
  <c r="Z425" i="14"/>
  <c r="Y425" i="14"/>
  <c r="Z424" i="14"/>
  <c r="Y424" i="14"/>
  <c r="Z423" i="14"/>
  <c r="Y423" i="14"/>
  <c r="Z422" i="14"/>
  <c r="Y422" i="14"/>
  <c r="Z421" i="14"/>
  <c r="Y421" i="14"/>
  <c r="Z420" i="14"/>
  <c r="Y420" i="14"/>
  <c r="Z419" i="14"/>
  <c r="Y419" i="14"/>
  <c r="Z418" i="14"/>
  <c r="Y418" i="14"/>
  <c r="Z417" i="14"/>
  <c r="Y417" i="14"/>
  <c r="Z416" i="14"/>
  <c r="Y416" i="14"/>
  <c r="Z415" i="14"/>
  <c r="Y415" i="14"/>
  <c r="Z414" i="14"/>
  <c r="Y414" i="14"/>
  <c r="W411" i="14"/>
  <c r="V411" i="14"/>
  <c r="U411" i="14"/>
  <c r="T411" i="14"/>
  <c r="S411" i="14"/>
  <c r="R411" i="14"/>
  <c r="Q411" i="14"/>
  <c r="P411" i="14"/>
  <c r="O411" i="14"/>
  <c r="N411" i="14"/>
  <c r="M411" i="14"/>
  <c r="L411" i="14"/>
  <c r="K411" i="14"/>
  <c r="J411" i="14"/>
  <c r="S407" i="14"/>
  <c r="Z401" i="14"/>
  <c r="Y401" i="14"/>
  <c r="Z400" i="14"/>
  <c r="Y400" i="14"/>
  <c r="Z399" i="14"/>
  <c r="Y399" i="14"/>
  <c r="Z398" i="14"/>
  <c r="Y398" i="14"/>
  <c r="Z397" i="14"/>
  <c r="Y397" i="14"/>
  <c r="Z396" i="14"/>
  <c r="Y396" i="14"/>
  <c r="Z395" i="14"/>
  <c r="Y395" i="14"/>
  <c r="Z394" i="14"/>
  <c r="Y394" i="14"/>
  <c r="Z393" i="14"/>
  <c r="Y393" i="14"/>
  <c r="Z392" i="14"/>
  <c r="Y392" i="14"/>
  <c r="Z391" i="14"/>
  <c r="Y391" i="14"/>
  <c r="Z390" i="14"/>
  <c r="Y390" i="14"/>
  <c r="Z389" i="14"/>
  <c r="Y389" i="14"/>
  <c r="Z388" i="14"/>
  <c r="Y388" i="14"/>
  <c r="Z387" i="14"/>
  <c r="Y387" i="14"/>
  <c r="W384" i="14"/>
  <c r="V384" i="14"/>
  <c r="U384" i="14"/>
  <c r="T384" i="14"/>
  <c r="S384" i="14"/>
  <c r="R384" i="14"/>
  <c r="Q384" i="14"/>
  <c r="P384" i="14"/>
  <c r="O384" i="14"/>
  <c r="N384" i="14"/>
  <c r="M384" i="14"/>
  <c r="L384" i="14"/>
  <c r="K384" i="14"/>
  <c r="J384" i="14"/>
  <c r="S380" i="14"/>
  <c r="Z374" i="14"/>
  <c r="Y374" i="14"/>
  <c r="Z373" i="14"/>
  <c r="Y373" i="14"/>
  <c r="Z372" i="14"/>
  <c r="Y372" i="14"/>
  <c r="Z371" i="14"/>
  <c r="Y371" i="14"/>
  <c r="Z370" i="14"/>
  <c r="Y370" i="14"/>
  <c r="Z369" i="14"/>
  <c r="Y369" i="14"/>
  <c r="Z368" i="14"/>
  <c r="Y368" i="14"/>
  <c r="Z367" i="14"/>
  <c r="Y367" i="14"/>
  <c r="Z366" i="14"/>
  <c r="Y366" i="14"/>
  <c r="Z365" i="14"/>
  <c r="Y365" i="14"/>
  <c r="Z364" i="14"/>
  <c r="Y364" i="14"/>
  <c r="Z363" i="14"/>
  <c r="Y363" i="14"/>
  <c r="Z362" i="14"/>
  <c r="Y362" i="14"/>
  <c r="Z361" i="14"/>
  <c r="Y361" i="14"/>
  <c r="Z360" i="14"/>
  <c r="Y360" i="14"/>
  <c r="W357" i="14"/>
  <c r="V357" i="14"/>
  <c r="U357" i="14"/>
  <c r="T357" i="14"/>
  <c r="S357" i="14"/>
  <c r="R357" i="14"/>
  <c r="Q357" i="14"/>
  <c r="P357" i="14"/>
  <c r="O357" i="14"/>
  <c r="N357" i="14"/>
  <c r="M357" i="14"/>
  <c r="L357" i="14"/>
  <c r="K357" i="14"/>
  <c r="J357" i="14"/>
  <c r="S353" i="14"/>
  <c r="Z347" i="14"/>
  <c r="Y347" i="14"/>
  <c r="Z346" i="14"/>
  <c r="Y346" i="14"/>
  <c r="Z345" i="14"/>
  <c r="Y345" i="14"/>
  <c r="Z344" i="14"/>
  <c r="Y344" i="14"/>
  <c r="Z343" i="14"/>
  <c r="Y343" i="14"/>
  <c r="Z342" i="14"/>
  <c r="Y342" i="14"/>
  <c r="Z341" i="14"/>
  <c r="Y341" i="14"/>
  <c r="Z340" i="14"/>
  <c r="Y340" i="14"/>
  <c r="Z339" i="14"/>
  <c r="Y339" i="14"/>
  <c r="Z338" i="14"/>
  <c r="Y338" i="14"/>
  <c r="Z337" i="14"/>
  <c r="Y337" i="14"/>
  <c r="Z336" i="14"/>
  <c r="Y336" i="14"/>
  <c r="Z335" i="14"/>
  <c r="Y335" i="14"/>
  <c r="Z334" i="14"/>
  <c r="Y334" i="14"/>
  <c r="Z333" i="14"/>
  <c r="Y333" i="14"/>
  <c r="W330" i="14"/>
  <c r="V330" i="14"/>
  <c r="U330" i="14"/>
  <c r="T330" i="14"/>
  <c r="S330" i="14"/>
  <c r="R330" i="14"/>
  <c r="Q330" i="14"/>
  <c r="P330" i="14"/>
  <c r="O330" i="14"/>
  <c r="N330" i="14"/>
  <c r="M330" i="14"/>
  <c r="L330" i="14"/>
  <c r="K330" i="14"/>
  <c r="J330" i="14"/>
  <c r="S326" i="14"/>
  <c r="Z320" i="14"/>
  <c r="Y320" i="14"/>
  <c r="Z319" i="14"/>
  <c r="Y319" i="14"/>
  <c r="Z318" i="14"/>
  <c r="Y318" i="14"/>
  <c r="Z317" i="14"/>
  <c r="Y317" i="14"/>
  <c r="Z316" i="14"/>
  <c r="Y316" i="14"/>
  <c r="Z315" i="14"/>
  <c r="Y315" i="14"/>
  <c r="Z314" i="14"/>
  <c r="Y314" i="14"/>
  <c r="Z313" i="14"/>
  <c r="Y313" i="14"/>
  <c r="Z312" i="14"/>
  <c r="Y312" i="14"/>
  <c r="Z311" i="14"/>
  <c r="Y311" i="14"/>
  <c r="Z310" i="14"/>
  <c r="Y310" i="14"/>
  <c r="Z309" i="14"/>
  <c r="Y309" i="14"/>
  <c r="Z308" i="14"/>
  <c r="Y308" i="14"/>
  <c r="Z307" i="14"/>
  <c r="Y307" i="14"/>
  <c r="Z306" i="14"/>
  <c r="Y306" i="14"/>
  <c r="W303" i="14"/>
  <c r="V303" i="14"/>
  <c r="U303" i="14"/>
  <c r="T303" i="14"/>
  <c r="S303" i="14"/>
  <c r="R303" i="14"/>
  <c r="Q303" i="14"/>
  <c r="P303" i="14"/>
  <c r="O303" i="14"/>
  <c r="N303" i="14"/>
  <c r="M303" i="14"/>
  <c r="L303" i="14"/>
  <c r="K303" i="14"/>
  <c r="J303" i="14"/>
  <c r="S299" i="14"/>
  <c r="Z293" i="14"/>
  <c r="Y293" i="14"/>
  <c r="Z292" i="14"/>
  <c r="Y292" i="14"/>
  <c r="Z291" i="14"/>
  <c r="Y291" i="14"/>
  <c r="Z290" i="14"/>
  <c r="Y290" i="14"/>
  <c r="Z289" i="14"/>
  <c r="Y289" i="14"/>
  <c r="Z288" i="14"/>
  <c r="Y288" i="14"/>
  <c r="Z287" i="14"/>
  <c r="Y287" i="14"/>
  <c r="Z286" i="14"/>
  <c r="Y286" i="14"/>
  <c r="Z285" i="14"/>
  <c r="Y285" i="14"/>
  <c r="Z284" i="14"/>
  <c r="Y284" i="14"/>
  <c r="Z283" i="14"/>
  <c r="Y283" i="14"/>
  <c r="Z282" i="14"/>
  <c r="Y282" i="14"/>
  <c r="Z281" i="14"/>
  <c r="Y281" i="14"/>
  <c r="Z280" i="14"/>
  <c r="Y280" i="14"/>
  <c r="Z279" i="14"/>
  <c r="Y279" i="14"/>
  <c r="W276" i="14"/>
  <c r="V276" i="14"/>
  <c r="U276" i="14"/>
  <c r="T276" i="14"/>
  <c r="S276" i="14"/>
  <c r="R276" i="14"/>
  <c r="Q276" i="14"/>
  <c r="P276" i="14"/>
  <c r="O276" i="14"/>
  <c r="N276" i="14"/>
  <c r="M276" i="14"/>
  <c r="L276" i="14"/>
  <c r="K276" i="14"/>
  <c r="J276" i="14"/>
  <c r="S272" i="14"/>
  <c r="Z266" i="14"/>
  <c r="Y266" i="14"/>
  <c r="Z265" i="14"/>
  <c r="Y265" i="14"/>
  <c r="Z264" i="14"/>
  <c r="Y264" i="14"/>
  <c r="Z263" i="14"/>
  <c r="Y263" i="14"/>
  <c r="Z262" i="14"/>
  <c r="Y262" i="14"/>
  <c r="Z261" i="14"/>
  <c r="Y261" i="14"/>
  <c r="Z260" i="14"/>
  <c r="Y260" i="14"/>
  <c r="Z259" i="14"/>
  <c r="Y259" i="14"/>
  <c r="Z258" i="14"/>
  <c r="Y258" i="14"/>
  <c r="Z257" i="14"/>
  <c r="Y257" i="14"/>
  <c r="Z256" i="14"/>
  <c r="Y256" i="14"/>
  <c r="Z255" i="14"/>
  <c r="Y255" i="14"/>
  <c r="Z254" i="14"/>
  <c r="Y254" i="14"/>
  <c r="Z253" i="14"/>
  <c r="Y253" i="14"/>
  <c r="Z252" i="14"/>
  <c r="Y252" i="14"/>
  <c r="W249" i="14"/>
  <c r="V249" i="14"/>
  <c r="U249" i="14"/>
  <c r="T249" i="14"/>
  <c r="S249" i="14"/>
  <c r="R249" i="14"/>
  <c r="Q249" i="14"/>
  <c r="P249" i="14"/>
  <c r="O249" i="14"/>
  <c r="N249" i="14"/>
  <c r="M249" i="14"/>
  <c r="L249" i="14"/>
  <c r="K249" i="14"/>
  <c r="J249" i="14"/>
  <c r="S245" i="14"/>
  <c r="Z239" i="14"/>
  <c r="Y239" i="14"/>
  <c r="Z238" i="14"/>
  <c r="Y238" i="14"/>
  <c r="Z237" i="14"/>
  <c r="Y237" i="14"/>
  <c r="Z236" i="14"/>
  <c r="Y236" i="14"/>
  <c r="Z235" i="14"/>
  <c r="Y235" i="14"/>
  <c r="Z234" i="14"/>
  <c r="Y234" i="14"/>
  <c r="Z233" i="14"/>
  <c r="Y233" i="14"/>
  <c r="Z232" i="14"/>
  <c r="Y232" i="14"/>
  <c r="Z231" i="14"/>
  <c r="Y231" i="14"/>
  <c r="Z230" i="14"/>
  <c r="Y230" i="14"/>
  <c r="Z229" i="14"/>
  <c r="Y229" i="14"/>
  <c r="Z228" i="14"/>
  <c r="Y228" i="14"/>
  <c r="Z227" i="14"/>
  <c r="Y227" i="14"/>
  <c r="Z226" i="14"/>
  <c r="Y226" i="14"/>
  <c r="Z225" i="14"/>
  <c r="Y225" i="14"/>
  <c r="W222" i="14"/>
  <c r="V222" i="14"/>
  <c r="U222" i="14"/>
  <c r="T222" i="14"/>
  <c r="S222" i="14"/>
  <c r="R222" i="14"/>
  <c r="Q222" i="14"/>
  <c r="P222" i="14"/>
  <c r="O222" i="14"/>
  <c r="N222" i="14"/>
  <c r="M222" i="14"/>
  <c r="L222" i="14"/>
  <c r="K222" i="14"/>
  <c r="J222" i="14"/>
  <c r="S218" i="14"/>
  <c r="Z212" i="14"/>
  <c r="Y212" i="14"/>
  <c r="Z211" i="14"/>
  <c r="Y211" i="14"/>
  <c r="Z210" i="14"/>
  <c r="Y210" i="14"/>
  <c r="Z209" i="14"/>
  <c r="Y209" i="14"/>
  <c r="Z208" i="14"/>
  <c r="Y208" i="14"/>
  <c r="Z207" i="14"/>
  <c r="Y207" i="14"/>
  <c r="Z206" i="14"/>
  <c r="Y206" i="14"/>
  <c r="Z205" i="14"/>
  <c r="Y205" i="14"/>
  <c r="Z204" i="14"/>
  <c r="Y204" i="14"/>
  <c r="Z203" i="14"/>
  <c r="Y203" i="14"/>
  <c r="Z202" i="14"/>
  <c r="Y202" i="14"/>
  <c r="Z201" i="14"/>
  <c r="Y201" i="14"/>
  <c r="Z200" i="14"/>
  <c r="Y200" i="14"/>
  <c r="Z199" i="14"/>
  <c r="Y199" i="14"/>
  <c r="Z198" i="14"/>
  <c r="Y198" i="14"/>
  <c r="W195" i="14"/>
  <c r="V195" i="14"/>
  <c r="U195" i="14"/>
  <c r="T195" i="14"/>
  <c r="S195" i="14"/>
  <c r="R195" i="14"/>
  <c r="Q195" i="14"/>
  <c r="P195" i="14"/>
  <c r="O195" i="14"/>
  <c r="N195" i="14"/>
  <c r="M195" i="14"/>
  <c r="L195" i="14"/>
  <c r="K195" i="14"/>
  <c r="J195" i="14"/>
  <c r="S191" i="14"/>
  <c r="Z185" i="14"/>
  <c r="Y185" i="14"/>
  <c r="Z184" i="14"/>
  <c r="Y184" i="14"/>
  <c r="Z183" i="14"/>
  <c r="Y183" i="14"/>
  <c r="Z182" i="14"/>
  <c r="Y182" i="14"/>
  <c r="Z181" i="14"/>
  <c r="Y181" i="14"/>
  <c r="Z180" i="14"/>
  <c r="Y180" i="14"/>
  <c r="Z179" i="14"/>
  <c r="Y179" i="14"/>
  <c r="Z178" i="14"/>
  <c r="Y178" i="14"/>
  <c r="Z177" i="14"/>
  <c r="Y177" i="14"/>
  <c r="Z176" i="14"/>
  <c r="Y176" i="14"/>
  <c r="Z175" i="14"/>
  <c r="Y175" i="14"/>
  <c r="Z174" i="14"/>
  <c r="Y174" i="14"/>
  <c r="Z173" i="14"/>
  <c r="Y173" i="14"/>
  <c r="Z172" i="14"/>
  <c r="Y172" i="14"/>
  <c r="Z171" i="14"/>
  <c r="Y171" i="14"/>
  <c r="W168" i="14"/>
  <c r="V168" i="14"/>
  <c r="U168" i="14"/>
  <c r="T168" i="14"/>
  <c r="S168" i="14"/>
  <c r="R168" i="14"/>
  <c r="Q168" i="14"/>
  <c r="P168" i="14"/>
  <c r="O168" i="14"/>
  <c r="N168" i="14"/>
  <c r="M168" i="14"/>
  <c r="L168" i="14"/>
  <c r="K168" i="14"/>
  <c r="J168" i="14"/>
  <c r="S164" i="14"/>
  <c r="Z158" i="14"/>
  <c r="Y158" i="14"/>
  <c r="Z157" i="14"/>
  <c r="Y157" i="14"/>
  <c r="Z156" i="14"/>
  <c r="Y156" i="14"/>
  <c r="Z155" i="14"/>
  <c r="Y155" i="14"/>
  <c r="Z154" i="14"/>
  <c r="Y154" i="14"/>
  <c r="Z153" i="14"/>
  <c r="Y153" i="14"/>
  <c r="Z152" i="14"/>
  <c r="Y152" i="14"/>
  <c r="Z151" i="14"/>
  <c r="Y151" i="14"/>
  <c r="Z150" i="14"/>
  <c r="Y150" i="14"/>
  <c r="Z149" i="14"/>
  <c r="Y149" i="14"/>
  <c r="Z148" i="14"/>
  <c r="Y148" i="14"/>
  <c r="Z147" i="14"/>
  <c r="Y147" i="14"/>
  <c r="Z146" i="14"/>
  <c r="Y146" i="14"/>
  <c r="Z145" i="14"/>
  <c r="Y145" i="14"/>
  <c r="Z144" i="14"/>
  <c r="Y144" i="14"/>
  <c r="W141" i="14"/>
  <c r="V141" i="14"/>
  <c r="U141" i="14"/>
  <c r="T141" i="14"/>
  <c r="S141" i="14"/>
  <c r="R141" i="14"/>
  <c r="Q141" i="14"/>
  <c r="P141" i="14"/>
  <c r="O141" i="14"/>
  <c r="N141" i="14"/>
  <c r="M141" i="14"/>
  <c r="L141" i="14"/>
  <c r="K141" i="14"/>
  <c r="J141" i="14"/>
  <c r="S137" i="14"/>
  <c r="Z131" i="14"/>
  <c r="Y131" i="14"/>
  <c r="Z130" i="14"/>
  <c r="Y130" i="14"/>
  <c r="Z129" i="14"/>
  <c r="Y129" i="14"/>
  <c r="Z128" i="14"/>
  <c r="Y128" i="14"/>
  <c r="Z127" i="14"/>
  <c r="Y127" i="14"/>
  <c r="Z126" i="14"/>
  <c r="Y126" i="14"/>
  <c r="Z125" i="14"/>
  <c r="Y125" i="14"/>
  <c r="Z124" i="14"/>
  <c r="Y124" i="14"/>
  <c r="Z123" i="14"/>
  <c r="Y123" i="14"/>
  <c r="Z122" i="14"/>
  <c r="Y122" i="14"/>
  <c r="Z121" i="14"/>
  <c r="Y121" i="14"/>
  <c r="Z120" i="14"/>
  <c r="Y120" i="14"/>
  <c r="Z119" i="14"/>
  <c r="Y119" i="14"/>
  <c r="Z118" i="14"/>
  <c r="Y118" i="14"/>
  <c r="Z117" i="14"/>
  <c r="Y117" i="14"/>
  <c r="W114" i="14"/>
  <c r="V114" i="14"/>
  <c r="U114" i="14"/>
  <c r="T114" i="14"/>
  <c r="S114" i="14"/>
  <c r="R114" i="14"/>
  <c r="Q114" i="14"/>
  <c r="P114" i="14"/>
  <c r="O114" i="14"/>
  <c r="N114" i="14"/>
  <c r="M114" i="14"/>
  <c r="L114" i="14"/>
  <c r="K114" i="14"/>
  <c r="J114" i="14"/>
  <c r="S110" i="14"/>
  <c r="Z104" i="14"/>
  <c r="Y104" i="14"/>
  <c r="Z103" i="14"/>
  <c r="Y103" i="14"/>
  <c r="Z102" i="14"/>
  <c r="Y102" i="14"/>
  <c r="Z101" i="14"/>
  <c r="Y101" i="14"/>
  <c r="Z100" i="14"/>
  <c r="Y100" i="14"/>
  <c r="Z99" i="14"/>
  <c r="Y99" i="14"/>
  <c r="Z98" i="14"/>
  <c r="Y98" i="14"/>
  <c r="Z97" i="14"/>
  <c r="Y97" i="14"/>
  <c r="Z96" i="14"/>
  <c r="Y96" i="14"/>
  <c r="Z95" i="14"/>
  <c r="Y95" i="14"/>
  <c r="Z94" i="14"/>
  <c r="Y94" i="14"/>
  <c r="Z93" i="14"/>
  <c r="Y93" i="14"/>
  <c r="Z92" i="14"/>
  <c r="Y92" i="14"/>
  <c r="Z91" i="14"/>
  <c r="Y91" i="14"/>
  <c r="Z90" i="14"/>
  <c r="Y90" i="14"/>
  <c r="W87" i="14"/>
  <c r="V87" i="14"/>
  <c r="U87" i="14"/>
  <c r="T87" i="14"/>
  <c r="S87" i="14"/>
  <c r="R87" i="14"/>
  <c r="Q87" i="14"/>
  <c r="P87" i="14"/>
  <c r="O87" i="14"/>
  <c r="N87" i="14"/>
  <c r="M87" i="14"/>
  <c r="L87" i="14"/>
  <c r="K87" i="14"/>
  <c r="J87" i="14"/>
  <c r="S83" i="14"/>
  <c r="Z77" i="14"/>
  <c r="Y77" i="14"/>
  <c r="Z76" i="14"/>
  <c r="Y76" i="14"/>
  <c r="Z75" i="14"/>
  <c r="Y75" i="14"/>
  <c r="Z74" i="14"/>
  <c r="Y74" i="14"/>
  <c r="Z73" i="14"/>
  <c r="Y73" i="14"/>
  <c r="Z72" i="14"/>
  <c r="Y72" i="14"/>
  <c r="Z71" i="14"/>
  <c r="Y71" i="14"/>
  <c r="Z70" i="14"/>
  <c r="Y70" i="14"/>
  <c r="Z69" i="14"/>
  <c r="Y69" i="14"/>
  <c r="Z68" i="14"/>
  <c r="Y68" i="14"/>
  <c r="Z67" i="14"/>
  <c r="Y67" i="14"/>
  <c r="Z66" i="14"/>
  <c r="Y66" i="14"/>
  <c r="Z65" i="14"/>
  <c r="Y65" i="14"/>
  <c r="Z64" i="14"/>
  <c r="Y64" i="14"/>
  <c r="Z63" i="14"/>
  <c r="Y63" i="14"/>
  <c r="W60" i="14"/>
  <c r="V60" i="14"/>
  <c r="U60" i="14"/>
  <c r="T60" i="14"/>
  <c r="S60" i="14"/>
  <c r="R60" i="14"/>
  <c r="Q60" i="14"/>
  <c r="P60" i="14"/>
  <c r="O60" i="14"/>
  <c r="N60" i="14"/>
  <c r="M60" i="14"/>
  <c r="L60" i="14"/>
  <c r="K60" i="14"/>
  <c r="J60" i="14"/>
  <c r="S56" i="14"/>
  <c r="Z50" i="14"/>
  <c r="Y50" i="14"/>
  <c r="Z49" i="14"/>
  <c r="Y49" i="14"/>
  <c r="Z48" i="14"/>
  <c r="Y48" i="14"/>
  <c r="Z47" i="14"/>
  <c r="Y47" i="14"/>
  <c r="Z46" i="14"/>
  <c r="Y46" i="14"/>
  <c r="Z45" i="14"/>
  <c r="Y45" i="14"/>
  <c r="Z44" i="14"/>
  <c r="Y44" i="14"/>
  <c r="Z43" i="14"/>
  <c r="Y43" i="14"/>
  <c r="Z42" i="14"/>
  <c r="Y42" i="14"/>
  <c r="Z41" i="14"/>
  <c r="Y41" i="14"/>
  <c r="Z40" i="14"/>
  <c r="Y40" i="14"/>
  <c r="Z39" i="14"/>
  <c r="Y39" i="14"/>
  <c r="Z38" i="14"/>
  <c r="Y38" i="14"/>
  <c r="Z37" i="14"/>
  <c r="Y37" i="14"/>
  <c r="Z36" i="14"/>
  <c r="Y36" i="14"/>
  <c r="W33" i="14"/>
  <c r="V33" i="14"/>
  <c r="U33" i="14"/>
  <c r="T33" i="14"/>
  <c r="S33" i="14"/>
  <c r="R33" i="14"/>
  <c r="Q33" i="14"/>
  <c r="P33" i="14"/>
  <c r="O33" i="14"/>
  <c r="N33" i="14"/>
  <c r="M33" i="14"/>
  <c r="L33" i="14"/>
  <c r="K33" i="14"/>
  <c r="J33" i="14"/>
  <c r="V29" i="14"/>
  <c r="V56" i="14" s="1"/>
  <c r="V83" i="14" s="1"/>
  <c r="V110" i="14" s="1"/>
  <c r="V137" i="14" s="1"/>
  <c r="V164" i="14" s="1"/>
  <c r="V191" i="14" s="1"/>
  <c r="V218" i="14" s="1"/>
  <c r="V245" i="14" s="1"/>
  <c r="V272" i="14" s="1"/>
  <c r="V299" i="14" s="1"/>
  <c r="V326" i="14" s="1"/>
  <c r="V353" i="14" s="1"/>
  <c r="V380" i="14" s="1"/>
  <c r="V407" i="14" s="1"/>
  <c r="V434" i="14" s="1"/>
  <c r="V461" i="14" s="1"/>
  <c r="V488" i="14" s="1"/>
  <c r="V515" i="14" s="1"/>
  <c r="V542" i="14" s="1"/>
  <c r="V569" i="14" s="1"/>
  <c r="V596" i="14" s="1"/>
  <c r="V623" i="14" s="1"/>
  <c r="V650" i="14" s="1"/>
  <c r="V677" i="14" s="1"/>
  <c r="V704" i="14" s="1"/>
  <c r="V731" i="14" s="1"/>
  <c r="V758" i="14" s="1"/>
  <c r="V785" i="14" s="1"/>
  <c r="S29" i="14"/>
  <c r="Z23" i="14"/>
  <c r="Y23" i="14"/>
  <c r="Z22" i="14"/>
  <c r="Y22" i="14"/>
  <c r="Z21" i="14"/>
  <c r="Y21" i="14"/>
  <c r="Z20" i="14"/>
  <c r="Y20" i="14"/>
  <c r="Y19" i="14"/>
  <c r="Y18" i="14"/>
  <c r="Z17" i="14"/>
  <c r="Y17" i="14"/>
  <c r="Z16" i="14"/>
  <c r="Y16" i="14"/>
  <c r="Z15" i="14"/>
  <c r="Y14" i="14"/>
  <c r="Y13" i="14"/>
  <c r="B5" i="14"/>
  <c r="AF60" i="14" s="1"/>
  <c r="B4" i="14"/>
  <c r="F142" i="14" s="1"/>
  <c r="Y115" i="14" l="1"/>
  <c r="Y88" i="14"/>
  <c r="Y89" i="14"/>
  <c r="B113" i="14"/>
  <c r="AA33" i="14"/>
  <c r="AA60" i="14"/>
  <c r="F34" i="14"/>
  <c r="Y62" i="14"/>
  <c r="AF35" i="14"/>
  <c r="AF330" i="14"/>
  <c r="F7" i="14"/>
  <c r="B166" i="14"/>
  <c r="B58" i="14"/>
  <c r="Y7" i="14"/>
  <c r="Z7" i="14" s="1"/>
  <c r="B31" i="14"/>
  <c r="AF8" i="14"/>
  <c r="AG417" i="14" s="1"/>
  <c r="M7" i="14"/>
  <c r="B32" i="14"/>
  <c r="AF33" i="14"/>
  <c r="AA168" i="14"/>
  <c r="M34" i="14"/>
  <c r="B59" i="14"/>
  <c r="Y791" i="14"/>
  <c r="AA762" i="14"/>
  <c r="B760" i="14"/>
  <c r="Y790" i="14"/>
  <c r="Y764" i="14"/>
  <c r="AA735" i="14"/>
  <c r="B733" i="14"/>
  <c r="AF791" i="14"/>
  <c r="F790" i="14"/>
  <c r="Y763" i="14"/>
  <c r="Y736" i="14"/>
  <c r="F736" i="14"/>
  <c r="Y710" i="14"/>
  <c r="AA681" i="14"/>
  <c r="B679" i="14"/>
  <c r="AF764" i="14"/>
  <c r="F763" i="14"/>
  <c r="Y709" i="14"/>
  <c r="Y683" i="14"/>
  <c r="B787" i="14"/>
  <c r="AA789" i="14"/>
  <c r="AF737" i="14"/>
  <c r="AF710" i="14"/>
  <c r="F709" i="14"/>
  <c r="Y682" i="14"/>
  <c r="Y737" i="14"/>
  <c r="AA708" i="14"/>
  <c r="B706" i="14"/>
  <c r="AF683" i="14"/>
  <c r="F682" i="14"/>
  <c r="AA654" i="14"/>
  <c r="B652" i="14"/>
  <c r="AF629" i="14"/>
  <c r="F628" i="14"/>
  <c r="Y656" i="14"/>
  <c r="AA627" i="14"/>
  <c r="B625" i="14"/>
  <c r="AF602" i="14"/>
  <c r="F601" i="14"/>
  <c r="Y655" i="14"/>
  <c r="Y629" i="14"/>
  <c r="AF656" i="14"/>
  <c r="F655" i="14"/>
  <c r="Y628" i="14"/>
  <c r="Y602" i="14"/>
  <c r="AF575" i="14"/>
  <c r="F574" i="14"/>
  <c r="Y547" i="14"/>
  <c r="Y521" i="14"/>
  <c r="AA492" i="14"/>
  <c r="AA573" i="14"/>
  <c r="B571" i="14"/>
  <c r="AF548" i="14"/>
  <c r="F547" i="14"/>
  <c r="Y520" i="14"/>
  <c r="Y494" i="14"/>
  <c r="Y601" i="14"/>
  <c r="Y575" i="14"/>
  <c r="AA546" i="14"/>
  <c r="B544" i="14"/>
  <c r="AF521" i="14"/>
  <c r="F520" i="14"/>
  <c r="Y493" i="14"/>
  <c r="Y467" i="14"/>
  <c r="Y574" i="14"/>
  <c r="Y548" i="14"/>
  <c r="AA519" i="14"/>
  <c r="B517" i="14"/>
  <c r="AF494" i="14"/>
  <c r="F493" i="14"/>
  <c r="Y466" i="14"/>
  <c r="F466" i="14"/>
  <c r="Y439" i="14"/>
  <c r="Y413" i="14"/>
  <c r="AA384" i="14"/>
  <c r="B382" i="14"/>
  <c r="AF359" i="14"/>
  <c r="F358" i="14"/>
  <c r="AA465" i="14"/>
  <c r="B463" i="14"/>
  <c r="AF440" i="14"/>
  <c r="F439" i="14"/>
  <c r="Y412" i="14"/>
  <c r="Y386" i="14"/>
  <c r="AA357" i="14"/>
  <c r="B355" i="14"/>
  <c r="B490" i="14"/>
  <c r="AF467" i="14"/>
  <c r="AA438" i="14"/>
  <c r="B436" i="14"/>
  <c r="AF413" i="14"/>
  <c r="F412" i="14"/>
  <c r="Y385" i="14"/>
  <c r="Y359" i="14"/>
  <c r="B598" i="14"/>
  <c r="AF386" i="14"/>
  <c r="F385" i="14"/>
  <c r="Y332" i="14"/>
  <c r="AA303" i="14"/>
  <c r="B301" i="14"/>
  <c r="AF278" i="14"/>
  <c r="F277" i="14"/>
  <c r="Y250" i="14"/>
  <c r="AA600" i="14"/>
  <c r="B409" i="14"/>
  <c r="AA411" i="14"/>
  <c r="Y358" i="14"/>
  <c r="Y331" i="14"/>
  <c r="Y305" i="14"/>
  <c r="AA276" i="14"/>
  <c r="B274" i="14"/>
  <c r="AF251" i="14"/>
  <c r="F250" i="14"/>
  <c r="Y440" i="14"/>
  <c r="AF332" i="14"/>
  <c r="F331" i="14"/>
  <c r="Y304" i="14"/>
  <c r="Y278" i="14"/>
  <c r="AA249" i="14"/>
  <c r="B247" i="14"/>
  <c r="AF224" i="14"/>
  <c r="AA330" i="14"/>
  <c r="B328" i="14"/>
  <c r="AF305" i="14"/>
  <c r="F304" i="14"/>
  <c r="Y277" i="14"/>
  <c r="Y251" i="14"/>
  <c r="F223" i="14"/>
  <c r="Y196" i="14"/>
  <c r="Y170" i="14"/>
  <c r="AA141" i="14"/>
  <c r="B139" i="14"/>
  <c r="AF116" i="14"/>
  <c r="F115" i="14"/>
  <c r="AA222" i="14"/>
  <c r="B220" i="14"/>
  <c r="AF197" i="14"/>
  <c r="F196" i="14"/>
  <c r="Y169" i="14"/>
  <c r="Y143" i="14"/>
  <c r="AA114" i="14"/>
  <c r="B112" i="14"/>
  <c r="Y224" i="14"/>
  <c r="AA195" i="14"/>
  <c r="B193" i="14"/>
  <c r="AF170" i="14"/>
  <c r="F169" i="14"/>
  <c r="Y142" i="14"/>
  <c r="Y116" i="14"/>
  <c r="Y8" i="14"/>
  <c r="Y34" i="14"/>
  <c r="F61" i="14"/>
  <c r="AF62" i="14"/>
  <c r="B85" i="14"/>
  <c r="AA87" i="14"/>
  <c r="AF143" i="14"/>
  <c r="Y223" i="14"/>
  <c r="AF762" i="14"/>
  <c r="B761" i="14"/>
  <c r="M736" i="14"/>
  <c r="AF735" i="14"/>
  <c r="B734" i="14"/>
  <c r="M790" i="14"/>
  <c r="AF789" i="14"/>
  <c r="B788" i="14"/>
  <c r="M763" i="14"/>
  <c r="AF681" i="14"/>
  <c r="B680" i="14"/>
  <c r="M709" i="14"/>
  <c r="AF654" i="14"/>
  <c r="B653" i="14"/>
  <c r="M628" i="14"/>
  <c r="AF627" i="14"/>
  <c r="B626" i="14"/>
  <c r="M601" i="14"/>
  <c r="M682" i="14"/>
  <c r="AF708" i="14"/>
  <c r="M574" i="14"/>
  <c r="AF492" i="14"/>
  <c r="B491" i="14"/>
  <c r="M466" i="14"/>
  <c r="AF573" i="14"/>
  <c r="B572" i="14"/>
  <c r="M547" i="14"/>
  <c r="M655" i="14"/>
  <c r="AF546" i="14"/>
  <c r="B545" i="14"/>
  <c r="M520" i="14"/>
  <c r="AF600" i="14"/>
  <c r="B599" i="14"/>
  <c r="B707" i="14"/>
  <c r="AF384" i="14"/>
  <c r="B383" i="14"/>
  <c r="M358" i="14"/>
  <c r="AF465" i="14"/>
  <c r="B464" i="14"/>
  <c r="M439" i="14"/>
  <c r="AF357" i="14"/>
  <c r="B356" i="14"/>
  <c r="AF438" i="14"/>
  <c r="B437" i="14"/>
  <c r="M412" i="14"/>
  <c r="M493" i="14"/>
  <c r="B518" i="14"/>
  <c r="AF411" i="14"/>
  <c r="B410" i="14"/>
  <c r="M385" i="14"/>
  <c r="AF303" i="14"/>
  <c r="B302" i="14"/>
  <c r="M277" i="14"/>
  <c r="AF276" i="14"/>
  <c r="B275" i="14"/>
  <c r="M250" i="14"/>
  <c r="AF519" i="14"/>
  <c r="M331" i="14"/>
  <c r="AF249" i="14"/>
  <c r="B248" i="14"/>
  <c r="AF222" i="14"/>
  <c r="B221" i="14"/>
  <c r="M196" i="14"/>
  <c r="AF195" i="14"/>
  <c r="B194" i="14"/>
  <c r="M169" i="14"/>
  <c r="M304" i="14"/>
  <c r="B329" i="14"/>
  <c r="AF168" i="14"/>
  <c r="B167" i="14"/>
  <c r="M142" i="14"/>
  <c r="M223" i="14"/>
  <c r="AF141" i="14"/>
  <c r="B140" i="14"/>
  <c r="M115" i="14"/>
  <c r="M61" i="14"/>
  <c r="B86" i="14"/>
  <c r="AF87" i="14"/>
  <c r="AA6" i="14"/>
  <c r="Y35" i="14"/>
  <c r="Y61" i="14"/>
  <c r="F88" i="14"/>
  <c r="AF89" i="14"/>
  <c r="AF6" i="14"/>
  <c r="M88" i="14"/>
  <c r="AF114" i="14"/>
  <c r="Y197" i="14"/>
  <c r="Z466" i="14" l="1"/>
  <c r="Z682" i="14"/>
  <c r="Z736" i="14"/>
  <c r="Z277" i="14"/>
  <c r="Z331" i="14"/>
  <c r="Z439" i="14"/>
  <c r="Z493" i="14"/>
  <c r="Z709" i="14"/>
  <c r="Z304" i="14"/>
  <c r="Z196" i="14"/>
  <c r="Z358" i="14"/>
  <c r="Z520" i="14"/>
  <c r="Z763" i="14"/>
  <c r="Z115" i="14"/>
  <c r="Z250" i="14"/>
  <c r="Z628" i="14"/>
  <c r="Z790" i="14"/>
  <c r="Z223" i="14"/>
  <c r="Z385" i="14"/>
  <c r="Z547" i="14"/>
  <c r="Z142" i="14"/>
  <c r="Z574" i="14"/>
  <c r="Z655" i="14"/>
  <c r="Z61" i="14"/>
  <c r="Z34" i="14"/>
  <c r="Z169" i="14"/>
  <c r="Z412" i="14"/>
  <c r="Z601" i="14"/>
  <c r="AA794" i="14"/>
  <c r="AE794" i="14" s="1"/>
  <c r="H794" i="14" s="1"/>
  <c r="AF772" i="14"/>
  <c r="AH772" i="14" s="1"/>
  <c r="AF752" i="14"/>
  <c r="AJ752" i="14" s="1"/>
  <c r="R752" i="14" s="1"/>
  <c r="AG773" i="14"/>
  <c r="AF803" i="14"/>
  <c r="AJ803" i="14" s="1"/>
  <c r="R803" i="14" s="1"/>
  <c r="AA669" i="14"/>
  <c r="AC669" i="14" s="1"/>
  <c r="AG605" i="14"/>
  <c r="AF685" i="14"/>
  <c r="Z88" i="14"/>
  <c r="AA797" i="14"/>
  <c r="AE797" i="14" s="1"/>
  <c r="H797" i="14" s="1"/>
  <c r="AF498" i="14"/>
  <c r="AH498" i="14" s="1"/>
  <c r="AF371" i="14"/>
  <c r="AJ371" i="14" s="1"/>
  <c r="R371" i="14" s="1"/>
  <c r="AA338" i="14"/>
  <c r="AD338" i="14" s="1"/>
  <c r="AF779" i="14"/>
  <c r="AI779" i="14" s="1"/>
  <c r="AF771" i="14"/>
  <c r="AH771" i="14" s="1"/>
  <c r="AF806" i="14"/>
  <c r="AG771" i="14"/>
  <c r="AA798" i="14"/>
  <c r="AD798" i="14" s="1"/>
  <c r="AA668" i="14"/>
  <c r="AC668" i="14" s="1"/>
  <c r="AF684" i="14"/>
  <c r="AH684" i="14" s="1"/>
  <c r="AF794" i="14"/>
  <c r="AJ794" i="14" s="1"/>
  <c r="R794" i="14" s="1"/>
  <c r="AA721" i="14"/>
  <c r="AE721" i="14" s="1"/>
  <c r="H721" i="14" s="1"/>
  <c r="AF722" i="14"/>
  <c r="AJ722" i="14" s="1"/>
  <c r="R722" i="14" s="1"/>
  <c r="AG718" i="14"/>
  <c r="AF713" i="14"/>
  <c r="AI713" i="14" s="1"/>
  <c r="AG613" i="14"/>
  <c r="AF581" i="14"/>
  <c r="AJ581" i="14" s="1"/>
  <c r="R581" i="14" s="1"/>
  <c r="AA524" i="14"/>
  <c r="AE524" i="14" s="1"/>
  <c r="H524" i="14" s="1"/>
  <c r="AF531" i="14"/>
  <c r="AH531" i="14" s="1"/>
  <c r="AF401" i="14"/>
  <c r="AH401" i="14" s="1"/>
  <c r="AA447" i="14"/>
  <c r="AC447" i="14" s="1"/>
  <c r="AF364" i="14"/>
  <c r="AG472" i="14"/>
  <c r="AA285" i="14"/>
  <c r="AD285" i="14" s="1"/>
  <c r="AF313" i="14"/>
  <c r="AH313" i="14" s="1"/>
  <c r="AA254" i="14"/>
  <c r="AD254" i="14" s="1"/>
  <c r="AA238" i="14"/>
  <c r="AE238" i="14" s="1"/>
  <c r="H238" i="14" s="1"/>
  <c r="AG231" i="14"/>
  <c r="AG444" i="14"/>
  <c r="AG180" i="14"/>
  <c r="AF127" i="14"/>
  <c r="AI127" i="14" s="1"/>
  <c r="AG171" i="14"/>
  <c r="AF68" i="14"/>
  <c r="AH68" i="14" s="1"/>
  <c r="AG740" i="14"/>
  <c r="AA640" i="14"/>
  <c r="AE640" i="14" s="1"/>
  <c r="H640" i="14" s="1"/>
  <c r="AF556" i="14"/>
  <c r="AJ556" i="14" s="1"/>
  <c r="R556" i="14" s="1"/>
  <c r="AA394" i="14"/>
  <c r="AD394" i="14" s="1"/>
  <c r="AA103" i="14"/>
  <c r="AA147" i="14"/>
  <c r="AE147" i="14" s="1"/>
  <c r="H147" i="14" s="1"/>
  <c r="AF117" i="14"/>
  <c r="AI117" i="14" s="1"/>
  <c r="AG150" i="14"/>
  <c r="AF259" i="14"/>
  <c r="AJ259" i="14" s="1"/>
  <c r="R259" i="14" s="1"/>
  <c r="AA227" i="14"/>
  <c r="AE227" i="14" s="1"/>
  <c r="H227" i="14" s="1"/>
  <c r="AG315" i="14"/>
  <c r="AG333" i="14"/>
  <c r="AA308" i="14"/>
  <c r="AG448" i="14"/>
  <c r="AF150" i="14"/>
  <c r="AI150" i="14" s="1"/>
  <c r="AF158" i="14"/>
  <c r="AJ158" i="14" s="1"/>
  <c r="R158" i="14" s="1"/>
  <c r="AG316" i="14"/>
  <c r="AF239" i="14"/>
  <c r="AJ239" i="14" s="1"/>
  <c r="R239" i="14" s="1"/>
  <c r="AG401" i="14"/>
  <c r="AF425" i="14"/>
  <c r="AJ425" i="14" s="1"/>
  <c r="R425" i="14" s="1"/>
  <c r="AA231" i="14"/>
  <c r="AA239" i="14"/>
  <c r="AE239" i="14" s="1"/>
  <c r="H239" i="14" s="1"/>
  <c r="AA340" i="14"/>
  <c r="AE340" i="14" s="1"/>
  <c r="H340" i="14" s="1"/>
  <c r="AF286" i="14"/>
  <c r="AI286" i="14" s="1"/>
  <c r="AG342" i="14"/>
  <c r="AA255" i="14"/>
  <c r="AD255" i="14" s="1"/>
  <c r="AA263" i="14"/>
  <c r="AD263" i="14" s="1"/>
  <c r="AG372" i="14"/>
  <c r="AF529" i="14"/>
  <c r="AF314" i="14"/>
  <c r="AH314" i="14" s="1"/>
  <c r="AF394" i="14"/>
  <c r="AH394" i="14" s="1"/>
  <c r="AG441" i="14"/>
  <c r="AG606" i="14"/>
  <c r="AA286" i="14"/>
  <c r="AD286" i="14" s="1"/>
  <c r="AG344" i="14"/>
  <c r="AF414" i="14"/>
  <c r="AJ414" i="14" s="1"/>
  <c r="R414" i="14" s="1"/>
  <c r="AF445" i="14"/>
  <c r="AG476" i="14"/>
  <c r="AG508" i="14"/>
  <c r="AG527" i="14"/>
  <c r="AA658" i="14"/>
  <c r="AE658" i="14" s="1"/>
  <c r="H658" i="14" s="1"/>
  <c r="AF365" i="14"/>
  <c r="AJ365" i="14" s="1"/>
  <c r="R365" i="14" s="1"/>
  <c r="AF373" i="14"/>
  <c r="AJ373" i="14" s="1"/>
  <c r="R373" i="14" s="1"/>
  <c r="AG530" i="14"/>
  <c r="AA611" i="14"/>
  <c r="AA448" i="14"/>
  <c r="AD448" i="14" s="1"/>
  <c r="AA495" i="14"/>
  <c r="AC495" i="14" s="1"/>
  <c r="AF525" i="14"/>
  <c r="AJ525" i="14" s="1"/>
  <c r="R525" i="14" s="1"/>
  <c r="AG638" i="14"/>
  <c r="AG470" i="14"/>
  <c r="AG503" i="14"/>
  <c r="AA605" i="14"/>
  <c r="AE605" i="14" s="1"/>
  <c r="H605" i="14" s="1"/>
  <c r="AA367" i="14"/>
  <c r="AG531" i="14"/>
  <c r="AA664" i="14"/>
  <c r="AC664" i="14" s="1"/>
  <c r="AG534" i="14"/>
  <c r="AA606" i="14"/>
  <c r="AC606" i="14" s="1"/>
  <c r="AA525" i="14"/>
  <c r="AE525" i="14" s="1"/>
  <c r="H525" i="14" s="1"/>
  <c r="AF658" i="14"/>
  <c r="AI658" i="14" s="1"/>
  <c r="AF473" i="14"/>
  <c r="AH473" i="14" s="1"/>
  <c r="AF481" i="14"/>
  <c r="AH481" i="14" s="1"/>
  <c r="AF582" i="14"/>
  <c r="AJ582" i="14" s="1"/>
  <c r="R582" i="14" s="1"/>
  <c r="AF607" i="14"/>
  <c r="AI607" i="14" s="1"/>
  <c r="AA554" i="14"/>
  <c r="AD554" i="14" s="1"/>
  <c r="AA562" i="14"/>
  <c r="AD562" i="14" s="1"/>
  <c r="AG615" i="14"/>
  <c r="AF500" i="14"/>
  <c r="AJ500" i="14" s="1"/>
  <c r="R500" i="14" s="1"/>
  <c r="AF508" i="14"/>
  <c r="AH508" i="14" s="1"/>
  <c r="AG641" i="14"/>
  <c r="AG713" i="14"/>
  <c r="AA583" i="14"/>
  <c r="AC583" i="14" s="1"/>
  <c r="AF665" i="14"/>
  <c r="AH665" i="14" s="1"/>
  <c r="AA687" i="14"/>
  <c r="AC687" i="14" s="1"/>
  <c r="AF716" i="14"/>
  <c r="AI716" i="14" s="1"/>
  <c r="AF668" i="14"/>
  <c r="AJ668" i="14" s="1"/>
  <c r="R668" i="14" s="1"/>
  <c r="AA614" i="14"/>
  <c r="AD614" i="14" s="1"/>
  <c r="AA690" i="14"/>
  <c r="AG722" i="14"/>
  <c r="AG712" i="14"/>
  <c r="AA799" i="14"/>
  <c r="AE799" i="14" s="1"/>
  <c r="H799" i="14" s="1"/>
  <c r="AA714" i="14"/>
  <c r="AE714" i="14" s="1"/>
  <c r="H714" i="14" s="1"/>
  <c r="AA722" i="14"/>
  <c r="AE722" i="14" s="1"/>
  <c r="H722" i="14" s="1"/>
  <c r="AA802" i="14"/>
  <c r="AC802" i="14" s="1"/>
  <c r="AG772" i="14"/>
  <c r="AF740" i="14"/>
  <c r="AA632" i="14"/>
  <c r="AD632" i="14" s="1"/>
  <c r="AA474" i="14"/>
  <c r="AD474" i="14" s="1"/>
  <c r="AF319" i="14"/>
  <c r="AH319" i="14" s="1"/>
  <c r="AG170" i="14"/>
  <c r="AA123" i="14"/>
  <c r="AE123" i="14" s="1"/>
  <c r="H123" i="14" s="1"/>
  <c r="AF176" i="14"/>
  <c r="AJ176" i="14" s="1"/>
  <c r="R176" i="14" s="1"/>
  <c r="AF17" i="14"/>
  <c r="AH17" i="14" s="1"/>
  <c r="AG158" i="14"/>
  <c r="AF96" i="14"/>
  <c r="AH96" i="14" s="1"/>
  <c r="AA415" i="14"/>
  <c r="AE415" i="14" s="1"/>
  <c r="H415" i="14" s="1"/>
  <c r="AG255" i="14"/>
  <c r="AG335" i="14"/>
  <c r="AA200" i="14"/>
  <c r="AC200" i="14" s="1"/>
  <c r="AA312" i="14"/>
  <c r="AC312" i="14" s="1"/>
  <c r="AG452" i="14"/>
  <c r="AF151" i="14"/>
  <c r="AF236" i="14"/>
  <c r="AJ236" i="14" s="1"/>
  <c r="R236" i="14" s="1"/>
  <c r="AG318" i="14"/>
  <c r="AG239" i="14"/>
  <c r="AG347" i="14"/>
  <c r="AA428" i="14"/>
  <c r="AC428" i="14" s="1"/>
  <c r="AA232" i="14"/>
  <c r="AD232" i="14" s="1"/>
  <c r="AA333" i="14"/>
  <c r="AE333" i="14" s="1"/>
  <c r="H333" i="14" s="1"/>
  <c r="AG346" i="14"/>
  <c r="AF287" i="14"/>
  <c r="AJ287" i="14" s="1"/>
  <c r="R287" i="14" s="1"/>
  <c r="AG363" i="14"/>
  <c r="AA256" i="14"/>
  <c r="AC256" i="14" s="1"/>
  <c r="AA264" i="14"/>
  <c r="AE264" i="14" s="1"/>
  <c r="H264" i="14" s="1"/>
  <c r="AG374" i="14"/>
  <c r="AG529" i="14"/>
  <c r="AF315" i="14"/>
  <c r="AH315" i="14" s="1"/>
  <c r="AG396" i="14"/>
  <c r="AG443" i="14"/>
  <c r="AA279" i="14"/>
  <c r="AD279" i="14" s="1"/>
  <c r="AA287" i="14"/>
  <c r="AD287" i="14" s="1"/>
  <c r="AA414" i="14"/>
  <c r="AE414" i="14" s="1"/>
  <c r="H414" i="14" s="1"/>
  <c r="AA417" i="14"/>
  <c r="AC417" i="14" s="1"/>
  <c r="AF446" i="14"/>
  <c r="AJ446" i="14" s="1"/>
  <c r="R446" i="14" s="1"/>
  <c r="AG480" i="14"/>
  <c r="AF524" i="14"/>
  <c r="AF535" i="14"/>
  <c r="AJ535" i="14" s="1"/>
  <c r="R535" i="14" s="1"/>
  <c r="AA662" i="14"/>
  <c r="AD662" i="14" s="1"/>
  <c r="AF366" i="14"/>
  <c r="AJ366" i="14" s="1"/>
  <c r="R366" i="14" s="1"/>
  <c r="AF374" i="14"/>
  <c r="AI374" i="14" s="1"/>
  <c r="AG577" i="14"/>
  <c r="AA441" i="14"/>
  <c r="AC441" i="14" s="1"/>
  <c r="AA449" i="14"/>
  <c r="AD449" i="14" s="1"/>
  <c r="AA497" i="14"/>
  <c r="AE497" i="14" s="1"/>
  <c r="H497" i="14" s="1"/>
  <c r="AG525" i="14"/>
  <c r="AG642" i="14"/>
  <c r="AG474" i="14"/>
  <c r="AG505" i="14"/>
  <c r="AA360" i="14"/>
  <c r="AE360" i="14" s="1"/>
  <c r="H360" i="14" s="1"/>
  <c r="AA368" i="14"/>
  <c r="AC368" i="14" s="1"/>
  <c r="AG552" i="14"/>
  <c r="AA468" i="14"/>
  <c r="AE468" i="14" s="1"/>
  <c r="H468" i="14" s="1"/>
  <c r="AG576" i="14"/>
  <c r="AG612" i="14"/>
  <c r="AA526" i="14"/>
  <c r="AE526" i="14" s="1"/>
  <c r="H526" i="14" s="1"/>
  <c r="AF660" i="14"/>
  <c r="AI660" i="14" s="1"/>
  <c r="AF474" i="14"/>
  <c r="AJ474" i="14" s="1"/>
  <c r="R474" i="14" s="1"/>
  <c r="AF482" i="14"/>
  <c r="AJ482" i="14" s="1"/>
  <c r="R482" i="14" s="1"/>
  <c r="AF583" i="14"/>
  <c r="AJ583" i="14" s="1"/>
  <c r="R583" i="14" s="1"/>
  <c r="AA610" i="14"/>
  <c r="AC610" i="14" s="1"/>
  <c r="AA555" i="14"/>
  <c r="AD555" i="14" s="1"/>
  <c r="AA563" i="14"/>
  <c r="AD563" i="14" s="1"/>
  <c r="AG617" i="14"/>
  <c r="AF501" i="14"/>
  <c r="AH501" i="14" s="1"/>
  <c r="AF509" i="14"/>
  <c r="AH509" i="14" s="1"/>
  <c r="AG643" i="14"/>
  <c r="AA576" i="14"/>
  <c r="AE576" i="14" s="1"/>
  <c r="H576" i="14" s="1"/>
  <c r="AA584" i="14"/>
  <c r="AE584" i="14" s="1"/>
  <c r="H584" i="14" s="1"/>
  <c r="AF721" i="14"/>
  <c r="AJ721" i="14" s="1"/>
  <c r="R721" i="14" s="1"/>
  <c r="AA689" i="14"/>
  <c r="AE689" i="14" s="1"/>
  <c r="H689" i="14" s="1"/>
  <c r="AG716" i="14"/>
  <c r="AF711" i="14"/>
  <c r="AJ711" i="14" s="1"/>
  <c r="R711" i="14" s="1"/>
  <c r="AA615" i="14"/>
  <c r="AD615" i="14" s="1"/>
  <c r="AA692" i="14"/>
  <c r="AE692" i="14" s="1"/>
  <c r="H692" i="14" s="1"/>
  <c r="AG684" i="14"/>
  <c r="AF720" i="14"/>
  <c r="AJ720" i="14" s="1"/>
  <c r="R720" i="14" s="1"/>
  <c r="AF793" i="14"/>
  <c r="AI793" i="14" s="1"/>
  <c r="AA715" i="14"/>
  <c r="AD715" i="14" s="1"/>
  <c r="AA723" i="14"/>
  <c r="AC723" i="14" s="1"/>
  <c r="AF669" i="14"/>
  <c r="AJ669" i="14" s="1"/>
  <c r="R669" i="14" s="1"/>
  <c r="AG694" i="14"/>
  <c r="AF643" i="14"/>
  <c r="AJ643" i="14" s="1"/>
  <c r="R643" i="14" s="1"/>
  <c r="AG389" i="14"/>
  <c r="AF346" i="14"/>
  <c r="AJ346" i="14" s="1"/>
  <c r="R346" i="14" s="1"/>
  <c r="AF205" i="14"/>
  <c r="AJ205" i="14" s="1"/>
  <c r="R205" i="14" s="1"/>
  <c r="AG340" i="14"/>
  <c r="AF179" i="14"/>
  <c r="AJ179" i="14" s="1"/>
  <c r="R179" i="14" s="1"/>
  <c r="AA180" i="14"/>
  <c r="AE180" i="14" s="1"/>
  <c r="H180" i="14" s="1"/>
  <c r="AA21" i="14"/>
  <c r="AC21" i="14" s="1"/>
  <c r="AG263" i="14"/>
  <c r="AF338" i="14"/>
  <c r="AI338" i="14" s="1"/>
  <c r="AA204" i="14"/>
  <c r="AE204" i="14" s="1"/>
  <c r="H204" i="14" s="1"/>
  <c r="AA314" i="14"/>
  <c r="AD314" i="14" s="1"/>
  <c r="AF144" i="14"/>
  <c r="AJ144" i="14" s="1"/>
  <c r="R144" i="14" s="1"/>
  <c r="AF152" i="14"/>
  <c r="AI152" i="14" s="1"/>
  <c r="AG236" i="14"/>
  <c r="AG320" i="14"/>
  <c r="AF334" i="14"/>
  <c r="AJ334" i="14" s="1"/>
  <c r="R334" i="14" s="1"/>
  <c r="AG367" i="14"/>
  <c r="AA496" i="14"/>
  <c r="AD496" i="14" s="1"/>
  <c r="AA233" i="14"/>
  <c r="AE233" i="14" s="1"/>
  <c r="H233" i="14" s="1"/>
  <c r="AA334" i="14"/>
  <c r="AE334" i="14" s="1"/>
  <c r="H334" i="14" s="1"/>
  <c r="AF415" i="14"/>
  <c r="AJ415" i="14" s="1"/>
  <c r="R415" i="14" s="1"/>
  <c r="AF288" i="14"/>
  <c r="AJ288" i="14" s="1"/>
  <c r="R288" i="14" s="1"/>
  <c r="AF418" i="14"/>
  <c r="AJ418" i="14" s="1"/>
  <c r="R418" i="14" s="1"/>
  <c r="AA257" i="14"/>
  <c r="AE257" i="14" s="1"/>
  <c r="H257" i="14" s="1"/>
  <c r="AA265" i="14"/>
  <c r="AC265" i="14" s="1"/>
  <c r="AA416" i="14"/>
  <c r="AE416" i="14" s="1"/>
  <c r="H416" i="14" s="1"/>
  <c r="AF308" i="14"/>
  <c r="AH308" i="14" s="1"/>
  <c r="AF318" i="14"/>
  <c r="AH318" i="14" s="1"/>
  <c r="AG398" i="14"/>
  <c r="AG445" i="14"/>
  <c r="AA280" i="14"/>
  <c r="AE280" i="14" s="1"/>
  <c r="H280" i="14" s="1"/>
  <c r="AA288" i="14"/>
  <c r="AE288" i="14" s="1"/>
  <c r="H288" i="14" s="1"/>
  <c r="AF419" i="14"/>
  <c r="AI419" i="14" s="1"/>
  <c r="AF422" i="14"/>
  <c r="AJ422" i="14" s="1"/>
  <c r="R422" i="14" s="1"/>
  <c r="AF447" i="14"/>
  <c r="AJ447" i="14" s="1"/>
  <c r="R447" i="14" s="1"/>
  <c r="AG496" i="14"/>
  <c r="AG524" i="14"/>
  <c r="AG535" i="14"/>
  <c r="AA666" i="14"/>
  <c r="AE666" i="14" s="1"/>
  <c r="H666" i="14" s="1"/>
  <c r="AF367" i="14"/>
  <c r="AI367" i="14" s="1"/>
  <c r="AG471" i="14"/>
  <c r="AG579" i="14"/>
  <c r="AA442" i="14"/>
  <c r="AD442" i="14" s="1"/>
  <c r="AA450" i="14"/>
  <c r="AE450" i="14" s="1"/>
  <c r="H450" i="14" s="1"/>
  <c r="AA499" i="14"/>
  <c r="AD499" i="14" s="1"/>
  <c r="AF533" i="14"/>
  <c r="AJ533" i="14" s="1"/>
  <c r="R533" i="14" s="1"/>
  <c r="AF396" i="14"/>
  <c r="AH396" i="14" s="1"/>
  <c r="AG478" i="14"/>
  <c r="AG507" i="14"/>
  <c r="AA361" i="14"/>
  <c r="AE361" i="14" s="1"/>
  <c r="H361" i="14" s="1"/>
  <c r="AF468" i="14"/>
  <c r="AJ468" i="14" s="1"/>
  <c r="R468" i="14" s="1"/>
  <c r="AG554" i="14"/>
  <c r="AG473" i="14"/>
  <c r="AG578" i="14"/>
  <c r="AG614" i="14"/>
  <c r="AA527" i="14"/>
  <c r="AE527" i="14" s="1"/>
  <c r="H527" i="14" s="1"/>
  <c r="AF662" i="14"/>
  <c r="AH662" i="14" s="1"/>
  <c r="AF475" i="14"/>
  <c r="AH475" i="14" s="1"/>
  <c r="AF576" i="14"/>
  <c r="AJ576" i="14" s="1"/>
  <c r="R576" i="14" s="1"/>
  <c r="AF584" i="14"/>
  <c r="AJ584" i="14" s="1"/>
  <c r="R584" i="14" s="1"/>
  <c r="AF611" i="14"/>
  <c r="AJ611" i="14" s="1"/>
  <c r="R611" i="14" s="1"/>
  <c r="AA556" i="14"/>
  <c r="AE556" i="14" s="1"/>
  <c r="H556" i="14" s="1"/>
  <c r="AA589" i="14"/>
  <c r="AD589" i="14" s="1"/>
  <c r="AG685" i="14"/>
  <c r="AF502" i="14"/>
  <c r="AI502" i="14" s="1"/>
  <c r="AA609" i="14"/>
  <c r="AD609" i="14" s="1"/>
  <c r="AA657" i="14"/>
  <c r="AE657" i="14" s="1"/>
  <c r="H657" i="14" s="1"/>
  <c r="AA577" i="14"/>
  <c r="AE577" i="14" s="1"/>
  <c r="H577" i="14" s="1"/>
  <c r="AA585" i="14"/>
  <c r="AD585" i="14" s="1"/>
  <c r="AG721" i="14"/>
  <c r="AA691" i="14"/>
  <c r="AE691" i="14" s="1"/>
  <c r="H691" i="14" s="1"/>
  <c r="AF724" i="14"/>
  <c r="AH724" i="14" s="1"/>
  <c r="AG711" i="14"/>
  <c r="AA616" i="14"/>
  <c r="AD616" i="14" s="1"/>
  <c r="AA694" i="14"/>
  <c r="AE694" i="14" s="1"/>
  <c r="H694" i="14" s="1"/>
  <c r="AG686" i="14"/>
  <c r="AG720" i="14"/>
  <c r="AA796" i="14"/>
  <c r="AE796" i="14" s="1"/>
  <c r="H796" i="14" s="1"/>
  <c r="AA716" i="14"/>
  <c r="AD716" i="14" s="1"/>
  <c r="AA724" i="14"/>
  <c r="AD724" i="14" s="1"/>
  <c r="AF670" i="14"/>
  <c r="AJ670" i="14" s="1"/>
  <c r="R670" i="14" s="1"/>
  <c r="AF693" i="14"/>
  <c r="AJ693" i="14" s="1"/>
  <c r="R693" i="14" s="1"/>
  <c r="AF635" i="14"/>
  <c r="AJ635" i="14" s="1"/>
  <c r="R635" i="14" s="1"/>
  <c r="AA369" i="14"/>
  <c r="AE369" i="14" s="1"/>
  <c r="H369" i="14" s="1"/>
  <c r="AG423" i="14"/>
  <c r="AG39" i="14"/>
  <c r="AA181" i="14"/>
  <c r="AE181" i="14" s="1"/>
  <c r="H181" i="14" s="1"/>
  <c r="AG201" i="14"/>
  <c r="AG124" i="14"/>
  <c r="AG42" i="14"/>
  <c r="AF97" i="14"/>
  <c r="AH97" i="14" s="1"/>
  <c r="AF395" i="14"/>
  <c r="AJ395" i="14" s="1"/>
  <c r="R395" i="14" s="1"/>
  <c r="AA208" i="14"/>
  <c r="AE208" i="14" s="1"/>
  <c r="H208" i="14" s="1"/>
  <c r="AA316" i="14"/>
  <c r="AE316" i="14" s="1"/>
  <c r="H316" i="14" s="1"/>
  <c r="AF145" i="14"/>
  <c r="AJ145" i="14" s="1"/>
  <c r="R145" i="14" s="1"/>
  <c r="AF153" i="14"/>
  <c r="AJ153" i="14" s="1"/>
  <c r="R153" i="14" s="1"/>
  <c r="AG306" i="14"/>
  <c r="AF339" i="14"/>
  <c r="AJ339" i="14" s="1"/>
  <c r="R339" i="14" s="1"/>
  <c r="AG334" i="14"/>
  <c r="AG369" i="14"/>
  <c r="AA500" i="14"/>
  <c r="AD500" i="14" s="1"/>
  <c r="AA234" i="14"/>
  <c r="AE234" i="14" s="1"/>
  <c r="H234" i="14" s="1"/>
  <c r="AA335" i="14"/>
  <c r="AE335" i="14" s="1"/>
  <c r="H335" i="14" s="1"/>
  <c r="AA418" i="14"/>
  <c r="AC418" i="14" s="1"/>
  <c r="AF289" i="14"/>
  <c r="AH289" i="14" s="1"/>
  <c r="AA421" i="14"/>
  <c r="AE421" i="14" s="1"/>
  <c r="H421" i="14" s="1"/>
  <c r="AA258" i="14"/>
  <c r="AD258" i="14" s="1"/>
  <c r="AA266" i="14"/>
  <c r="AC266" i="14" s="1"/>
  <c r="AF421" i="14"/>
  <c r="AJ421" i="14" s="1"/>
  <c r="R421" i="14" s="1"/>
  <c r="AF309" i="14"/>
  <c r="AH309" i="14" s="1"/>
  <c r="AG343" i="14"/>
  <c r="AG400" i="14"/>
  <c r="AG447" i="14"/>
  <c r="AA281" i="14"/>
  <c r="AC281" i="14" s="1"/>
  <c r="AA289" i="14"/>
  <c r="AE289" i="14" s="1"/>
  <c r="H289" i="14" s="1"/>
  <c r="AA422" i="14"/>
  <c r="AE422" i="14" s="1"/>
  <c r="H422" i="14" s="1"/>
  <c r="AA425" i="14"/>
  <c r="AD425" i="14" s="1"/>
  <c r="AF448" i="14"/>
  <c r="AI448" i="14" s="1"/>
  <c r="AG498" i="14"/>
  <c r="AF532" i="14"/>
  <c r="AI532" i="14" s="1"/>
  <c r="AG553" i="14"/>
  <c r="AF360" i="14"/>
  <c r="AH360" i="14" s="1"/>
  <c r="AF368" i="14"/>
  <c r="AJ368" i="14" s="1"/>
  <c r="R368" i="14" s="1"/>
  <c r="AG475" i="14"/>
  <c r="AG581" i="14"/>
  <c r="AA443" i="14"/>
  <c r="AD443" i="14" s="1"/>
  <c r="AA451" i="14"/>
  <c r="AD451" i="14" s="1"/>
  <c r="AA501" i="14"/>
  <c r="AC501" i="14" s="1"/>
  <c r="AG533" i="14"/>
  <c r="AF397" i="14"/>
  <c r="AH397" i="14" s="1"/>
  <c r="AG482" i="14"/>
  <c r="AG509" i="14"/>
  <c r="AA362" i="14"/>
  <c r="AC362" i="14" s="1"/>
  <c r="AG469" i="14"/>
  <c r="AG560" i="14"/>
  <c r="AG477" i="14"/>
  <c r="AG580" i="14"/>
  <c r="AG616" i="14"/>
  <c r="AA528" i="14"/>
  <c r="AE528" i="14" s="1"/>
  <c r="H528" i="14" s="1"/>
  <c r="AF664" i="14"/>
  <c r="AI664" i="14" s="1"/>
  <c r="AF476" i="14"/>
  <c r="AI476" i="14" s="1"/>
  <c r="AF577" i="14"/>
  <c r="AI577" i="14" s="1"/>
  <c r="AF585" i="14"/>
  <c r="AJ585" i="14" s="1"/>
  <c r="R585" i="14" s="1"/>
  <c r="AA549" i="14"/>
  <c r="AE549" i="14" s="1"/>
  <c r="H549" i="14" s="1"/>
  <c r="AA557" i="14"/>
  <c r="AD557" i="14" s="1"/>
  <c r="AF603" i="14"/>
  <c r="AH603" i="14" s="1"/>
  <c r="AF495" i="14"/>
  <c r="AH495" i="14" s="1"/>
  <c r="AF503" i="14"/>
  <c r="AI503" i="14" s="1"/>
  <c r="AG631" i="14"/>
  <c r="AA659" i="14"/>
  <c r="AE659" i="14" s="1"/>
  <c r="H659" i="14" s="1"/>
  <c r="AA578" i="14"/>
  <c r="AE578" i="14" s="1"/>
  <c r="H578" i="14" s="1"/>
  <c r="AG590" i="14"/>
  <c r="AF589" i="14"/>
  <c r="AH589" i="14" s="1"/>
  <c r="AA693" i="14"/>
  <c r="AD693" i="14" s="1"/>
  <c r="AG724" i="14"/>
  <c r="AF719" i="14"/>
  <c r="AJ719" i="14" s="1"/>
  <c r="R719" i="14" s="1"/>
  <c r="AA617" i="14"/>
  <c r="AC617" i="14" s="1"/>
  <c r="AA696" i="14"/>
  <c r="AE696" i="14" s="1"/>
  <c r="H696" i="14" s="1"/>
  <c r="AG698" i="14"/>
  <c r="AF715" i="14"/>
  <c r="AJ715" i="14" s="1"/>
  <c r="R715" i="14" s="1"/>
  <c r="AF801" i="14"/>
  <c r="AJ801" i="14" s="1"/>
  <c r="R801" i="14" s="1"/>
  <c r="AA717" i="14"/>
  <c r="AE717" i="14" s="1"/>
  <c r="H717" i="14" s="1"/>
  <c r="AF748" i="14"/>
  <c r="AJ748" i="14" s="1"/>
  <c r="R748" i="14" s="1"/>
  <c r="AF671" i="14"/>
  <c r="AJ671" i="14" s="1"/>
  <c r="R671" i="14" s="1"/>
  <c r="AA766" i="14"/>
  <c r="AE766" i="14" s="1"/>
  <c r="H766" i="14" s="1"/>
  <c r="AA590" i="14"/>
  <c r="AE590" i="14" s="1"/>
  <c r="H590" i="14" s="1"/>
  <c r="AA346" i="14"/>
  <c r="AC346" i="14" s="1"/>
  <c r="AA399" i="14"/>
  <c r="AC399" i="14" s="1"/>
  <c r="AG101" i="14"/>
  <c r="AF123" i="14"/>
  <c r="AI123" i="14" s="1"/>
  <c r="AA67" i="14"/>
  <c r="AE67" i="14" s="1"/>
  <c r="H67" i="14" s="1"/>
  <c r="AG209" i="14"/>
  <c r="AA148" i="14"/>
  <c r="AC148" i="14" s="1"/>
  <c r="AF95" i="14"/>
  <c r="AI95" i="14" s="1"/>
  <c r="AF101" i="14"/>
  <c r="AI101" i="14" s="1"/>
  <c r="AF225" i="14"/>
  <c r="AJ225" i="14" s="1"/>
  <c r="R225" i="14" s="1"/>
  <c r="AA212" i="14"/>
  <c r="AC212" i="14" s="1"/>
  <c r="AF336" i="14"/>
  <c r="AJ336" i="14" s="1"/>
  <c r="R336" i="14" s="1"/>
  <c r="AF146" i="14"/>
  <c r="AJ146" i="14" s="1"/>
  <c r="R146" i="14" s="1"/>
  <c r="AF154" i="14"/>
  <c r="AJ154" i="14" s="1"/>
  <c r="R154" i="14" s="1"/>
  <c r="AG308" i="14"/>
  <c r="AG339" i="14"/>
  <c r="AG360" i="14"/>
  <c r="AG371" i="14"/>
  <c r="AA504" i="14"/>
  <c r="AE504" i="14" s="1"/>
  <c r="H504" i="14" s="1"/>
  <c r="AA235" i="14"/>
  <c r="AE235" i="14" s="1"/>
  <c r="H235" i="14" s="1"/>
  <c r="AA336" i="14"/>
  <c r="AD336" i="14" s="1"/>
  <c r="AF423" i="14"/>
  <c r="AJ423" i="14" s="1"/>
  <c r="R423" i="14" s="1"/>
  <c r="AF290" i="14"/>
  <c r="AJ290" i="14" s="1"/>
  <c r="R290" i="14" s="1"/>
  <c r="AF426" i="14"/>
  <c r="AJ426" i="14" s="1"/>
  <c r="R426" i="14" s="1"/>
  <c r="AA259" i="14"/>
  <c r="AD259" i="14" s="1"/>
  <c r="AG345" i="14"/>
  <c r="AA424" i="14"/>
  <c r="AD424" i="14" s="1"/>
  <c r="AF310" i="14"/>
  <c r="AI310" i="14" s="1"/>
  <c r="AG362" i="14"/>
  <c r="AF416" i="14"/>
  <c r="AJ416" i="14" s="1"/>
  <c r="R416" i="14" s="1"/>
  <c r="AG449" i="14"/>
  <c r="AA282" i="14"/>
  <c r="AE282" i="14" s="1"/>
  <c r="H282" i="14" s="1"/>
  <c r="AA290" i="14"/>
  <c r="AC290" i="14" s="1"/>
  <c r="AF427" i="14"/>
  <c r="AJ427" i="14" s="1"/>
  <c r="R427" i="14" s="1"/>
  <c r="AF441" i="14"/>
  <c r="AH441" i="14" s="1"/>
  <c r="AF449" i="14"/>
  <c r="AI449" i="14" s="1"/>
  <c r="AG500" i="14"/>
  <c r="AG532" i="14"/>
  <c r="AG561" i="14"/>
  <c r="AF361" i="14"/>
  <c r="AI361" i="14" s="1"/>
  <c r="AF369" i="14"/>
  <c r="AI369" i="14" s="1"/>
  <c r="AG479" i="14"/>
  <c r="AG583" i="14"/>
  <c r="AA444" i="14"/>
  <c r="AD444" i="14" s="1"/>
  <c r="AA452" i="14"/>
  <c r="AD452" i="14" s="1"/>
  <c r="AA503" i="14"/>
  <c r="AC503" i="14" s="1"/>
  <c r="AG604" i="14"/>
  <c r="AF398" i="14"/>
  <c r="AJ398" i="14" s="1"/>
  <c r="R398" i="14" s="1"/>
  <c r="AG495" i="14"/>
  <c r="AF528" i="14"/>
  <c r="AH528" i="14" s="1"/>
  <c r="AA363" i="14"/>
  <c r="AE363" i="14" s="1"/>
  <c r="H363" i="14" s="1"/>
  <c r="AF469" i="14"/>
  <c r="AJ469" i="14" s="1"/>
  <c r="R469" i="14" s="1"/>
  <c r="AG562" i="14"/>
  <c r="AG481" i="14"/>
  <c r="AG582" i="14"/>
  <c r="AG687" i="14"/>
  <c r="AA529" i="14"/>
  <c r="AE529" i="14" s="1"/>
  <c r="H529" i="14" s="1"/>
  <c r="AF666" i="14"/>
  <c r="AJ666" i="14" s="1"/>
  <c r="R666" i="14" s="1"/>
  <c r="AF477" i="14"/>
  <c r="AJ477" i="14" s="1"/>
  <c r="R477" i="14" s="1"/>
  <c r="AF578" i="14"/>
  <c r="AI578" i="14" s="1"/>
  <c r="AF586" i="14"/>
  <c r="AI586" i="14" s="1"/>
  <c r="AA550" i="14"/>
  <c r="AD550" i="14" s="1"/>
  <c r="AA558" i="14"/>
  <c r="AE558" i="14" s="1"/>
  <c r="H558" i="14" s="1"/>
  <c r="AF604" i="14"/>
  <c r="AI604" i="14" s="1"/>
  <c r="AF496" i="14"/>
  <c r="AH496" i="14" s="1"/>
  <c r="AF504" i="14"/>
  <c r="AJ504" i="14" s="1"/>
  <c r="R504" i="14" s="1"/>
  <c r="AG633" i="14"/>
  <c r="AA661" i="14"/>
  <c r="AC661" i="14" s="1"/>
  <c r="AA579" i="14"/>
  <c r="AD579" i="14" s="1"/>
  <c r="AF657" i="14"/>
  <c r="AI657" i="14" s="1"/>
  <c r="AA608" i="14"/>
  <c r="AD608" i="14" s="1"/>
  <c r="AA695" i="14"/>
  <c r="AD695" i="14" s="1"/>
  <c r="AA748" i="14"/>
  <c r="AE748" i="14" s="1"/>
  <c r="H748" i="14" s="1"/>
  <c r="AG719" i="14"/>
  <c r="AG670" i="14"/>
  <c r="AA698" i="14"/>
  <c r="AE698" i="14" s="1"/>
  <c r="H698" i="14" s="1"/>
  <c r="AF717" i="14"/>
  <c r="AJ717" i="14" s="1"/>
  <c r="R717" i="14" s="1"/>
  <c r="AG715" i="14"/>
  <c r="AA804" i="14"/>
  <c r="AD804" i="14" s="1"/>
  <c r="AA718" i="14"/>
  <c r="AE718" i="14" s="1"/>
  <c r="H718" i="14" s="1"/>
  <c r="AF750" i="14"/>
  <c r="AJ750" i="14" s="1"/>
  <c r="R750" i="14" s="1"/>
  <c r="AF745" i="14"/>
  <c r="AJ745" i="14" s="1"/>
  <c r="R745" i="14" s="1"/>
  <c r="AA771" i="14"/>
  <c r="AE771" i="14" s="1"/>
  <c r="H771" i="14" s="1"/>
  <c r="AF613" i="14"/>
  <c r="AJ613" i="14" s="1"/>
  <c r="R613" i="14" s="1"/>
  <c r="AF553" i="14"/>
  <c r="AJ553" i="14" s="1"/>
  <c r="R553" i="14" s="1"/>
  <c r="AG422" i="14"/>
  <c r="AA75" i="14"/>
  <c r="AE75" i="14" s="1"/>
  <c r="H75" i="14" s="1"/>
  <c r="AA93" i="14"/>
  <c r="AC93" i="14" s="1"/>
  <c r="AG229" i="14"/>
  <c r="AA156" i="14"/>
  <c r="AE156" i="14" s="1"/>
  <c r="H156" i="14" s="1"/>
  <c r="AG121" i="14"/>
  <c r="AF198" i="14"/>
  <c r="AJ198" i="14" s="1"/>
  <c r="R198" i="14" s="1"/>
  <c r="AG230" i="14"/>
  <c r="AF280" i="14"/>
  <c r="AI280" i="14" s="1"/>
  <c r="AG336" i="14"/>
  <c r="AF147" i="14"/>
  <c r="AJ147" i="14" s="1"/>
  <c r="R147" i="14" s="1"/>
  <c r="AF155" i="14"/>
  <c r="AI155" i="14" s="1"/>
  <c r="AG310" i="14"/>
  <c r="AF428" i="14"/>
  <c r="AH428" i="14" s="1"/>
  <c r="AF389" i="14"/>
  <c r="AH389" i="14" s="1"/>
  <c r="AG373" i="14"/>
  <c r="AA508" i="14"/>
  <c r="AE508" i="14" s="1"/>
  <c r="H508" i="14" s="1"/>
  <c r="AA236" i="14"/>
  <c r="AE236" i="14" s="1"/>
  <c r="H236" i="14" s="1"/>
  <c r="AA337" i="14"/>
  <c r="AD337" i="14" s="1"/>
  <c r="AA426" i="14"/>
  <c r="AE426" i="14" s="1"/>
  <c r="H426" i="14" s="1"/>
  <c r="AF291" i="14"/>
  <c r="AH291" i="14" s="1"/>
  <c r="AA252" i="14"/>
  <c r="AD252" i="14" s="1"/>
  <c r="AA260" i="14"/>
  <c r="AD260" i="14" s="1"/>
  <c r="AG366" i="14"/>
  <c r="AA498" i="14"/>
  <c r="AE498" i="14" s="1"/>
  <c r="H498" i="14" s="1"/>
  <c r="AF311" i="14"/>
  <c r="AH311" i="14" s="1"/>
  <c r="AF388" i="14"/>
  <c r="AH388" i="14" s="1"/>
  <c r="AA419" i="14"/>
  <c r="AE419" i="14" s="1"/>
  <c r="H419" i="14" s="1"/>
  <c r="AG451" i="14"/>
  <c r="AA283" i="14"/>
  <c r="AE283" i="14" s="1"/>
  <c r="H283" i="14" s="1"/>
  <c r="AA291" i="14"/>
  <c r="AE291" i="14" s="1"/>
  <c r="H291" i="14" s="1"/>
  <c r="AF342" i="14"/>
  <c r="AJ342" i="14" s="1"/>
  <c r="R342" i="14" s="1"/>
  <c r="AF442" i="14"/>
  <c r="AJ442" i="14" s="1"/>
  <c r="R442" i="14" s="1"/>
  <c r="AF450" i="14"/>
  <c r="AJ450" i="14" s="1"/>
  <c r="R450" i="14" s="1"/>
  <c r="AG502" i="14"/>
  <c r="AA603" i="14"/>
  <c r="AD603" i="14" s="1"/>
  <c r="AG563" i="14"/>
  <c r="AF362" i="14"/>
  <c r="AJ362" i="14" s="1"/>
  <c r="R362" i="14" s="1"/>
  <c r="AF370" i="14"/>
  <c r="AJ370" i="14" s="1"/>
  <c r="R370" i="14" s="1"/>
  <c r="AF522" i="14"/>
  <c r="AJ522" i="14" s="1"/>
  <c r="R522" i="14" s="1"/>
  <c r="AG585" i="14"/>
  <c r="AA445" i="14"/>
  <c r="AD445" i="14" s="1"/>
  <c r="AA453" i="14"/>
  <c r="AD453" i="14" s="1"/>
  <c r="AA505" i="14"/>
  <c r="AC505" i="14" s="1"/>
  <c r="AG611" i="14"/>
  <c r="AF399" i="14"/>
  <c r="AH399" i="14" s="1"/>
  <c r="AG497" i="14"/>
  <c r="AG528" i="14"/>
  <c r="AA364" i="14"/>
  <c r="AE364" i="14" s="1"/>
  <c r="H364" i="14" s="1"/>
  <c r="AF523" i="14"/>
  <c r="AJ523" i="14" s="1"/>
  <c r="R523" i="14" s="1"/>
  <c r="AA586" i="14"/>
  <c r="AE586" i="14" s="1"/>
  <c r="H586" i="14" s="1"/>
  <c r="AF526" i="14"/>
  <c r="AJ526" i="14" s="1"/>
  <c r="R526" i="14" s="1"/>
  <c r="AG584" i="14"/>
  <c r="AA522" i="14"/>
  <c r="AC522" i="14" s="1"/>
  <c r="AA530" i="14"/>
  <c r="AD530" i="14" s="1"/>
  <c r="AF470" i="14"/>
  <c r="AJ470" i="14" s="1"/>
  <c r="R470" i="14" s="1"/>
  <c r="AF478" i="14"/>
  <c r="AJ478" i="14" s="1"/>
  <c r="R478" i="14" s="1"/>
  <c r="AF579" i="14"/>
  <c r="AI579" i="14" s="1"/>
  <c r="AF587" i="14"/>
  <c r="AH587" i="14" s="1"/>
  <c r="AA551" i="14"/>
  <c r="AD551" i="14" s="1"/>
  <c r="AA559" i="14"/>
  <c r="AE559" i="14" s="1"/>
  <c r="H559" i="14" s="1"/>
  <c r="AF605" i="14"/>
  <c r="AJ605" i="14" s="1"/>
  <c r="R605" i="14" s="1"/>
  <c r="AF497" i="14"/>
  <c r="AH497" i="14" s="1"/>
  <c r="AF505" i="14"/>
  <c r="AH505" i="14" s="1"/>
  <c r="AG635" i="14"/>
  <c r="AA663" i="14"/>
  <c r="AC663" i="14" s="1"/>
  <c r="AA580" i="14"/>
  <c r="AE580" i="14" s="1"/>
  <c r="H580" i="14" s="1"/>
  <c r="AF659" i="14"/>
  <c r="AH659" i="14" s="1"/>
  <c r="AG669" i="14"/>
  <c r="AA697" i="14"/>
  <c r="AC697" i="14" s="1"/>
  <c r="AF796" i="14"/>
  <c r="AJ796" i="14" s="1"/>
  <c r="R796" i="14" s="1"/>
  <c r="AF804" i="14"/>
  <c r="AI804" i="14" s="1"/>
  <c r="AA684" i="14"/>
  <c r="AC684" i="14" s="1"/>
  <c r="AF714" i="14"/>
  <c r="AI714" i="14" s="1"/>
  <c r="AG717" i="14"/>
  <c r="AF723" i="14"/>
  <c r="AH723" i="14" s="1"/>
  <c r="AA711" i="14"/>
  <c r="AD711" i="14" s="1"/>
  <c r="AA719" i="14"/>
  <c r="AE719" i="14" s="1"/>
  <c r="H719" i="14" s="1"/>
  <c r="AG752" i="14"/>
  <c r="AG766" i="14"/>
  <c r="AF778" i="14"/>
  <c r="AH778" i="14" s="1"/>
  <c r="AF770" i="14"/>
  <c r="AI770" i="14" s="1"/>
  <c r="AA801" i="14"/>
  <c r="AE801" i="14" s="1"/>
  <c r="H801" i="14" s="1"/>
  <c r="AG769" i="14"/>
  <c r="AF795" i="14"/>
  <c r="AH795" i="14" s="1"/>
  <c r="AA803" i="14"/>
  <c r="AD803" i="14" s="1"/>
  <c r="AF805" i="14"/>
  <c r="AJ805" i="14" s="1"/>
  <c r="R805" i="14" s="1"/>
  <c r="AG778" i="14"/>
  <c r="AA720" i="14"/>
  <c r="AD720" i="14" s="1"/>
  <c r="AG714" i="14"/>
  <c r="AF718" i="14"/>
  <c r="AI718" i="14" s="1"/>
  <c r="AA665" i="14"/>
  <c r="AD665" i="14" s="1"/>
  <c r="AF606" i="14"/>
  <c r="AH606" i="14" s="1"/>
  <c r="AF580" i="14"/>
  <c r="AJ580" i="14" s="1"/>
  <c r="R580" i="14" s="1"/>
  <c r="AA523" i="14"/>
  <c r="AE523" i="14" s="1"/>
  <c r="H523" i="14" s="1"/>
  <c r="AG523" i="14"/>
  <c r="AF400" i="14"/>
  <c r="AH400" i="14" s="1"/>
  <c r="AA446" i="14"/>
  <c r="AD446" i="14" s="1"/>
  <c r="AF363" i="14"/>
  <c r="AH363" i="14" s="1"/>
  <c r="AF451" i="14"/>
  <c r="AH451" i="14" s="1"/>
  <c r="AA284" i="14"/>
  <c r="AD284" i="14" s="1"/>
  <c r="AF312" i="14"/>
  <c r="AI312" i="14" s="1"/>
  <c r="AA253" i="14"/>
  <c r="AC253" i="14" s="1"/>
  <c r="AA237" i="14"/>
  <c r="AE237" i="14" s="1"/>
  <c r="H237" i="14" s="1"/>
  <c r="AF231" i="14"/>
  <c r="AJ231" i="14" s="1"/>
  <c r="R231" i="14" s="1"/>
  <c r="AF420" i="14"/>
  <c r="AJ420" i="14" s="1"/>
  <c r="R420" i="14" s="1"/>
  <c r="AF129" i="14"/>
  <c r="AI129" i="14" s="1"/>
  <c r="AG119" i="14"/>
  <c r="AG427" i="14"/>
  <c r="AA667" i="14"/>
  <c r="AE667" i="14" s="1"/>
  <c r="H667" i="14" s="1"/>
  <c r="AG499" i="14"/>
  <c r="AA261" i="14"/>
  <c r="AD261" i="14" s="1"/>
  <c r="AF777" i="14"/>
  <c r="AJ777" i="14" s="1"/>
  <c r="R777" i="14" s="1"/>
  <c r="AF769" i="14"/>
  <c r="AI769" i="14" s="1"/>
  <c r="AF798" i="14"/>
  <c r="AI798" i="14" s="1"/>
  <c r="AG767" i="14"/>
  <c r="AF751" i="14"/>
  <c r="AH751" i="14" s="1"/>
  <c r="AF800" i="14"/>
  <c r="AJ800" i="14" s="1"/>
  <c r="R800" i="14" s="1"/>
  <c r="AA800" i="14"/>
  <c r="AE800" i="14" s="1"/>
  <c r="H800" i="14" s="1"/>
  <c r="AG776" i="14"/>
  <c r="AA713" i="14"/>
  <c r="AD713" i="14" s="1"/>
  <c r="AA688" i="14"/>
  <c r="AD688" i="14" s="1"/>
  <c r="AA685" i="14"/>
  <c r="AD685" i="14" s="1"/>
  <c r="AG639" i="14"/>
  <c r="AA561" i="14"/>
  <c r="AE561" i="14" s="1"/>
  <c r="H561" i="14" s="1"/>
  <c r="AF480" i="14"/>
  <c r="AH480" i="14" s="1"/>
  <c r="AG588" i="14"/>
  <c r="AA366" i="14"/>
  <c r="AE366" i="14" s="1"/>
  <c r="H366" i="14" s="1"/>
  <c r="AG634" i="14"/>
  <c r="AA604" i="14"/>
  <c r="AE604" i="14" s="1"/>
  <c r="H604" i="14" s="1"/>
  <c r="AG607" i="14"/>
  <c r="AF444" i="14"/>
  <c r="AJ444" i="14" s="1"/>
  <c r="R444" i="14" s="1"/>
  <c r="AG455" i="14"/>
  <c r="AA506" i="14"/>
  <c r="AE506" i="14" s="1"/>
  <c r="H506" i="14" s="1"/>
  <c r="AF293" i="14"/>
  <c r="AI293" i="14" s="1"/>
  <c r="AA230" i="14"/>
  <c r="AC230" i="14" s="1"/>
  <c r="AG314" i="14"/>
  <c r="AG288" i="14"/>
  <c r="AF616" i="14"/>
  <c r="AJ616" i="14" s="1"/>
  <c r="R616" i="14" s="1"/>
  <c r="AA581" i="14"/>
  <c r="AD581" i="14" s="1"/>
  <c r="AA531" i="14"/>
  <c r="AE531" i="14" s="1"/>
  <c r="H531" i="14" s="1"/>
  <c r="AG504" i="14"/>
  <c r="AF390" i="14"/>
  <c r="AJ390" i="14" s="1"/>
  <c r="R390" i="14" s="1"/>
  <c r="AF148" i="14"/>
  <c r="AH148" i="14" s="1"/>
  <c r="AF281" i="14"/>
  <c r="AJ281" i="14" s="1"/>
  <c r="R281" i="14" s="1"/>
  <c r="AF264" i="14"/>
  <c r="AJ264" i="14" s="1"/>
  <c r="R264" i="14" s="1"/>
  <c r="AF776" i="14"/>
  <c r="AH776" i="14" s="1"/>
  <c r="AF768" i="14"/>
  <c r="AH768" i="14" s="1"/>
  <c r="AA793" i="14"/>
  <c r="AC793" i="14" s="1"/>
  <c r="AG765" i="14"/>
  <c r="AF749" i="14"/>
  <c r="AI749" i="14" s="1"/>
  <c r="AA795" i="14"/>
  <c r="AC795" i="14" s="1"/>
  <c r="AF797" i="14"/>
  <c r="AJ797" i="14" s="1"/>
  <c r="R797" i="14" s="1"/>
  <c r="AG774" i="14"/>
  <c r="AA712" i="14"/>
  <c r="AE712" i="14" s="1"/>
  <c r="H712" i="14" s="1"/>
  <c r="AA686" i="14"/>
  <c r="AE686" i="14" s="1"/>
  <c r="H686" i="14" s="1"/>
  <c r="AG671" i="14"/>
  <c r="AG637" i="14"/>
  <c r="AA560" i="14"/>
  <c r="AC560" i="14" s="1"/>
  <c r="AF479" i="14"/>
  <c r="AJ479" i="14" s="1"/>
  <c r="R479" i="14" s="1"/>
  <c r="AG586" i="14"/>
  <c r="AA365" i="14"/>
  <c r="AE365" i="14" s="1"/>
  <c r="H365" i="14" s="1"/>
  <c r="AG630" i="14"/>
  <c r="AG587" i="14"/>
  <c r="AG603" i="14"/>
  <c r="AF443" i="14"/>
  <c r="AJ443" i="14" s="1"/>
  <c r="R443" i="14" s="1"/>
  <c r="AG453" i="14"/>
  <c r="AA502" i="14"/>
  <c r="AD502" i="14" s="1"/>
  <c r="AF292" i="14"/>
  <c r="AJ292" i="14" s="1"/>
  <c r="R292" i="14" s="1"/>
  <c r="AA229" i="14"/>
  <c r="AE229" i="14" s="1"/>
  <c r="H229" i="14" s="1"/>
  <c r="AG312" i="14"/>
  <c r="AG286" i="14"/>
  <c r="AG177" i="14"/>
  <c r="AA535" i="14"/>
  <c r="AE535" i="14" s="1"/>
  <c r="H535" i="14" s="1"/>
  <c r="AF775" i="14"/>
  <c r="AH775" i="14" s="1"/>
  <c r="AF767" i="14"/>
  <c r="AH767" i="14" s="1"/>
  <c r="AG779" i="14"/>
  <c r="AF743" i="14"/>
  <c r="AJ743" i="14" s="1"/>
  <c r="R743" i="14" s="1"/>
  <c r="AF747" i="14"/>
  <c r="AJ747" i="14" s="1"/>
  <c r="R747" i="14" s="1"/>
  <c r="AF792" i="14"/>
  <c r="AJ792" i="14" s="1"/>
  <c r="R792" i="14" s="1"/>
  <c r="AA792" i="14"/>
  <c r="AE792" i="14" s="1"/>
  <c r="H792" i="14" s="1"/>
  <c r="AG770" i="14"/>
  <c r="AF746" i="14"/>
  <c r="AH746" i="14" s="1"/>
  <c r="AA613" i="14"/>
  <c r="AD613" i="14" s="1"/>
  <c r="AF663" i="14"/>
  <c r="AH663" i="14" s="1"/>
  <c r="AF507" i="14"/>
  <c r="AH507" i="14" s="1"/>
  <c r="AA553" i="14"/>
  <c r="AD553" i="14" s="1"/>
  <c r="AF472" i="14"/>
  <c r="AJ472" i="14" s="1"/>
  <c r="R472" i="14" s="1"/>
  <c r="AF534" i="14"/>
  <c r="AJ534" i="14" s="1"/>
  <c r="R534" i="14" s="1"/>
  <c r="AG536" i="14"/>
  <c r="AA509" i="14"/>
  <c r="AE509" i="14" s="1"/>
  <c r="H509" i="14" s="1"/>
  <c r="AF530" i="14"/>
  <c r="AI530" i="14" s="1"/>
  <c r="AF527" i="14"/>
  <c r="AJ527" i="14" s="1"/>
  <c r="R527" i="14" s="1"/>
  <c r="AG365" i="14"/>
  <c r="AA427" i="14"/>
  <c r="AE427" i="14" s="1"/>
  <c r="H427" i="14" s="1"/>
  <c r="AG370" i="14"/>
  <c r="AF285" i="14"/>
  <c r="AI285" i="14" s="1"/>
  <c r="AA420" i="14"/>
  <c r="AE420" i="14" s="1"/>
  <c r="H420" i="14" s="1"/>
  <c r="AF157" i="14"/>
  <c r="AJ157" i="14" s="1"/>
  <c r="R157" i="14" s="1"/>
  <c r="AG262" i="14"/>
  <c r="AG558" i="14"/>
  <c r="AF94" i="14"/>
  <c r="AJ94" i="14" s="1"/>
  <c r="R94" i="14" s="1"/>
  <c r="AF774" i="14"/>
  <c r="AI774" i="14" s="1"/>
  <c r="AF766" i="14"/>
  <c r="AH766" i="14" s="1"/>
  <c r="AG777" i="14"/>
  <c r="AF725" i="14"/>
  <c r="AJ725" i="14" s="1"/>
  <c r="R725" i="14" s="1"/>
  <c r="AA725" i="14"/>
  <c r="AE725" i="14" s="1"/>
  <c r="H725" i="14" s="1"/>
  <c r="AA747" i="14"/>
  <c r="AE747" i="14" s="1"/>
  <c r="H747" i="14" s="1"/>
  <c r="AA805" i="14"/>
  <c r="AE805" i="14" s="1"/>
  <c r="H805" i="14" s="1"/>
  <c r="AG768" i="14"/>
  <c r="AG723" i="14"/>
  <c r="AA612" i="14"/>
  <c r="AD612" i="14" s="1"/>
  <c r="AF661" i="14"/>
  <c r="AH661" i="14" s="1"/>
  <c r="AF506" i="14"/>
  <c r="AJ506" i="14" s="1"/>
  <c r="R506" i="14" s="1"/>
  <c r="AA552" i="14"/>
  <c r="AE552" i="14" s="1"/>
  <c r="H552" i="14" s="1"/>
  <c r="AF471" i="14"/>
  <c r="AJ471" i="14" s="1"/>
  <c r="R471" i="14" s="1"/>
  <c r="AG526" i="14"/>
  <c r="AF536" i="14"/>
  <c r="AI536" i="14" s="1"/>
  <c r="AA507" i="14"/>
  <c r="AE507" i="14" s="1"/>
  <c r="H507" i="14" s="1"/>
  <c r="AG522" i="14"/>
  <c r="AA607" i="14"/>
  <c r="AE607" i="14" s="1"/>
  <c r="H607" i="14" s="1"/>
  <c r="AG361" i="14"/>
  <c r="AF424" i="14"/>
  <c r="AH424" i="14" s="1"/>
  <c r="AG368" i="14"/>
  <c r="AF284" i="14"/>
  <c r="AI284" i="14" s="1"/>
  <c r="AF417" i="14"/>
  <c r="AJ417" i="14" s="1"/>
  <c r="R417" i="14" s="1"/>
  <c r="AF156" i="14"/>
  <c r="AH156" i="14" s="1"/>
  <c r="AG254" i="14"/>
  <c r="AG660" i="14"/>
  <c r="AG725" i="14"/>
  <c r="AF588" i="14"/>
  <c r="AJ588" i="14" s="1"/>
  <c r="R588" i="14" s="1"/>
  <c r="AA454" i="14"/>
  <c r="AD454" i="14" s="1"/>
  <c r="AA292" i="14"/>
  <c r="AE292" i="14" s="1"/>
  <c r="H292" i="14" s="1"/>
  <c r="AF393" i="14"/>
  <c r="AH393" i="14" s="1"/>
  <c r="AF202" i="14"/>
  <c r="AI202" i="14" s="1"/>
  <c r="AF773" i="14"/>
  <c r="AI773" i="14" s="1"/>
  <c r="AF765" i="14"/>
  <c r="AH765" i="14" s="1"/>
  <c r="AG775" i="14"/>
  <c r="AA806" i="14"/>
  <c r="AC806" i="14" s="1"/>
  <c r="AA670" i="14"/>
  <c r="AE670" i="14" s="1"/>
  <c r="H670" i="14" s="1"/>
  <c r="AF744" i="14"/>
  <c r="AJ744" i="14" s="1"/>
  <c r="R744" i="14" s="1"/>
  <c r="AF802" i="14"/>
  <c r="AI802" i="14" s="1"/>
  <c r="AF799" i="14"/>
  <c r="AI799" i="14" s="1"/>
  <c r="AF712" i="14"/>
  <c r="AJ712" i="14" s="1"/>
  <c r="R712" i="14" s="1"/>
  <c r="AG668" i="14"/>
  <c r="AA582" i="14"/>
  <c r="AE582" i="14" s="1"/>
  <c r="H582" i="14" s="1"/>
  <c r="AF499" i="14"/>
  <c r="AH499" i="14" s="1"/>
  <c r="AG589" i="14"/>
  <c r="AA532" i="14"/>
  <c r="AE532" i="14" s="1"/>
  <c r="H532" i="14" s="1"/>
  <c r="AA660" i="14"/>
  <c r="AC660" i="14" s="1"/>
  <c r="AG501" i="14"/>
  <c r="AA455" i="14"/>
  <c r="AD455" i="14" s="1"/>
  <c r="AF372" i="14"/>
  <c r="AH372" i="14" s="1"/>
  <c r="AG506" i="14"/>
  <c r="AA293" i="14"/>
  <c r="AE293" i="14" s="1"/>
  <c r="H293" i="14" s="1"/>
  <c r="AF392" i="14"/>
  <c r="AH392" i="14" s="1"/>
  <c r="AA262" i="14"/>
  <c r="AD262" i="14" s="1"/>
  <c r="AA339" i="14"/>
  <c r="AC339" i="14" s="1"/>
  <c r="AG397" i="14"/>
  <c r="AF149" i="14"/>
  <c r="AJ149" i="14" s="1"/>
  <c r="R149" i="14" s="1"/>
  <c r="AG307" i="14"/>
  <c r="AG629" i="14"/>
  <c r="AG796" i="14"/>
  <c r="AG748" i="14"/>
  <c r="AG636" i="14"/>
  <c r="AG737" i="14"/>
  <c r="AG802" i="14"/>
  <c r="AG212" i="14"/>
  <c r="AF75" i="14"/>
  <c r="AH75" i="14" s="1"/>
  <c r="AF69" i="14"/>
  <c r="AJ69" i="14" s="1"/>
  <c r="R69" i="14" s="1"/>
  <c r="AA751" i="14"/>
  <c r="AE751" i="14" s="1"/>
  <c r="H751" i="14" s="1"/>
  <c r="AG746" i="14"/>
  <c r="AG738" i="14"/>
  <c r="AG792" i="14"/>
  <c r="AG692" i="14"/>
  <c r="AF739" i="14"/>
  <c r="AJ739" i="14" s="1"/>
  <c r="R739" i="14" s="1"/>
  <c r="AF691" i="14"/>
  <c r="AH691" i="14" s="1"/>
  <c r="AA778" i="14"/>
  <c r="AA740" i="14"/>
  <c r="AE740" i="14" s="1"/>
  <c r="H740" i="14" s="1"/>
  <c r="AA739" i="14"/>
  <c r="AC739" i="14" s="1"/>
  <c r="AA767" i="14"/>
  <c r="AE767" i="14" s="1"/>
  <c r="H767" i="14" s="1"/>
  <c r="AG666" i="14"/>
  <c r="AG658" i="14"/>
  <c r="AA638" i="14"/>
  <c r="AC638" i="14" s="1"/>
  <c r="AA630" i="14"/>
  <c r="AE630" i="14" s="1"/>
  <c r="H630" i="14" s="1"/>
  <c r="AF641" i="14"/>
  <c r="AF633" i="14"/>
  <c r="AH633" i="14" s="1"/>
  <c r="AG467" i="14"/>
  <c r="AG548" i="14"/>
  <c r="AG556" i="14"/>
  <c r="AA533" i="14"/>
  <c r="AD533" i="14" s="1"/>
  <c r="AF552" i="14"/>
  <c r="AH552" i="14" s="1"/>
  <c r="AG395" i="14"/>
  <c r="AG387" i="14"/>
  <c r="AG440" i="14"/>
  <c r="AA344" i="14"/>
  <c r="AD344" i="14" s="1"/>
  <c r="AF549" i="14"/>
  <c r="AJ549" i="14" s="1"/>
  <c r="R549" i="14" s="1"/>
  <c r="AF455" i="14"/>
  <c r="AH455" i="14" s="1"/>
  <c r="AG278" i="14"/>
  <c r="AA390" i="14"/>
  <c r="AD390" i="14" s="1"/>
  <c r="AF316" i="14"/>
  <c r="AH316" i="14" s="1"/>
  <c r="AG283" i="14"/>
  <c r="AF341" i="14"/>
  <c r="AH341" i="14" s="1"/>
  <c r="AA395" i="14"/>
  <c r="AD395" i="14" s="1"/>
  <c r="AF344" i="14"/>
  <c r="AI344" i="14" s="1"/>
  <c r="AA130" i="14"/>
  <c r="AE130" i="14" s="1"/>
  <c r="H130" i="14" s="1"/>
  <c r="AF260" i="14"/>
  <c r="AJ260" i="14" s="1"/>
  <c r="R260" i="14" s="1"/>
  <c r="AA101" i="14"/>
  <c r="AC101" i="14" s="1"/>
  <c r="AF211" i="14"/>
  <c r="AI211" i="14" s="1"/>
  <c r="AG143" i="14"/>
  <c r="AG41" i="14"/>
  <c r="AG8" i="14"/>
  <c r="AF126" i="14"/>
  <c r="AJ126" i="14" s="1"/>
  <c r="R126" i="14" s="1"/>
  <c r="AF263" i="14"/>
  <c r="AH263" i="14" s="1"/>
  <c r="AG35" i="14"/>
  <c r="AG120" i="14"/>
  <c r="AA151" i="14"/>
  <c r="AD151" i="14" s="1"/>
  <c r="AG181" i="14"/>
  <c r="AA176" i="14"/>
  <c r="AC176" i="14" s="1"/>
  <c r="AA69" i="14"/>
  <c r="AC69" i="14" s="1"/>
  <c r="AA77" i="14"/>
  <c r="AE77" i="14" s="1"/>
  <c r="H77" i="14" s="1"/>
  <c r="AG125" i="14"/>
  <c r="AG184" i="14"/>
  <c r="AG227" i="14"/>
  <c r="AF21" i="14"/>
  <c r="AJ21" i="14" s="1"/>
  <c r="R21" i="14" s="1"/>
  <c r="AA95" i="14"/>
  <c r="AA177" i="14"/>
  <c r="AC177" i="14" s="1"/>
  <c r="AG289" i="14"/>
  <c r="AG98" i="14"/>
  <c r="AG146" i="14"/>
  <c r="AG174" i="14"/>
  <c r="AG205" i="14"/>
  <c r="AA184" i="14"/>
  <c r="AE184" i="14" s="1"/>
  <c r="H184" i="14" s="1"/>
  <c r="AA152" i="14"/>
  <c r="AA183" i="14"/>
  <c r="AC183" i="14" s="1"/>
  <c r="AA311" i="14"/>
  <c r="AD311" i="14" s="1"/>
  <c r="AA23" i="14"/>
  <c r="AE23" i="14" s="1"/>
  <c r="H23" i="14" s="1"/>
  <c r="AA97" i="14"/>
  <c r="AC97" i="14" s="1"/>
  <c r="AF175" i="14"/>
  <c r="AI175" i="14" s="1"/>
  <c r="AG234" i="14"/>
  <c r="AF337" i="14"/>
  <c r="AJ337" i="14" s="1"/>
  <c r="R337" i="14" s="1"/>
  <c r="AF103" i="14"/>
  <c r="AF232" i="14"/>
  <c r="AI232" i="14" s="1"/>
  <c r="AG319" i="14"/>
  <c r="AF387" i="14"/>
  <c r="AI387" i="14" s="1"/>
  <c r="AA228" i="14"/>
  <c r="AE228" i="14" s="1"/>
  <c r="H228" i="14" s="1"/>
  <c r="AG258" i="14"/>
  <c r="AA198" i="14"/>
  <c r="AC198" i="14" s="1"/>
  <c r="AA206" i="14"/>
  <c r="AC206" i="14" s="1"/>
  <c r="AF233" i="14"/>
  <c r="AJ233" i="14" s="1"/>
  <c r="R233" i="14" s="1"/>
  <c r="AG292" i="14"/>
  <c r="AF36" i="14"/>
  <c r="AH36" i="14" s="1"/>
  <c r="AF77" i="14"/>
  <c r="AI77" i="14" s="1"/>
  <c r="AA750" i="14"/>
  <c r="AE750" i="14" s="1"/>
  <c r="H750" i="14" s="1"/>
  <c r="AG745" i="14"/>
  <c r="AG791" i="14"/>
  <c r="AA744" i="14"/>
  <c r="AE744" i="14" s="1"/>
  <c r="H744" i="14" s="1"/>
  <c r="AG691" i="14"/>
  <c r="AF698" i="14"/>
  <c r="AH698" i="14" s="1"/>
  <c r="AF690" i="14"/>
  <c r="AH690" i="14" s="1"/>
  <c r="AA776" i="14"/>
  <c r="AE776" i="14" s="1"/>
  <c r="H776" i="14" s="1"/>
  <c r="AG799" i="14"/>
  <c r="AG798" i="14"/>
  <c r="AA765" i="14"/>
  <c r="AD765" i="14" s="1"/>
  <c r="AG665" i="14"/>
  <c r="AG657" i="14"/>
  <c r="AA637" i="14"/>
  <c r="AE637" i="14" s="1"/>
  <c r="H637" i="14" s="1"/>
  <c r="AG801" i="14"/>
  <c r="AF640" i="14"/>
  <c r="AJ640" i="14" s="1"/>
  <c r="R640" i="14" s="1"/>
  <c r="AF632" i="14"/>
  <c r="AJ632" i="14" s="1"/>
  <c r="R632" i="14" s="1"/>
  <c r="AG610" i="14"/>
  <c r="AG656" i="14"/>
  <c r="AG555" i="14"/>
  <c r="AG609" i="14"/>
  <c r="AF550" i="14"/>
  <c r="AJ550" i="14" s="1"/>
  <c r="R550" i="14" s="1"/>
  <c r="AG394" i="14"/>
  <c r="AA374" i="14"/>
  <c r="AE374" i="14" s="1"/>
  <c r="H374" i="14" s="1"/>
  <c r="AF614" i="14"/>
  <c r="AJ614" i="14" s="1"/>
  <c r="R614" i="14" s="1"/>
  <c r="AF563" i="14"/>
  <c r="AJ563" i="14" s="1"/>
  <c r="R563" i="14" s="1"/>
  <c r="AG494" i="14"/>
  <c r="AF454" i="14"/>
  <c r="AJ454" i="14" s="1"/>
  <c r="R454" i="14" s="1"/>
  <c r="AG424" i="14"/>
  <c r="AA388" i="14"/>
  <c r="AC388" i="14" s="1"/>
  <c r="AF307" i="14"/>
  <c r="AH307" i="14" s="1"/>
  <c r="AG282" i="14"/>
  <c r="AG332" i="14"/>
  <c r="AA393" i="14"/>
  <c r="AE393" i="14" s="1"/>
  <c r="H393" i="14" s="1"/>
  <c r="AA341" i="14"/>
  <c r="AD341" i="14" s="1"/>
  <c r="AA129" i="14"/>
  <c r="AE129" i="14" s="1"/>
  <c r="H129" i="14" s="1"/>
  <c r="AF258" i="14"/>
  <c r="AA100" i="14"/>
  <c r="AD100" i="14" s="1"/>
  <c r="AF210" i="14"/>
  <c r="AH210" i="14" s="1"/>
  <c r="AG425" i="14"/>
  <c r="AG43" i="14"/>
  <c r="AG131" i="14"/>
  <c r="AF279" i="14"/>
  <c r="AJ279" i="14" s="1"/>
  <c r="R279" i="14" s="1"/>
  <c r="AF120" i="14"/>
  <c r="AI120" i="14" s="1"/>
  <c r="AA153" i="14"/>
  <c r="AD153" i="14" s="1"/>
  <c r="AF184" i="14"/>
  <c r="AH184" i="14" s="1"/>
  <c r="AA70" i="14"/>
  <c r="AE70" i="14" s="1"/>
  <c r="H70" i="14" s="1"/>
  <c r="AF125" i="14"/>
  <c r="AI125" i="14" s="1"/>
  <c r="AF22" i="14"/>
  <c r="AH22" i="14" s="1"/>
  <c r="AA119" i="14"/>
  <c r="AE119" i="14" s="1"/>
  <c r="H119" i="14" s="1"/>
  <c r="AG179" i="14"/>
  <c r="AG293" i="14"/>
  <c r="AG102" i="14"/>
  <c r="AG148" i="14"/>
  <c r="AF177" i="14"/>
  <c r="AH177" i="14" s="1"/>
  <c r="AG207" i="14"/>
  <c r="AA121" i="14"/>
  <c r="AE121" i="14" s="1"/>
  <c r="H121" i="14" s="1"/>
  <c r="AA154" i="14"/>
  <c r="AE154" i="14" s="1"/>
  <c r="H154" i="14" s="1"/>
  <c r="AG185" i="14"/>
  <c r="AA315" i="14"/>
  <c r="AE315" i="14" s="1"/>
  <c r="H315" i="14" s="1"/>
  <c r="AG36" i="14"/>
  <c r="AA118" i="14"/>
  <c r="AE118" i="14" s="1"/>
  <c r="H118" i="14" s="1"/>
  <c r="AA178" i="14"/>
  <c r="AC178" i="14" s="1"/>
  <c r="AG253" i="14"/>
  <c r="AG337" i="14"/>
  <c r="AF104" i="14"/>
  <c r="AI104" i="14" s="1"/>
  <c r="AG232" i="14"/>
  <c r="AF335" i="14"/>
  <c r="AI335" i="14" s="1"/>
  <c r="AF391" i="14"/>
  <c r="AF230" i="14"/>
  <c r="AJ230" i="14" s="1"/>
  <c r="R230" i="14" s="1"/>
  <c r="AG260" i="14"/>
  <c r="AA199" i="14"/>
  <c r="AC199" i="14" s="1"/>
  <c r="AA207" i="14"/>
  <c r="AE207" i="14" s="1"/>
  <c r="H207" i="14" s="1"/>
  <c r="AG233" i="14"/>
  <c r="AA306" i="14"/>
  <c r="AC306" i="14" s="1"/>
  <c r="AF63" i="14"/>
  <c r="AJ63" i="14" s="1"/>
  <c r="R63" i="14" s="1"/>
  <c r="AF74" i="14"/>
  <c r="AJ74" i="14" s="1"/>
  <c r="R74" i="14" s="1"/>
  <c r="AG104" i="14"/>
  <c r="AA749" i="14"/>
  <c r="AD749" i="14" s="1"/>
  <c r="AG744" i="14"/>
  <c r="AG764" i="14"/>
  <c r="AA741" i="14"/>
  <c r="AE741" i="14" s="1"/>
  <c r="H741" i="14" s="1"/>
  <c r="AG690" i="14"/>
  <c r="AF697" i="14"/>
  <c r="AH697" i="14" s="1"/>
  <c r="AF689" i="14"/>
  <c r="AJ689" i="14" s="1"/>
  <c r="R689" i="14" s="1"/>
  <c r="AA774" i="14"/>
  <c r="AE774" i="14" s="1"/>
  <c r="H774" i="14" s="1"/>
  <c r="AF742" i="14"/>
  <c r="AI742" i="14" s="1"/>
  <c r="AA779" i="14"/>
  <c r="AC779" i="14" s="1"/>
  <c r="AA743" i="14"/>
  <c r="AD743" i="14" s="1"/>
  <c r="AG664" i="14"/>
  <c r="AA644" i="14"/>
  <c r="AC644" i="14" s="1"/>
  <c r="AA636" i="14"/>
  <c r="AE636" i="14" s="1"/>
  <c r="H636" i="14" s="1"/>
  <c r="AG602" i="14"/>
  <c r="AF639" i="14"/>
  <c r="AJ639" i="14" s="1"/>
  <c r="R639" i="14" s="1"/>
  <c r="AF631" i="14"/>
  <c r="AJ631" i="14" s="1"/>
  <c r="R631" i="14" s="1"/>
  <c r="AA588" i="14"/>
  <c r="AE588" i="14" s="1"/>
  <c r="H588" i="14" s="1"/>
  <c r="AG521" i="14"/>
  <c r="AG551" i="14"/>
  <c r="AF612" i="14"/>
  <c r="AJ612" i="14" s="1"/>
  <c r="R612" i="14" s="1"/>
  <c r="AA469" i="14"/>
  <c r="AE469" i="14" s="1"/>
  <c r="H469" i="14" s="1"/>
  <c r="AG393" i="14"/>
  <c r="AA373" i="14"/>
  <c r="AC373" i="14" s="1"/>
  <c r="AA479" i="14"/>
  <c r="AE479" i="14" s="1"/>
  <c r="H479" i="14" s="1"/>
  <c r="AF561" i="14"/>
  <c r="AH561" i="14" s="1"/>
  <c r="AG413" i="14"/>
  <c r="AF453" i="14"/>
  <c r="AI453" i="14" s="1"/>
  <c r="AG416" i="14"/>
  <c r="AF345" i="14"/>
  <c r="AJ345" i="14" s="1"/>
  <c r="R345" i="14" s="1"/>
  <c r="AF306" i="14"/>
  <c r="AG281" i="14"/>
  <c r="AG224" i="14"/>
  <c r="AA391" i="14"/>
  <c r="AE391" i="14" s="1"/>
  <c r="H391" i="14" s="1"/>
  <c r="AA320" i="14"/>
  <c r="AE320" i="14" s="1"/>
  <c r="H320" i="14" s="1"/>
  <c r="AA128" i="14"/>
  <c r="AC128" i="14" s="1"/>
  <c r="AF256" i="14"/>
  <c r="AJ256" i="14" s="1"/>
  <c r="R256" i="14" s="1"/>
  <c r="AA99" i="14"/>
  <c r="AC99" i="14" s="1"/>
  <c r="AF209" i="14"/>
  <c r="AJ209" i="14" s="1"/>
  <c r="R209" i="14" s="1"/>
  <c r="AG116" i="14"/>
  <c r="AG44" i="14"/>
  <c r="AF283" i="14"/>
  <c r="AJ283" i="14" s="1"/>
  <c r="R283" i="14" s="1"/>
  <c r="AF90" i="14"/>
  <c r="AJ90" i="14" s="1"/>
  <c r="R90" i="14" s="1"/>
  <c r="AA125" i="14"/>
  <c r="AE125" i="14" s="1"/>
  <c r="H125" i="14" s="1"/>
  <c r="AA155" i="14"/>
  <c r="AE155" i="14" s="1"/>
  <c r="H155" i="14" s="1"/>
  <c r="AA309" i="14"/>
  <c r="AC309" i="14" s="1"/>
  <c r="AA63" i="14"/>
  <c r="AA71" i="14"/>
  <c r="AD71" i="14" s="1"/>
  <c r="AF261" i="14"/>
  <c r="AJ261" i="14" s="1"/>
  <c r="R261" i="14" s="1"/>
  <c r="AF23" i="14"/>
  <c r="AI23" i="14" s="1"/>
  <c r="AG122" i="14"/>
  <c r="AF182" i="14"/>
  <c r="AI182" i="14" s="1"/>
  <c r="AG442" i="14"/>
  <c r="AG93" i="14"/>
  <c r="AF71" i="14"/>
  <c r="AI71" i="14" s="1"/>
  <c r="AA120" i="14"/>
  <c r="AG751" i="14"/>
  <c r="AG743" i="14"/>
  <c r="AG806" i="14"/>
  <c r="AG697" i="14"/>
  <c r="AG689" i="14"/>
  <c r="AF696" i="14"/>
  <c r="AI696" i="14" s="1"/>
  <c r="AF688" i="14"/>
  <c r="AA772" i="14"/>
  <c r="AE772" i="14" s="1"/>
  <c r="H772" i="14" s="1"/>
  <c r="AF738" i="14"/>
  <c r="AH738" i="14" s="1"/>
  <c r="AA777" i="14"/>
  <c r="AC777" i="14" s="1"/>
  <c r="AA742" i="14"/>
  <c r="AC742" i="14" s="1"/>
  <c r="AG663" i="14"/>
  <c r="AA643" i="14"/>
  <c r="AC643" i="14" s="1"/>
  <c r="AA635" i="14"/>
  <c r="AC635" i="14" s="1"/>
  <c r="AG793" i="14"/>
  <c r="AF638" i="14"/>
  <c r="AI638" i="14" s="1"/>
  <c r="AF630" i="14"/>
  <c r="AI630" i="14" s="1"/>
  <c r="AA587" i="14"/>
  <c r="AE587" i="14" s="1"/>
  <c r="H587" i="14" s="1"/>
  <c r="AG608" i="14"/>
  <c r="AG550" i="14"/>
  <c r="AF562" i="14"/>
  <c r="AJ562" i="14" s="1"/>
  <c r="R562" i="14" s="1"/>
  <c r="AG359" i="14"/>
  <c r="AG392" i="14"/>
  <c r="AA372" i="14"/>
  <c r="AE372" i="14" s="1"/>
  <c r="H372" i="14" s="1"/>
  <c r="AA475" i="14"/>
  <c r="AE475" i="14" s="1"/>
  <c r="H475" i="14" s="1"/>
  <c r="AF559" i="14"/>
  <c r="AJ559" i="14" s="1"/>
  <c r="R559" i="14" s="1"/>
  <c r="AA480" i="14"/>
  <c r="AE480" i="14" s="1"/>
  <c r="H480" i="14" s="1"/>
  <c r="AF452" i="14"/>
  <c r="AJ452" i="14" s="1"/>
  <c r="R452" i="14" s="1"/>
  <c r="AA400" i="14"/>
  <c r="AC400" i="14" s="1"/>
  <c r="AA343" i="14"/>
  <c r="AD343" i="14" s="1"/>
  <c r="AG251" i="14"/>
  <c r="AG280" i="14"/>
  <c r="AG428" i="14"/>
  <c r="AA389" i="14"/>
  <c r="AE389" i="14" s="1"/>
  <c r="H389" i="14" s="1"/>
  <c r="AA319" i="14"/>
  <c r="AE319" i="14" s="1"/>
  <c r="H319" i="14" s="1"/>
  <c r="AG228" i="14"/>
  <c r="AF254" i="14"/>
  <c r="AJ254" i="14" s="1"/>
  <c r="R254" i="14" s="1"/>
  <c r="AA98" i="14"/>
  <c r="AE98" i="14" s="1"/>
  <c r="H98" i="14" s="1"/>
  <c r="AF208" i="14"/>
  <c r="AA20" i="14"/>
  <c r="AC20" i="14" s="1"/>
  <c r="AG46" i="14"/>
  <c r="AA173" i="14"/>
  <c r="AE173" i="14" s="1"/>
  <c r="H173" i="14" s="1"/>
  <c r="AG287" i="14"/>
  <c r="AF91" i="14"/>
  <c r="AJ91" i="14" s="1"/>
  <c r="R91" i="14" s="1"/>
  <c r="AG128" i="14"/>
  <c r="AA157" i="14"/>
  <c r="AE157" i="14" s="1"/>
  <c r="H157" i="14" s="1"/>
  <c r="AA313" i="14"/>
  <c r="AA64" i="14"/>
  <c r="AE64" i="14" s="1"/>
  <c r="H64" i="14" s="1"/>
  <c r="AA72" i="14"/>
  <c r="AD72" i="14" s="1"/>
  <c r="AG99" i="14"/>
  <c r="AF171" i="14"/>
  <c r="AJ171" i="14" s="1"/>
  <c r="R171" i="14" s="1"/>
  <c r="AF122" i="14"/>
  <c r="AH122" i="14" s="1"/>
  <c r="AA185" i="14"/>
  <c r="AD185" i="14" s="1"/>
  <c r="AG446" i="14"/>
  <c r="AA90" i="14"/>
  <c r="AF119" i="14"/>
  <c r="AI119" i="14" s="1"/>
  <c r="AG152" i="14"/>
  <c r="AG182" i="14"/>
  <c r="AG211" i="14"/>
  <c r="AF124" i="14"/>
  <c r="AI124" i="14" s="1"/>
  <c r="AA158" i="14"/>
  <c r="AE158" i="14" s="1"/>
  <c r="H158" i="14" s="1"/>
  <c r="AA226" i="14"/>
  <c r="AE226" i="14" s="1"/>
  <c r="H226" i="14" s="1"/>
  <c r="AA17" i="14"/>
  <c r="AC17" i="14" s="1"/>
  <c r="AG45" i="14"/>
  <c r="AF121" i="14"/>
  <c r="AJ121" i="14" s="1"/>
  <c r="R121" i="14" s="1"/>
  <c r="AF183" i="14"/>
  <c r="AH183" i="14" s="1"/>
  <c r="AG257" i="14"/>
  <c r="AF98" i="14"/>
  <c r="AI98" i="14" s="1"/>
  <c r="AF199" i="14"/>
  <c r="AJ199" i="14" s="1"/>
  <c r="R199" i="14" s="1"/>
  <c r="AG309" i="14"/>
  <c r="AA423" i="14"/>
  <c r="AG399" i="14"/>
  <c r="AF238" i="14"/>
  <c r="AI238" i="14" s="1"/>
  <c r="AG264" i="14"/>
  <c r="AA201" i="14"/>
  <c r="AC201" i="14" s="1"/>
  <c r="AA209" i="14"/>
  <c r="AC209" i="14" s="1"/>
  <c r="AF282" i="14"/>
  <c r="AJ282" i="14" s="1"/>
  <c r="R282" i="14" s="1"/>
  <c r="AA310" i="14"/>
  <c r="AD310" i="14" s="1"/>
  <c r="AG90" i="14"/>
  <c r="AG151" i="14"/>
  <c r="AF65" i="14"/>
  <c r="AG204" i="14"/>
  <c r="AG750" i="14"/>
  <c r="AG742" i="14"/>
  <c r="AG803" i="14"/>
  <c r="AG696" i="14"/>
  <c r="AG688" i="14"/>
  <c r="AF695" i="14"/>
  <c r="AH695" i="14" s="1"/>
  <c r="AF687" i="14"/>
  <c r="AH687" i="14" s="1"/>
  <c r="AA770" i="14"/>
  <c r="AE770" i="14" s="1"/>
  <c r="H770" i="14" s="1"/>
  <c r="AG710" i="14"/>
  <c r="AA775" i="14"/>
  <c r="AE775" i="14" s="1"/>
  <c r="H775" i="14" s="1"/>
  <c r="AA738" i="14"/>
  <c r="AC738" i="14" s="1"/>
  <c r="AG662" i="14"/>
  <c r="AA642" i="14"/>
  <c r="AD642" i="14" s="1"/>
  <c r="AA634" i="14"/>
  <c r="AD634" i="14" s="1"/>
  <c r="AG683" i="14"/>
  <c r="AF637" i="14"/>
  <c r="AJ637" i="14" s="1"/>
  <c r="R637" i="14" s="1"/>
  <c r="AF741" i="14"/>
  <c r="AJ741" i="14" s="1"/>
  <c r="R741" i="14" s="1"/>
  <c r="AF617" i="14"/>
  <c r="AJ617" i="14" s="1"/>
  <c r="R617" i="14" s="1"/>
  <c r="AF590" i="14"/>
  <c r="AJ590" i="14" s="1"/>
  <c r="R590" i="14" s="1"/>
  <c r="AG549" i="14"/>
  <c r="AF560" i="14"/>
  <c r="AJ560" i="14" s="1"/>
  <c r="R560" i="14" s="1"/>
  <c r="AA482" i="14"/>
  <c r="AE482" i="14" s="1"/>
  <c r="H482" i="14" s="1"/>
  <c r="AG391" i="14"/>
  <c r="AA371" i="14"/>
  <c r="AE371" i="14" s="1"/>
  <c r="H371" i="14" s="1"/>
  <c r="AA471" i="14"/>
  <c r="AE471" i="14" s="1"/>
  <c r="H471" i="14" s="1"/>
  <c r="AF557" i="14"/>
  <c r="AJ557" i="14" s="1"/>
  <c r="R557" i="14" s="1"/>
  <c r="AA476" i="14"/>
  <c r="AC476" i="14" s="1"/>
  <c r="AG386" i="14"/>
  <c r="AA398" i="14"/>
  <c r="AE398" i="14" s="1"/>
  <c r="H398" i="14" s="1"/>
  <c r="AG421" i="14"/>
  <c r="AG426" i="14"/>
  <c r="AG279" i="14"/>
  <c r="AG420" i="14"/>
  <c r="AA387" i="14"/>
  <c r="AE387" i="14" s="1"/>
  <c r="H387" i="14" s="1"/>
  <c r="AA318" i="14"/>
  <c r="AC318" i="14" s="1"/>
  <c r="AG197" i="14"/>
  <c r="AF252" i="14"/>
  <c r="AH252" i="14" s="1"/>
  <c r="AF343" i="14"/>
  <c r="AI343" i="14" s="1"/>
  <c r="AF207" i="14"/>
  <c r="AJ207" i="14" s="1"/>
  <c r="R207" i="14" s="1"/>
  <c r="AG37" i="14"/>
  <c r="AG47" i="14"/>
  <c r="AG118" i="14"/>
  <c r="AG175" i="14"/>
  <c r="AG291" i="14"/>
  <c r="AF92" i="14"/>
  <c r="AF128" i="14"/>
  <c r="AI128" i="14" s="1"/>
  <c r="AA171" i="14"/>
  <c r="AD171" i="14" s="1"/>
  <c r="AA317" i="14"/>
  <c r="AE317" i="14" s="1"/>
  <c r="H317" i="14" s="1"/>
  <c r="AA65" i="14"/>
  <c r="AE65" i="14" s="1"/>
  <c r="H65" i="14" s="1"/>
  <c r="AA73" i="14"/>
  <c r="AE73" i="14" s="1"/>
  <c r="H73" i="14" s="1"/>
  <c r="AG103" i="14"/>
  <c r="AA174" i="14"/>
  <c r="AE174" i="14" s="1"/>
  <c r="H174" i="14" s="1"/>
  <c r="AF15" i="14"/>
  <c r="AA127" i="14"/>
  <c r="AD127" i="14" s="1"/>
  <c r="AA225" i="14"/>
  <c r="AC225" i="14" s="1"/>
  <c r="AG450" i="14"/>
  <c r="AA91" i="14"/>
  <c r="AC91" i="14" s="1"/>
  <c r="AA124" i="14"/>
  <c r="AD124" i="14" s="1"/>
  <c r="AG154" i="14"/>
  <c r="AF185" i="14"/>
  <c r="AI185" i="14" s="1"/>
  <c r="AG225" i="14"/>
  <c r="AG89" i="14"/>
  <c r="AA144" i="14"/>
  <c r="AE144" i="14" s="1"/>
  <c r="H144" i="14" s="1"/>
  <c r="AF172" i="14"/>
  <c r="AH172" i="14" s="1"/>
  <c r="AF237" i="14"/>
  <c r="AJ237" i="14" s="1"/>
  <c r="R237" i="14" s="1"/>
  <c r="AA18" i="14"/>
  <c r="AE18" i="14" s="1"/>
  <c r="H18" i="14" s="1"/>
  <c r="AG48" i="14"/>
  <c r="AA126" i="14"/>
  <c r="AC126" i="14" s="1"/>
  <c r="AG226" i="14"/>
  <c r="AG259" i="14"/>
  <c r="AF99" i="14"/>
  <c r="AH99" i="14" s="1"/>
  <c r="AF200" i="14"/>
  <c r="AJ200" i="14" s="1"/>
  <c r="R200" i="14" s="1"/>
  <c r="AG311" i="14"/>
  <c r="AF235" i="14"/>
  <c r="AJ235" i="14" s="1"/>
  <c r="R235" i="14" s="1"/>
  <c r="AF130" i="14"/>
  <c r="AI130" i="14" s="1"/>
  <c r="AG238" i="14"/>
  <c r="AG266" i="14"/>
  <c r="AA202" i="14"/>
  <c r="AC202" i="14" s="1"/>
  <c r="AA210" i="14"/>
  <c r="AC210" i="14" s="1"/>
  <c r="AG284" i="14"/>
  <c r="AG632" i="14"/>
  <c r="AG202" i="14"/>
  <c r="AG208" i="14"/>
  <c r="AG749" i="14"/>
  <c r="AG741" i="14"/>
  <c r="AG795" i="14"/>
  <c r="AG695" i="14"/>
  <c r="AA671" i="14"/>
  <c r="AE671" i="14" s="1"/>
  <c r="H671" i="14" s="1"/>
  <c r="AF694" i="14"/>
  <c r="AH694" i="14" s="1"/>
  <c r="AF686" i="14"/>
  <c r="AI686" i="14" s="1"/>
  <c r="AA768" i="14"/>
  <c r="AD768" i="14" s="1"/>
  <c r="AG804" i="14"/>
  <c r="AA773" i="14"/>
  <c r="AG667" i="14"/>
  <c r="AG661" i="14"/>
  <c r="AA641" i="14"/>
  <c r="AC641" i="14" s="1"/>
  <c r="AA633" i="14"/>
  <c r="AD633" i="14" s="1"/>
  <c r="AF644" i="14"/>
  <c r="AJ644" i="14" s="1"/>
  <c r="R644" i="14" s="1"/>
  <c r="AF636" i="14"/>
  <c r="AJ636" i="14" s="1"/>
  <c r="R636" i="14" s="1"/>
  <c r="AF609" i="14"/>
  <c r="AI609" i="14" s="1"/>
  <c r="AF615" i="14"/>
  <c r="AG559" i="14"/>
  <c r="AA536" i="14"/>
  <c r="AE536" i="14" s="1"/>
  <c r="H536" i="14" s="1"/>
  <c r="AF558" i="14"/>
  <c r="AJ558" i="14" s="1"/>
  <c r="R558" i="14" s="1"/>
  <c r="AA478" i="14"/>
  <c r="AE478" i="14" s="1"/>
  <c r="H478" i="14" s="1"/>
  <c r="AG390" i="14"/>
  <c r="AA370" i="14"/>
  <c r="AC370" i="14" s="1"/>
  <c r="AA347" i="14"/>
  <c r="AD347" i="14" s="1"/>
  <c r="AF555" i="14"/>
  <c r="AA472" i="14"/>
  <c r="AC472" i="14" s="1"/>
  <c r="AA473" i="14"/>
  <c r="AC473" i="14" s="1"/>
  <c r="AA396" i="14"/>
  <c r="AE396" i="14" s="1"/>
  <c r="H396" i="14" s="1"/>
  <c r="AF320" i="14"/>
  <c r="AH320" i="14" s="1"/>
  <c r="AG418" i="14"/>
  <c r="AA481" i="14"/>
  <c r="AD481" i="14" s="1"/>
  <c r="AA401" i="14"/>
  <c r="AD401" i="14" s="1"/>
  <c r="AF347" i="14"/>
  <c r="AA477" i="14"/>
  <c r="AE477" i="14" s="1"/>
  <c r="H477" i="14" s="1"/>
  <c r="AF266" i="14"/>
  <c r="AJ266" i="14" s="1"/>
  <c r="R266" i="14" s="1"/>
  <c r="AA104" i="14"/>
  <c r="AC104" i="14" s="1"/>
  <c r="AG305" i="14"/>
  <c r="AF206" i="14"/>
  <c r="AJ206" i="14" s="1"/>
  <c r="R206" i="14" s="1"/>
  <c r="AG38" i="14"/>
  <c r="AG50" i="14"/>
  <c r="AF118" i="14"/>
  <c r="AF178" i="14"/>
  <c r="AJ178" i="14" s="1"/>
  <c r="R178" i="14" s="1"/>
  <c r="AG123" i="14"/>
  <c r="AF93" i="14"/>
  <c r="AJ93" i="14" s="1"/>
  <c r="R93" i="14" s="1"/>
  <c r="AA145" i="14"/>
  <c r="AE145" i="14" s="1"/>
  <c r="H145" i="14" s="1"/>
  <c r="AG173" i="14"/>
  <c r="AF340" i="14"/>
  <c r="AJ340" i="14" s="1"/>
  <c r="R340" i="14" s="1"/>
  <c r="AA66" i="14"/>
  <c r="AE66" i="14" s="1"/>
  <c r="H66" i="14" s="1"/>
  <c r="AA74" i="14"/>
  <c r="AE74" i="14" s="1"/>
  <c r="H74" i="14" s="1"/>
  <c r="AG117" i="14"/>
  <c r="AG176" i="14"/>
  <c r="AF16" i="14"/>
  <c r="AJ16" i="14" s="1"/>
  <c r="R16" i="14" s="1"/>
  <c r="AG62" i="14"/>
  <c r="AG130" i="14"/>
  <c r="AF255" i="14"/>
  <c r="AJ255" i="14" s="1"/>
  <c r="R255" i="14" s="1"/>
  <c r="AG454" i="14"/>
  <c r="AA92" i="14"/>
  <c r="AC92" i="14" s="1"/>
  <c r="AG127" i="14"/>
  <c r="AG156" i="14"/>
  <c r="AG199" i="14"/>
  <c r="AF229" i="14"/>
  <c r="AJ229" i="14" s="1"/>
  <c r="R229" i="14" s="1"/>
  <c r="AG96" i="14"/>
  <c r="AA146" i="14"/>
  <c r="AE146" i="14" s="1"/>
  <c r="H146" i="14" s="1"/>
  <c r="AA175" i="14"/>
  <c r="AD175" i="14" s="1"/>
  <c r="AG237" i="14"/>
  <c r="AA19" i="14"/>
  <c r="AC19" i="14" s="1"/>
  <c r="AG49" i="14"/>
  <c r="AG129" i="14"/>
  <c r="AF253" i="14"/>
  <c r="AJ253" i="14" s="1"/>
  <c r="R253" i="14" s="1"/>
  <c r="AG261" i="14"/>
  <c r="AF100" i="14"/>
  <c r="AH100" i="14" s="1"/>
  <c r="AF201" i="14"/>
  <c r="AJ201" i="14" s="1"/>
  <c r="R201" i="14" s="1"/>
  <c r="AG313" i="14"/>
  <c r="AG235" i="14"/>
  <c r="AF131" i="14"/>
  <c r="AI131" i="14" s="1"/>
  <c r="AG252" i="14"/>
  <c r="AF333" i="14"/>
  <c r="AJ333" i="14" s="1"/>
  <c r="R333" i="14" s="1"/>
  <c r="AA203" i="14"/>
  <c r="AC203" i="14" s="1"/>
  <c r="AA211" i="14"/>
  <c r="AC211" i="14" s="1"/>
  <c r="AG20" i="14"/>
  <c r="AF76" i="14"/>
  <c r="AJ76" i="14" s="1"/>
  <c r="R76" i="14" s="1"/>
  <c r="AG198" i="14"/>
  <c r="AF47" i="14"/>
  <c r="AI47" i="14" s="1"/>
  <c r="AA752" i="14"/>
  <c r="AD752" i="14" s="1"/>
  <c r="AG747" i="14"/>
  <c r="AG739" i="14"/>
  <c r="AG800" i="14"/>
  <c r="AG693" i="14"/>
  <c r="AG797" i="14"/>
  <c r="AF692" i="14"/>
  <c r="AI692" i="14" s="1"/>
  <c r="AG794" i="14"/>
  <c r="AA745" i="14"/>
  <c r="AE745" i="14" s="1"/>
  <c r="H745" i="14" s="1"/>
  <c r="AA746" i="14"/>
  <c r="AE746" i="14" s="1"/>
  <c r="H746" i="14" s="1"/>
  <c r="AA769" i="14"/>
  <c r="AC769" i="14" s="1"/>
  <c r="AF667" i="14"/>
  <c r="AH667" i="14" s="1"/>
  <c r="AG659" i="14"/>
  <c r="AA639" i="14"/>
  <c r="AE639" i="14" s="1"/>
  <c r="H639" i="14" s="1"/>
  <c r="AA631" i="14"/>
  <c r="AE631" i="14" s="1"/>
  <c r="H631" i="14" s="1"/>
  <c r="AF642" i="14"/>
  <c r="AI642" i="14" s="1"/>
  <c r="AF634" i="14"/>
  <c r="AJ634" i="14" s="1"/>
  <c r="R634" i="14" s="1"/>
  <c r="AG575" i="14"/>
  <c r="AF610" i="14"/>
  <c r="AJ610" i="14" s="1"/>
  <c r="R610" i="14" s="1"/>
  <c r="AG557" i="14"/>
  <c r="AA534" i="14"/>
  <c r="AD534" i="14" s="1"/>
  <c r="AF554" i="14"/>
  <c r="AH554" i="14" s="1"/>
  <c r="AA470" i="14"/>
  <c r="AD470" i="14" s="1"/>
  <c r="AG388" i="14"/>
  <c r="AF608" i="14"/>
  <c r="AJ608" i="14" s="1"/>
  <c r="R608" i="14" s="1"/>
  <c r="AA345" i="14"/>
  <c r="AE345" i="14" s="1"/>
  <c r="H345" i="14" s="1"/>
  <c r="AF551" i="14"/>
  <c r="AH551" i="14" s="1"/>
  <c r="AG468" i="14"/>
  <c r="AG419" i="14"/>
  <c r="AA392" i="14"/>
  <c r="AE392" i="14" s="1"/>
  <c r="H392" i="14" s="1"/>
  <c r="AF317" i="14"/>
  <c r="AH317" i="14" s="1"/>
  <c r="AA342" i="14"/>
  <c r="AD342" i="14" s="1"/>
  <c r="AG415" i="14"/>
  <c r="AA397" i="14"/>
  <c r="AD397" i="14" s="1"/>
  <c r="AG414" i="14"/>
  <c r="AA131" i="14"/>
  <c r="AE131" i="14" s="1"/>
  <c r="H131" i="14" s="1"/>
  <c r="AF262" i="14"/>
  <c r="AJ262" i="14" s="1"/>
  <c r="R262" i="14" s="1"/>
  <c r="AA102" i="14"/>
  <c r="AD102" i="14" s="1"/>
  <c r="AF212" i="14"/>
  <c r="AJ212" i="14" s="1"/>
  <c r="R212" i="14" s="1"/>
  <c r="AF204" i="14"/>
  <c r="AJ204" i="14" s="1"/>
  <c r="R204" i="14" s="1"/>
  <c r="AG40" i="14"/>
  <c r="AG126" i="14"/>
  <c r="AG183" i="14"/>
  <c r="AA117" i="14"/>
  <c r="AE117" i="14" s="1"/>
  <c r="H117" i="14" s="1"/>
  <c r="AA149" i="14"/>
  <c r="AC149" i="14" s="1"/>
  <c r="AA179" i="14"/>
  <c r="AE179" i="14" s="1"/>
  <c r="H179" i="14" s="1"/>
  <c r="AG364" i="14"/>
  <c r="AA68" i="14"/>
  <c r="AE68" i="14" s="1"/>
  <c r="H68" i="14" s="1"/>
  <c r="AA76" i="14"/>
  <c r="AC76" i="14" s="1"/>
  <c r="AA122" i="14"/>
  <c r="AE122" i="14" s="1"/>
  <c r="H122" i="14" s="1"/>
  <c r="AA182" i="14"/>
  <c r="AD182" i="14" s="1"/>
  <c r="AF227" i="14"/>
  <c r="AH227" i="14" s="1"/>
  <c r="AF20" i="14"/>
  <c r="AI20" i="14" s="1"/>
  <c r="AF174" i="14"/>
  <c r="AJ174" i="14" s="1"/>
  <c r="R174" i="14" s="1"/>
  <c r="AG285" i="14"/>
  <c r="AA94" i="14"/>
  <c r="AC94" i="14" s="1"/>
  <c r="AG144" i="14"/>
  <c r="AA172" i="14"/>
  <c r="AC172" i="14" s="1"/>
  <c r="AG203" i="14"/>
  <c r="AF265" i="14"/>
  <c r="AJ265" i="14" s="1"/>
  <c r="R265" i="14" s="1"/>
  <c r="AG97" i="14"/>
  <c r="AA150" i="14"/>
  <c r="AD150" i="14" s="1"/>
  <c r="AF180" i="14"/>
  <c r="AJ180" i="14" s="1"/>
  <c r="R180" i="14" s="1"/>
  <c r="AA307" i="14"/>
  <c r="AE307" i="14" s="1"/>
  <c r="H307" i="14" s="1"/>
  <c r="AA22" i="14"/>
  <c r="AE22" i="14" s="1"/>
  <c r="H22" i="14" s="1"/>
  <c r="AA96" i="14"/>
  <c r="AC96" i="14" s="1"/>
  <c r="AG172" i="14"/>
  <c r="AF234" i="14"/>
  <c r="AI234" i="14" s="1"/>
  <c r="AG265" i="14"/>
  <c r="AF102" i="14"/>
  <c r="AI102" i="14" s="1"/>
  <c r="AF203" i="14"/>
  <c r="AJ203" i="14" s="1"/>
  <c r="R203" i="14" s="1"/>
  <c r="AG317" i="14"/>
  <c r="AG338" i="14"/>
  <c r="AF226" i="14"/>
  <c r="AJ226" i="14" s="1"/>
  <c r="R226" i="14" s="1"/>
  <c r="AG256" i="14"/>
  <c r="AG341" i="14"/>
  <c r="AA205" i="14"/>
  <c r="AC205" i="14" s="1"/>
  <c r="AF228" i="14"/>
  <c r="AH228" i="14" s="1"/>
  <c r="AG290" i="14"/>
  <c r="AG805" i="14"/>
  <c r="AG200" i="14"/>
  <c r="AF39" i="14"/>
  <c r="AF66" i="14"/>
  <c r="AF49" i="14"/>
  <c r="AF46" i="14"/>
  <c r="AG15" i="14"/>
  <c r="AF173" i="14"/>
  <c r="AG74" i="14"/>
  <c r="AG66" i="14"/>
  <c r="AA44" i="14"/>
  <c r="AA36" i="14"/>
  <c r="AA48" i="14"/>
  <c r="AG71" i="14"/>
  <c r="AG63" i="14"/>
  <c r="AA49" i="14"/>
  <c r="AA41" i="14"/>
  <c r="AA40" i="14"/>
  <c r="AG76" i="14"/>
  <c r="AG68" i="14"/>
  <c r="AA46" i="14"/>
  <c r="AA38" i="14"/>
  <c r="AG178" i="14"/>
  <c r="AG73" i="14"/>
  <c r="AG65" i="14"/>
  <c r="AA43" i="14"/>
  <c r="AG70" i="14"/>
  <c r="AG75" i="14"/>
  <c r="AG67" i="14"/>
  <c r="AA45" i="14"/>
  <c r="AA37" i="14"/>
  <c r="AF257" i="14"/>
  <c r="AG77" i="14"/>
  <c r="AG72" i="14"/>
  <c r="AG64" i="14"/>
  <c r="AA50" i="14"/>
  <c r="AA42" i="14"/>
  <c r="AG69" i="14"/>
  <c r="AA47" i="14"/>
  <c r="AA39" i="14"/>
  <c r="AF44" i="14"/>
  <c r="AG155" i="14"/>
  <c r="AF41" i="14"/>
  <c r="AF38" i="14"/>
  <c r="AF181" i="14"/>
  <c r="AF72" i="14"/>
  <c r="AG157" i="14"/>
  <c r="AF67" i="14"/>
  <c r="AF70" i="14"/>
  <c r="AF50" i="14"/>
  <c r="AG153" i="14"/>
  <c r="AF45" i="14"/>
  <c r="AG100" i="14"/>
  <c r="AG94" i="14"/>
  <c r="AG22" i="14"/>
  <c r="AG147" i="14"/>
  <c r="AG210" i="14"/>
  <c r="AG21" i="14"/>
  <c r="AF42" i="14"/>
  <c r="AG149" i="14"/>
  <c r="AF37" i="14"/>
  <c r="AG92" i="14"/>
  <c r="AF73" i="14"/>
  <c r="AG17" i="14"/>
  <c r="AG95" i="14"/>
  <c r="AF43" i="14"/>
  <c r="AG16" i="14"/>
  <c r="AF48" i="14"/>
  <c r="AG644" i="14"/>
  <c r="AG145" i="14"/>
  <c r="AF64" i="14"/>
  <c r="AG91" i="14"/>
  <c r="AG206" i="14"/>
  <c r="AF40" i="14"/>
  <c r="AG640" i="14"/>
  <c r="AG23" i="14"/>
  <c r="AE367" i="14"/>
  <c r="H367" i="14" s="1"/>
  <c r="AD367" i="14"/>
  <c r="AC367" i="14"/>
  <c r="AJ524" i="14"/>
  <c r="R524" i="14" s="1"/>
  <c r="AI524" i="14"/>
  <c r="AH524" i="14"/>
  <c r="AD698" i="14"/>
  <c r="AC509" i="14"/>
  <c r="AI339" i="14"/>
  <c r="AC468" i="14"/>
  <c r="AD468" i="14"/>
  <c r="AD253" i="14"/>
  <c r="AJ252" i="14"/>
  <c r="R252" i="14" s="1"/>
  <c r="AH560" i="14"/>
  <c r="AC642" i="14"/>
  <c r="AH233" i="14"/>
  <c r="AE153" i="14"/>
  <c r="H153" i="14" s="1"/>
  <c r="AH306" i="14"/>
  <c r="AI306" i="14"/>
  <c r="AJ306" i="14"/>
  <c r="R306" i="14" s="1"/>
  <c r="AH689" i="14"/>
  <c r="AI689" i="14"/>
  <c r="AI198" i="14"/>
  <c r="AE152" i="14"/>
  <c r="H152" i="14" s="1"/>
  <c r="AD152" i="14"/>
  <c r="AC152" i="14"/>
  <c r="Z791" i="14"/>
  <c r="AB764" i="14"/>
  <c r="AA764" i="14"/>
  <c r="Z764" i="14"/>
  <c r="AB737" i="14"/>
  <c r="AA737" i="14"/>
  <c r="AB791" i="14"/>
  <c r="Z710" i="14"/>
  <c r="AB683" i="14"/>
  <c r="AA683" i="14"/>
  <c r="Z683" i="14"/>
  <c r="AA791" i="14"/>
  <c r="AA710" i="14"/>
  <c r="AB656" i="14"/>
  <c r="Z737" i="14"/>
  <c r="AA656" i="14"/>
  <c r="Z656" i="14"/>
  <c r="AB629" i="14"/>
  <c r="AA629" i="14"/>
  <c r="Z629" i="14"/>
  <c r="AB710" i="14"/>
  <c r="Z521" i="14"/>
  <c r="AB494" i="14"/>
  <c r="AB602" i="14"/>
  <c r="AA494" i="14"/>
  <c r="AA602" i="14"/>
  <c r="AB575" i="14"/>
  <c r="Z494" i="14"/>
  <c r="Z602" i="14"/>
  <c r="AA575" i="14"/>
  <c r="Z575" i="14"/>
  <c r="AB548" i="14"/>
  <c r="AA548" i="14"/>
  <c r="AA521" i="14"/>
  <c r="Z548" i="14"/>
  <c r="Z413" i="14"/>
  <c r="AB386" i="14"/>
  <c r="AA386" i="14"/>
  <c r="Z386" i="14"/>
  <c r="AB359" i="14"/>
  <c r="AA359" i="14"/>
  <c r="AB440" i="14"/>
  <c r="Z359" i="14"/>
  <c r="AB467" i="14"/>
  <c r="AA440" i="14"/>
  <c r="AB521" i="14"/>
  <c r="AA467" i="14"/>
  <c r="Z440" i="14"/>
  <c r="AB413" i="14"/>
  <c r="Z467" i="14"/>
  <c r="Z332" i="14"/>
  <c r="AB305" i="14"/>
  <c r="AA305" i="14"/>
  <c r="AA413" i="14"/>
  <c r="Z305" i="14"/>
  <c r="AB278" i="14"/>
  <c r="AA278" i="14"/>
  <c r="Z278" i="14"/>
  <c r="AB251" i="14"/>
  <c r="AA251" i="14"/>
  <c r="AA332" i="14"/>
  <c r="AA143" i="14"/>
  <c r="AB224" i="14"/>
  <c r="Z143" i="14"/>
  <c r="AA224" i="14"/>
  <c r="AA116" i="14"/>
  <c r="Z224" i="14"/>
  <c r="AB197" i="14"/>
  <c r="Z116" i="14"/>
  <c r="AA197" i="14"/>
  <c r="AB332" i="14"/>
  <c r="Z197" i="14"/>
  <c r="AB170" i="14"/>
  <c r="Z170" i="14"/>
  <c r="AB143" i="14"/>
  <c r="AA35" i="14"/>
  <c r="Z35" i="14"/>
  <c r="AB8" i="14"/>
  <c r="AA62" i="14"/>
  <c r="AA8" i="14"/>
  <c r="AB89" i="14"/>
  <c r="Z8" i="14"/>
  <c r="AA170" i="14"/>
  <c r="AA89" i="14"/>
  <c r="Z251" i="14"/>
  <c r="Z89" i="14"/>
  <c r="AB62" i="14"/>
  <c r="AB116" i="14"/>
  <c r="Z62" i="14"/>
  <c r="AB35" i="14"/>
  <c r="AH796" i="14"/>
  <c r="AH336" i="14"/>
  <c r="AE690" i="14"/>
  <c r="H690" i="14" s="1"/>
  <c r="AD690" i="14"/>
  <c r="AC690" i="14"/>
  <c r="AH391" i="14"/>
  <c r="AJ391" i="14"/>
  <c r="R391" i="14" s="1"/>
  <c r="AI391" i="14"/>
  <c r="AI103" i="14"/>
  <c r="AH103" i="14"/>
  <c r="AJ103" i="14"/>
  <c r="R103" i="14" s="1"/>
  <c r="AC95" i="14"/>
  <c r="AD95" i="14"/>
  <c r="AE95" i="14"/>
  <c r="H95" i="14" s="1"/>
  <c r="AJ258" i="14"/>
  <c r="R258" i="14" s="1"/>
  <c r="AI258" i="14"/>
  <c r="AH258" i="14"/>
  <c r="AH310" i="14"/>
  <c r="AJ806" i="14"/>
  <c r="R806" i="14" s="1"/>
  <c r="AI806" i="14"/>
  <c r="AH806" i="14"/>
  <c r="AI397" i="14"/>
  <c r="AJ749" i="14"/>
  <c r="R749" i="14" s="1"/>
  <c r="AD717" i="14"/>
  <c r="AJ475" i="14"/>
  <c r="R475" i="14" s="1"/>
  <c r="AI475" i="14"/>
  <c r="AD421" i="14"/>
  <c r="AJ151" i="14"/>
  <c r="R151" i="14" s="1"/>
  <c r="AH151" i="14"/>
  <c r="AI151" i="14"/>
  <c r="AD204" i="14"/>
  <c r="AC90" i="14"/>
  <c r="AE90" i="14"/>
  <c r="H90" i="14" s="1"/>
  <c r="AD90" i="14"/>
  <c r="AJ341" i="14"/>
  <c r="R341" i="14" s="1"/>
  <c r="AJ641" i="14"/>
  <c r="R641" i="14" s="1"/>
  <c r="AI641" i="14"/>
  <c r="AH641" i="14"/>
  <c r="AE778" i="14"/>
  <c r="H778" i="14" s="1"/>
  <c r="AD778" i="14"/>
  <c r="AC778" i="14"/>
  <c r="AC751" i="14"/>
  <c r="AH688" i="14"/>
  <c r="AI688" i="14"/>
  <c r="AJ688" i="14"/>
  <c r="R688" i="14" s="1"/>
  <c r="AJ445" i="14"/>
  <c r="R445" i="14" s="1"/>
  <c r="AI445" i="14"/>
  <c r="AH445" i="14"/>
  <c r="AJ746" i="14"/>
  <c r="R746" i="14" s="1"/>
  <c r="AI746" i="14"/>
  <c r="AC497" i="14"/>
  <c r="AJ364" i="14"/>
  <c r="R364" i="14" s="1"/>
  <c r="AI364" i="14"/>
  <c r="AH364" i="14"/>
  <c r="AD291" i="14"/>
  <c r="AJ529" i="14"/>
  <c r="R529" i="14" s="1"/>
  <c r="AI529" i="14"/>
  <c r="AH529" i="14"/>
  <c r="AE423" i="14"/>
  <c r="H423" i="14" s="1"/>
  <c r="AD423" i="14"/>
  <c r="AC423" i="14"/>
  <c r="AE313" i="14"/>
  <c r="H313" i="14" s="1"/>
  <c r="AD313" i="14"/>
  <c r="AC313" i="14"/>
  <c r="AI118" i="14"/>
  <c r="AJ118" i="14"/>
  <c r="R118" i="14" s="1"/>
  <c r="AH118" i="14"/>
  <c r="AI554" i="14"/>
  <c r="AD639" i="14"/>
  <c r="AD611" i="14"/>
  <c r="AC611" i="14"/>
  <c r="AE611" i="14"/>
  <c r="H611" i="14" s="1"/>
  <c r="AJ360" i="14"/>
  <c r="R360" i="14" s="1"/>
  <c r="AJ208" i="14"/>
  <c r="R208" i="14" s="1"/>
  <c r="AI208" i="14"/>
  <c r="AH208" i="14"/>
  <c r="AH685" i="14"/>
  <c r="AI685" i="14"/>
  <c r="AJ685" i="14"/>
  <c r="R685" i="14" s="1"/>
  <c r="AC609" i="14"/>
  <c r="AJ603" i="14"/>
  <c r="R603" i="14" s="1"/>
  <c r="AI603" i="14"/>
  <c r="AJ481" i="14"/>
  <c r="R481" i="14" s="1"/>
  <c r="AJ424" i="14"/>
  <c r="R424" i="14" s="1"/>
  <c r="AE231" i="14"/>
  <c r="H231" i="14" s="1"/>
  <c r="AD231" i="14"/>
  <c r="AC231" i="14"/>
  <c r="AI15" i="14"/>
  <c r="AH15" i="14"/>
  <c r="AJ15" i="14"/>
  <c r="R15" i="14" s="1"/>
  <c r="AE63" i="14"/>
  <c r="H63" i="14" s="1"/>
  <c r="AD63" i="14"/>
  <c r="AC63" i="14"/>
  <c r="AC103" i="14"/>
  <c r="AD103" i="14"/>
  <c r="AE103" i="14"/>
  <c r="H103" i="14" s="1"/>
  <c r="AH346" i="14"/>
  <c r="AJ740" i="14"/>
  <c r="R740" i="14" s="1"/>
  <c r="AH740" i="14"/>
  <c r="AI740" i="14"/>
  <c r="AE308" i="14"/>
  <c r="H308" i="14" s="1"/>
  <c r="AD308" i="14"/>
  <c r="AC308" i="14"/>
  <c r="AJ92" i="14"/>
  <c r="R92" i="14" s="1"/>
  <c r="AI92" i="14"/>
  <c r="AH92" i="14"/>
  <c r="AJ347" i="14"/>
  <c r="R347" i="14" s="1"/>
  <c r="AI347" i="14"/>
  <c r="AH347" i="14"/>
  <c r="AJ555" i="14"/>
  <c r="R555" i="14" s="1"/>
  <c r="AI555" i="14"/>
  <c r="AH555" i="14"/>
  <c r="AJ615" i="14"/>
  <c r="R615" i="14" s="1"/>
  <c r="AI615" i="14"/>
  <c r="AH615" i="14"/>
  <c r="AE773" i="14"/>
  <c r="H773" i="14" s="1"/>
  <c r="AD773" i="14"/>
  <c r="AC773" i="14"/>
  <c r="AJ554" i="14" l="1"/>
  <c r="R554" i="14" s="1"/>
  <c r="AI613" i="14"/>
  <c r="AI424" i="14"/>
  <c r="AI360" i="14"/>
  <c r="AE530" i="14"/>
  <c r="H530" i="14" s="1"/>
  <c r="AH198" i="14"/>
  <c r="AD281" i="14"/>
  <c r="AI346" i="14"/>
  <c r="AH449" i="14"/>
  <c r="AE496" i="14"/>
  <c r="H496" i="14" s="1"/>
  <c r="AE444" i="14"/>
  <c r="H444" i="14" s="1"/>
  <c r="AC204" i="14"/>
  <c r="AE610" i="14"/>
  <c r="H610" i="14" s="1"/>
  <c r="AD293" i="14"/>
  <c r="AI796" i="14"/>
  <c r="AC523" i="14"/>
  <c r="AH390" i="14"/>
  <c r="AC725" i="14"/>
  <c r="AI775" i="14"/>
  <c r="AC444" i="14"/>
  <c r="AD661" i="14"/>
  <c r="AC772" i="14"/>
  <c r="AD560" i="14"/>
  <c r="AH370" i="14"/>
  <c r="AD725" i="14"/>
  <c r="AD806" i="14"/>
  <c r="AE661" i="14"/>
  <c r="H661" i="14" s="1"/>
  <c r="AC260" i="14"/>
  <c r="AI370" i="14"/>
  <c r="AI341" i="14"/>
  <c r="AE102" i="14"/>
  <c r="H102" i="14" s="1"/>
  <c r="AC102" i="14"/>
  <c r="AJ795" i="14"/>
  <c r="R795" i="14" s="1"/>
  <c r="AE368" i="14"/>
  <c r="H368" i="14" s="1"/>
  <c r="AI693" i="14"/>
  <c r="AI157" i="14"/>
  <c r="AH720" i="14"/>
  <c r="AC291" i="14"/>
  <c r="AD497" i="14"/>
  <c r="AJ578" i="14"/>
  <c r="R578" i="14" s="1"/>
  <c r="AC740" i="14"/>
  <c r="AJ389" i="14"/>
  <c r="R389" i="14" s="1"/>
  <c r="AJ397" i="14"/>
  <c r="R397" i="14" s="1"/>
  <c r="AI336" i="14"/>
  <c r="AH805" i="14"/>
  <c r="AE693" i="14"/>
  <c r="H693" i="14" s="1"/>
  <c r="AH693" i="14"/>
  <c r="AH157" i="14"/>
  <c r="AI481" i="14"/>
  <c r="AI720" i="14"/>
  <c r="AJ638" i="14"/>
  <c r="R638" i="14" s="1"/>
  <c r="AC496" i="14"/>
  <c r="AD740" i="14"/>
  <c r="AJ293" i="14"/>
  <c r="R293" i="14" s="1"/>
  <c r="AD610" i="14"/>
  <c r="AJ499" i="14"/>
  <c r="R499" i="14" s="1"/>
  <c r="AI422" i="14"/>
  <c r="AD552" i="14"/>
  <c r="AJ123" i="14"/>
  <c r="R123" i="14" s="1"/>
  <c r="AI805" i="14"/>
  <c r="AC584" i="14"/>
  <c r="AE281" i="14"/>
  <c r="H281" i="14" s="1"/>
  <c r="AJ449" i="14"/>
  <c r="R449" i="14" s="1"/>
  <c r="AE806" i="14"/>
  <c r="H806" i="14" s="1"/>
  <c r="AH422" i="14"/>
  <c r="AC552" i="14"/>
  <c r="AH123" i="14"/>
  <c r="AD584" i="14"/>
  <c r="AH613" i="14"/>
  <c r="AC421" i="14"/>
  <c r="AC800" i="14"/>
  <c r="AE560" i="14"/>
  <c r="H560" i="14" s="1"/>
  <c r="AD235" i="14"/>
  <c r="AD177" i="14"/>
  <c r="AE609" i="14"/>
  <c r="H609" i="14" s="1"/>
  <c r="AI389" i="14"/>
  <c r="AC717" i="14"/>
  <c r="AE260" i="14"/>
  <c r="H260" i="14" s="1"/>
  <c r="AC235" i="14"/>
  <c r="AH339" i="14"/>
  <c r="AC698" i="14"/>
  <c r="AC416" i="14"/>
  <c r="AC693" i="14"/>
  <c r="AE71" i="14"/>
  <c r="H71" i="14" s="1"/>
  <c r="AJ775" i="14"/>
  <c r="R775" i="14" s="1"/>
  <c r="AH469" i="14"/>
  <c r="AD751" i="14"/>
  <c r="AD416" i="14"/>
  <c r="AJ497" i="14"/>
  <c r="R497" i="14" s="1"/>
  <c r="AI499" i="14"/>
  <c r="AD800" i="14"/>
  <c r="AC293" i="14"/>
  <c r="AD523" i="14"/>
  <c r="AE177" i="14"/>
  <c r="H177" i="14" s="1"/>
  <c r="AH588" i="14"/>
  <c r="AD361" i="14"/>
  <c r="AE616" i="14"/>
  <c r="H616" i="14" s="1"/>
  <c r="AE176" i="14"/>
  <c r="H176" i="14" s="1"/>
  <c r="AI469" i="14"/>
  <c r="AH578" i="14"/>
  <c r="AI633" i="14"/>
  <c r="AH293" i="14"/>
  <c r="AI497" i="14"/>
  <c r="AH749" i="14"/>
  <c r="AJ310" i="14"/>
  <c r="R310" i="14" s="1"/>
  <c r="AC530" i="14"/>
  <c r="AE253" i="14"/>
  <c r="H253" i="14" s="1"/>
  <c r="AI588" i="14"/>
  <c r="AI390" i="14"/>
  <c r="AC361" i="14"/>
  <c r="AC616" i="14"/>
  <c r="AJ633" i="14"/>
  <c r="R633" i="14" s="1"/>
  <c r="AD637" i="14"/>
  <c r="AD92" i="14"/>
  <c r="AE92" i="14"/>
  <c r="H92" i="14" s="1"/>
  <c r="AC639" i="14"/>
  <c r="AC74" i="14"/>
  <c r="AI560" i="14"/>
  <c r="AH373" i="14"/>
  <c r="AH446" i="14"/>
  <c r="AE312" i="14"/>
  <c r="H312" i="14" s="1"/>
  <c r="AH556" i="14"/>
  <c r="AI176" i="14"/>
  <c r="AH174" i="14"/>
  <c r="AD418" i="14"/>
  <c r="AH643" i="14"/>
  <c r="AE263" i="14"/>
  <c r="H263" i="14" s="1"/>
  <c r="AI500" i="14"/>
  <c r="AC263" i="14"/>
  <c r="AH668" i="14"/>
  <c r="AH500" i="14"/>
  <c r="AH176" i="14"/>
  <c r="AD426" i="14"/>
  <c r="AH504" i="14"/>
  <c r="AC477" i="14"/>
  <c r="AC156" i="14"/>
  <c r="AD176" i="14"/>
  <c r="AH427" i="14"/>
  <c r="AE388" i="14"/>
  <c r="H388" i="14" s="1"/>
  <c r="AC118" i="14"/>
  <c r="AC392" i="14"/>
  <c r="AH209" i="14"/>
  <c r="AC398" i="14"/>
  <c r="AI750" i="14"/>
  <c r="AD392" i="14"/>
  <c r="AJ102" i="14"/>
  <c r="R102" i="14" s="1"/>
  <c r="AE341" i="14"/>
  <c r="H341" i="14" s="1"/>
  <c r="AI209" i="14"/>
  <c r="AD398" i="14"/>
  <c r="AD17" i="14"/>
  <c r="AH102" i="14"/>
  <c r="AI252" i="14"/>
  <c r="AE17" i="14"/>
  <c r="H17" i="14" s="1"/>
  <c r="AC179" i="14"/>
  <c r="AE642" i="14"/>
  <c r="H642" i="14" s="1"/>
  <c r="AC774" i="14"/>
  <c r="AD202" i="14"/>
  <c r="AE373" i="14"/>
  <c r="H373" i="14" s="1"/>
  <c r="AH282" i="14"/>
  <c r="AE400" i="14"/>
  <c r="H400" i="14" s="1"/>
  <c r="AC481" i="14"/>
  <c r="AE390" i="14"/>
  <c r="H390" i="14" s="1"/>
  <c r="AI636" i="14"/>
  <c r="AE481" i="14"/>
  <c r="H481" i="14" s="1"/>
  <c r="AI739" i="14"/>
  <c r="AE768" i="14"/>
  <c r="H768" i="14" s="1"/>
  <c r="AI667" i="14"/>
  <c r="AH279" i="14"/>
  <c r="AE19" i="14"/>
  <c r="H19" i="14" s="1"/>
  <c r="AJ232" i="14"/>
  <c r="R232" i="14" s="1"/>
  <c r="AE20" i="14"/>
  <c r="H20" i="14" s="1"/>
  <c r="AE183" i="14"/>
  <c r="H183" i="14" s="1"/>
  <c r="AD631" i="14"/>
  <c r="AH119" i="14"/>
  <c r="AH550" i="14"/>
  <c r="AH639" i="14"/>
  <c r="AH128" i="14"/>
  <c r="AJ184" i="14"/>
  <c r="R184" i="14" s="1"/>
  <c r="AH696" i="14"/>
  <c r="AC284" i="14"/>
  <c r="AJ695" i="14"/>
  <c r="R695" i="14" s="1"/>
  <c r="AH180" i="14"/>
  <c r="AJ343" i="14"/>
  <c r="R343" i="14" s="1"/>
  <c r="AH692" i="14"/>
  <c r="AI212" i="14"/>
  <c r="AE470" i="14"/>
  <c r="H470" i="14" s="1"/>
  <c r="AC482" i="14"/>
  <c r="AH203" i="14"/>
  <c r="AD372" i="14"/>
  <c r="AI178" i="14"/>
  <c r="AJ100" i="14"/>
  <c r="R100" i="14" s="1"/>
  <c r="AD370" i="14"/>
  <c r="AI282" i="14"/>
  <c r="AE643" i="14"/>
  <c r="H643" i="14" s="1"/>
  <c r="AC155" i="14"/>
  <c r="AE101" i="14"/>
  <c r="H101" i="14" s="1"/>
  <c r="AE765" i="14"/>
  <c r="H765" i="14" s="1"/>
  <c r="AE370" i="14"/>
  <c r="H370" i="14" s="1"/>
  <c r="AC158" i="14"/>
  <c r="AD306" i="14"/>
  <c r="AD158" i="14"/>
  <c r="AI562" i="14"/>
  <c r="AI552" i="14"/>
  <c r="AH636" i="14"/>
  <c r="AD400" i="14"/>
  <c r="AE638" i="14"/>
  <c r="H638" i="14" s="1"/>
  <c r="AJ552" i="14"/>
  <c r="R552" i="14" s="1"/>
  <c r="AE185" i="14"/>
  <c r="H185" i="14" s="1"/>
  <c r="AD549" i="14"/>
  <c r="AH211" i="14"/>
  <c r="AI291" i="14"/>
  <c r="AC692" i="14"/>
  <c r="AD257" i="14"/>
  <c r="AD501" i="14"/>
  <c r="AD126" i="14"/>
  <c r="AD309" i="14"/>
  <c r="AJ291" i="14"/>
  <c r="R291" i="14" s="1"/>
  <c r="AI482" i="14"/>
  <c r="AI745" i="14"/>
  <c r="AD561" i="14"/>
  <c r="AE501" i="14"/>
  <c r="H501" i="14" s="1"/>
  <c r="AJ606" i="14"/>
  <c r="R606" i="14" s="1"/>
  <c r="AH334" i="14"/>
  <c r="AH482" i="14"/>
  <c r="AH745" i="14"/>
  <c r="AH666" i="14"/>
  <c r="AC401" i="14"/>
  <c r="AI504" i="14"/>
  <c r="AI795" i="14"/>
  <c r="AI643" i="14"/>
  <c r="AE399" i="14"/>
  <c r="H399" i="14" s="1"/>
  <c r="AC549" i="14"/>
  <c r="AI724" i="14"/>
  <c r="AJ335" i="14"/>
  <c r="R335" i="14" s="1"/>
  <c r="AE284" i="14"/>
  <c r="H284" i="14" s="1"/>
  <c r="AD559" i="14"/>
  <c r="AE418" i="14"/>
  <c r="H418" i="14" s="1"/>
  <c r="AJ751" i="14"/>
  <c r="R751" i="14" s="1"/>
  <c r="AE495" i="14"/>
  <c r="H495" i="14" s="1"/>
  <c r="AH777" i="14"/>
  <c r="AJ657" i="14"/>
  <c r="R657" i="14" s="1"/>
  <c r="AI478" i="14"/>
  <c r="AD664" i="14"/>
  <c r="AJ234" i="14"/>
  <c r="R234" i="14" s="1"/>
  <c r="AI227" i="14"/>
  <c r="AJ210" i="14"/>
  <c r="R210" i="14" s="1"/>
  <c r="AC550" i="14"/>
  <c r="AD450" i="14"/>
  <c r="AH671" i="14"/>
  <c r="AC508" i="14"/>
  <c r="AJ150" i="14"/>
  <c r="R150" i="14" s="1"/>
  <c r="AE664" i="14"/>
  <c r="H664" i="14" s="1"/>
  <c r="AH657" i="14"/>
  <c r="AH144" i="14"/>
  <c r="AI395" i="14"/>
  <c r="AC340" i="14"/>
  <c r="AI671" i="14"/>
  <c r="AH719" i="14"/>
  <c r="AE266" i="14"/>
  <c r="H266" i="14" s="1"/>
  <c r="AE474" i="14"/>
  <c r="H474" i="14" s="1"/>
  <c r="AC369" i="14"/>
  <c r="AD340" i="14"/>
  <c r="AI719" i="14"/>
  <c r="AH442" i="14"/>
  <c r="AE550" i="14"/>
  <c r="H550" i="14" s="1"/>
  <c r="AC279" i="14"/>
  <c r="AI772" i="14"/>
  <c r="AE285" i="14"/>
  <c r="H285" i="14" s="1"/>
  <c r="AI442" i="14"/>
  <c r="AE279" i="14"/>
  <c r="H279" i="14" s="1"/>
  <c r="AD684" i="14"/>
  <c r="AE684" i="14"/>
  <c r="H684" i="14" s="1"/>
  <c r="AE472" i="14"/>
  <c r="H472" i="14" s="1"/>
  <c r="AD477" i="14"/>
  <c r="AD183" i="14"/>
  <c r="AE202" i="14"/>
  <c r="H202" i="14" s="1"/>
  <c r="AC470" i="14"/>
  <c r="AD388" i="14"/>
  <c r="AC100" i="14"/>
  <c r="AC372" i="14"/>
  <c r="AD373" i="14"/>
  <c r="AH178" i="14"/>
  <c r="AI184" i="14"/>
  <c r="AE127" i="14"/>
  <c r="H127" i="14" s="1"/>
  <c r="AJ128" i="14"/>
  <c r="R128" i="14" s="1"/>
  <c r="AC71" i="14"/>
  <c r="AH638" i="14"/>
  <c r="AJ692" i="14"/>
  <c r="R692" i="14" s="1"/>
  <c r="AC631" i="14"/>
  <c r="AI203" i="14"/>
  <c r="AD772" i="14"/>
  <c r="AC637" i="14"/>
  <c r="AH232" i="14"/>
  <c r="AD774" i="14"/>
  <c r="AD118" i="14"/>
  <c r="AI695" i="14"/>
  <c r="AH343" i="14"/>
  <c r="AD20" i="14"/>
  <c r="AD19" i="14"/>
  <c r="AH212" i="14"/>
  <c r="AD482" i="14"/>
  <c r="AI180" i="14"/>
  <c r="AJ317" i="14"/>
  <c r="R317" i="14" s="1"/>
  <c r="AC64" i="14"/>
  <c r="AJ119" i="14"/>
  <c r="R119" i="14" s="1"/>
  <c r="AJ698" i="14"/>
  <c r="R698" i="14" s="1"/>
  <c r="AI550" i="14"/>
  <c r="AI639" i="14"/>
  <c r="AH230" i="14"/>
  <c r="AD472" i="14"/>
  <c r="AI317" i="14"/>
  <c r="AD64" i="14"/>
  <c r="AI698" i="14"/>
  <c r="AE100" i="14"/>
  <c r="H100" i="14" s="1"/>
  <c r="AI230" i="14"/>
  <c r="AC634" i="14"/>
  <c r="AC127" i="14"/>
  <c r="AE634" i="14"/>
  <c r="H634" i="14" s="1"/>
  <c r="AC526" i="14"/>
  <c r="AC450" i="14"/>
  <c r="AC474" i="14"/>
  <c r="AD495" i="14"/>
  <c r="AJ607" i="14"/>
  <c r="R607" i="14" s="1"/>
  <c r="AH503" i="14"/>
  <c r="AE715" i="14"/>
  <c r="H715" i="14" s="1"/>
  <c r="AH150" i="14"/>
  <c r="AE798" i="14"/>
  <c r="H798" i="14" s="1"/>
  <c r="AI231" i="14"/>
  <c r="AH664" i="14"/>
  <c r="AI144" i="14"/>
  <c r="AC285" i="14"/>
  <c r="AI778" i="14"/>
  <c r="AH416" i="14"/>
  <c r="AI423" i="14"/>
  <c r="AE583" i="14"/>
  <c r="H583" i="14" s="1"/>
  <c r="AJ280" i="14"/>
  <c r="R280" i="14" s="1"/>
  <c r="AH478" i="14"/>
  <c r="AD508" i="14"/>
  <c r="AH527" i="14"/>
  <c r="AJ772" i="14"/>
  <c r="R772" i="14" s="1"/>
  <c r="AD266" i="14"/>
  <c r="AI611" i="14"/>
  <c r="AE608" i="14"/>
  <c r="H608" i="14" s="1"/>
  <c r="AC797" i="14"/>
  <c r="AH395" i="14"/>
  <c r="AJ400" i="14"/>
  <c r="R400" i="14" s="1"/>
  <c r="AD369" i="14"/>
  <c r="AI394" i="14"/>
  <c r="AD577" i="14"/>
  <c r="AJ394" i="14"/>
  <c r="R394" i="14" s="1"/>
  <c r="AI744" i="14"/>
  <c r="AD503" i="14"/>
  <c r="AC334" i="14"/>
  <c r="AI527" i="14"/>
  <c r="AH584" i="14"/>
  <c r="AJ318" i="14"/>
  <c r="R318" i="14" s="1"/>
  <c r="AC689" i="14"/>
  <c r="AD797" i="14"/>
  <c r="AD179" i="14"/>
  <c r="AC415" i="14"/>
  <c r="AC498" i="14"/>
  <c r="AE563" i="14"/>
  <c r="H563" i="14" s="1"/>
  <c r="AC799" i="14"/>
  <c r="AC577" i="14"/>
  <c r="AH284" i="14"/>
  <c r="AH744" i="14"/>
  <c r="AE503" i="14"/>
  <c r="H503" i="14" s="1"/>
  <c r="AD334" i="14"/>
  <c r="AI584" i="14"/>
  <c r="AI318" i="14"/>
  <c r="AD422" i="14"/>
  <c r="AD689" i="14"/>
  <c r="AE720" i="14"/>
  <c r="H720" i="14" s="1"/>
  <c r="AH117" i="14"/>
  <c r="AD415" i="14"/>
  <c r="AC563" i="14"/>
  <c r="AH607" i="14"/>
  <c r="AJ503" i="14"/>
  <c r="R503" i="14" s="1"/>
  <c r="AC715" i="14"/>
  <c r="AJ284" i="14"/>
  <c r="R284" i="14" s="1"/>
  <c r="AC798" i="14"/>
  <c r="AI154" i="14"/>
  <c r="AD364" i="14"/>
  <c r="AH281" i="14"/>
  <c r="AJ663" i="14"/>
  <c r="R663" i="14" s="1"/>
  <c r="AC662" i="14"/>
  <c r="AH797" i="14"/>
  <c r="AJ117" i="14"/>
  <c r="R117" i="14" s="1"/>
  <c r="AD583" i="14"/>
  <c r="AI292" i="14"/>
  <c r="AH154" i="14"/>
  <c r="AJ664" i="14"/>
  <c r="R664" i="14" s="1"/>
  <c r="AI281" i="14"/>
  <c r="AE662" i="14"/>
  <c r="H662" i="14" s="1"/>
  <c r="AE148" i="14"/>
  <c r="H148" i="14" s="1"/>
  <c r="AD93" i="14"/>
  <c r="AI752" i="14"/>
  <c r="AE688" i="14"/>
  <c r="H688" i="14" s="1"/>
  <c r="AH769" i="14"/>
  <c r="AE446" i="14"/>
  <c r="H446" i="14" s="1"/>
  <c r="AE445" i="14"/>
  <c r="H445" i="14" s="1"/>
  <c r="AJ286" i="14"/>
  <c r="R286" i="14" s="1"/>
  <c r="AI290" i="14"/>
  <c r="AJ774" i="14"/>
  <c r="R774" i="14" s="1"/>
  <c r="AE287" i="14"/>
  <c r="H287" i="14" s="1"/>
  <c r="AJ319" i="14"/>
  <c r="R319" i="14" s="1"/>
  <c r="AD362" i="14"/>
  <c r="AE585" i="14"/>
  <c r="H585" i="14" s="1"/>
  <c r="AJ802" i="14"/>
  <c r="R802" i="14" s="1"/>
  <c r="AH752" i="14"/>
  <c r="AC688" i="14"/>
  <c r="AJ769" i="14"/>
  <c r="R769" i="14" s="1"/>
  <c r="AD148" i="14"/>
  <c r="AH286" i="14"/>
  <c r="AD604" i="14"/>
  <c r="AH611" i="14"/>
  <c r="AC287" i="14"/>
  <c r="AH290" i="14"/>
  <c r="AC766" i="14"/>
  <c r="AD526" i="14"/>
  <c r="AC558" i="14"/>
  <c r="AE499" i="14"/>
  <c r="H499" i="14" s="1"/>
  <c r="AC608" i="14"/>
  <c r="AD339" i="14"/>
  <c r="AD766" i="14"/>
  <c r="AD558" i="14"/>
  <c r="AD660" i="14"/>
  <c r="AJ536" i="14"/>
  <c r="R536" i="14" s="1"/>
  <c r="AJ665" i="14"/>
  <c r="R665" i="14" s="1"/>
  <c r="AH264" i="14"/>
  <c r="AH714" i="14"/>
  <c r="AD723" i="14"/>
  <c r="AE660" i="14"/>
  <c r="H660" i="14" s="1"/>
  <c r="AD256" i="14"/>
  <c r="AH152" i="14"/>
  <c r="AD365" i="14"/>
  <c r="AE425" i="14"/>
  <c r="H425" i="14" s="1"/>
  <c r="AJ714" i="14"/>
  <c r="R714" i="14" s="1"/>
  <c r="AE723" i="14"/>
  <c r="H723" i="14" s="1"/>
  <c r="AD668" i="14"/>
  <c r="AE500" i="14"/>
  <c r="H500" i="14" s="1"/>
  <c r="AI393" i="14"/>
  <c r="AJ579" i="14"/>
  <c r="R579" i="14" s="1"/>
  <c r="AH581" i="14"/>
  <c r="AI264" i="14"/>
  <c r="AC585" i="14"/>
  <c r="AH802" i="14"/>
  <c r="AE668" i="14"/>
  <c r="H668" i="14" s="1"/>
  <c r="AJ393" i="14"/>
  <c r="R393" i="14" s="1"/>
  <c r="AH476" i="14"/>
  <c r="AC75" i="14"/>
  <c r="AD590" i="14"/>
  <c r="AH371" i="14"/>
  <c r="AC180" i="14"/>
  <c r="AC604" i="14"/>
  <c r="AH536" i="14"/>
  <c r="AD663" i="14"/>
  <c r="AE804" i="14"/>
  <c r="H804" i="14" s="1"/>
  <c r="AJ770" i="14"/>
  <c r="R770" i="14" s="1"/>
  <c r="AH579" i="14"/>
  <c r="AD208" i="14"/>
  <c r="AD617" i="14"/>
  <c r="AC425" i="14"/>
  <c r="AE339" i="14"/>
  <c r="H339" i="14" s="1"/>
  <c r="AD606" i="14"/>
  <c r="AE362" i="14"/>
  <c r="H362" i="14" s="1"/>
  <c r="AD264" i="14"/>
  <c r="AC337" i="14"/>
  <c r="AJ152" i="14"/>
  <c r="R152" i="14" s="1"/>
  <c r="AJ476" i="14"/>
  <c r="R476" i="14" s="1"/>
  <c r="AE663" i="14"/>
  <c r="H663" i="14" s="1"/>
  <c r="AH770" i="14"/>
  <c r="AC208" i="14"/>
  <c r="AI319" i="14"/>
  <c r="AH525" i="14"/>
  <c r="AJ507" i="14"/>
  <c r="R507" i="14" s="1"/>
  <c r="AH523" i="14"/>
  <c r="AC445" i="14"/>
  <c r="AE554" i="14"/>
  <c r="H554" i="14" s="1"/>
  <c r="AH366" i="14"/>
  <c r="AC446" i="14"/>
  <c r="AC365" i="14"/>
  <c r="AJ498" i="14"/>
  <c r="R498" i="14" s="1"/>
  <c r="AD799" i="14"/>
  <c r="AH179" i="14"/>
  <c r="AD75" i="14"/>
  <c r="AC229" i="14"/>
  <c r="AJ311" i="14"/>
  <c r="R311" i="14" s="1"/>
  <c r="AI665" i="14"/>
  <c r="AI743" i="14"/>
  <c r="AH420" i="14"/>
  <c r="AI581" i="14"/>
  <c r="AJ313" i="14"/>
  <c r="R313" i="14" s="1"/>
  <c r="AI525" i="14"/>
  <c r="AI507" i="14"/>
  <c r="AH94" i="14"/>
  <c r="AI158" i="14"/>
  <c r="AH450" i="14"/>
  <c r="AI523" i="14"/>
  <c r="AH417" i="14"/>
  <c r="AC554" i="14"/>
  <c r="AH415" i="14"/>
  <c r="AH421" i="14"/>
  <c r="AI366" i="14"/>
  <c r="AI498" i="14"/>
  <c r="AI179" i="14"/>
  <c r="AC236" i="14"/>
  <c r="AD229" i="14"/>
  <c r="AI311" i="14"/>
  <c r="AH743" i="14"/>
  <c r="AI420" i="14"/>
  <c r="AC714" i="14"/>
  <c r="AH76" i="14"/>
  <c r="AC414" i="14"/>
  <c r="AI313" i="14"/>
  <c r="AI94" i="14"/>
  <c r="AH158" i="14"/>
  <c r="AE256" i="14"/>
  <c r="H256" i="14" s="1"/>
  <c r="AI450" i="14"/>
  <c r="AE685" i="14"/>
  <c r="H685" i="14" s="1"/>
  <c r="AH798" i="14"/>
  <c r="AC500" i="14"/>
  <c r="AC499" i="14"/>
  <c r="AD687" i="14"/>
  <c r="AI417" i="14"/>
  <c r="AI415" i="14"/>
  <c r="AI421" i="14"/>
  <c r="AC804" i="14"/>
  <c r="AD801" i="14"/>
  <c r="AD236" i="14"/>
  <c r="AE617" i="14"/>
  <c r="H617" i="14" s="1"/>
  <c r="AC556" i="14"/>
  <c r="AC590" i="14"/>
  <c r="AJ363" i="14"/>
  <c r="R363" i="14" s="1"/>
  <c r="AH718" i="14"/>
  <c r="AE687" i="14"/>
  <c r="H687" i="14" s="1"/>
  <c r="AJ374" i="14"/>
  <c r="R374" i="14" s="1"/>
  <c r="AE606" i="14"/>
  <c r="H606" i="14" s="1"/>
  <c r="AE713" i="14"/>
  <c r="H713" i="14" s="1"/>
  <c r="AI400" i="14"/>
  <c r="AC805" i="14"/>
  <c r="AI97" i="14"/>
  <c r="AI96" i="14"/>
  <c r="AC579" i="14"/>
  <c r="AE344" i="14"/>
  <c r="H344" i="14" s="1"/>
  <c r="AE314" i="14"/>
  <c r="H314" i="14" s="1"/>
  <c r="AE749" i="14"/>
  <c r="H749" i="14" s="1"/>
  <c r="AE342" i="14"/>
  <c r="H342" i="14" s="1"/>
  <c r="AC632" i="14"/>
  <c r="AI342" i="14"/>
  <c r="AI797" i="14"/>
  <c r="AJ778" i="14"/>
  <c r="R778" i="14" s="1"/>
  <c r="AI416" i="14"/>
  <c r="AD498" i="14"/>
  <c r="AD805" i="14"/>
  <c r="AE262" i="14"/>
  <c r="H262" i="14" s="1"/>
  <c r="AJ148" i="14"/>
  <c r="R148" i="14" s="1"/>
  <c r="AE336" i="14"/>
  <c r="H336" i="14" s="1"/>
  <c r="AC364" i="14"/>
  <c r="AC422" i="14"/>
  <c r="AH423" i="14"/>
  <c r="AC532" i="14"/>
  <c r="AC262" i="14"/>
  <c r="AI687" i="14"/>
  <c r="AD532" i="14"/>
  <c r="AD210" i="14"/>
  <c r="AH292" i="14"/>
  <c r="AC395" i="14"/>
  <c r="AH231" i="14"/>
  <c r="AD292" i="14"/>
  <c r="AC794" i="14"/>
  <c r="AI663" i="14"/>
  <c r="AD69" i="14"/>
  <c r="AJ793" i="14"/>
  <c r="R793" i="14" s="1"/>
  <c r="AE210" i="14"/>
  <c r="H210" i="14" s="1"/>
  <c r="AE72" i="14"/>
  <c r="H72" i="14" s="1"/>
  <c r="AI99" i="14"/>
  <c r="AH804" i="14"/>
  <c r="AJ586" i="14"/>
  <c r="R586" i="14" s="1"/>
  <c r="AC292" i="14"/>
  <c r="AD794" i="14"/>
  <c r="AI777" i="14"/>
  <c r="AC720" i="14"/>
  <c r="AC713" i="14"/>
  <c r="AH280" i="14"/>
  <c r="AE442" i="14"/>
  <c r="H442" i="14" s="1"/>
  <c r="AE448" i="14"/>
  <c r="H448" i="14" s="1"/>
  <c r="AJ713" i="14"/>
  <c r="R713" i="14" s="1"/>
  <c r="AJ530" i="14"/>
  <c r="R530" i="14" s="1"/>
  <c r="AE171" i="14"/>
  <c r="H171" i="14" s="1"/>
  <c r="AH238" i="14"/>
  <c r="AJ742" i="14"/>
  <c r="R742" i="14" s="1"/>
  <c r="AE211" i="14"/>
  <c r="H211" i="14" s="1"/>
  <c r="AJ227" i="14"/>
  <c r="R227" i="14" s="1"/>
  <c r="AH254" i="14"/>
  <c r="AE306" i="14"/>
  <c r="H306" i="14" s="1"/>
  <c r="AJ667" i="14"/>
  <c r="R667" i="14" s="1"/>
  <c r="AC768" i="14"/>
  <c r="AI100" i="14"/>
  <c r="AI279" i="14"/>
  <c r="AD211" i="14"/>
  <c r="AC390" i="14"/>
  <c r="AD101" i="14"/>
  <c r="AC185" i="14"/>
  <c r="AC341" i="14"/>
  <c r="AH199" i="14"/>
  <c r="AH562" i="14"/>
  <c r="AC146" i="14"/>
  <c r="AH340" i="14"/>
  <c r="AH612" i="14"/>
  <c r="AH256" i="14"/>
  <c r="AE198" i="14"/>
  <c r="H198" i="14" s="1"/>
  <c r="AI199" i="14"/>
  <c r="AI340" i="14"/>
  <c r="AI612" i="14"/>
  <c r="AD198" i="14"/>
  <c r="AD146" i="14"/>
  <c r="AI265" i="14"/>
  <c r="AH234" i="14"/>
  <c r="AD643" i="14"/>
  <c r="AD155" i="14"/>
  <c r="AC131" i="14"/>
  <c r="AH739" i="14"/>
  <c r="AD638" i="14"/>
  <c r="AC117" i="14"/>
  <c r="AC765" i="14"/>
  <c r="AH265" i="14"/>
  <c r="AD131" i="14"/>
  <c r="AD117" i="14"/>
  <c r="AE476" i="14"/>
  <c r="H476" i="14" s="1"/>
  <c r="AE644" i="14"/>
  <c r="H644" i="14" s="1"/>
  <c r="AI228" i="14"/>
  <c r="AH255" i="14"/>
  <c r="AE150" i="14"/>
  <c r="H150" i="14" s="1"/>
  <c r="AE738" i="14"/>
  <c r="H738" i="14" s="1"/>
  <c r="AH590" i="14"/>
  <c r="AD318" i="14"/>
  <c r="AJ130" i="14"/>
  <c r="R130" i="14" s="1"/>
  <c r="AI74" i="14"/>
  <c r="AH71" i="14"/>
  <c r="AD74" i="14"/>
  <c r="AJ228" i="14"/>
  <c r="R228" i="14" s="1"/>
  <c r="AI254" i="14"/>
  <c r="AD644" i="14"/>
  <c r="AI256" i="14"/>
  <c r="AC153" i="14"/>
  <c r="AI255" i="14"/>
  <c r="AI233" i="14"/>
  <c r="AD738" i="14"/>
  <c r="AI590" i="14"/>
  <c r="AD476" i="14"/>
  <c r="AE318" i="14"/>
  <c r="H318" i="14" s="1"/>
  <c r="AH130" i="14"/>
  <c r="AI68" i="14"/>
  <c r="AJ68" i="14"/>
  <c r="R68" i="14" s="1"/>
  <c r="AI174" i="14"/>
  <c r="AC150" i="14"/>
  <c r="AH74" i="14"/>
  <c r="AI76" i="14"/>
  <c r="AJ71" i="14"/>
  <c r="R71" i="14" s="1"/>
  <c r="AE451" i="14"/>
  <c r="H451" i="14" s="1"/>
  <c r="AD777" i="14"/>
  <c r="AE290" i="14"/>
  <c r="H290" i="14" s="1"/>
  <c r="AE581" i="14"/>
  <c r="H581" i="14" s="1"/>
  <c r="AC286" i="14"/>
  <c r="AC342" i="14"/>
  <c r="AI210" i="14"/>
  <c r="AI121" i="14"/>
  <c r="AH774" i="14"/>
  <c r="AC311" i="14"/>
  <c r="AD414" i="14"/>
  <c r="AH642" i="14"/>
  <c r="AI172" i="14"/>
  <c r="AJ372" i="14"/>
  <c r="R372" i="14" s="1"/>
  <c r="AC344" i="14"/>
  <c r="AE553" i="14"/>
  <c r="H553" i="14" s="1"/>
  <c r="AD178" i="14"/>
  <c r="AD607" i="14"/>
  <c r="AC234" i="14"/>
  <c r="AH533" i="14"/>
  <c r="AJ738" i="14"/>
  <c r="R738" i="14" s="1"/>
  <c r="AC307" i="14"/>
  <c r="AD556" i="14"/>
  <c r="AD714" i="14"/>
  <c r="AH448" i="14"/>
  <c r="AI253" i="14"/>
  <c r="AE739" i="14"/>
  <c r="H739" i="14" s="1"/>
  <c r="AH261" i="14"/>
  <c r="AC553" i="14"/>
  <c r="AE178" i="14"/>
  <c r="H178" i="14" s="1"/>
  <c r="AI398" i="14"/>
  <c r="AH259" i="14"/>
  <c r="AC524" i="14"/>
  <c r="AE695" i="14"/>
  <c r="H695" i="14" s="1"/>
  <c r="AD307" i="14"/>
  <c r="AJ156" i="14"/>
  <c r="R156" i="14" s="1"/>
  <c r="AD96" i="14"/>
  <c r="AE633" i="14"/>
  <c r="H633" i="14" s="1"/>
  <c r="AE473" i="14"/>
  <c r="H473" i="14" s="1"/>
  <c r="AH288" i="14"/>
  <c r="AH202" i="14"/>
  <c r="AJ604" i="14"/>
  <c r="R604" i="14" s="1"/>
  <c r="AI587" i="14"/>
  <c r="AD739" i="14"/>
  <c r="AI261" i="14"/>
  <c r="AI259" i="14"/>
  <c r="AJ773" i="14"/>
  <c r="R773" i="14" s="1"/>
  <c r="AE201" i="14"/>
  <c r="H201" i="14" s="1"/>
  <c r="AI288" i="14"/>
  <c r="AJ587" i="14"/>
  <c r="R587" i="14" s="1"/>
  <c r="AC658" i="14"/>
  <c r="AJ630" i="14"/>
  <c r="R630" i="14" s="1"/>
  <c r="AD228" i="14"/>
  <c r="AJ577" i="14"/>
  <c r="R577" i="14" s="1"/>
  <c r="AH155" i="14"/>
  <c r="AC70" i="14"/>
  <c r="AI363" i="14"/>
  <c r="AH660" i="14"/>
  <c r="AE76" i="14"/>
  <c r="H76" i="14" s="1"/>
  <c r="AC264" i="14"/>
  <c r="AC68" i="14"/>
  <c r="AE225" i="14"/>
  <c r="H225" i="14" s="1"/>
  <c r="AD580" i="14"/>
  <c r="AJ799" i="14"/>
  <c r="R799" i="14" s="1"/>
  <c r="AC801" i="14"/>
  <c r="AH742" i="14"/>
  <c r="AH631" i="14"/>
  <c r="AJ687" i="14"/>
  <c r="R687" i="14" s="1"/>
  <c r="AJ361" i="14"/>
  <c r="R361" i="14" s="1"/>
  <c r="AH16" i="14"/>
  <c r="AH711" i="14"/>
  <c r="AJ309" i="14"/>
  <c r="R309" i="14" s="1"/>
  <c r="AD68" i="14"/>
  <c r="AD180" i="14"/>
  <c r="AD234" i="14"/>
  <c r="AH426" i="14"/>
  <c r="AI533" i="14"/>
  <c r="AC580" i="14"/>
  <c r="AD779" i="14"/>
  <c r="AI631" i="14"/>
  <c r="AD479" i="14"/>
  <c r="AI388" i="14"/>
  <c r="AC507" i="14"/>
  <c r="AD524" i="14"/>
  <c r="AD70" i="14"/>
  <c r="AC712" i="14"/>
  <c r="AC451" i="14"/>
  <c r="AC173" i="14"/>
  <c r="AC536" i="14"/>
  <c r="AE93" i="14"/>
  <c r="H93" i="14" s="1"/>
  <c r="AD173" i="14"/>
  <c r="AD536" i="14"/>
  <c r="AH266" i="14"/>
  <c r="AJ238" i="14"/>
  <c r="R238" i="14" s="1"/>
  <c r="AE254" i="14"/>
  <c r="H254" i="14" s="1"/>
  <c r="AJ448" i="14"/>
  <c r="R448" i="14" s="1"/>
  <c r="AJ723" i="14"/>
  <c r="R723" i="14" s="1"/>
  <c r="AE311" i="14"/>
  <c r="H311" i="14" s="1"/>
  <c r="AE255" i="14"/>
  <c r="H255" i="14" s="1"/>
  <c r="AI371" i="14"/>
  <c r="AC796" i="14"/>
  <c r="AD475" i="14"/>
  <c r="AJ642" i="14"/>
  <c r="R642" i="14" s="1"/>
  <c r="AI177" i="14"/>
  <c r="AJ95" i="14"/>
  <c r="R95" i="14" s="1"/>
  <c r="AJ202" i="14"/>
  <c r="R202" i="14" s="1"/>
  <c r="AC659" i="14"/>
  <c r="AJ718" i="14"/>
  <c r="R718" i="14" s="1"/>
  <c r="AH747" i="14"/>
  <c r="AJ798" i="14"/>
  <c r="R798" i="14" s="1"/>
  <c r="AE337" i="14"/>
  <c r="H337" i="14" s="1"/>
  <c r="AD767" i="14"/>
  <c r="AE395" i="14"/>
  <c r="H395" i="14" s="1"/>
  <c r="AD658" i="14"/>
  <c r="AI711" i="14"/>
  <c r="AI309" i="14"/>
  <c r="AH398" i="14"/>
  <c r="AJ690" i="14"/>
  <c r="R690" i="14" s="1"/>
  <c r="AJ307" i="14"/>
  <c r="R307" i="14" s="1"/>
  <c r="AI426" i="14"/>
  <c r="AC718" i="14"/>
  <c r="AC479" i="14"/>
  <c r="AJ388" i="14"/>
  <c r="R388" i="14" s="1"/>
  <c r="AD507" i="14"/>
  <c r="AI183" i="14"/>
  <c r="AI531" i="14"/>
  <c r="AD712" i="14"/>
  <c r="AE777" i="14"/>
  <c r="H777" i="14" s="1"/>
  <c r="AE641" i="14"/>
  <c r="H641" i="14" s="1"/>
  <c r="AC767" i="14"/>
  <c r="AI266" i="14"/>
  <c r="AC254" i="14"/>
  <c r="AJ684" i="14"/>
  <c r="R684" i="14" s="1"/>
  <c r="AD346" i="14"/>
  <c r="AC255" i="14"/>
  <c r="AD796" i="14"/>
  <c r="AC475" i="14"/>
  <c r="AE752" i="14"/>
  <c r="H752" i="14" s="1"/>
  <c r="AH204" i="14"/>
  <c r="AJ177" i="14"/>
  <c r="R177" i="14" s="1"/>
  <c r="AH95" i="14"/>
  <c r="AD659" i="14"/>
  <c r="AI747" i="14"/>
  <c r="AI776" i="14"/>
  <c r="AJ344" i="14"/>
  <c r="R344" i="14" s="1"/>
  <c r="AE453" i="14"/>
  <c r="H453" i="14" s="1"/>
  <c r="AI690" i="14"/>
  <c r="AI307" i="14"/>
  <c r="AD718" i="14"/>
  <c r="AD505" i="14"/>
  <c r="AH637" i="14"/>
  <c r="AH669" i="14"/>
  <c r="AJ131" i="14"/>
  <c r="R131" i="14" s="1"/>
  <c r="AE562" i="14"/>
  <c r="H562" i="14" s="1"/>
  <c r="AD428" i="14"/>
  <c r="AJ716" i="14"/>
  <c r="R716" i="14" s="1"/>
  <c r="AI684" i="14"/>
  <c r="AH616" i="14"/>
  <c r="AH93" i="14"/>
  <c r="AD282" i="14"/>
  <c r="AE443" i="14"/>
  <c r="H443" i="14" s="1"/>
  <c r="AI204" i="14"/>
  <c r="AC144" i="14"/>
  <c r="AH129" i="14"/>
  <c r="AC686" i="14"/>
  <c r="AJ776" i="14"/>
  <c r="R776" i="14" s="1"/>
  <c r="AE199" i="14"/>
  <c r="H199" i="14" s="1"/>
  <c r="AC427" i="14"/>
  <c r="AI451" i="14"/>
  <c r="AH365" i="14"/>
  <c r="AC453" i="14"/>
  <c r="AD586" i="14"/>
  <c r="AC316" i="14"/>
  <c r="AI561" i="14"/>
  <c r="AH207" i="14"/>
  <c r="AD94" i="14"/>
  <c r="AI147" i="14"/>
  <c r="AE338" i="14"/>
  <c r="H338" i="14" s="1"/>
  <c r="AD280" i="14"/>
  <c r="AJ501" i="14"/>
  <c r="R501" i="14" s="1"/>
  <c r="AC696" i="14"/>
  <c r="AI669" i="14"/>
  <c r="AH131" i="14"/>
  <c r="AC562" i="14"/>
  <c r="AJ23" i="14"/>
  <c r="R23" i="14" s="1"/>
  <c r="AI723" i="14"/>
  <c r="AE428" i="14"/>
  <c r="H428" i="14" s="1"/>
  <c r="AD473" i="14"/>
  <c r="AJ99" i="14"/>
  <c r="R99" i="14" s="1"/>
  <c r="AI616" i="14"/>
  <c r="AC171" i="14"/>
  <c r="AC282" i="14"/>
  <c r="AC443" i="14"/>
  <c r="AJ660" i="14"/>
  <c r="R660" i="14" s="1"/>
  <c r="AC72" i="14"/>
  <c r="AD144" i="14"/>
  <c r="AJ129" i="14"/>
  <c r="R129" i="14" s="1"/>
  <c r="AH604" i="14"/>
  <c r="AC685" i="14"/>
  <c r="AD686" i="14"/>
  <c r="AJ387" i="14"/>
  <c r="R387" i="14" s="1"/>
  <c r="AD427" i="14"/>
  <c r="AJ451" i="14"/>
  <c r="R451" i="14" s="1"/>
  <c r="AI365" i="14"/>
  <c r="AC586" i="14"/>
  <c r="AE665" i="14"/>
  <c r="H665" i="14" s="1"/>
  <c r="AH630" i="14"/>
  <c r="AD225" i="14"/>
  <c r="AD316" i="14"/>
  <c r="AH374" i="14"/>
  <c r="AH577" i="14"/>
  <c r="AH799" i="14"/>
  <c r="AI738" i="14"/>
  <c r="AC749" i="14"/>
  <c r="AI207" i="14"/>
  <c r="AE69" i="14"/>
  <c r="H69" i="14" s="1"/>
  <c r="AE94" i="14"/>
  <c r="H94" i="14" s="1"/>
  <c r="AH121" i="14"/>
  <c r="AH147" i="14"/>
  <c r="AH361" i="14"/>
  <c r="AI501" i="14"/>
  <c r="AC695" i="14"/>
  <c r="AD696" i="14"/>
  <c r="AI156" i="14"/>
  <c r="AJ172" i="14"/>
  <c r="R172" i="14" s="1"/>
  <c r="AE286" i="14"/>
  <c r="H286" i="14" s="1"/>
  <c r="AJ369" i="14"/>
  <c r="R369" i="14" s="1"/>
  <c r="AE716" i="14"/>
  <c r="H716" i="14" s="1"/>
  <c r="AC426" i="14"/>
  <c r="AD76" i="14"/>
  <c r="AH750" i="14"/>
  <c r="AC581" i="14"/>
  <c r="AH387" i="14"/>
  <c r="AE615" i="14"/>
  <c r="H615" i="14" s="1"/>
  <c r="AC374" i="14"/>
  <c r="AH444" i="14"/>
  <c r="AD417" i="14"/>
  <c r="AI126" i="14"/>
  <c r="AH47" i="14"/>
  <c r="AC396" i="14"/>
  <c r="AE104" i="14"/>
  <c r="H104" i="14" s="1"/>
  <c r="AC722" i="14"/>
  <c r="AI93" i="14"/>
  <c r="AE455" i="14"/>
  <c r="H455" i="14" s="1"/>
  <c r="AD21" i="14"/>
  <c r="AD199" i="14"/>
  <c r="AH549" i="14"/>
  <c r="AC615" i="14"/>
  <c r="AC776" i="14"/>
  <c r="AD374" i="14"/>
  <c r="AI444" i="14"/>
  <c r="AE417" i="14"/>
  <c r="H417" i="14" s="1"/>
  <c r="AH559" i="14"/>
  <c r="AE505" i="14"/>
  <c r="H505" i="14" s="1"/>
  <c r="AE779" i="14"/>
  <c r="H779" i="14" s="1"/>
  <c r="AJ561" i="14"/>
  <c r="R561" i="14" s="1"/>
  <c r="AI637" i="14"/>
  <c r="AC181" i="14"/>
  <c r="AH23" i="14"/>
  <c r="AJ155" i="14"/>
  <c r="R155" i="14" s="1"/>
  <c r="AC280" i="14"/>
  <c r="AH773" i="14"/>
  <c r="AJ183" i="14"/>
  <c r="R183" i="14" s="1"/>
  <c r="AJ531" i="14"/>
  <c r="R531" i="14" s="1"/>
  <c r="AI766" i="14"/>
  <c r="AH558" i="14"/>
  <c r="AD396" i="14"/>
  <c r="AD104" i="14"/>
  <c r="AD722" i="14"/>
  <c r="AH239" i="14"/>
  <c r="AD640" i="14"/>
  <c r="AC455" i="14"/>
  <c r="AH634" i="14"/>
  <c r="AE21" i="14"/>
  <c r="H21" i="14" s="1"/>
  <c r="AJ496" i="14"/>
  <c r="R496" i="14" s="1"/>
  <c r="AD578" i="14"/>
  <c r="AH794" i="14"/>
  <c r="AI549" i="14"/>
  <c r="AH283" i="14"/>
  <c r="AC317" i="14"/>
  <c r="AE551" i="14"/>
  <c r="H551" i="14" s="1"/>
  <c r="AH803" i="14"/>
  <c r="AD776" i="14"/>
  <c r="AH640" i="14"/>
  <c r="AC335" i="14"/>
  <c r="AI396" i="14"/>
  <c r="AC666" i="14"/>
  <c r="AI559" i="14"/>
  <c r="AD181" i="14"/>
  <c r="AC227" i="14"/>
  <c r="AJ509" i="14"/>
  <c r="R509" i="14" s="1"/>
  <c r="AH200" i="14"/>
  <c r="AC525" i="14"/>
  <c r="AJ766" i="14"/>
  <c r="R766" i="14" s="1"/>
  <c r="AI558" i="14"/>
  <c r="AE589" i="14"/>
  <c r="H589" i="14" s="1"/>
  <c r="AI239" i="14"/>
  <c r="AH712" i="14"/>
  <c r="AC640" i="14"/>
  <c r="AI149" i="14"/>
  <c r="AC691" i="14"/>
  <c r="AC745" i="14"/>
  <c r="AI634" i="14"/>
  <c r="AH608" i="14"/>
  <c r="AJ101" i="14"/>
  <c r="R101" i="14" s="1"/>
  <c r="AI496" i="14"/>
  <c r="AC578" i="14"/>
  <c r="AI794" i="14"/>
  <c r="AE259" i="14"/>
  <c r="H259" i="14" s="1"/>
  <c r="AI283" i="14"/>
  <c r="AD317" i="14"/>
  <c r="AH526" i="14"/>
  <c r="AC551" i="14"/>
  <c r="AI803" i="14"/>
  <c r="AI145" i="14"/>
  <c r="AI640" i="14"/>
  <c r="AC23" i="14"/>
  <c r="AD335" i="14"/>
  <c r="AC603" i="14"/>
  <c r="AJ396" i="14"/>
  <c r="R396" i="14" s="1"/>
  <c r="AC529" i="14"/>
  <c r="AJ659" i="14"/>
  <c r="R659" i="14" s="1"/>
  <c r="AD666" i="14"/>
  <c r="AD588" i="14"/>
  <c r="AD227" i="14"/>
  <c r="AE200" i="14"/>
  <c r="H200" i="14" s="1"/>
  <c r="AI509" i="14"/>
  <c r="AI200" i="14"/>
  <c r="AD525" i="14"/>
  <c r="AD671" i="14"/>
  <c r="AC419" i="14"/>
  <c r="AC589" i="14"/>
  <c r="AI712" i="14"/>
  <c r="AH149" i="14"/>
  <c r="AH418" i="14"/>
  <c r="AD691" i="14"/>
  <c r="AD745" i="14"/>
  <c r="AI608" i="14"/>
  <c r="AH101" i="14"/>
  <c r="AI474" i="14"/>
  <c r="AE612" i="14"/>
  <c r="H612" i="14" s="1"/>
  <c r="AI768" i="14"/>
  <c r="AC259" i="14"/>
  <c r="AD587" i="14"/>
  <c r="AC123" i="14"/>
  <c r="AC22" i="14"/>
  <c r="AI526" i="14"/>
  <c r="AH145" i="14"/>
  <c r="AD23" i="14"/>
  <c r="AE603" i="14"/>
  <c r="H603" i="14" s="1"/>
  <c r="AD529" i="14"/>
  <c r="AI659" i="14"/>
  <c r="AC748" i="14"/>
  <c r="AH792" i="14"/>
  <c r="AC389" i="14"/>
  <c r="AC588" i="14"/>
  <c r="AC770" i="14"/>
  <c r="AC371" i="14"/>
  <c r="AD200" i="14"/>
  <c r="AC360" i="14"/>
  <c r="AC671" i="14"/>
  <c r="AD641" i="14"/>
  <c r="AD419" i="14"/>
  <c r="AE346" i="14"/>
  <c r="H346" i="14" s="1"/>
  <c r="AI418" i="14"/>
  <c r="AD290" i="14"/>
  <c r="AC752" i="14"/>
  <c r="AI16" i="14"/>
  <c r="AH474" i="14"/>
  <c r="AC612" i="14"/>
  <c r="AC716" i="14"/>
  <c r="AJ768" i="14"/>
  <c r="R768" i="14" s="1"/>
  <c r="AC587" i="14"/>
  <c r="AH344" i="14"/>
  <c r="AD123" i="14"/>
  <c r="AD22" i="14"/>
  <c r="AC665" i="14"/>
  <c r="AH585" i="14"/>
  <c r="AD748" i="14"/>
  <c r="AI792" i="14"/>
  <c r="AD389" i="14"/>
  <c r="AC391" i="14"/>
  <c r="AD770" i="14"/>
  <c r="AD371" i="14"/>
  <c r="AC77" i="14"/>
  <c r="AD360" i="14"/>
  <c r="AH125" i="14"/>
  <c r="AC238" i="14"/>
  <c r="AI472" i="14"/>
  <c r="AI585" i="14"/>
  <c r="AD391" i="14"/>
  <c r="AH126" i="14"/>
  <c r="AD77" i="14"/>
  <c r="AC338" i="14"/>
  <c r="AH369" i="14"/>
  <c r="AH716" i="14"/>
  <c r="AJ125" i="14"/>
  <c r="R125" i="14" s="1"/>
  <c r="AD238" i="14"/>
  <c r="AH472" i="14"/>
  <c r="AI694" i="14"/>
  <c r="AH658" i="14"/>
  <c r="AD802" i="14"/>
  <c r="AI333" i="14"/>
  <c r="AI528" i="14"/>
  <c r="AD793" i="14"/>
  <c r="AE711" i="14"/>
  <c r="H711" i="14" s="1"/>
  <c r="AJ779" i="14"/>
  <c r="R779" i="14" s="1"/>
  <c r="AI480" i="14"/>
  <c r="AE802" i="14"/>
  <c r="H802" i="14" s="1"/>
  <c r="AD399" i="14"/>
  <c r="AJ263" i="14"/>
  <c r="R263" i="14" s="1"/>
  <c r="AJ532" i="14"/>
  <c r="R532" i="14" s="1"/>
  <c r="AJ528" i="14"/>
  <c r="R528" i="14" s="1"/>
  <c r="AE793" i="14"/>
  <c r="H793" i="14" s="1"/>
  <c r="AH779" i="14"/>
  <c r="AD312" i="14"/>
  <c r="AE232" i="14"/>
  <c r="H232" i="14" s="1"/>
  <c r="AI372" i="14"/>
  <c r="AJ724" i="14"/>
  <c r="R724" i="14" s="1"/>
  <c r="AE724" i="14"/>
  <c r="H724" i="14" s="1"/>
  <c r="AC561" i="14"/>
  <c r="AD742" i="14"/>
  <c r="AC130" i="14"/>
  <c r="AJ285" i="14"/>
  <c r="R285" i="14" s="1"/>
  <c r="AC257" i="14"/>
  <c r="AC559" i="14"/>
  <c r="AE669" i="14"/>
  <c r="H669" i="14" s="1"/>
  <c r="AJ367" i="14"/>
  <c r="R367" i="14" s="1"/>
  <c r="AC607" i="14"/>
  <c r="AE97" i="14"/>
  <c r="H97" i="14" s="1"/>
  <c r="AI606" i="14"/>
  <c r="AI751" i="14"/>
  <c r="AC207" i="14"/>
  <c r="AI229" i="14"/>
  <c r="AD441" i="14"/>
  <c r="AD368" i="14"/>
  <c r="AI556" i="14"/>
  <c r="AJ338" i="14"/>
  <c r="R338" i="14" s="1"/>
  <c r="AI401" i="14"/>
  <c r="AI668" i="14"/>
  <c r="AI427" i="14"/>
  <c r="AD692" i="14"/>
  <c r="AC527" i="14"/>
  <c r="AJ455" i="14"/>
  <c r="R455" i="14" s="1"/>
  <c r="AI373" i="14"/>
  <c r="AC792" i="14"/>
  <c r="AH715" i="14"/>
  <c r="AI666" i="14"/>
  <c r="AI446" i="14"/>
  <c r="AI334" i="14"/>
  <c r="AD156" i="14"/>
  <c r="AH225" i="14"/>
  <c r="AJ401" i="14"/>
  <c r="R401" i="14" s="1"/>
  <c r="AI153" i="14"/>
  <c r="AC319" i="14"/>
  <c r="AD527" i="14"/>
  <c r="AC480" i="14"/>
  <c r="AD792" i="14"/>
  <c r="AI715" i="14"/>
  <c r="AD741" i="14"/>
  <c r="AI765" i="14"/>
  <c r="AC576" i="14"/>
  <c r="AJ320" i="14"/>
  <c r="R320" i="14" s="1"/>
  <c r="AJ658" i="14"/>
  <c r="R658" i="14" s="1"/>
  <c r="AI225" i="14"/>
  <c r="AH153" i="14"/>
  <c r="AC711" i="14"/>
  <c r="AD345" i="14"/>
  <c r="AC122" i="14"/>
  <c r="AJ661" i="14"/>
  <c r="R661" i="14" s="1"/>
  <c r="AH534" i="14"/>
  <c r="AD91" i="14"/>
  <c r="AJ771" i="14"/>
  <c r="R771" i="14" s="1"/>
  <c r="AD288" i="14"/>
  <c r="AC721" i="14"/>
  <c r="AJ765" i="14"/>
  <c r="R765" i="14" s="1"/>
  <c r="AC531" i="14"/>
  <c r="AH532" i="14"/>
  <c r="AC232" i="14"/>
  <c r="AC724" i="14"/>
  <c r="AH285" i="14"/>
  <c r="AD669" i="14"/>
  <c r="AH367" i="14"/>
  <c r="AI661" i="14"/>
  <c r="AI534" i="14"/>
  <c r="AC288" i="14"/>
  <c r="AE441" i="14"/>
  <c r="H441" i="14" s="1"/>
  <c r="AD721" i="14"/>
  <c r="AI508" i="14"/>
  <c r="AD605" i="14"/>
  <c r="AE557" i="14"/>
  <c r="H557" i="14" s="1"/>
  <c r="AJ551" i="14"/>
  <c r="R551" i="14" s="1"/>
  <c r="AI17" i="14"/>
  <c r="AD719" i="14"/>
  <c r="AJ47" i="14"/>
  <c r="R47" i="14" s="1"/>
  <c r="AJ428" i="14"/>
  <c r="R428" i="14" s="1"/>
  <c r="AD265" i="14"/>
  <c r="AE803" i="14"/>
  <c r="H803" i="14" s="1"/>
  <c r="AI91" i="14"/>
  <c r="AE769" i="14"/>
  <c r="H769" i="14" s="1"/>
  <c r="AH610" i="14"/>
  <c r="AJ289" i="14"/>
  <c r="R289" i="14" s="1"/>
  <c r="AD18" i="14"/>
  <c r="AH502" i="14"/>
  <c r="AJ473" i="14"/>
  <c r="R473" i="14" s="1"/>
  <c r="AC605" i="14"/>
  <c r="AD212" i="14"/>
  <c r="AC504" i="14"/>
  <c r="AH725" i="14"/>
  <c r="AH260" i="14"/>
  <c r="AC283" i="14"/>
  <c r="AE533" i="14"/>
  <c r="H533" i="14" s="1"/>
  <c r="AD771" i="14"/>
  <c r="AH414" i="14"/>
  <c r="AJ609" i="14"/>
  <c r="R609" i="14" s="1"/>
  <c r="AJ480" i="14"/>
  <c r="R480" i="14" s="1"/>
  <c r="AC506" i="14"/>
  <c r="AD203" i="14"/>
  <c r="AE128" i="14"/>
  <c r="H128" i="14" s="1"/>
  <c r="AH800" i="14"/>
  <c r="AJ312" i="14"/>
  <c r="R312" i="14" s="1"/>
  <c r="AJ104" i="14"/>
  <c r="R104" i="14" s="1"/>
  <c r="AH98" i="14"/>
  <c r="AC667" i="14"/>
  <c r="AD531" i="14"/>
  <c r="AH312" i="14"/>
  <c r="AD535" i="14"/>
  <c r="AE310" i="14"/>
  <c r="H310" i="14" s="1"/>
  <c r="AH506" i="14"/>
  <c r="AD509" i="14"/>
  <c r="AI122" i="14"/>
  <c r="AC154" i="14"/>
  <c r="AJ182" i="14"/>
  <c r="R182" i="14" s="1"/>
  <c r="AC803" i="14"/>
  <c r="AE424" i="14"/>
  <c r="H424" i="14" s="1"/>
  <c r="AJ589" i="14"/>
  <c r="R589" i="14" s="1"/>
  <c r="AD522" i="14"/>
  <c r="AC533" i="14"/>
  <c r="AE265" i="14"/>
  <c r="H265" i="14" s="1"/>
  <c r="AD447" i="14"/>
  <c r="AJ175" i="14"/>
  <c r="R175" i="14" s="1"/>
  <c r="AH686" i="14"/>
  <c r="AC18" i="14"/>
  <c r="AD576" i="14"/>
  <c r="AJ508" i="14"/>
  <c r="R508" i="14" s="1"/>
  <c r="AC771" i="14"/>
  <c r="AC535" i="14"/>
  <c r="AD769" i="14"/>
  <c r="AI551" i="14"/>
  <c r="AE203" i="14"/>
  <c r="H203" i="14" s="1"/>
  <c r="AI428" i="14"/>
  <c r="AD283" i="14"/>
  <c r="AJ419" i="14"/>
  <c r="R419" i="14" s="1"/>
  <c r="AE522" i="14"/>
  <c r="H522" i="14" s="1"/>
  <c r="AE212" i="14"/>
  <c r="H212" i="14" s="1"/>
  <c r="AC719" i="14"/>
  <c r="AE124" i="14"/>
  <c r="H124" i="14" s="1"/>
  <c r="AE175" i="14"/>
  <c r="H175" i="14" s="1"/>
  <c r="AI506" i="14"/>
  <c r="AI771" i="14"/>
  <c r="AC741" i="14"/>
  <c r="AJ453" i="14"/>
  <c r="R453" i="14" s="1"/>
  <c r="AD128" i="14"/>
  <c r="AH91" i="14"/>
  <c r="AJ122" i="14"/>
  <c r="R122" i="14" s="1"/>
  <c r="AJ98" i="14"/>
  <c r="R98" i="14" s="1"/>
  <c r="AI289" i="14"/>
  <c r="AD667" i="14"/>
  <c r="AC182" i="14"/>
  <c r="AE209" i="14"/>
  <c r="H209" i="14" s="1"/>
  <c r="AC394" i="14"/>
  <c r="AD506" i="14"/>
  <c r="AC557" i="14"/>
  <c r="AI610" i="14"/>
  <c r="AH801" i="14"/>
  <c r="AE252" i="14"/>
  <c r="H252" i="14" s="1"/>
  <c r="AI260" i="14"/>
  <c r="AJ17" i="14"/>
  <c r="R17" i="14" s="1"/>
  <c r="AI414" i="14"/>
  <c r="AD504" i="14"/>
  <c r="AH722" i="14"/>
  <c r="AI725" i="14"/>
  <c r="AH104" i="14"/>
  <c r="AH557" i="14"/>
  <c r="AD154" i="14"/>
  <c r="AI800" i="14"/>
  <c r="AH425" i="14"/>
  <c r="AH670" i="14"/>
  <c r="AC333" i="14"/>
  <c r="AC363" i="14"/>
  <c r="AI801" i="14"/>
  <c r="AD98" i="14"/>
  <c r="AC252" i="14"/>
  <c r="AC73" i="14"/>
  <c r="AH605" i="14"/>
  <c r="AI477" i="14"/>
  <c r="AI722" i="14"/>
  <c r="AD582" i="14"/>
  <c r="AH21" i="14"/>
  <c r="AH617" i="14"/>
  <c r="AI557" i="14"/>
  <c r="AC387" i="14"/>
  <c r="AC420" i="14"/>
  <c r="AI399" i="14"/>
  <c r="AI425" i="14"/>
  <c r="AI670" i="14"/>
  <c r="AH644" i="14"/>
  <c r="AH206" i="14"/>
  <c r="AD209" i="14"/>
  <c r="AH362" i="14"/>
  <c r="AI644" i="14"/>
  <c r="AI206" i="14"/>
  <c r="AE182" i="14"/>
  <c r="H182" i="14" s="1"/>
  <c r="AI362" i="14"/>
  <c r="AD697" i="14"/>
  <c r="AE394" i="14"/>
  <c r="H394" i="14" s="1"/>
  <c r="AJ124" i="14"/>
  <c r="R124" i="14" s="1"/>
  <c r="AI441" i="14"/>
  <c r="AC534" i="14"/>
  <c r="AD333" i="14"/>
  <c r="AD363" i="14"/>
  <c r="AJ662" i="14"/>
  <c r="R662" i="14" s="1"/>
  <c r="AC125" i="14"/>
  <c r="AD149" i="14"/>
  <c r="AD73" i="14"/>
  <c r="AH443" i="14"/>
  <c r="AI605" i="14"/>
  <c r="AH477" i="14"/>
  <c r="AH452" i="14"/>
  <c r="AH563" i="14"/>
  <c r="AE151" i="14"/>
  <c r="H151" i="14" s="1"/>
  <c r="AE614" i="14"/>
  <c r="H614" i="14" s="1"/>
  <c r="AC582" i="14"/>
  <c r="AC119" i="14"/>
  <c r="AH235" i="14"/>
  <c r="AC775" i="14"/>
  <c r="AI617" i="14"/>
  <c r="AD387" i="14"/>
  <c r="AD420" i="14"/>
  <c r="AJ399" i="14"/>
  <c r="R399" i="14" s="1"/>
  <c r="AH124" i="14"/>
  <c r="AJ502" i="14"/>
  <c r="R502" i="14" s="1"/>
  <c r="AE697" i="14"/>
  <c r="H697" i="14" s="1"/>
  <c r="AH182" i="14"/>
  <c r="AH338" i="14"/>
  <c r="AJ441" i="14"/>
  <c r="R441" i="14" s="1"/>
  <c r="AI473" i="14"/>
  <c r="AH185" i="14"/>
  <c r="AC424" i="14"/>
  <c r="AI662" i="14"/>
  <c r="AH583" i="14"/>
  <c r="AI589" i="14"/>
  <c r="AD125" i="14"/>
  <c r="AJ315" i="14"/>
  <c r="R315" i="14" s="1"/>
  <c r="AI443" i="14"/>
  <c r="AE447" i="14"/>
  <c r="H447" i="14" s="1"/>
  <c r="AI452" i="14"/>
  <c r="AI563" i="14"/>
  <c r="AC393" i="14"/>
  <c r="AH175" i="14"/>
  <c r="AC614" i="14"/>
  <c r="AE99" i="14"/>
  <c r="H99" i="14" s="1"/>
  <c r="AD119" i="14"/>
  <c r="AI235" i="14"/>
  <c r="AD775" i="14"/>
  <c r="AE449" i="14"/>
  <c r="H449" i="14" s="1"/>
  <c r="AH580" i="14"/>
  <c r="AJ686" i="14"/>
  <c r="R686" i="14" s="1"/>
  <c r="AH419" i="14"/>
  <c r="AI583" i="14"/>
  <c r="AD635" i="14"/>
  <c r="AI315" i="14"/>
  <c r="AD393" i="14"/>
  <c r="AJ20" i="14"/>
  <c r="R20" i="14" s="1"/>
  <c r="AC124" i="14"/>
  <c r="AH453" i="14"/>
  <c r="AC449" i="14"/>
  <c r="AI580" i="14"/>
  <c r="AE502" i="14"/>
  <c r="H502" i="14" s="1"/>
  <c r="AC147" i="14"/>
  <c r="AE149" i="14"/>
  <c r="H149" i="14" s="1"/>
  <c r="AJ505" i="14"/>
  <c r="R505" i="14" s="1"/>
  <c r="AE579" i="14"/>
  <c r="H579" i="14" s="1"/>
  <c r="AC366" i="14"/>
  <c r="AH20" i="14"/>
  <c r="AJ96" i="14"/>
  <c r="R96" i="14" s="1"/>
  <c r="AD226" i="14"/>
  <c r="AE454" i="14"/>
  <c r="H454" i="14" s="1"/>
  <c r="AJ697" i="14"/>
  <c r="R697" i="14" s="1"/>
  <c r="AH345" i="14"/>
  <c r="AD99" i="14"/>
  <c r="AI471" i="14"/>
  <c r="AC442" i="14"/>
  <c r="AC448" i="14"/>
  <c r="AH721" i="14"/>
  <c r="AC315" i="14"/>
  <c r="AC98" i="14"/>
  <c r="AE401" i="14"/>
  <c r="H401" i="14" s="1"/>
  <c r="AD230" i="14"/>
  <c r="AI721" i="14"/>
  <c r="AC239" i="14"/>
  <c r="AJ804" i="14"/>
  <c r="R804" i="14" s="1"/>
  <c r="AJ767" i="14"/>
  <c r="R767" i="14" s="1"/>
  <c r="AJ185" i="14"/>
  <c r="R185" i="14" s="1"/>
  <c r="AE534" i="14"/>
  <c r="H534" i="14" s="1"/>
  <c r="AD147" i="14"/>
  <c r="AD315" i="14"/>
  <c r="AE452" i="14"/>
  <c r="H452" i="14" s="1"/>
  <c r="AE635" i="14"/>
  <c r="H635" i="14" s="1"/>
  <c r="AD795" i="14"/>
  <c r="AJ691" i="14"/>
  <c r="R691" i="14" s="1"/>
  <c r="AJ211" i="14"/>
  <c r="R211" i="14" s="1"/>
  <c r="AC184" i="14"/>
  <c r="AI505" i="14"/>
  <c r="AC747" i="14"/>
  <c r="AH287" i="14"/>
  <c r="AD366" i="14"/>
  <c r="AC129" i="14"/>
  <c r="AC174" i="14"/>
  <c r="AC226" i="14"/>
  <c r="AC454" i="14"/>
  <c r="AH127" i="14"/>
  <c r="AC694" i="14"/>
  <c r="AI697" i="14"/>
  <c r="AD469" i="14"/>
  <c r="AI345" i="14"/>
  <c r="AH471" i="14"/>
  <c r="AI75" i="14"/>
  <c r="AI767" i="14"/>
  <c r="AE230" i="14"/>
  <c r="H230" i="14" s="1"/>
  <c r="AH201" i="14"/>
  <c r="AD239" i="14"/>
  <c r="AJ495" i="14"/>
  <c r="R495" i="14" s="1"/>
  <c r="AI470" i="14"/>
  <c r="AC452" i="14"/>
  <c r="AE795" i="14"/>
  <c r="H795" i="14" s="1"/>
  <c r="AI691" i="14"/>
  <c r="AD184" i="14"/>
  <c r="AC528" i="14"/>
  <c r="AE613" i="14"/>
  <c r="H613" i="14" s="1"/>
  <c r="AD747" i="14"/>
  <c r="AI287" i="14"/>
  <c r="AH454" i="14"/>
  <c r="AD129" i="14"/>
  <c r="AD174" i="14"/>
  <c r="AJ127" i="14"/>
  <c r="R127" i="14" s="1"/>
  <c r="AH368" i="14"/>
  <c r="AD694" i="14"/>
  <c r="AD636" i="14"/>
  <c r="AC469" i="14"/>
  <c r="AC157" i="14"/>
  <c r="AE261" i="14"/>
  <c r="H261" i="14" s="1"/>
  <c r="AI63" i="14"/>
  <c r="AJ75" i="14"/>
  <c r="R75" i="14" s="1"/>
  <c r="AE126" i="14"/>
  <c r="H126" i="14" s="1"/>
  <c r="AE309" i="14"/>
  <c r="H309" i="14" s="1"/>
  <c r="AH342" i="14"/>
  <c r="AH468" i="14"/>
  <c r="AI201" i="14"/>
  <c r="AH582" i="14"/>
  <c r="AI495" i="14"/>
  <c r="AC657" i="14"/>
  <c r="AH470" i="14"/>
  <c r="AH262" i="14"/>
  <c r="AJ314" i="14"/>
  <c r="R314" i="14" s="1"/>
  <c r="AH717" i="14"/>
  <c r="AD630" i="14"/>
  <c r="AH337" i="14"/>
  <c r="AD528" i="14"/>
  <c r="AH576" i="14"/>
  <c r="AC613" i="14"/>
  <c r="AI454" i="14"/>
  <c r="AC66" i="14"/>
  <c r="AH236" i="14"/>
  <c r="AE258" i="14"/>
  <c r="H258" i="14" s="1"/>
  <c r="AD670" i="14"/>
  <c r="AE343" i="14"/>
  <c r="H343" i="14" s="1"/>
  <c r="AI146" i="14"/>
  <c r="AI368" i="14"/>
  <c r="AC636" i="14"/>
  <c r="AH120" i="14"/>
  <c r="AD157" i="14"/>
  <c r="AC237" i="14"/>
  <c r="AC261" i="14"/>
  <c r="AI479" i="14"/>
  <c r="AD289" i="14"/>
  <c r="AE632" i="14"/>
  <c r="H632" i="14" s="1"/>
  <c r="AE347" i="14"/>
  <c r="H347" i="14" s="1"/>
  <c r="AI468" i="14"/>
  <c r="AH635" i="14"/>
  <c r="AH553" i="14"/>
  <c r="AH205" i="14"/>
  <c r="AI392" i="14"/>
  <c r="AI582" i="14"/>
  <c r="AD657" i="14"/>
  <c r="AI262" i="14"/>
  <c r="AI314" i="14"/>
  <c r="AI717" i="14"/>
  <c r="AH535" i="14"/>
  <c r="AC630" i="14"/>
  <c r="AJ316" i="14"/>
  <c r="R316" i="14" s="1"/>
  <c r="AI337" i="14"/>
  <c r="AC233" i="14"/>
  <c r="AI576" i="14"/>
  <c r="AC744" i="14"/>
  <c r="AD66" i="14"/>
  <c r="AE205" i="14"/>
  <c r="H205" i="14" s="1"/>
  <c r="AI236" i="14"/>
  <c r="AC258" i="14"/>
  <c r="AJ308" i="14"/>
  <c r="R308" i="14" s="1"/>
  <c r="AC670" i="14"/>
  <c r="AH748" i="14"/>
  <c r="AC343" i="14"/>
  <c r="AH146" i="14"/>
  <c r="AJ120" i="14"/>
  <c r="R120" i="14" s="1"/>
  <c r="AC67" i="14"/>
  <c r="AE206" i="14"/>
  <c r="H206" i="14" s="1"/>
  <c r="AD237" i="14"/>
  <c r="AH447" i="14"/>
  <c r="AH479" i="14"/>
  <c r="AE555" i="14"/>
  <c r="H555" i="14" s="1"/>
  <c r="AE172" i="14"/>
  <c r="H172" i="14" s="1"/>
  <c r="AC289" i="14"/>
  <c r="AH522" i="14"/>
  <c r="AH63" i="14"/>
  <c r="AH609" i="14"/>
  <c r="AC347" i="14"/>
  <c r="AI148" i="14"/>
  <c r="AI635" i="14"/>
  <c r="AI553" i="14"/>
  <c r="AI205" i="14"/>
  <c r="AC310" i="14"/>
  <c r="AJ392" i="14"/>
  <c r="R392" i="14" s="1"/>
  <c r="AH586" i="14"/>
  <c r="AJ696" i="14"/>
  <c r="R696" i="14" s="1"/>
  <c r="AJ97" i="14"/>
  <c r="R97" i="14" s="1"/>
  <c r="AC336" i="14"/>
  <c r="AH335" i="14"/>
  <c r="AI535" i="14"/>
  <c r="AH713" i="14"/>
  <c r="AI316" i="14"/>
  <c r="AC314" i="14"/>
  <c r="AD233" i="14"/>
  <c r="AH530" i="14"/>
  <c r="AD744" i="14"/>
  <c r="AC151" i="14"/>
  <c r="AC175" i="14"/>
  <c r="AD205" i="14"/>
  <c r="AI308" i="14"/>
  <c r="AI748" i="14"/>
  <c r="AD67" i="14"/>
  <c r="AI21" i="14"/>
  <c r="AD206" i="14"/>
  <c r="AI447" i="14"/>
  <c r="AC555" i="14"/>
  <c r="AH793" i="14"/>
  <c r="AC502" i="14"/>
  <c r="AI522" i="14"/>
  <c r="AJ694" i="14"/>
  <c r="R694" i="14" s="1"/>
  <c r="AC633" i="14"/>
  <c r="AI263" i="14"/>
  <c r="AH333" i="14"/>
  <c r="AC345" i="14"/>
  <c r="AE397" i="14"/>
  <c r="H397" i="14" s="1"/>
  <c r="AH253" i="14"/>
  <c r="AE742" i="14"/>
  <c r="H742" i="14" s="1"/>
  <c r="AD480" i="14"/>
  <c r="AI455" i="14"/>
  <c r="AE96" i="14"/>
  <c r="H96" i="14" s="1"/>
  <c r="AC228" i="14"/>
  <c r="AD207" i="14"/>
  <c r="AE743" i="14"/>
  <c r="H743" i="14" s="1"/>
  <c r="AH229" i="14"/>
  <c r="AD172" i="14"/>
  <c r="AI320" i="14"/>
  <c r="AD319" i="14"/>
  <c r="AD122" i="14"/>
  <c r="AD130" i="14"/>
  <c r="AC65" i="14"/>
  <c r="AE91" i="14"/>
  <c r="H91" i="14" s="1"/>
  <c r="AD97" i="14"/>
  <c r="AI741" i="14"/>
  <c r="AD201" i="14"/>
  <c r="AJ77" i="14"/>
  <c r="R77" i="14" s="1"/>
  <c r="AH77" i="14"/>
  <c r="AC746" i="14"/>
  <c r="AD65" i="14"/>
  <c r="AH90" i="14"/>
  <c r="AI22" i="14"/>
  <c r="AC320" i="14"/>
  <c r="AH741" i="14"/>
  <c r="AC121" i="14"/>
  <c r="AJ65" i="14"/>
  <c r="R65" i="14" s="1"/>
  <c r="AH65" i="14"/>
  <c r="AI65" i="14"/>
  <c r="AJ36" i="14"/>
  <c r="R36" i="14" s="1"/>
  <c r="AI36" i="14"/>
  <c r="AD478" i="14"/>
  <c r="AD746" i="14"/>
  <c r="AH226" i="14"/>
  <c r="AC750" i="14"/>
  <c r="AH632" i="14"/>
  <c r="AI90" i="14"/>
  <c r="AJ22" i="14"/>
  <c r="R22" i="14" s="1"/>
  <c r="AD320" i="14"/>
  <c r="AH237" i="14"/>
  <c r="AD471" i="14"/>
  <c r="AD121" i="14"/>
  <c r="AC120" i="14"/>
  <c r="AE120" i="14"/>
  <c r="H120" i="14" s="1"/>
  <c r="AD120" i="14"/>
  <c r="AC478" i="14"/>
  <c r="AC145" i="14"/>
  <c r="AH171" i="14"/>
  <c r="AI226" i="14"/>
  <c r="AD750" i="14"/>
  <c r="AI632" i="14"/>
  <c r="AH614" i="14"/>
  <c r="AI237" i="14"/>
  <c r="AC471" i="14"/>
  <c r="AH69" i="14"/>
  <c r="AI69" i="14"/>
  <c r="AD145" i="14"/>
  <c r="AC397" i="14"/>
  <c r="AI171" i="14"/>
  <c r="AI614" i="14"/>
  <c r="AC743" i="14"/>
  <c r="AI45" i="14"/>
  <c r="AJ45" i="14"/>
  <c r="R45" i="14" s="1"/>
  <c r="AH45" i="14"/>
  <c r="AH73" i="14"/>
  <c r="AI73" i="14"/>
  <c r="AJ73" i="14"/>
  <c r="R73" i="14" s="1"/>
  <c r="AJ50" i="14"/>
  <c r="R50" i="14" s="1"/>
  <c r="AH50" i="14"/>
  <c r="AI50" i="14"/>
  <c r="AI181" i="14"/>
  <c r="AH181" i="14"/>
  <c r="AJ181" i="14"/>
  <c r="R181" i="14" s="1"/>
  <c r="AE42" i="14"/>
  <c r="H42" i="14" s="1"/>
  <c r="AC42" i="14"/>
  <c r="AD42" i="14"/>
  <c r="AE46" i="14"/>
  <c r="H46" i="14" s="1"/>
  <c r="AD46" i="14"/>
  <c r="AC46" i="14"/>
  <c r="AE48" i="14"/>
  <c r="H48" i="14" s="1"/>
  <c r="AD48" i="14"/>
  <c r="AC48" i="14"/>
  <c r="AI173" i="14"/>
  <c r="AJ173" i="14"/>
  <c r="R173" i="14" s="1"/>
  <c r="S186" i="14" s="1"/>
  <c r="AH173" i="14"/>
  <c r="AJ64" i="14"/>
  <c r="R64" i="14" s="1"/>
  <c r="AI64" i="14"/>
  <c r="AH64" i="14"/>
  <c r="AH37" i="14"/>
  <c r="AI37" i="14"/>
  <c r="AJ37" i="14"/>
  <c r="R37" i="14" s="1"/>
  <c r="AJ70" i="14"/>
  <c r="R70" i="14" s="1"/>
  <c r="AI70" i="14"/>
  <c r="AH70" i="14"/>
  <c r="AI38" i="14"/>
  <c r="AJ38" i="14"/>
  <c r="R38" i="14" s="1"/>
  <c r="AH38" i="14"/>
  <c r="AE50" i="14"/>
  <c r="H50" i="14" s="1"/>
  <c r="AD50" i="14"/>
  <c r="AC50" i="14"/>
  <c r="AE36" i="14"/>
  <c r="H36" i="14" s="1"/>
  <c r="I51" i="14" s="1"/>
  <c r="AC36" i="14"/>
  <c r="AD36" i="14"/>
  <c r="AE47" i="14"/>
  <c r="H47" i="14" s="1"/>
  <c r="AD47" i="14"/>
  <c r="AC47" i="14"/>
  <c r="AH48" i="14"/>
  <c r="AJ48" i="14"/>
  <c r="R48" i="14" s="1"/>
  <c r="AI48" i="14"/>
  <c r="AJ41" i="14"/>
  <c r="R41" i="14" s="1"/>
  <c r="AH41" i="14"/>
  <c r="AI41" i="14"/>
  <c r="AE44" i="14"/>
  <c r="H44" i="14" s="1"/>
  <c r="AD44" i="14"/>
  <c r="AC44" i="14"/>
  <c r="AI46" i="14"/>
  <c r="AJ46" i="14"/>
  <c r="R46" i="14" s="1"/>
  <c r="AH46" i="14"/>
  <c r="AE37" i="14"/>
  <c r="H37" i="14" s="1"/>
  <c r="AD37" i="14"/>
  <c r="AC37" i="14"/>
  <c r="I537" i="14"/>
  <c r="S672" i="14"/>
  <c r="S807" i="14"/>
  <c r="AI42" i="14"/>
  <c r="AH42" i="14"/>
  <c r="AJ42" i="14"/>
  <c r="R42" i="14" s="1"/>
  <c r="AE43" i="14"/>
  <c r="H43" i="14" s="1"/>
  <c r="AC43" i="14"/>
  <c r="AD43" i="14"/>
  <c r="AE40" i="14"/>
  <c r="H40" i="14" s="1"/>
  <c r="AD40" i="14"/>
  <c r="AC40" i="14"/>
  <c r="AJ49" i="14"/>
  <c r="R49" i="14" s="1"/>
  <c r="AH49" i="14"/>
  <c r="AI49" i="14"/>
  <c r="AH72" i="14"/>
  <c r="AI72" i="14"/>
  <c r="AJ72" i="14"/>
  <c r="R72" i="14" s="1"/>
  <c r="AE38" i="14"/>
  <c r="H38" i="14" s="1"/>
  <c r="AD38" i="14"/>
  <c r="AC38" i="14"/>
  <c r="AI40" i="14"/>
  <c r="AJ40" i="14"/>
  <c r="R40" i="14" s="1"/>
  <c r="AH40" i="14"/>
  <c r="AH43" i="14"/>
  <c r="AI43" i="14"/>
  <c r="AJ43" i="14"/>
  <c r="R43" i="14" s="1"/>
  <c r="AI44" i="14"/>
  <c r="AJ44" i="14"/>
  <c r="R44" i="14" s="1"/>
  <c r="AH44" i="14"/>
  <c r="AE41" i="14"/>
  <c r="H41" i="14" s="1"/>
  <c r="AC41" i="14"/>
  <c r="AD41" i="14"/>
  <c r="AH66" i="14"/>
  <c r="AI66" i="14"/>
  <c r="AJ66" i="14"/>
  <c r="R66" i="14" s="1"/>
  <c r="AE45" i="14"/>
  <c r="H45" i="14" s="1"/>
  <c r="AD45" i="14"/>
  <c r="AC45" i="14"/>
  <c r="AJ67" i="14"/>
  <c r="R67" i="14" s="1"/>
  <c r="AI67" i="14"/>
  <c r="AH67" i="14"/>
  <c r="AE39" i="14"/>
  <c r="H39" i="14" s="1"/>
  <c r="AD39" i="14"/>
  <c r="AC39" i="14"/>
  <c r="AJ257" i="14"/>
  <c r="R257" i="14" s="1"/>
  <c r="AI257" i="14"/>
  <c r="AH257" i="14"/>
  <c r="AE49" i="14"/>
  <c r="H49" i="14" s="1"/>
  <c r="AD49" i="14"/>
  <c r="AC49" i="14"/>
  <c r="AI39" i="14"/>
  <c r="AJ39" i="14"/>
  <c r="R39" i="14" s="1"/>
  <c r="AH39" i="14"/>
  <c r="I726" i="14"/>
  <c r="I429" i="14"/>
  <c r="I510" i="14"/>
  <c r="S510" i="14"/>
  <c r="I132" i="14"/>
  <c r="I807" i="14"/>
  <c r="I240" i="14"/>
  <c r="Y15" i="14"/>
  <c r="Y12" i="14"/>
  <c r="Y11" i="14"/>
  <c r="Y10" i="14"/>
  <c r="Y9" i="14"/>
  <c r="AA13" i="14"/>
  <c r="AA16" i="14"/>
  <c r="AA14" i="14"/>
  <c r="S132" i="14"/>
  <c r="S267" i="14"/>
  <c r="I456" i="14"/>
  <c r="S348" i="14"/>
  <c r="I105" i="14"/>
  <c r="S429" i="14"/>
  <c r="AB752" i="14"/>
  <c r="AB751" i="14"/>
  <c r="AB750" i="14"/>
  <c r="AB749" i="14"/>
  <c r="AB748" i="14"/>
  <c r="AB747" i="14"/>
  <c r="AB779" i="14"/>
  <c r="AB778" i="14"/>
  <c r="AB777" i="14"/>
  <c r="AB776" i="14"/>
  <c r="AB775" i="14"/>
  <c r="AB774" i="14"/>
  <c r="AB773" i="14"/>
  <c r="AB772" i="14"/>
  <c r="AB771" i="14"/>
  <c r="AB770" i="14"/>
  <c r="AB671" i="14"/>
  <c r="AB644" i="14"/>
  <c r="AB643" i="14"/>
  <c r="AB642" i="14"/>
  <c r="AB641" i="14"/>
  <c r="AB640" i="14"/>
  <c r="AB639" i="14"/>
  <c r="AB638" i="14"/>
  <c r="AB637" i="14"/>
  <c r="AB636" i="14"/>
  <c r="AB635" i="14"/>
  <c r="AB634" i="14"/>
  <c r="AB633" i="14"/>
  <c r="AB632" i="14"/>
  <c r="AB631" i="14"/>
  <c r="AB630" i="14"/>
  <c r="AB698" i="14"/>
  <c r="AB696" i="14"/>
  <c r="AB694" i="14"/>
  <c r="AB692" i="14"/>
  <c r="AB690" i="14"/>
  <c r="AB688" i="14"/>
  <c r="AB686" i="14"/>
  <c r="AB684" i="14"/>
  <c r="AB697" i="14"/>
  <c r="AB695" i="14"/>
  <c r="AB693" i="14"/>
  <c r="AB691" i="14"/>
  <c r="AB689" i="14"/>
  <c r="AB687" i="14"/>
  <c r="AB685" i="14"/>
  <c r="AB665" i="14"/>
  <c r="AB663" i="14"/>
  <c r="AB661" i="14"/>
  <c r="AB659" i="14"/>
  <c r="AB657" i="14"/>
  <c r="AB588" i="14"/>
  <c r="AB587" i="14"/>
  <c r="AB586" i="14"/>
  <c r="AB482" i="14"/>
  <c r="AB481" i="14"/>
  <c r="AB480" i="14"/>
  <c r="AB666" i="14"/>
  <c r="AB664" i="14"/>
  <c r="AB662" i="14"/>
  <c r="AB660" i="14"/>
  <c r="AB658" i="14"/>
  <c r="AB536" i="14"/>
  <c r="AB535" i="14"/>
  <c r="AB534" i="14"/>
  <c r="AB533" i="14"/>
  <c r="AB590" i="14"/>
  <c r="AB374" i="14"/>
  <c r="AB373" i="14"/>
  <c r="AB372" i="14"/>
  <c r="AB371" i="14"/>
  <c r="AB509" i="14"/>
  <c r="AB507" i="14"/>
  <c r="AB505" i="14"/>
  <c r="AB503" i="14"/>
  <c r="AB501" i="14"/>
  <c r="AB499" i="14"/>
  <c r="AB497" i="14"/>
  <c r="AB495" i="14"/>
  <c r="AB347" i="14"/>
  <c r="AB346" i="14"/>
  <c r="AB345" i="14"/>
  <c r="AB344" i="14"/>
  <c r="AB508" i="14"/>
  <c r="AB506" i="14"/>
  <c r="AB504" i="14"/>
  <c r="AB502" i="14"/>
  <c r="AB500" i="14"/>
  <c r="AB498" i="14"/>
  <c r="AB496" i="14"/>
  <c r="AB401" i="14"/>
  <c r="AB400" i="14"/>
  <c r="AB343" i="14"/>
  <c r="AB342" i="14"/>
  <c r="AB320" i="14"/>
  <c r="AB318" i="14"/>
  <c r="AB316" i="14"/>
  <c r="AB314" i="14"/>
  <c r="AB312" i="14"/>
  <c r="AB310" i="14"/>
  <c r="AB308" i="14"/>
  <c r="AB306" i="14"/>
  <c r="AB341" i="14"/>
  <c r="AB319" i="14"/>
  <c r="AB317" i="14"/>
  <c r="AB315" i="14"/>
  <c r="AB313" i="14"/>
  <c r="AB311" i="14"/>
  <c r="AB309" i="14"/>
  <c r="AB307" i="14"/>
  <c r="AB158" i="14"/>
  <c r="AB157" i="14"/>
  <c r="AB156" i="14"/>
  <c r="AB155" i="14"/>
  <c r="AB154" i="14"/>
  <c r="AB153" i="14"/>
  <c r="AB152" i="14"/>
  <c r="AB151" i="14"/>
  <c r="AB150" i="14"/>
  <c r="AB149" i="14"/>
  <c r="AB148" i="14"/>
  <c r="AB131" i="14"/>
  <c r="AB130" i="14"/>
  <c r="AB129" i="14"/>
  <c r="AB102" i="14"/>
  <c r="AB98" i="14"/>
  <c r="AB103" i="14"/>
  <c r="AB99" i="14"/>
  <c r="AB104" i="14"/>
  <c r="AB100" i="14"/>
  <c r="AB101" i="14"/>
  <c r="AB97" i="14"/>
  <c r="AB96" i="14"/>
  <c r="AB67" i="14"/>
  <c r="AB65" i="14"/>
  <c r="AB40" i="14"/>
  <c r="AB50" i="14"/>
  <c r="AB147" i="14"/>
  <c r="AB212" i="14"/>
  <c r="AB171" i="14"/>
  <c r="AB232" i="14"/>
  <c r="AB122" i="14"/>
  <c r="AB289" i="14"/>
  <c r="AB333" i="14"/>
  <c r="AB253" i="14"/>
  <c r="AB391" i="14"/>
  <c r="AB452" i="14"/>
  <c r="AB370" i="14"/>
  <c r="AB443" i="14"/>
  <c r="AB414" i="14"/>
  <c r="AB559" i="14"/>
  <c r="AB589" i="14"/>
  <c r="AB523" i="14"/>
  <c r="AB554" i="14"/>
  <c r="AB45" i="14"/>
  <c r="AB46" i="14"/>
  <c r="AB76" i="14"/>
  <c r="AB49" i="14"/>
  <c r="AB66" i="14"/>
  <c r="AB70" i="14"/>
  <c r="AB47" i="14"/>
  <c r="AB77" i="14"/>
  <c r="AB64" i="14"/>
  <c r="AB198" i="14"/>
  <c r="AB209" i="14"/>
  <c r="AB123" i="14"/>
  <c r="AB291" i="14"/>
  <c r="AB423" i="14"/>
  <c r="AB254" i="14"/>
  <c r="AB255" i="14"/>
  <c r="AB337" i="14"/>
  <c r="AB364" i="14"/>
  <c r="AB393" i="14"/>
  <c r="AB428" i="14"/>
  <c r="AB454" i="14"/>
  <c r="AB398" i="14"/>
  <c r="AB445" i="14"/>
  <c r="AB367" i="14"/>
  <c r="AB561" i="14"/>
  <c r="AB479" i="14"/>
  <c r="AB556" i="14"/>
  <c r="AB582" i="14"/>
  <c r="AB713" i="14"/>
  <c r="AB719" i="14"/>
  <c r="AB712" i="14"/>
  <c r="AB768" i="14"/>
  <c r="AB744" i="14"/>
  <c r="AB743" i="14"/>
  <c r="AB798" i="14"/>
  <c r="AB424" i="14"/>
  <c r="AB530" i="14"/>
  <c r="AB716" i="14"/>
  <c r="AB18" i="14"/>
  <c r="AB208" i="14"/>
  <c r="AB177" i="14"/>
  <c r="AB239" i="14"/>
  <c r="AB387" i="14"/>
  <c r="AB524" i="14"/>
  <c r="AB362" i="14"/>
  <c r="AB555" i="14"/>
  <c r="AB614" i="14"/>
  <c r="AB746" i="14"/>
  <c r="AB767" i="14"/>
  <c r="AB48" i="14"/>
  <c r="AB63" i="14"/>
  <c r="AB91" i="14"/>
  <c r="AB44" i="14"/>
  <c r="AB92" i="14"/>
  <c r="AB173" i="14"/>
  <c r="AB200" i="14"/>
  <c r="AB144" i="14"/>
  <c r="AB185" i="14"/>
  <c r="AB211" i="14"/>
  <c r="AB184" i="14"/>
  <c r="AB124" i="14"/>
  <c r="AB293" i="14"/>
  <c r="AB256" i="14"/>
  <c r="AB280" i="14"/>
  <c r="AB257" i="14"/>
  <c r="AB395" i="14"/>
  <c r="AB421" i="14"/>
  <c r="AB416" i="14"/>
  <c r="AB447" i="14"/>
  <c r="AB427" i="14"/>
  <c r="AB369" i="14"/>
  <c r="AB563" i="14"/>
  <c r="AB522" i="14"/>
  <c r="AB525" i="14"/>
  <c r="AB468" i="14"/>
  <c r="AB558" i="14"/>
  <c r="AB584" i="14"/>
  <c r="AB610" i="14"/>
  <c r="AB670" i="14"/>
  <c r="AB794" i="14"/>
  <c r="AB792" i="14"/>
  <c r="AB446" i="14"/>
  <c r="AB453" i="14"/>
  <c r="AB607" i="14"/>
  <c r="AB581" i="14"/>
  <c r="AB714" i="14"/>
  <c r="AB802" i="14"/>
  <c r="AB795" i="14"/>
  <c r="AB227" i="14"/>
  <c r="AB285" i="14"/>
  <c r="AB361" i="14"/>
  <c r="AB470" i="14"/>
  <c r="AB550" i="14"/>
  <c r="AB16" i="14"/>
  <c r="AB95" i="14"/>
  <c r="AB202" i="14"/>
  <c r="AB174" i="14"/>
  <c r="AB146" i="14"/>
  <c r="AB225" i="14"/>
  <c r="AB180" i="14"/>
  <c r="AB175" i="14"/>
  <c r="AB226" i="14"/>
  <c r="AB335" i="14"/>
  <c r="AB117" i="14"/>
  <c r="AB125" i="14"/>
  <c r="AB237" i="14"/>
  <c r="AB279" i="14"/>
  <c r="AB532" i="14"/>
  <c r="AB258" i="14"/>
  <c r="AB228" i="14"/>
  <c r="AB282" i="14"/>
  <c r="AB336" i="14"/>
  <c r="AB231" i="14"/>
  <c r="AB259" i="14"/>
  <c r="AB397" i="14"/>
  <c r="AB442" i="14"/>
  <c r="AB363" i="14"/>
  <c r="AB449" i="14"/>
  <c r="AB422" i="14"/>
  <c r="AB549" i="14"/>
  <c r="AB603" i="14"/>
  <c r="AB577" i="14"/>
  <c r="AB604" i="14"/>
  <c r="AB528" i="14"/>
  <c r="AB469" i="14"/>
  <c r="AB531" i="14"/>
  <c r="AB560" i="14"/>
  <c r="AB473" i="14"/>
  <c r="AB608" i="14"/>
  <c r="AB717" i="14"/>
  <c r="AB723" i="14"/>
  <c r="AB799" i="14"/>
  <c r="AB804" i="14"/>
  <c r="AB740" i="14"/>
  <c r="AB797" i="14"/>
  <c r="AB801" i="14"/>
  <c r="AB418" i="14"/>
  <c r="AB390" i="14"/>
  <c r="AB529" i="14"/>
  <c r="AB668" i="14"/>
  <c r="AB800" i="14"/>
  <c r="AB765" i="14"/>
  <c r="AB94" i="14"/>
  <c r="AB71" i="14"/>
  <c r="AB36" i="14"/>
  <c r="AB235" i="14"/>
  <c r="AB448" i="14"/>
  <c r="AB19" i="14"/>
  <c r="AB75" i="14"/>
  <c r="AB43" i="14"/>
  <c r="AB73" i="14"/>
  <c r="AB21" i="14"/>
  <c r="AB17" i="14"/>
  <c r="AB42" i="14"/>
  <c r="AB204" i="14"/>
  <c r="AB179" i="14"/>
  <c r="AB199" i="14"/>
  <c r="AB415" i="14"/>
  <c r="AB118" i="14"/>
  <c r="AB126" i="14"/>
  <c r="AB281" i="14"/>
  <c r="AB230" i="14"/>
  <c r="AB260" i="14"/>
  <c r="AB284" i="14"/>
  <c r="AB261" i="14"/>
  <c r="AB399" i="14"/>
  <c r="AB444" i="14"/>
  <c r="AB388" i="14"/>
  <c r="AB451" i="14"/>
  <c r="AB476" i="14"/>
  <c r="AB417" i="14"/>
  <c r="AB551" i="14"/>
  <c r="AB579" i="14"/>
  <c r="AB562" i="14"/>
  <c r="AB477" i="14"/>
  <c r="AB721" i="14"/>
  <c r="AB720" i="14"/>
  <c r="AB669" i="14"/>
  <c r="AB745" i="14"/>
  <c r="AB806" i="14"/>
  <c r="AB234" i="14"/>
  <c r="AB263" i="14"/>
  <c r="AB472" i="14"/>
  <c r="AB553" i="14"/>
  <c r="AB611" i="14"/>
  <c r="AB605" i="14"/>
  <c r="AB613" i="14"/>
  <c r="AB612" i="14"/>
  <c r="AB739" i="14"/>
  <c r="AB725" i="14"/>
  <c r="AB181" i="14"/>
  <c r="AB203" i="14"/>
  <c r="AB120" i="14"/>
  <c r="AB264" i="14"/>
  <c r="AB288" i="14"/>
  <c r="AB265" i="14"/>
  <c r="AB420" i="14"/>
  <c r="AB366" i="14"/>
  <c r="AB392" i="14"/>
  <c r="AB455" i="14"/>
  <c r="AB583" i="14"/>
  <c r="AB576" i="14"/>
  <c r="AB667" i="14"/>
  <c r="AB805" i="14"/>
  <c r="AB37" i="14"/>
  <c r="AB93" i="14"/>
  <c r="AB90" i="14"/>
  <c r="AB38" i="14"/>
  <c r="AB68" i="14"/>
  <c r="AB41" i="14"/>
  <c r="AB22" i="14"/>
  <c r="AB74" i="14"/>
  <c r="AB39" i="14"/>
  <c r="AB69" i="14"/>
  <c r="AB72" i="14"/>
  <c r="AB206" i="14"/>
  <c r="AB201" i="14"/>
  <c r="AB178" i="14"/>
  <c r="AB119" i="14"/>
  <c r="AB127" i="14"/>
  <c r="AB283" i="14"/>
  <c r="AB340" i="14"/>
  <c r="AB262" i="14"/>
  <c r="AB286" i="14"/>
  <c r="AB20" i="14"/>
  <c r="AB23" i="14"/>
  <c r="AB145" i="14"/>
  <c r="AB210" i="14"/>
  <c r="AB176" i="14"/>
  <c r="AB182" i="14"/>
  <c r="AB205" i="14"/>
  <c r="AB172" i="14"/>
  <c r="AB183" i="14"/>
  <c r="AB121" i="14"/>
  <c r="AB287" i="14"/>
  <c r="AB238" i="14"/>
  <c r="AB266" i="14"/>
  <c r="AB233" i="14"/>
  <c r="AB290" i="14"/>
  <c r="AB236" i="14"/>
  <c r="AB339" i="14"/>
  <c r="AB334" i="14"/>
  <c r="AB389" i="14"/>
  <c r="AB450" i="14"/>
  <c r="AB368" i="14"/>
  <c r="AB394" i="14"/>
  <c r="AB441" i="14"/>
  <c r="AB419" i="14"/>
  <c r="AB365" i="14"/>
  <c r="AB425" i="14"/>
  <c r="AB557" i="14"/>
  <c r="AB471" i="14"/>
  <c r="AB585" i="14"/>
  <c r="AB474" i="14"/>
  <c r="AB552" i="14"/>
  <c r="AB526" i="14"/>
  <c r="AB578" i="14"/>
  <c r="AB606" i="14"/>
  <c r="AB617" i="14"/>
  <c r="AB616" i="14"/>
  <c r="AB718" i="14"/>
  <c r="AB738" i="14"/>
  <c r="AB769" i="14"/>
  <c r="AB128" i="14"/>
  <c r="AB207" i="14"/>
  <c r="AB229" i="14"/>
  <c r="AB338" i="14"/>
  <c r="AB252" i="14"/>
  <c r="AB292" i="14"/>
  <c r="AB360" i="14"/>
  <c r="AB426" i="14"/>
  <c r="AB396" i="14"/>
  <c r="AB527" i="14"/>
  <c r="AB475" i="14"/>
  <c r="AB478" i="14"/>
  <c r="AB580" i="14"/>
  <c r="AB724" i="14"/>
  <c r="AB609" i="14"/>
  <c r="AB722" i="14"/>
  <c r="AB715" i="14"/>
  <c r="AB796" i="14"/>
  <c r="AB766" i="14"/>
  <c r="AB741" i="14"/>
  <c r="AB803" i="14"/>
  <c r="AB742" i="14"/>
  <c r="AB793" i="14"/>
  <c r="AB615" i="14"/>
  <c r="AB711" i="14"/>
  <c r="I402" i="14"/>
  <c r="I186" i="14"/>
  <c r="S699" i="14"/>
  <c r="S456" i="14"/>
  <c r="I672" i="14"/>
  <c r="S375" i="14"/>
  <c r="I348" i="14"/>
  <c r="S645" i="14"/>
  <c r="I294" i="14"/>
  <c r="S753" i="14"/>
  <c r="S483" i="14"/>
  <c r="S294" i="14"/>
  <c r="I645" i="14"/>
  <c r="I483" i="14"/>
  <c r="S726" i="14"/>
  <c r="S780" i="14"/>
  <c r="S402" i="14"/>
  <c r="S591" i="14"/>
  <c r="I780" i="14"/>
  <c r="S105" i="14"/>
  <c r="S321" i="14"/>
  <c r="S537" i="14"/>
  <c r="I213" i="14"/>
  <c r="I591" i="14"/>
  <c r="S240" i="14"/>
  <c r="S564" i="14"/>
  <c r="S159" i="14"/>
  <c r="I618" i="14"/>
  <c r="Z19" i="14"/>
  <c r="Z18" i="14"/>
  <c r="Z14" i="14"/>
  <c r="Z13" i="14"/>
  <c r="AB13" i="14" s="1"/>
  <c r="Z12" i="14"/>
  <c r="Z11" i="14"/>
  <c r="Z10" i="14"/>
  <c r="Z9" i="14"/>
  <c r="S213" i="14"/>
  <c r="I321" i="14"/>
  <c r="I375" i="14"/>
  <c r="I699" i="14"/>
  <c r="I78" i="14"/>
  <c r="I564" i="14"/>
  <c r="S618" i="14"/>
  <c r="I159" i="14"/>
  <c r="I267" i="14"/>
  <c r="I753" i="14"/>
  <c r="S51" i="14" l="1"/>
  <c r="S78" i="14"/>
  <c r="AG14" i="14"/>
  <c r="AF14" i="14"/>
  <c r="AG19" i="14"/>
  <c r="AF19" i="14"/>
  <c r="AB15" i="14"/>
  <c r="AA15" i="14"/>
  <c r="AC16" i="14"/>
  <c r="AD16" i="14"/>
  <c r="AC14" i="14"/>
  <c r="AC13" i="14"/>
  <c r="AD13" i="14"/>
  <c r="AG10" i="14"/>
  <c r="AF10" i="14"/>
  <c r="AG11" i="14"/>
  <c r="AF11" i="14"/>
  <c r="AG12" i="14"/>
  <c r="AF12" i="14"/>
  <c r="AB9" i="14"/>
  <c r="AA9" i="14"/>
  <c r="AG9" i="14"/>
  <c r="AF9" i="14"/>
  <c r="AB14" i="14"/>
  <c r="AB10" i="14"/>
  <c r="AA10" i="14"/>
  <c r="AG13" i="14"/>
  <c r="AF13" i="14"/>
  <c r="AB11" i="14"/>
  <c r="AA11" i="14"/>
  <c r="AG18" i="14"/>
  <c r="AF18" i="14"/>
  <c r="AB12" i="14"/>
  <c r="AA12" i="14"/>
  <c r="AE13" i="14" l="1"/>
  <c r="H13" i="14" s="1"/>
  <c r="AE16" i="14"/>
  <c r="H16" i="14" s="1"/>
  <c r="AD11" i="14"/>
  <c r="AC11" i="14"/>
  <c r="AI13" i="14"/>
  <c r="AH13" i="14"/>
  <c r="AC15" i="14"/>
  <c r="AD15" i="14"/>
  <c r="AC9" i="14"/>
  <c r="AD9" i="14"/>
  <c r="AI12" i="14"/>
  <c r="AH12" i="14"/>
  <c r="AC12" i="14"/>
  <c r="AD12" i="14"/>
  <c r="AC10" i="14"/>
  <c r="AD10" i="14"/>
  <c r="AD14" i="14"/>
  <c r="AE14" i="14" s="1"/>
  <c r="H14" i="14" s="1"/>
  <c r="AI19" i="14"/>
  <c r="AH19" i="14"/>
  <c r="AI11" i="14"/>
  <c r="AH11" i="14"/>
  <c r="AH18" i="14"/>
  <c r="AI18" i="14"/>
  <c r="AI14" i="14"/>
  <c r="AH14" i="14"/>
  <c r="AI9" i="14"/>
  <c r="AH9" i="14"/>
  <c r="AI10" i="14"/>
  <c r="AH10" i="14"/>
  <c r="AE15" i="14" l="1"/>
  <c r="H15" i="14" s="1"/>
  <c r="AE9" i="14"/>
  <c r="H9" i="14" s="1"/>
  <c r="AJ11" i="14"/>
  <c r="R11" i="14" s="1"/>
  <c r="AJ19" i="14"/>
  <c r="R19" i="14" s="1"/>
  <c r="AE10" i="14"/>
  <c r="H10" i="14" s="1"/>
  <c r="AJ13" i="14"/>
  <c r="R13" i="14" s="1"/>
  <c r="AJ9" i="14"/>
  <c r="R9" i="14" s="1"/>
  <c r="AJ18" i="14"/>
  <c r="R18" i="14" s="1"/>
  <c r="AJ10" i="14"/>
  <c r="R10" i="14" s="1"/>
  <c r="AJ12" i="14"/>
  <c r="R12" i="14" s="1"/>
  <c r="AE12" i="14"/>
  <c r="H12" i="14" s="1"/>
  <c r="AJ14" i="14"/>
  <c r="R14" i="14" s="1"/>
  <c r="S24" i="14" s="1"/>
  <c r="S25" i="14" s="1"/>
  <c r="S52" i="14" s="1"/>
  <c r="S79" i="14" s="1"/>
  <c r="S106" i="14" s="1"/>
  <c r="S133" i="14" s="1"/>
  <c r="S160" i="14" s="1"/>
  <c r="S187" i="14" s="1"/>
  <c r="S214" i="14" s="1"/>
  <c r="S241" i="14" s="1"/>
  <c r="S268" i="14" s="1"/>
  <c r="S295" i="14" s="1"/>
  <c r="S322" i="14" s="1"/>
  <c r="S349" i="14" s="1"/>
  <c r="S376" i="14" s="1"/>
  <c r="S403" i="14" s="1"/>
  <c r="S430" i="14" s="1"/>
  <c r="S457" i="14" s="1"/>
  <c r="S484" i="14" s="1"/>
  <c r="S511" i="14" s="1"/>
  <c r="S538" i="14" s="1"/>
  <c r="S565" i="14" s="1"/>
  <c r="S592" i="14" s="1"/>
  <c r="S619" i="14" s="1"/>
  <c r="S646" i="14" s="1"/>
  <c r="S673" i="14" s="1"/>
  <c r="S700" i="14" s="1"/>
  <c r="S727" i="14" s="1"/>
  <c r="S754" i="14" s="1"/>
  <c r="S781" i="14" s="1"/>
  <c r="S808" i="14" s="1"/>
  <c r="AE11" i="14"/>
  <c r="H11" i="14" s="1"/>
  <c r="I24" i="14" s="1"/>
  <c r="I25" i="14" s="1"/>
  <c r="I52" i="14" s="1"/>
  <c r="I79" i="14" s="1"/>
  <c r="I106" i="14" s="1"/>
  <c r="I133" i="14" s="1"/>
  <c r="I160" i="14" s="1"/>
  <c r="I187" i="14" s="1"/>
  <c r="I214" i="14" s="1"/>
  <c r="I241" i="14" s="1"/>
  <c r="I268" i="14" s="1"/>
  <c r="I295" i="14" s="1"/>
  <c r="I322" i="14" s="1"/>
  <c r="I349" i="14" s="1"/>
  <c r="I376" i="14" s="1"/>
  <c r="I403" i="14" s="1"/>
  <c r="I430" i="14" s="1"/>
  <c r="I457" i="14" s="1"/>
  <c r="I484" i="14" s="1"/>
  <c r="I511" i="14" s="1"/>
  <c r="I538" i="14" s="1"/>
  <c r="I565" i="14" s="1"/>
  <c r="I592" i="14" s="1"/>
  <c r="I619" i="14" s="1"/>
  <c r="I646" i="14" s="1"/>
  <c r="I673" i="14" s="1"/>
  <c r="I700" i="14" s="1"/>
  <c r="I727" i="14" s="1"/>
  <c r="I754" i="14" s="1"/>
  <c r="I781" i="14" s="1"/>
  <c r="I808" i="14" s="1"/>
  <c r="A806" i="11" l="1"/>
  <c r="A805" i="11"/>
  <c r="A804" i="11"/>
  <c r="A803" i="11"/>
  <c r="A802" i="11"/>
  <c r="A801" i="11"/>
  <c r="A800" i="11"/>
  <c r="A799" i="11"/>
  <c r="A798" i="11"/>
  <c r="A797" i="11"/>
  <c r="A796" i="11"/>
  <c r="A795" i="11"/>
  <c r="A794" i="11"/>
  <c r="A793" i="11"/>
  <c r="A792" i="11"/>
  <c r="A785" i="11"/>
  <c r="A779" i="11"/>
  <c r="A778" i="11"/>
  <c r="A777" i="11"/>
  <c r="A776" i="11"/>
  <c r="A775" i="11"/>
  <c r="A774" i="11"/>
  <c r="A773" i="11"/>
  <c r="A772" i="11"/>
  <c r="A771" i="11"/>
  <c r="A770" i="11"/>
  <c r="A769" i="11"/>
  <c r="A768" i="11"/>
  <c r="A767" i="11"/>
  <c r="A766" i="11"/>
  <c r="A765" i="11"/>
  <c r="A758" i="11"/>
  <c r="A752" i="11"/>
  <c r="A751" i="11"/>
  <c r="A750" i="11"/>
  <c r="A749" i="11"/>
  <c r="A748" i="11"/>
  <c r="A747" i="11"/>
  <c r="A746" i="11"/>
  <c r="A745" i="11"/>
  <c r="A744" i="11"/>
  <c r="A743" i="11"/>
  <c r="A742" i="11"/>
  <c r="A741" i="11"/>
  <c r="A740" i="11"/>
  <c r="A739" i="11"/>
  <c r="A738" i="11"/>
  <c r="A731" i="11"/>
  <c r="A725" i="11"/>
  <c r="A724" i="11"/>
  <c r="A723" i="11"/>
  <c r="A722" i="11"/>
  <c r="A721" i="11"/>
  <c r="A720" i="11"/>
  <c r="A719" i="11"/>
  <c r="A718" i="11"/>
  <c r="A717" i="11"/>
  <c r="A716" i="11"/>
  <c r="A715" i="11"/>
  <c r="A714" i="11"/>
  <c r="A713" i="11"/>
  <c r="A712" i="11"/>
  <c r="A711" i="11"/>
  <c r="A704" i="11"/>
  <c r="A698" i="11"/>
  <c r="A697" i="11"/>
  <c r="A696" i="11"/>
  <c r="A695" i="11"/>
  <c r="A694" i="11"/>
  <c r="A693" i="11"/>
  <c r="A692" i="11"/>
  <c r="A691" i="11"/>
  <c r="A690" i="11"/>
  <c r="A689" i="11"/>
  <c r="A688" i="11"/>
  <c r="A687" i="11"/>
  <c r="A686" i="11"/>
  <c r="A685" i="11"/>
  <c r="A684" i="11"/>
  <c r="A677" i="11"/>
  <c r="A671" i="11"/>
  <c r="A670" i="11"/>
  <c r="A669" i="11"/>
  <c r="A668" i="11"/>
  <c r="A667" i="11"/>
  <c r="A666" i="11"/>
  <c r="A665" i="11"/>
  <c r="A664" i="11"/>
  <c r="A663" i="11"/>
  <c r="A662" i="11"/>
  <c r="A661" i="11"/>
  <c r="A660" i="11"/>
  <c r="A659" i="11"/>
  <c r="A658" i="11"/>
  <c r="A657" i="11"/>
  <c r="A650" i="11"/>
  <c r="A644" i="11"/>
  <c r="A643" i="11"/>
  <c r="A642" i="11"/>
  <c r="A641" i="11"/>
  <c r="A640" i="11"/>
  <c r="A639" i="11"/>
  <c r="A638" i="11"/>
  <c r="A637" i="11"/>
  <c r="A636" i="11"/>
  <c r="A635" i="11"/>
  <c r="A634" i="11"/>
  <c r="A633" i="11"/>
  <c r="A632" i="11"/>
  <c r="A631" i="11"/>
  <c r="A630" i="11"/>
  <c r="A623" i="11"/>
  <c r="A617" i="11"/>
  <c r="A616" i="11"/>
  <c r="A615" i="11"/>
  <c r="A614" i="11"/>
  <c r="A613" i="11"/>
  <c r="A612" i="11"/>
  <c r="A611" i="11"/>
  <c r="A610" i="11"/>
  <c r="A609" i="11"/>
  <c r="A608" i="11"/>
  <c r="A607" i="11"/>
  <c r="A606" i="11"/>
  <c r="A605" i="11"/>
  <c r="A604" i="11"/>
  <c r="A603" i="11"/>
  <c r="A596" i="11"/>
  <c r="A590" i="11"/>
  <c r="A589" i="11"/>
  <c r="A588" i="11"/>
  <c r="A587" i="11"/>
  <c r="A586" i="11"/>
  <c r="A585" i="11"/>
  <c r="A584" i="11"/>
  <c r="A583" i="11"/>
  <c r="A582" i="11"/>
  <c r="A581" i="11"/>
  <c r="A580" i="11"/>
  <c r="A579" i="11"/>
  <c r="A578" i="11"/>
  <c r="A577" i="11"/>
  <c r="A576" i="11"/>
  <c r="A569" i="11"/>
  <c r="A563" i="11"/>
  <c r="A562" i="11"/>
  <c r="A561" i="11"/>
  <c r="A560" i="11"/>
  <c r="A559" i="11"/>
  <c r="A558" i="11"/>
  <c r="A557" i="11"/>
  <c r="A556" i="11"/>
  <c r="A555" i="11"/>
  <c r="A554" i="11"/>
  <c r="A553" i="11"/>
  <c r="A552" i="11"/>
  <c r="A551" i="11"/>
  <c r="A550" i="11"/>
  <c r="A549" i="11"/>
  <c r="A542" i="11"/>
  <c r="A536" i="11"/>
  <c r="A535" i="11"/>
  <c r="A534" i="11"/>
  <c r="A533" i="11"/>
  <c r="A532" i="11"/>
  <c r="A531" i="11"/>
  <c r="A530" i="11"/>
  <c r="A529" i="11"/>
  <c r="A528" i="11"/>
  <c r="A527" i="11"/>
  <c r="A526" i="11"/>
  <c r="A525" i="11"/>
  <c r="A524" i="11"/>
  <c r="A523" i="11"/>
  <c r="A522" i="11"/>
  <c r="A515" i="11"/>
  <c r="A509" i="11"/>
  <c r="A508" i="11"/>
  <c r="A507" i="11"/>
  <c r="A506" i="11"/>
  <c r="A505" i="11"/>
  <c r="A504" i="11"/>
  <c r="A503" i="11"/>
  <c r="A502" i="11"/>
  <c r="A501" i="11"/>
  <c r="A500" i="11"/>
  <c r="A499" i="11"/>
  <c r="A498" i="11"/>
  <c r="A497" i="11"/>
  <c r="A496" i="11"/>
  <c r="A495" i="11"/>
  <c r="A488" i="11"/>
  <c r="A482" i="11"/>
  <c r="A481" i="11"/>
  <c r="A480" i="11"/>
  <c r="A479" i="11"/>
  <c r="A478" i="11"/>
  <c r="A477" i="11"/>
  <c r="A476" i="11"/>
  <c r="A475" i="11"/>
  <c r="A474" i="11"/>
  <c r="A473" i="11"/>
  <c r="A472" i="11"/>
  <c r="A471" i="11"/>
  <c r="A470" i="11"/>
  <c r="A469" i="11"/>
  <c r="A468" i="11"/>
  <c r="A461" i="11"/>
  <c r="A455" i="11"/>
  <c r="A454" i="11"/>
  <c r="A453" i="11"/>
  <c r="A452" i="11"/>
  <c r="A451" i="11"/>
  <c r="A450" i="11"/>
  <c r="A449" i="11"/>
  <c r="A448" i="11"/>
  <c r="A447" i="11"/>
  <c r="A446" i="11"/>
  <c r="A445" i="11"/>
  <c r="A444" i="11"/>
  <c r="A443" i="11"/>
  <c r="A442" i="11"/>
  <c r="A441" i="11"/>
  <c r="A434" i="11"/>
  <c r="A428" i="11"/>
  <c r="A427" i="11"/>
  <c r="A426" i="11"/>
  <c r="A425" i="11"/>
  <c r="A424" i="11"/>
  <c r="A423" i="11"/>
  <c r="A422" i="11"/>
  <c r="A421" i="11"/>
  <c r="A420" i="11"/>
  <c r="A419" i="11"/>
  <c r="A418" i="11"/>
  <c r="A417" i="11"/>
  <c r="A416" i="11"/>
  <c r="A415" i="11"/>
  <c r="A414" i="11"/>
  <c r="A407" i="11"/>
  <c r="A401" i="11"/>
  <c r="A400" i="11"/>
  <c r="A399" i="11"/>
  <c r="A398" i="11"/>
  <c r="A397" i="11"/>
  <c r="A396" i="11"/>
  <c r="A395" i="11"/>
  <c r="A394" i="11"/>
  <c r="A393" i="11"/>
  <c r="A392" i="11"/>
  <c r="A391" i="11"/>
  <c r="A390" i="11"/>
  <c r="A389" i="11"/>
  <c r="A388" i="11"/>
  <c r="A387" i="11"/>
  <c r="A380" i="11"/>
  <c r="A374" i="11"/>
  <c r="A373" i="11"/>
  <c r="A372" i="11"/>
  <c r="A371" i="11"/>
  <c r="A370" i="11"/>
  <c r="A369" i="11"/>
  <c r="A368" i="11"/>
  <c r="A367" i="11"/>
  <c r="A366" i="11"/>
  <c r="A365" i="11"/>
  <c r="A364" i="11"/>
  <c r="A363" i="11"/>
  <c r="A362" i="11"/>
  <c r="A361" i="11"/>
  <c r="A360" i="11"/>
  <c r="A353" i="11"/>
  <c r="A347" i="11"/>
  <c r="A346" i="11"/>
  <c r="A345" i="11"/>
  <c r="A344" i="11"/>
  <c r="A343" i="11"/>
  <c r="A342" i="11"/>
  <c r="A341" i="11"/>
  <c r="A340" i="11"/>
  <c r="A339" i="11"/>
  <c r="A338" i="11"/>
  <c r="A337" i="11"/>
  <c r="A336" i="11"/>
  <c r="A335" i="11"/>
  <c r="A334" i="11"/>
  <c r="A333" i="11"/>
  <c r="A326" i="11"/>
  <c r="A320" i="11"/>
  <c r="A319" i="11"/>
  <c r="A318" i="11"/>
  <c r="A317" i="11"/>
  <c r="A316" i="11"/>
  <c r="A315" i="11"/>
  <c r="A314" i="11"/>
  <c r="A313" i="11"/>
  <c r="A312" i="11"/>
  <c r="A311" i="11"/>
  <c r="A310" i="11"/>
  <c r="A309" i="11"/>
  <c r="A308" i="11"/>
  <c r="A307" i="11"/>
  <c r="A306" i="11"/>
  <c r="A299" i="11"/>
  <c r="A293" i="11"/>
  <c r="A292" i="11"/>
  <c r="A291" i="11"/>
  <c r="A290" i="11"/>
  <c r="A289" i="11"/>
  <c r="A288" i="11"/>
  <c r="A287" i="11"/>
  <c r="A286" i="11"/>
  <c r="A285" i="11"/>
  <c r="A284" i="11"/>
  <c r="A283" i="11"/>
  <c r="A282" i="11"/>
  <c r="A281" i="11"/>
  <c r="A280" i="11"/>
  <c r="A279" i="11"/>
  <c r="A272" i="11"/>
  <c r="A266" i="11"/>
  <c r="A265" i="11"/>
  <c r="A264" i="11"/>
  <c r="A263" i="11"/>
  <c r="A262" i="11"/>
  <c r="A261" i="11"/>
  <c r="A260" i="11"/>
  <c r="A259" i="11"/>
  <c r="A258" i="11"/>
  <c r="A257" i="11"/>
  <c r="A256" i="11"/>
  <c r="A255" i="11"/>
  <c r="A254" i="11"/>
  <c r="A253" i="11"/>
  <c r="A252" i="11"/>
  <c r="A245" i="11"/>
  <c r="A239" i="11"/>
  <c r="A238" i="11"/>
  <c r="A237" i="11"/>
  <c r="A236" i="11"/>
  <c r="A235" i="11"/>
  <c r="A234" i="11"/>
  <c r="A233" i="11"/>
  <c r="A232" i="11"/>
  <c r="A231" i="11"/>
  <c r="A230" i="11"/>
  <c r="A229" i="11"/>
  <c r="A228" i="11"/>
  <c r="A227" i="11"/>
  <c r="A226" i="11"/>
  <c r="A225" i="11"/>
  <c r="A218" i="11"/>
  <c r="A212" i="11"/>
  <c r="A211" i="11"/>
  <c r="A210" i="11"/>
  <c r="A209" i="11"/>
  <c r="A208" i="11"/>
  <c r="A207" i="11"/>
  <c r="A206" i="11"/>
  <c r="A205" i="11"/>
  <c r="A204" i="11"/>
  <c r="A203" i="11"/>
  <c r="A202" i="11"/>
  <c r="A201" i="11"/>
  <c r="A200" i="11"/>
  <c r="A199" i="11"/>
  <c r="A198" i="11"/>
  <c r="A191" i="11"/>
  <c r="A185" i="11"/>
  <c r="A184" i="11"/>
  <c r="A183" i="11"/>
  <c r="A182" i="11"/>
  <c r="A181" i="11"/>
  <c r="A180" i="11"/>
  <c r="A179" i="11"/>
  <c r="A178" i="11"/>
  <c r="A177" i="11"/>
  <c r="A176" i="11"/>
  <c r="A175" i="11"/>
  <c r="A174" i="11"/>
  <c r="A173" i="11"/>
  <c r="A172" i="11"/>
  <c r="A171" i="11"/>
  <c r="A164" i="11"/>
  <c r="A158" i="11"/>
  <c r="A157" i="11"/>
  <c r="A156" i="11"/>
  <c r="A155" i="11"/>
  <c r="A154" i="11"/>
  <c r="A153" i="11"/>
  <c r="A152" i="11"/>
  <c r="A151" i="11"/>
  <c r="A150" i="11"/>
  <c r="A149" i="11"/>
  <c r="A148" i="11"/>
  <c r="A147" i="11"/>
  <c r="A146" i="11"/>
  <c r="A145" i="11"/>
  <c r="A144" i="11"/>
  <c r="A137" i="11"/>
  <c r="A131" i="11"/>
  <c r="A130" i="11"/>
  <c r="A129" i="11"/>
  <c r="A128" i="11"/>
  <c r="A127" i="11"/>
  <c r="A126" i="11"/>
  <c r="A125" i="11"/>
  <c r="A124" i="11"/>
  <c r="A123" i="11"/>
  <c r="A122" i="11"/>
  <c r="A121" i="11"/>
  <c r="A120" i="11"/>
  <c r="A119" i="11"/>
  <c r="A118" i="11"/>
  <c r="A117" i="11"/>
  <c r="A110" i="11"/>
  <c r="A104" i="11"/>
  <c r="A103" i="11"/>
  <c r="A102" i="11"/>
  <c r="A101" i="11"/>
  <c r="A100" i="11"/>
  <c r="A99" i="11"/>
  <c r="A98" i="11"/>
  <c r="A97" i="11"/>
  <c r="A96" i="11"/>
  <c r="A95" i="11"/>
  <c r="A94" i="11"/>
  <c r="A93" i="11"/>
  <c r="A92" i="11"/>
  <c r="A91" i="11"/>
  <c r="A90" i="11"/>
  <c r="A83" i="11"/>
  <c r="A77" i="11"/>
  <c r="A76" i="11"/>
  <c r="A75" i="11"/>
  <c r="A74" i="11"/>
  <c r="A73" i="11"/>
  <c r="A72" i="11"/>
  <c r="A71" i="11"/>
  <c r="A70" i="11"/>
  <c r="A69" i="11"/>
  <c r="A68" i="11"/>
  <c r="A67" i="11"/>
  <c r="A66" i="11"/>
  <c r="A65" i="11"/>
  <c r="A64" i="11"/>
  <c r="A63" i="11"/>
  <c r="A56" i="11"/>
  <c r="A50" i="11"/>
  <c r="A49" i="11"/>
  <c r="A48" i="11"/>
  <c r="A47" i="11"/>
  <c r="A46" i="11"/>
  <c r="A45" i="11"/>
  <c r="A44" i="11"/>
  <c r="A43" i="11"/>
  <c r="A42" i="11"/>
  <c r="A41" i="11"/>
  <c r="A40" i="11"/>
  <c r="A39" i="11"/>
  <c r="A38" i="11"/>
  <c r="A37" i="11"/>
  <c r="A36" i="11"/>
  <c r="A29" i="11"/>
  <c r="A23" i="11"/>
  <c r="A22" i="11"/>
  <c r="A21" i="11"/>
  <c r="A20" i="11"/>
  <c r="A19" i="11"/>
  <c r="A18" i="11"/>
  <c r="A17" i="11"/>
  <c r="A16" i="11"/>
  <c r="A15" i="11"/>
  <c r="A14" i="11"/>
  <c r="A13" i="11"/>
  <c r="A12" i="11"/>
  <c r="A11" i="11"/>
  <c r="A10" i="11"/>
  <c r="A9" i="11"/>
  <c r="A2" i="11"/>
  <c r="A785" i="12"/>
  <c r="A758" i="12"/>
  <c r="A731" i="12"/>
  <c r="A704" i="12"/>
  <c r="A677" i="12"/>
  <c r="A650" i="12"/>
  <c r="A623" i="12"/>
  <c r="A596" i="12"/>
  <c r="A569" i="12"/>
  <c r="A542" i="12"/>
  <c r="A515" i="12"/>
  <c r="A488" i="12"/>
  <c r="A461" i="12"/>
  <c r="A434" i="12"/>
  <c r="A407" i="12"/>
  <c r="A380" i="12"/>
  <c r="A353" i="12"/>
  <c r="A326" i="12"/>
  <c r="A299" i="12"/>
  <c r="A272" i="12"/>
  <c r="A245" i="12"/>
  <c r="A218" i="12"/>
  <c r="A191" i="12"/>
  <c r="A137" i="12"/>
  <c r="A110" i="12"/>
  <c r="A83" i="12"/>
  <c r="A56" i="12"/>
  <c r="A29" i="12"/>
  <c r="A2" i="12"/>
  <c r="A785" i="5"/>
  <c r="A758" i="5"/>
  <c r="A731" i="5"/>
  <c r="A704" i="5"/>
  <c r="A677" i="5"/>
  <c r="A650" i="5"/>
  <c r="A623" i="5"/>
  <c r="A596" i="5"/>
  <c r="A569" i="5"/>
  <c r="A542" i="5"/>
  <c r="A515" i="5"/>
  <c r="A488" i="5"/>
  <c r="A461" i="5"/>
  <c r="A434" i="5"/>
  <c r="A407" i="5"/>
  <c r="A380" i="5"/>
  <c r="A353" i="5"/>
  <c r="A326" i="5"/>
  <c r="A299" i="5"/>
  <c r="A272" i="5"/>
  <c r="A245" i="5"/>
  <c r="A218" i="5"/>
  <c r="A191" i="5"/>
  <c r="A137" i="5"/>
  <c r="A110" i="5"/>
  <c r="A83" i="5"/>
  <c r="A56" i="5"/>
  <c r="A29" i="5"/>
  <c r="W789" i="13" l="1"/>
  <c r="V789" i="13"/>
  <c r="U789" i="13"/>
  <c r="T789" i="13"/>
  <c r="S789" i="13"/>
  <c r="R789" i="13"/>
  <c r="Q789" i="13"/>
  <c r="P789" i="13"/>
  <c r="O789" i="13"/>
  <c r="N789" i="13"/>
  <c r="M789" i="13"/>
  <c r="L789" i="13"/>
  <c r="K789" i="13"/>
  <c r="J789" i="13"/>
  <c r="W762" i="13"/>
  <c r="V762" i="13"/>
  <c r="U762" i="13"/>
  <c r="T762" i="13"/>
  <c r="S762" i="13"/>
  <c r="R762" i="13"/>
  <c r="Q762" i="13"/>
  <c r="P762" i="13"/>
  <c r="O762" i="13"/>
  <c r="N762" i="13"/>
  <c r="M762" i="13"/>
  <c r="L762" i="13"/>
  <c r="K762" i="13"/>
  <c r="J762" i="13"/>
  <c r="W735" i="13"/>
  <c r="V735" i="13"/>
  <c r="U735" i="13"/>
  <c r="T735" i="13"/>
  <c r="S735" i="13"/>
  <c r="R735" i="13"/>
  <c r="Q735" i="13"/>
  <c r="P735" i="13"/>
  <c r="O735" i="13"/>
  <c r="N735" i="13"/>
  <c r="M735" i="13"/>
  <c r="L735" i="13"/>
  <c r="K735" i="13"/>
  <c r="J735" i="13"/>
  <c r="W708" i="13"/>
  <c r="V708" i="13"/>
  <c r="U708" i="13"/>
  <c r="T708" i="13"/>
  <c r="S708" i="13"/>
  <c r="R708" i="13"/>
  <c r="Q708" i="13"/>
  <c r="P708" i="13"/>
  <c r="O708" i="13"/>
  <c r="N708" i="13"/>
  <c r="M708" i="13"/>
  <c r="L708" i="13"/>
  <c r="K708" i="13"/>
  <c r="J708" i="13"/>
  <c r="W681" i="13"/>
  <c r="V681" i="13"/>
  <c r="U681" i="13"/>
  <c r="T681" i="13"/>
  <c r="S681" i="13"/>
  <c r="R681" i="13"/>
  <c r="Q681" i="13"/>
  <c r="P681" i="13"/>
  <c r="O681" i="13"/>
  <c r="N681" i="13"/>
  <c r="M681" i="13"/>
  <c r="L681" i="13"/>
  <c r="K681" i="13"/>
  <c r="J681" i="13"/>
  <c r="W654" i="13"/>
  <c r="V654" i="13"/>
  <c r="U654" i="13"/>
  <c r="T654" i="13"/>
  <c r="S654" i="13"/>
  <c r="R654" i="13"/>
  <c r="Q654" i="13"/>
  <c r="P654" i="13"/>
  <c r="O654" i="13"/>
  <c r="N654" i="13"/>
  <c r="M654" i="13"/>
  <c r="L654" i="13"/>
  <c r="K654" i="13"/>
  <c r="J654" i="13"/>
  <c r="W627" i="13"/>
  <c r="V627" i="13"/>
  <c r="U627" i="13"/>
  <c r="T627" i="13"/>
  <c r="S627" i="13"/>
  <c r="R627" i="13"/>
  <c r="Q627" i="13"/>
  <c r="P627" i="13"/>
  <c r="O627" i="13"/>
  <c r="N627" i="13"/>
  <c r="M627" i="13"/>
  <c r="L627" i="13"/>
  <c r="K627" i="13"/>
  <c r="J627" i="13"/>
  <c r="W600" i="13"/>
  <c r="V600" i="13"/>
  <c r="U600" i="13"/>
  <c r="T600" i="13"/>
  <c r="S600" i="13"/>
  <c r="R600" i="13"/>
  <c r="Q600" i="13"/>
  <c r="P600" i="13"/>
  <c r="O600" i="13"/>
  <c r="N600" i="13"/>
  <c r="M600" i="13"/>
  <c r="L600" i="13"/>
  <c r="K600" i="13"/>
  <c r="J600" i="13"/>
  <c r="W573" i="13"/>
  <c r="V573" i="13"/>
  <c r="U573" i="13"/>
  <c r="T573" i="13"/>
  <c r="S573" i="13"/>
  <c r="R573" i="13"/>
  <c r="Q573" i="13"/>
  <c r="P573" i="13"/>
  <c r="O573" i="13"/>
  <c r="N573" i="13"/>
  <c r="M573" i="13"/>
  <c r="L573" i="13"/>
  <c r="K573" i="13"/>
  <c r="J573" i="13"/>
  <c r="W546" i="13"/>
  <c r="V546" i="13"/>
  <c r="U546" i="13"/>
  <c r="T546" i="13"/>
  <c r="S546" i="13"/>
  <c r="R546" i="13"/>
  <c r="Q546" i="13"/>
  <c r="P546" i="13"/>
  <c r="O546" i="13"/>
  <c r="N546" i="13"/>
  <c r="M546" i="13"/>
  <c r="L546" i="13"/>
  <c r="K546" i="13"/>
  <c r="J546" i="13"/>
  <c r="W519" i="13"/>
  <c r="V519" i="13"/>
  <c r="U519" i="13"/>
  <c r="T519" i="13"/>
  <c r="S519" i="13"/>
  <c r="R519" i="13"/>
  <c r="Q519" i="13"/>
  <c r="P519" i="13"/>
  <c r="O519" i="13"/>
  <c r="N519" i="13"/>
  <c r="M519" i="13"/>
  <c r="L519" i="13"/>
  <c r="K519" i="13"/>
  <c r="J519" i="13"/>
  <c r="W492" i="13"/>
  <c r="V492" i="13"/>
  <c r="U492" i="13"/>
  <c r="T492" i="13"/>
  <c r="S492" i="13"/>
  <c r="R492" i="13"/>
  <c r="Q492" i="13"/>
  <c r="P492" i="13"/>
  <c r="O492" i="13"/>
  <c r="N492" i="13"/>
  <c r="M492" i="13"/>
  <c r="L492" i="13"/>
  <c r="K492" i="13"/>
  <c r="J492" i="13"/>
  <c r="W465" i="13"/>
  <c r="V465" i="13"/>
  <c r="U465" i="13"/>
  <c r="T465" i="13"/>
  <c r="S465" i="13"/>
  <c r="R465" i="13"/>
  <c r="Q465" i="13"/>
  <c r="P465" i="13"/>
  <c r="O465" i="13"/>
  <c r="N465" i="13"/>
  <c r="M465" i="13"/>
  <c r="L465" i="13"/>
  <c r="K465" i="13"/>
  <c r="J465" i="13"/>
  <c r="W438" i="13"/>
  <c r="V438" i="13"/>
  <c r="U438" i="13"/>
  <c r="T438" i="13"/>
  <c r="S438" i="13"/>
  <c r="R438" i="13"/>
  <c r="Q438" i="13"/>
  <c r="P438" i="13"/>
  <c r="O438" i="13"/>
  <c r="N438" i="13"/>
  <c r="M438" i="13"/>
  <c r="L438" i="13"/>
  <c r="K438" i="13"/>
  <c r="J438" i="13"/>
  <c r="W411" i="13"/>
  <c r="V411" i="13"/>
  <c r="U411" i="13"/>
  <c r="T411" i="13"/>
  <c r="S411" i="13"/>
  <c r="R411" i="13"/>
  <c r="Q411" i="13"/>
  <c r="P411" i="13"/>
  <c r="O411" i="13"/>
  <c r="N411" i="13"/>
  <c r="M411" i="13"/>
  <c r="L411" i="13"/>
  <c r="K411" i="13"/>
  <c r="J411" i="13"/>
  <c r="W384" i="13"/>
  <c r="V384" i="13"/>
  <c r="U384" i="13"/>
  <c r="T384" i="13"/>
  <c r="S384" i="13"/>
  <c r="R384" i="13"/>
  <c r="Q384" i="13"/>
  <c r="P384" i="13"/>
  <c r="O384" i="13"/>
  <c r="N384" i="13"/>
  <c r="M384" i="13"/>
  <c r="L384" i="13"/>
  <c r="K384" i="13"/>
  <c r="J384" i="13"/>
  <c r="W357" i="13"/>
  <c r="V357" i="13"/>
  <c r="U357" i="13"/>
  <c r="T357" i="13"/>
  <c r="S357" i="13"/>
  <c r="R357" i="13"/>
  <c r="Q357" i="13"/>
  <c r="P357" i="13"/>
  <c r="O357" i="13"/>
  <c r="N357" i="13"/>
  <c r="M357" i="13"/>
  <c r="L357" i="13"/>
  <c r="K357" i="13"/>
  <c r="J357" i="13"/>
  <c r="W330" i="13"/>
  <c r="V330" i="13"/>
  <c r="U330" i="13"/>
  <c r="T330" i="13"/>
  <c r="S330" i="13"/>
  <c r="R330" i="13"/>
  <c r="Q330" i="13"/>
  <c r="P330" i="13"/>
  <c r="O330" i="13"/>
  <c r="N330" i="13"/>
  <c r="M330" i="13"/>
  <c r="L330" i="13"/>
  <c r="K330" i="13"/>
  <c r="J330" i="13"/>
  <c r="W303" i="13"/>
  <c r="V303" i="13"/>
  <c r="U303" i="13"/>
  <c r="T303" i="13"/>
  <c r="S303" i="13"/>
  <c r="R303" i="13"/>
  <c r="Q303" i="13"/>
  <c r="P303" i="13"/>
  <c r="O303" i="13"/>
  <c r="N303" i="13"/>
  <c r="M303" i="13"/>
  <c r="L303" i="13"/>
  <c r="K303" i="13"/>
  <c r="J303" i="13"/>
  <c r="W276" i="13"/>
  <c r="V276" i="13"/>
  <c r="U276" i="13"/>
  <c r="T276" i="13"/>
  <c r="S276" i="13"/>
  <c r="R276" i="13"/>
  <c r="Q276" i="13"/>
  <c r="P276" i="13"/>
  <c r="O276" i="13"/>
  <c r="N276" i="13"/>
  <c r="M276" i="13"/>
  <c r="L276" i="13"/>
  <c r="K276" i="13"/>
  <c r="J276" i="13"/>
  <c r="W249" i="13"/>
  <c r="V249" i="13"/>
  <c r="U249" i="13"/>
  <c r="T249" i="13"/>
  <c r="S249" i="13"/>
  <c r="R249" i="13"/>
  <c r="Q249" i="13"/>
  <c r="P249" i="13"/>
  <c r="O249" i="13"/>
  <c r="N249" i="13"/>
  <c r="M249" i="13"/>
  <c r="L249" i="13"/>
  <c r="K249" i="13"/>
  <c r="J249" i="13"/>
  <c r="W222" i="13"/>
  <c r="V222" i="13"/>
  <c r="U222" i="13"/>
  <c r="T222" i="13"/>
  <c r="S222" i="13"/>
  <c r="R222" i="13"/>
  <c r="Q222" i="13"/>
  <c r="P222" i="13"/>
  <c r="O222" i="13"/>
  <c r="N222" i="13"/>
  <c r="M222" i="13"/>
  <c r="L222" i="13"/>
  <c r="K222" i="13"/>
  <c r="J222" i="13"/>
  <c r="W195" i="13"/>
  <c r="V195" i="13"/>
  <c r="U195" i="13"/>
  <c r="T195" i="13"/>
  <c r="S195" i="13"/>
  <c r="R195" i="13"/>
  <c r="Q195" i="13"/>
  <c r="P195" i="13"/>
  <c r="O195" i="13"/>
  <c r="N195" i="13"/>
  <c r="M195" i="13"/>
  <c r="L195" i="13"/>
  <c r="K195" i="13"/>
  <c r="J195" i="13"/>
  <c r="W168" i="13"/>
  <c r="V168" i="13"/>
  <c r="U168" i="13"/>
  <c r="T168" i="13"/>
  <c r="S168" i="13"/>
  <c r="R168" i="13"/>
  <c r="Q168" i="13"/>
  <c r="P168" i="13"/>
  <c r="O168" i="13"/>
  <c r="N168" i="13"/>
  <c r="M168" i="13"/>
  <c r="L168" i="13"/>
  <c r="K168" i="13"/>
  <c r="J168" i="13"/>
  <c r="W141" i="13"/>
  <c r="V141" i="13"/>
  <c r="U141" i="13"/>
  <c r="T141" i="13"/>
  <c r="S141" i="13"/>
  <c r="R141" i="13"/>
  <c r="Q141" i="13"/>
  <c r="P141" i="13"/>
  <c r="O141" i="13"/>
  <c r="N141" i="13"/>
  <c r="M141" i="13"/>
  <c r="L141" i="13"/>
  <c r="K141" i="13"/>
  <c r="J141" i="13"/>
  <c r="W114" i="13"/>
  <c r="V114" i="13"/>
  <c r="U114" i="13"/>
  <c r="T114" i="13"/>
  <c r="S114" i="13"/>
  <c r="R114" i="13"/>
  <c r="Q114" i="13"/>
  <c r="P114" i="13"/>
  <c r="O114" i="13"/>
  <c r="N114" i="13"/>
  <c r="M114" i="13"/>
  <c r="L114" i="13"/>
  <c r="K114" i="13"/>
  <c r="J114" i="13"/>
  <c r="W87" i="13"/>
  <c r="V87" i="13"/>
  <c r="U87" i="13"/>
  <c r="T87" i="13"/>
  <c r="S87" i="13"/>
  <c r="R87" i="13"/>
  <c r="Q87" i="13"/>
  <c r="P87" i="13"/>
  <c r="O87" i="13"/>
  <c r="N87" i="13"/>
  <c r="M87" i="13"/>
  <c r="L87" i="13"/>
  <c r="K87" i="13"/>
  <c r="J87" i="13"/>
  <c r="W60" i="13"/>
  <c r="V60" i="13"/>
  <c r="U60" i="13"/>
  <c r="T60" i="13"/>
  <c r="S60" i="13"/>
  <c r="R60" i="13"/>
  <c r="Q60" i="13"/>
  <c r="P60" i="13"/>
  <c r="O60" i="13"/>
  <c r="N60" i="13"/>
  <c r="M60" i="13"/>
  <c r="L60" i="13"/>
  <c r="K60" i="13"/>
  <c r="J60" i="13"/>
  <c r="W33" i="13"/>
  <c r="V33" i="13"/>
  <c r="U33" i="13"/>
  <c r="T33" i="13"/>
  <c r="S33" i="13"/>
  <c r="R33" i="13"/>
  <c r="Q33" i="13"/>
  <c r="P33" i="13"/>
  <c r="O33" i="13"/>
  <c r="N33" i="13"/>
  <c r="M33" i="13"/>
  <c r="L33" i="13"/>
  <c r="K33" i="13"/>
  <c r="J33" i="13"/>
  <c r="Y790" i="12"/>
  <c r="AF789" i="12"/>
  <c r="AA789" i="12"/>
  <c r="L789" i="12"/>
  <c r="K789" i="12"/>
  <c r="J789" i="12"/>
  <c r="Y763" i="12"/>
  <c r="AF762" i="12"/>
  <c r="AA762" i="12"/>
  <c r="L762" i="12"/>
  <c r="K762" i="12"/>
  <c r="J762" i="12"/>
  <c r="Y736" i="12"/>
  <c r="AF735" i="12"/>
  <c r="AA735" i="12"/>
  <c r="L735" i="12"/>
  <c r="K735" i="12"/>
  <c r="J735" i="12"/>
  <c r="Y709" i="12"/>
  <c r="AF708" i="12"/>
  <c r="AA708" i="12"/>
  <c r="L708" i="12"/>
  <c r="K708" i="12"/>
  <c r="J708" i="12"/>
  <c r="Y682" i="12"/>
  <c r="AF681" i="12"/>
  <c r="AA681" i="12"/>
  <c r="L681" i="12"/>
  <c r="K681" i="12"/>
  <c r="J681" i="12"/>
  <c r="Y655" i="12"/>
  <c r="AF654" i="12"/>
  <c r="AA654" i="12"/>
  <c r="L654" i="12"/>
  <c r="K654" i="12"/>
  <c r="J654" i="12"/>
  <c r="Y628" i="12"/>
  <c r="AF627" i="12"/>
  <c r="AA627" i="12"/>
  <c r="L627" i="12"/>
  <c r="K627" i="12"/>
  <c r="J627" i="12"/>
  <c r="Y601" i="12"/>
  <c r="AF600" i="12"/>
  <c r="AA600" i="12"/>
  <c r="L600" i="12"/>
  <c r="K600" i="12"/>
  <c r="J600" i="12"/>
  <c r="Y574" i="12"/>
  <c r="AF573" i="12"/>
  <c r="AA573" i="12"/>
  <c r="L573" i="12"/>
  <c r="K573" i="12"/>
  <c r="J573" i="12"/>
  <c r="Y547" i="12"/>
  <c r="AF546" i="12"/>
  <c r="AA546" i="12"/>
  <c r="L546" i="12"/>
  <c r="K546" i="12"/>
  <c r="J546" i="12"/>
  <c r="Y520" i="12"/>
  <c r="AF519" i="12"/>
  <c r="AA519" i="12"/>
  <c r="L519" i="12"/>
  <c r="K519" i="12"/>
  <c r="J519" i="12"/>
  <c r="Y493" i="12"/>
  <c r="AF492" i="12"/>
  <c r="AA492" i="12"/>
  <c r="L492" i="12"/>
  <c r="K492" i="12"/>
  <c r="J492" i="12"/>
  <c r="Y466" i="12"/>
  <c r="AF465" i="12"/>
  <c r="AA465" i="12"/>
  <c r="L465" i="12"/>
  <c r="K465" i="12"/>
  <c r="J465" i="12"/>
  <c r="Y439" i="12"/>
  <c r="AF438" i="12"/>
  <c r="AA438" i="12"/>
  <c r="M438" i="12"/>
  <c r="L438" i="12"/>
  <c r="K438" i="12"/>
  <c r="J438" i="12"/>
  <c r="Z412" i="12"/>
  <c r="Y412" i="12"/>
  <c r="AF411" i="12"/>
  <c r="AA411" i="12"/>
  <c r="L411" i="12"/>
  <c r="K411" i="12"/>
  <c r="J411" i="12"/>
  <c r="Y385" i="12"/>
  <c r="AF384" i="12"/>
  <c r="AA384" i="12"/>
  <c r="L384" i="12"/>
  <c r="K384" i="12"/>
  <c r="J384" i="12"/>
  <c r="Y358" i="12"/>
  <c r="AF357" i="12"/>
  <c r="AA357" i="12"/>
  <c r="L357" i="12"/>
  <c r="K357" i="12"/>
  <c r="J357" i="12"/>
  <c r="Y331" i="12"/>
  <c r="AF330" i="12"/>
  <c r="AA330" i="12"/>
  <c r="L330" i="12"/>
  <c r="K330" i="12"/>
  <c r="J330" i="12"/>
  <c r="Y304" i="12"/>
  <c r="AF303" i="12"/>
  <c r="AA303" i="12"/>
  <c r="L303" i="12"/>
  <c r="K303" i="12"/>
  <c r="J303" i="12"/>
  <c r="Y277" i="12"/>
  <c r="AF276" i="12"/>
  <c r="AA276" i="12"/>
  <c r="L276" i="12"/>
  <c r="K276" i="12"/>
  <c r="J276" i="12"/>
  <c r="Y250" i="12"/>
  <c r="AF249" i="12"/>
  <c r="AA249" i="12"/>
  <c r="L249" i="12"/>
  <c r="K249" i="12"/>
  <c r="J249" i="12"/>
  <c r="Y223" i="12"/>
  <c r="AF222" i="12"/>
  <c r="AA222" i="12"/>
  <c r="L222" i="12"/>
  <c r="K222" i="12"/>
  <c r="J222" i="12"/>
  <c r="Y196" i="12"/>
  <c r="AF195" i="12"/>
  <c r="AA195" i="12"/>
  <c r="L195" i="12"/>
  <c r="K195" i="12"/>
  <c r="J195" i="12"/>
  <c r="Y169" i="12"/>
  <c r="AF168" i="12"/>
  <c r="AA168" i="12"/>
  <c r="L168" i="12"/>
  <c r="K168" i="12"/>
  <c r="J168" i="12"/>
  <c r="Y142" i="12"/>
  <c r="AF141" i="12"/>
  <c r="AA141" i="12"/>
  <c r="L141" i="12"/>
  <c r="K141" i="12"/>
  <c r="J141" i="12"/>
  <c r="Y115" i="12"/>
  <c r="AF114" i="12"/>
  <c r="AA114" i="12"/>
  <c r="L114" i="12"/>
  <c r="K114" i="12"/>
  <c r="J114" i="12"/>
  <c r="Z88" i="12"/>
  <c r="Y88" i="12"/>
  <c r="AF87" i="12"/>
  <c r="AA87" i="12"/>
  <c r="L87" i="12"/>
  <c r="K87" i="12"/>
  <c r="J87" i="12"/>
  <c r="Y61" i="12"/>
  <c r="AF60" i="12"/>
  <c r="AA60" i="12"/>
  <c r="L60" i="12"/>
  <c r="K60" i="12"/>
  <c r="J60" i="12"/>
  <c r="Y34" i="12"/>
  <c r="AF33" i="12"/>
  <c r="AA33" i="12"/>
  <c r="L33" i="12"/>
  <c r="K33" i="12"/>
  <c r="J33" i="12"/>
  <c r="Y7" i="12"/>
  <c r="Z7" i="12" s="1"/>
  <c r="AF6" i="12"/>
  <c r="AA6" i="12"/>
  <c r="W6" i="12"/>
  <c r="V6" i="12"/>
  <c r="U6" i="12"/>
  <c r="T6" i="12"/>
  <c r="S6" i="12"/>
  <c r="R6" i="12"/>
  <c r="Q6" i="12"/>
  <c r="P6" i="12"/>
  <c r="O6" i="12"/>
  <c r="N6" i="12"/>
  <c r="M6" i="12"/>
  <c r="L6" i="12"/>
  <c r="K6" i="12"/>
  <c r="J6" i="12"/>
  <c r="Y547" i="11"/>
  <c r="AF546" i="11"/>
  <c r="AA546" i="11"/>
  <c r="L546" i="11"/>
  <c r="K546" i="11"/>
  <c r="J546" i="11"/>
  <c r="Y520" i="11"/>
  <c r="AF519" i="11"/>
  <c r="AA519" i="11"/>
  <c r="L519" i="11"/>
  <c r="K519" i="11"/>
  <c r="J519" i="11"/>
  <c r="Y493" i="11"/>
  <c r="AF492" i="11"/>
  <c r="AA492" i="11"/>
  <c r="L492" i="11"/>
  <c r="K492" i="11"/>
  <c r="J492" i="11"/>
  <c r="Z466" i="11"/>
  <c r="Y466" i="11"/>
  <c r="AF465" i="11"/>
  <c r="AA465" i="11"/>
  <c r="L465" i="11"/>
  <c r="K465" i="11"/>
  <c r="J465" i="11"/>
  <c r="Y439" i="11"/>
  <c r="AF438" i="11"/>
  <c r="AA438" i="11"/>
  <c r="L438" i="11"/>
  <c r="K438" i="11"/>
  <c r="J438" i="11"/>
  <c r="Y412" i="11"/>
  <c r="AF411" i="11"/>
  <c r="AA411" i="11"/>
  <c r="L411" i="11"/>
  <c r="K411" i="11"/>
  <c r="J411" i="11"/>
  <c r="Y385" i="11"/>
  <c r="AF384" i="11"/>
  <c r="AA384" i="11"/>
  <c r="L384" i="11"/>
  <c r="K384" i="11"/>
  <c r="J384" i="11"/>
  <c r="Z358" i="11"/>
  <c r="Y358" i="11"/>
  <c r="AF357" i="11"/>
  <c r="AA357" i="11"/>
  <c r="L357" i="11"/>
  <c r="K357" i="11"/>
  <c r="J357" i="11"/>
  <c r="Y331" i="11"/>
  <c r="AF330" i="11"/>
  <c r="AA330" i="11"/>
  <c r="L330" i="11"/>
  <c r="K330" i="11"/>
  <c r="J330" i="11"/>
  <c r="Y304" i="11"/>
  <c r="AF303" i="11"/>
  <c r="AA303" i="11"/>
  <c r="L303" i="11"/>
  <c r="K303" i="11"/>
  <c r="J303" i="11"/>
  <c r="Y277" i="11"/>
  <c r="AF276" i="11"/>
  <c r="AA276" i="11"/>
  <c r="M276" i="11"/>
  <c r="L276" i="11"/>
  <c r="K276" i="11"/>
  <c r="J276" i="11"/>
  <c r="Z250" i="11"/>
  <c r="Y250" i="11"/>
  <c r="AF249" i="11"/>
  <c r="AA249" i="11"/>
  <c r="L249" i="11"/>
  <c r="K249" i="11"/>
  <c r="J249" i="11"/>
  <c r="Y223" i="11"/>
  <c r="AF222" i="11"/>
  <c r="AA222" i="11"/>
  <c r="L222" i="11"/>
  <c r="K222" i="11"/>
  <c r="J222" i="11"/>
  <c r="Y196" i="11"/>
  <c r="AF195" i="11"/>
  <c r="AA195" i="11"/>
  <c r="L195" i="11"/>
  <c r="K195" i="11"/>
  <c r="J195" i="11"/>
  <c r="Y169" i="11"/>
  <c r="AF168" i="11"/>
  <c r="AA168" i="11"/>
  <c r="L168" i="11"/>
  <c r="K168" i="11"/>
  <c r="J168" i="11"/>
  <c r="Z142" i="11"/>
  <c r="Y142" i="11"/>
  <c r="AF141" i="11"/>
  <c r="AA141" i="11"/>
  <c r="L141" i="11"/>
  <c r="K141" i="11"/>
  <c r="J141" i="11"/>
  <c r="Y115" i="11"/>
  <c r="AF114" i="11"/>
  <c r="AA114" i="11"/>
  <c r="L114" i="11"/>
  <c r="K114" i="11"/>
  <c r="J114" i="11"/>
  <c r="Y88" i="11"/>
  <c r="AF87" i="11"/>
  <c r="AA87" i="11"/>
  <c r="L87" i="11"/>
  <c r="K87" i="11"/>
  <c r="J87" i="11"/>
  <c r="Y61" i="11"/>
  <c r="AF60" i="11"/>
  <c r="AA60" i="11"/>
  <c r="L60" i="11"/>
  <c r="K60" i="11"/>
  <c r="J60" i="11"/>
  <c r="Z34" i="11"/>
  <c r="Y34" i="11"/>
  <c r="AF33" i="11"/>
  <c r="AA33" i="11"/>
  <c r="L33" i="11"/>
  <c r="K33" i="11"/>
  <c r="J33" i="11"/>
  <c r="Y7" i="11"/>
  <c r="Z7" i="11" s="1"/>
  <c r="AF6" i="11"/>
  <c r="AA6" i="11"/>
  <c r="W6" i="11"/>
  <c r="V6" i="11"/>
  <c r="U6" i="11"/>
  <c r="T6" i="11"/>
  <c r="S6" i="11"/>
  <c r="R6" i="11"/>
  <c r="Q6" i="11"/>
  <c r="P6" i="11"/>
  <c r="O6" i="11"/>
  <c r="N6" i="11"/>
  <c r="M6" i="11"/>
  <c r="L6" i="11"/>
  <c r="K6" i="11"/>
  <c r="J6" i="11"/>
  <c r="Y790" i="11"/>
  <c r="AF789" i="11"/>
  <c r="AA789" i="11"/>
  <c r="L789" i="11"/>
  <c r="K789" i="11"/>
  <c r="J789" i="11"/>
  <c r="Z763" i="11"/>
  <c r="Y763" i="11"/>
  <c r="AF762" i="11"/>
  <c r="AA762" i="11"/>
  <c r="L762" i="11"/>
  <c r="K762" i="11"/>
  <c r="J762" i="11"/>
  <c r="Z736" i="11"/>
  <c r="Y736" i="11"/>
  <c r="AF735" i="11"/>
  <c r="AA735" i="11"/>
  <c r="L735" i="11"/>
  <c r="K735" i="11"/>
  <c r="J735" i="11"/>
  <c r="Z709" i="11"/>
  <c r="Y709" i="11"/>
  <c r="AF708" i="11"/>
  <c r="AA708" i="11"/>
  <c r="L708" i="11"/>
  <c r="K708" i="11"/>
  <c r="J708" i="11"/>
  <c r="Z682" i="11"/>
  <c r="Y682" i="11"/>
  <c r="AF681" i="11"/>
  <c r="AA681" i="11"/>
  <c r="L681" i="11"/>
  <c r="K681" i="11"/>
  <c r="J681" i="11"/>
  <c r="Z655" i="11"/>
  <c r="Y655" i="11"/>
  <c r="AF654" i="11"/>
  <c r="AA654" i="11"/>
  <c r="L654" i="11"/>
  <c r="K654" i="11"/>
  <c r="J654" i="11"/>
  <c r="Z628" i="11"/>
  <c r="Y628" i="11"/>
  <c r="AF627" i="11"/>
  <c r="AA627" i="11"/>
  <c r="L627" i="11"/>
  <c r="K627" i="11"/>
  <c r="J627" i="11"/>
  <c r="Z601" i="11"/>
  <c r="Y601" i="11"/>
  <c r="AF600" i="11"/>
  <c r="AA600" i="11"/>
  <c r="L600" i="11"/>
  <c r="K600" i="11"/>
  <c r="J600" i="11"/>
  <c r="W789" i="5"/>
  <c r="W789" i="12" s="1"/>
  <c r="V789" i="5"/>
  <c r="V789" i="12" s="1"/>
  <c r="U789" i="5"/>
  <c r="U789" i="11" s="1"/>
  <c r="T789" i="5"/>
  <c r="T789" i="11" s="1"/>
  <c r="S789" i="5"/>
  <c r="S789" i="11" s="1"/>
  <c r="R789" i="5"/>
  <c r="R789" i="11" s="1"/>
  <c r="Q789" i="5"/>
  <c r="Q789" i="11" s="1"/>
  <c r="P789" i="5"/>
  <c r="P789" i="12" s="1"/>
  <c r="O789" i="5"/>
  <c r="O789" i="12" s="1"/>
  <c r="N789" i="5"/>
  <c r="N789" i="12" s="1"/>
  <c r="M789" i="5"/>
  <c r="M789" i="12" s="1"/>
  <c r="L789" i="5"/>
  <c r="K789" i="5"/>
  <c r="J789" i="5"/>
  <c r="W762" i="5"/>
  <c r="W762" i="11" s="1"/>
  <c r="V762" i="5"/>
  <c r="V762" i="11" s="1"/>
  <c r="U762" i="5"/>
  <c r="U762" i="12" s="1"/>
  <c r="T762" i="5"/>
  <c r="T762" i="11" s="1"/>
  <c r="S762" i="5"/>
  <c r="S762" i="11" s="1"/>
  <c r="R762" i="5"/>
  <c r="R762" i="12" s="1"/>
  <c r="Q762" i="5"/>
  <c r="Q762" i="11" s="1"/>
  <c r="P762" i="5"/>
  <c r="P762" i="12" s="1"/>
  <c r="O762" i="5"/>
  <c r="O762" i="12" s="1"/>
  <c r="N762" i="5"/>
  <c r="N762" i="12" s="1"/>
  <c r="M762" i="5"/>
  <c r="M762" i="12" s="1"/>
  <c r="L762" i="5"/>
  <c r="K762" i="5"/>
  <c r="J762" i="5"/>
  <c r="W735" i="5"/>
  <c r="W735" i="12" s="1"/>
  <c r="V735" i="5"/>
  <c r="V735" i="11" s="1"/>
  <c r="U735" i="5"/>
  <c r="U735" i="12" s="1"/>
  <c r="T735" i="5"/>
  <c r="T735" i="12" s="1"/>
  <c r="S735" i="5"/>
  <c r="S735" i="11" s="1"/>
  <c r="R735" i="5"/>
  <c r="R735" i="12" s="1"/>
  <c r="Q735" i="5"/>
  <c r="Q735" i="11" s="1"/>
  <c r="P735" i="5"/>
  <c r="P735" i="12" s="1"/>
  <c r="O735" i="5"/>
  <c r="O735" i="12" s="1"/>
  <c r="N735" i="5"/>
  <c r="N735" i="12" s="1"/>
  <c r="M735" i="5"/>
  <c r="M735" i="11" s="1"/>
  <c r="L735" i="5"/>
  <c r="K735" i="5"/>
  <c r="J735" i="5"/>
  <c r="W708" i="5"/>
  <c r="W708" i="12" s="1"/>
  <c r="V708" i="5"/>
  <c r="V708" i="11" s="1"/>
  <c r="U708" i="5"/>
  <c r="U708" i="12" s="1"/>
  <c r="T708" i="5"/>
  <c r="T708" i="12" s="1"/>
  <c r="S708" i="5"/>
  <c r="S708" i="12" s="1"/>
  <c r="R708" i="5"/>
  <c r="R708" i="12" s="1"/>
  <c r="Q708" i="5"/>
  <c r="Q708" i="11" s="1"/>
  <c r="P708" i="5"/>
  <c r="P708" i="12" s="1"/>
  <c r="O708" i="5"/>
  <c r="O708" i="11" s="1"/>
  <c r="N708" i="5"/>
  <c r="N708" i="11" s="1"/>
  <c r="M708" i="5"/>
  <c r="M708" i="11" s="1"/>
  <c r="L708" i="5"/>
  <c r="K708" i="5"/>
  <c r="J708" i="5"/>
  <c r="W681" i="5"/>
  <c r="W681" i="11" s="1"/>
  <c r="V681" i="5"/>
  <c r="V681" i="11" s="1"/>
  <c r="U681" i="5"/>
  <c r="U681" i="12" s="1"/>
  <c r="T681" i="5"/>
  <c r="T681" i="12" s="1"/>
  <c r="S681" i="5"/>
  <c r="S681" i="12" s="1"/>
  <c r="R681" i="5"/>
  <c r="R681" i="11" s="1"/>
  <c r="Q681" i="5"/>
  <c r="Q681" i="11" s="1"/>
  <c r="P681" i="5"/>
  <c r="P681" i="12" s="1"/>
  <c r="O681" i="5"/>
  <c r="O681" i="11" s="1"/>
  <c r="N681" i="5"/>
  <c r="N681" i="12" s="1"/>
  <c r="M681" i="5"/>
  <c r="M681" i="12" s="1"/>
  <c r="L681" i="5"/>
  <c r="K681" i="5"/>
  <c r="J681" i="5"/>
  <c r="W654" i="5"/>
  <c r="W654" i="11" s="1"/>
  <c r="V654" i="5"/>
  <c r="V654" i="11" s="1"/>
  <c r="U654" i="5"/>
  <c r="U654" i="11" s="1"/>
  <c r="T654" i="5"/>
  <c r="T654" i="11" s="1"/>
  <c r="S654" i="5"/>
  <c r="S654" i="12" s="1"/>
  <c r="R654" i="5"/>
  <c r="R654" i="11" s="1"/>
  <c r="Q654" i="5"/>
  <c r="Q654" i="12" s="1"/>
  <c r="P654" i="5"/>
  <c r="P654" i="12" s="1"/>
  <c r="O654" i="5"/>
  <c r="O654" i="11" s="1"/>
  <c r="N654" i="5"/>
  <c r="N654" i="12" s="1"/>
  <c r="M654" i="5"/>
  <c r="M654" i="12" s="1"/>
  <c r="L654" i="5"/>
  <c r="K654" i="5"/>
  <c r="J654" i="5"/>
  <c r="W627" i="5"/>
  <c r="W627" i="12" s="1"/>
  <c r="V627" i="5"/>
  <c r="V627" i="12" s="1"/>
  <c r="U627" i="5"/>
  <c r="U627" i="11" s="1"/>
  <c r="T627" i="5"/>
  <c r="T627" i="12" s="1"/>
  <c r="S627" i="5"/>
  <c r="S627" i="11" s="1"/>
  <c r="R627" i="5"/>
  <c r="R627" i="12" s="1"/>
  <c r="Q627" i="5"/>
  <c r="Q627" i="12" s="1"/>
  <c r="P627" i="5"/>
  <c r="P627" i="12" s="1"/>
  <c r="O627" i="5"/>
  <c r="O627" i="12" s="1"/>
  <c r="N627" i="5"/>
  <c r="N627" i="12" s="1"/>
  <c r="M627" i="5"/>
  <c r="M627" i="12" s="1"/>
  <c r="L627" i="5"/>
  <c r="K627" i="5"/>
  <c r="J627" i="5"/>
  <c r="W600" i="5"/>
  <c r="W600" i="12" s="1"/>
  <c r="V600" i="5"/>
  <c r="V600" i="11" s="1"/>
  <c r="U600" i="5"/>
  <c r="U600" i="12" s="1"/>
  <c r="T600" i="5"/>
  <c r="T600" i="12" s="1"/>
  <c r="S600" i="5"/>
  <c r="S600" i="12" s="1"/>
  <c r="R600" i="5"/>
  <c r="R600" i="12" s="1"/>
  <c r="Q600" i="5"/>
  <c r="Q600" i="12" s="1"/>
  <c r="P600" i="5"/>
  <c r="P600" i="12" s="1"/>
  <c r="O600" i="5"/>
  <c r="O600" i="12" s="1"/>
  <c r="N600" i="5"/>
  <c r="N600" i="11" s="1"/>
  <c r="M600" i="5"/>
  <c r="M600" i="11" s="1"/>
  <c r="L600" i="5"/>
  <c r="K600" i="5"/>
  <c r="J600" i="5"/>
  <c r="W573" i="5"/>
  <c r="W573" i="12" s="1"/>
  <c r="V573" i="5"/>
  <c r="V573" i="12" s="1"/>
  <c r="U573" i="5"/>
  <c r="U573" i="12" s="1"/>
  <c r="T573" i="5"/>
  <c r="T573" i="12" s="1"/>
  <c r="S573" i="5"/>
  <c r="S573" i="12" s="1"/>
  <c r="R573" i="5"/>
  <c r="R573" i="12" s="1"/>
  <c r="Q573" i="5"/>
  <c r="Q573" i="12" s="1"/>
  <c r="P573" i="5"/>
  <c r="P573" i="12" s="1"/>
  <c r="O573" i="5"/>
  <c r="O573" i="12" s="1"/>
  <c r="N573" i="5"/>
  <c r="N573" i="12" s="1"/>
  <c r="M573" i="5"/>
  <c r="M573" i="12" s="1"/>
  <c r="L573" i="5"/>
  <c r="K573" i="5"/>
  <c r="J573" i="5"/>
  <c r="W546" i="5"/>
  <c r="W546" i="12" s="1"/>
  <c r="V546" i="5"/>
  <c r="V546" i="12" s="1"/>
  <c r="U546" i="5"/>
  <c r="U546" i="12" s="1"/>
  <c r="T546" i="5"/>
  <c r="T546" i="12" s="1"/>
  <c r="S546" i="5"/>
  <c r="S546" i="12" s="1"/>
  <c r="R546" i="5"/>
  <c r="R546" i="12" s="1"/>
  <c r="Q546" i="5"/>
  <c r="Q546" i="11" s="1"/>
  <c r="P546" i="5"/>
  <c r="P546" i="12" s="1"/>
  <c r="O546" i="5"/>
  <c r="O546" i="11" s="1"/>
  <c r="N546" i="5"/>
  <c r="N546" i="12" s="1"/>
  <c r="M546" i="5"/>
  <c r="M546" i="12" s="1"/>
  <c r="L546" i="5"/>
  <c r="K546" i="5"/>
  <c r="J546" i="5"/>
  <c r="W519" i="5"/>
  <c r="W519" i="11" s="1"/>
  <c r="V519" i="5"/>
  <c r="V519" i="12" s="1"/>
  <c r="U519" i="5"/>
  <c r="U519" i="12" s="1"/>
  <c r="T519" i="5"/>
  <c r="T519" i="11" s="1"/>
  <c r="S519" i="5"/>
  <c r="S519" i="11" s="1"/>
  <c r="R519" i="5"/>
  <c r="R519" i="12" s="1"/>
  <c r="Q519" i="5"/>
  <c r="Q519" i="11" s="1"/>
  <c r="P519" i="5"/>
  <c r="P519" i="12" s="1"/>
  <c r="O519" i="5"/>
  <c r="O519" i="11" s="1"/>
  <c r="N519" i="5"/>
  <c r="N519" i="12" s="1"/>
  <c r="M519" i="5"/>
  <c r="M519" i="12" s="1"/>
  <c r="L519" i="5"/>
  <c r="K519" i="5"/>
  <c r="J519" i="5"/>
  <c r="W492" i="5"/>
  <c r="W492" i="12" s="1"/>
  <c r="V492" i="5"/>
  <c r="V492" i="11" s="1"/>
  <c r="U492" i="5"/>
  <c r="U492" i="12" s="1"/>
  <c r="T492" i="5"/>
  <c r="T492" i="12" s="1"/>
  <c r="S492" i="5"/>
  <c r="S492" i="12" s="1"/>
  <c r="R492" i="5"/>
  <c r="R492" i="12" s="1"/>
  <c r="Q492" i="5"/>
  <c r="Q492" i="11" s="1"/>
  <c r="P492" i="5"/>
  <c r="P492" i="12" s="1"/>
  <c r="O492" i="5"/>
  <c r="O492" i="11" s="1"/>
  <c r="N492" i="5"/>
  <c r="N492" i="12" s="1"/>
  <c r="M492" i="5"/>
  <c r="M492" i="11" s="1"/>
  <c r="L492" i="5"/>
  <c r="K492" i="5"/>
  <c r="J492" i="5"/>
  <c r="W465" i="5"/>
  <c r="W465" i="12" s="1"/>
  <c r="V465" i="5"/>
  <c r="V465" i="12" s="1"/>
  <c r="U465" i="5"/>
  <c r="U465" i="12" s="1"/>
  <c r="T465" i="5"/>
  <c r="T465" i="12" s="1"/>
  <c r="S465" i="5"/>
  <c r="S465" i="12" s="1"/>
  <c r="R465" i="5"/>
  <c r="R465" i="11" s="1"/>
  <c r="Q465" i="5"/>
  <c r="Q465" i="12" s="1"/>
  <c r="P465" i="5"/>
  <c r="P465" i="12" s="1"/>
  <c r="O465" i="5"/>
  <c r="O465" i="12" s="1"/>
  <c r="N465" i="5"/>
  <c r="N465" i="11" s="1"/>
  <c r="M465" i="5"/>
  <c r="M465" i="11" s="1"/>
  <c r="L465" i="5"/>
  <c r="K465" i="5"/>
  <c r="J465" i="5"/>
  <c r="W438" i="5"/>
  <c r="W438" i="12" s="1"/>
  <c r="V438" i="5"/>
  <c r="V438" i="12" s="1"/>
  <c r="U438" i="5"/>
  <c r="U438" i="11" s="1"/>
  <c r="T438" i="5"/>
  <c r="T438" i="11" s="1"/>
  <c r="S438" i="5"/>
  <c r="S438" i="11" s="1"/>
  <c r="R438" i="5"/>
  <c r="R438" i="11" s="1"/>
  <c r="Q438" i="5"/>
  <c r="Q438" i="12" s="1"/>
  <c r="P438" i="5"/>
  <c r="P438" i="12" s="1"/>
  <c r="O438" i="5"/>
  <c r="O438" i="12" s="1"/>
  <c r="N438" i="5"/>
  <c r="N438" i="11" s="1"/>
  <c r="M438" i="5"/>
  <c r="M438" i="11" s="1"/>
  <c r="L438" i="5"/>
  <c r="K438" i="5"/>
  <c r="J438" i="5"/>
  <c r="W411" i="5"/>
  <c r="W411" i="12" s="1"/>
  <c r="V411" i="5"/>
  <c r="V411" i="12" s="1"/>
  <c r="U411" i="5"/>
  <c r="U411" i="12" s="1"/>
  <c r="T411" i="5"/>
  <c r="T411" i="12" s="1"/>
  <c r="S411" i="5"/>
  <c r="S411" i="12" s="1"/>
  <c r="R411" i="5"/>
  <c r="R411" i="12" s="1"/>
  <c r="Q411" i="5"/>
  <c r="Q411" i="11" s="1"/>
  <c r="P411" i="5"/>
  <c r="P411" i="12" s="1"/>
  <c r="O411" i="5"/>
  <c r="O411" i="12" s="1"/>
  <c r="N411" i="5"/>
  <c r="N411" i="11" s="1"/>
  <c r="M411" i="5"/>
  <c r="M411" i="12" s="1"/>
  <c r="L411" i="5"/>
  <c r="K411" i="5"/>
  <c r="J411" i="5"/>
  <c r="W384" i="5"/>
  <c r="W384" i="11" s="1"/>
  <c r="V384" i="5"/>
  <c r="V384" i="12" s="1"/>
  <c r="U384" i="5"/>
  <c r="U384" i="11" s="1"/>
  <c r="T384" i="5"/>
  <c r="T384" i="12" s="1"/>
  <c r="S384" i="5"/>
  <c r="S384" i="12" s="1"/>
  <c r="R384" i="5"/>
  <c r="R384" i="12" s="1"/>
  <c r="Q384" i="5"/>
  <c r="Q384" i="11" s="1"/>
  <c r="P384" i="5"/>
  <c r="P384" i="12" s="1"/>
  <c r="O384" i="5"/>
  <c r="O384" i="11" s="1"/>
  <c r="N384" i="5"/>
  <c r="N384" i="11" s="1"/>
  <c r="M384" i="5"/>
  <c r="M384" i="12" s="1"/>
  <c r="L384" i="5"/>
  <c r="K384" i="5"/>
  <c r="J384" i="5"/>
  <c r="W357" i="5"/>
  <c r="W357" i="11" s="1"/>
  <c r="V357" i="5"/>
  <c r="V357" i="12" s="1"/>
  <c r="U357" i="5"/>
  <c r="U357" i="12" s="1"/>
  <c r="T357" i="5"/>
  <c r="T357" i="11" s="1"/>
  <c r="S357" i="5"/>
  <c r="S357" i="11" s="1"/>
  <c r="R357" i="5"/>
  <c r="R357" i="11" s="1"/>
  <c r="Q357" i="5"/>
  <c r="Q357" i="12" s="1"/>
  <c r="P357" i="5"/>
  <c r="P357" i="12" s="1"/>
  <c r="O357" i="5"/>
  <c r="O357" i="12" s="1"/>
  <c r="N357" i="5"/>
  <c r="N357" i="12" s="1"/>
  <c r="M357" i="5"/>
  <c r="M357" i="12" s="1"/>
  <c r="L357" i="5"/>
  <c r="K357" i="5"/>
  <c r="J357" i="5"/>
  <c r="W330" i="5"/>
  <c r="W330" i="12" s="1"/>
  <c r="V330" i="5"/>
  <c r="V330" i="11" s="1"/>
  <c r="U330" i="5"/>
  <c r="U330" i="11" s="1"/>
  <c r="T330" i="5"/>
  <c r="T330" i="11" s="1"/>
  <c r="S330" i="5"/>
  <c r="S330" i="12" s="1"/>
  <c r="R330" i="5"/>
  <c r="R330" i="11" s="1"/>
  <c r="Q330" i="5"/>
  <c r="Q330" i="12" s="1"/>
  <c r="P330" i="5"/>
  <c r="P330" i="12" s="1"/>
  <c r="O330" i="5"/>
  <c r="O330" i="12" s="1"/>
  <c r="N330" i="5"/>
  <c r="N330" i="12" s="1"/>
  <c r="M330" i="5"/>
  <c r="M330" i="12" s="1"/>
  <c r="L330" i="5"/>
  <c r="K330" i="5"/>
  <c r="J330" i="5"/>
  <c r="W303" i="5"/>
  <c r="W303" i="12" s="1"/>
  <c r="V303" i="5"/>
  <c r="V303" i="12" s="1"/>
  <c r="U303" i="5"/>
  <c r="U303" i="12" s="1"/>
  <c r="T303" i="5"/>
  <c r="T303" i="12" s="1"/>
  <c r="S303" i="5"/>
  <c r="S303" i="12" s="1"/>
  <c r="R303" i="5"/>
  <c r="R303" i="12" s="1"/>
  <c r="Q303" i="5"/>
  <c r="Q303" i="12" s="1"/>
  <c r="P303" i="5"/>
  <c r="P303" i="12" s="1"/>
  <c r="O303" i="5"/>
  <c r="O303" i="12" s="1"/>
  <c r="N303" i="5"/>
  <c r="N303" i="12" s="1"/>
  <c r="M303" i="5"/>
  <c r="M303" i="12" s="1"/>
  <c r="L303" i="5"/>
  <c r="K303" i="5"/>
  <c r="J303" i="5"/>
  <c r="W276" i="5"/>
  <c r="W276" i="11" s="1"/>
  <c r="V276" i="5"/>
  <c r="V276" i="12" s="1"/>
  <c r="U276" i="5"/>
  <c r="U276" i="12" s="1"/>
  <c r="T276" i="5"/>
  <c r="T276" i="11" s="1"/>
  <c r="S276" i="5"/>
  <c r="S276" i="11" s="1"/>
  <c r="R276" i="5"/>
  <c r="R276" i="12" s="1"/>
  <c r="Q276" i="5"/>
  <c r="Q276" i="12" s="1"/>
  <c r="P276" i="5"/>
  <c r="P276" i="12" s="1"/>
  <c r="O276" i="5"/>
  <c r="O276" i="12" s="1"/>
  <c r="N276" i="5"/>
  <c r="N276" i="12" s="1"/>
  <c r="M276" i="5"/>
  <c r="M276" i="12" s="1"/>
  <c r="L276" i="5"/>
  <c r="K276" i="5"/>
  <c r="J276" i="5"/>
  <c r="W249" i="5"/>
  <c r="W249" i="11" s="1"/>
  <c r="V249" i="5"/>
  <c r="V249" i="11" s="1"/>
  <c r="U249" i="5"/>
  <c r="U249" i="11" s="1"/>
  <c r="T249" i="5"/>
  <c r="T249" i="12" s="1"/>
  <c r="S249" i="5"/>
  <c r="S249" i="11" s="1"/>
  <c r="R249" i="5"/>
  <c r="R249" i="11" s="1"/>
  <c r="Q249" i="5"/>
  <c r="Q249" i="12" s="1"/>
  <c r="P249" i="5"/>
  <c r="P249" i="12" s="1"/>
  <c r="O249" i="5"/>
  <c r="O249" i="12" s="1"/>
  <c r="N249" i="5"/>
  <c r="N249" i="11" s="1"/>
  <c r="M249" i="5"/>
  <c r="M249" i="11" s="1"/>
  <c r="L249" i="5"/>
  <c r="K249" i="5"/>
  <c r="J249" i="5"/>
  <c r="W222" i="5"/>
  <c r="W222" i="12" s="1"/>
  <c r="V222" i="5"/>
  <c r="V222" i="12" s="1"/>
  <c r="U222" i="5"/>
  <c r="U222" i="12" s="1"/>
  <c r="T222" i="5"/>
  <c r="T222" i="12" s="1"/>
  <c r="S222" i="5"/>
  <c r="S222" i="12" s="1"/>
  <c r="R222" i="5"/>
  <c r="R222" i="11" s="1"/>
  <c r="Q222" i="5"/>
  <c r="Q222" i="12" s="1"/>
  <c r="P222" i="5"/>
  <c r="P222" i="12" s="1"/>
  <c r="O222" i="5"/>
  <c r="O222" i="11" s="1"/>
  <c r="N222" i="5"/>
  <c r="N222" i="11" s="1"/>
  <c r="M222" i="5"/>
  <c r="M222" i="11" s="1"/>
  <c r="L222" i="5"/>
  <c r="K222" i="5"/>
  <c r="J222" i="5"/>
  <c r="W195" i="5"/>
  <c r="W195" i="12" s="1"/>
  <c r="V195" i="5"/>
  <c r="V195" i="12" s="1"/>
  <c r="U195" i="5"/>
  <c r="U195" i="11" s="1"/>
  <c r="T195" i="5"/>
  <c r="T195" i="11" s="1"/>
  <c r="S195" i="5"/>
  <c r="S195" i="11" s="1"/>
  <c r="R195" i="5"/>
  <c r="R195" i="11" s="1"/>
  <c r="Q195" i="5"/>
  <c r="Q195" i="12" s="1"/>
  <c r="P195" i="5"/>
  <c r="P195" i="12" s="1"/>
  <c r="O195" i="5"/>
  <c r="O195" i="12" s="1"/>
  <c r="N195" i="5"/>
  <c r="N195" i="11" s="1"/>
  <c r="M195" i="5"/>
  <c r="M195" i="11" s="1"/>
  <c r="L195" i="5"/>
  <c r="K195" i="5"/>
  <c r="J195" i="5"/>
  <c r="W168" i="5"/>
  <c r="W168" i="12" s="1"/>
  <c r="V168" i="5"/>
  <c r="V168" i="12" s="1"/>
  <c r="U168" i="5"/>
  <c r="U168" i="12" s="1"/>
  <c r="T168" i="5"/>
  <c r="T168" i="12" s="1"/>
  <c r="S168" i="5"/>
  <c r="S168" i="12" s="1"/>
  <c r="R168" i="5"/>
  <c r="R168" i="12" s="1"/>
  <c r="Q168" i="5"/>
  <c r="Q168" i="12" s="1"/>
  <c r="P168" i="5"/>
  <c r="P168" i="12" s="1"/>
  <c r="O168" i="5"/>
  <c r="O168" i="12" s="1"/>
  <c r="N168" i="5"/>
  <c r="N168" i="11" s="1"/>
  <c r="M168" i="5"/>
  <c r="M168" i="11" s="1"/>
  <c r="L168" i="5"/>
  <c r="K168" i="5"/>
  <c r="J168" i="5"/>
  <c r="W141" i="5"/>
  <c r="W141" i="11" s="1"/>
  <c r="V141" i="5"/>
  <c r="V141" i="12" s="1"/>
  <c r="U141" i="5"/>
  <c r="U141" i="11" s="1"/>
  <c r="T141" i="5"/>
  <c r="T141" i="11" s="1"/>
  <c r="S141" i="5"/>
  <c r="S141" i="12" s="1"/>
  <c r="R141" i="5"/>
  <c r="R141" i="11" s="1"/>
  <c r="Q141" i="5"/>
  <c r="Q141" i="12" s="1"/>
  <c r="P141" i="5"/>
  <c r="P141" i="12" s="1"/>
  <c r="O141" i="5"/>
  <c r="O141" i="12" s="1"/>
  <c r="N141" i="5"/>
  <c r="N141" i="12" s="1"/>
  <c r="M141" i="5"/>
  <c r="M141" i="12" s="1"/>
  <c r="L141" i="5"/>
  <c r="K141" i="5"/>
  <c r="J141" i="5"/>
  <c r="W114" i="5"/>
  <c r="W114" i="11" s="1"/>
  <c r="V114" i="5"/>
  <c r="V114" i="11" s="1"/>
  <c r="U114" i="5"/>
  <c r="U114" i="12" s="1"/>
  <c r="T114" i="5"/>
  <c r="T114" i="11" s="1"/>
  <c r="S114" i="5"/>
  <c r="S114" i="12" s="1"/>
  <c r="R114" i="5"/>
  <c r="R114" i="11" s="1"/>
  <c r="Q114" i="5"/>
  <c r="Q114" i="11" s="1"/>
  <c r="P114" i="5"/>
  <c r="P114" i="12" s="1"/>
  <c r="O114" i="5"/>
  <c r="O114" i="12" s="1"/>
  <c r="N114" i="5"/>
  <c r="N114" i="12" s="1"/>
  <c r="M114" i="5"/>
  <c r="M114" i="12" s="1"/>
  <c r="L114" i="5"/>
  <c r="K114" i="5"/>
  <c r="J114" i="5"/>
  <c r="W87" i="5"/>
  <c r="W87" i="12" s="1"/>
  <c r="V87" i="5"/>
  <c r="V87" i="11" s="1"/>
  <c r="U87" i="5"/>
  <c r="U87" i="11" s="1"/>
  <c r="T87" i="5"/>
  <c r="T87" i="11" s="1"/>
  <c r="S87" i="5"/>
  <c r="S87" i="11" s="1"/>
  <c r="R87" i="5"/>
  <c r="R87" i="11" s="1"/>
  <c r="Q87" i="5"/>
  <c r="Q87" i="11" s="1"/>
  <c r="P87" i="5"/>
  <c r="P87" i="12" s="1"/>
  <c r="O87" i="5"/>
  <c r="O87" i="12" s="1"/>
  <c r="N87" i="5"/>
  <c r="N87" i="12" s="1"/>
  <c r="M87" i="5"/>
  <c r="M87" i="12" s="1"/>
  <c r="L87" i="5"/>
  <c r="K87" i="5"/>
  <c r="J87" i="5"/>
  <c r="W60" i="5"/>
  <c r="W60" i="11" s="1"/>
  <c r="V60" i="5"/>
  <c r="V60" i="12" s="1"/>
  <c r="U60" i="5"/>
  <c r="U60" i="12" s="1"/>
  <c r="T60" i="5"/>
  <c r="T60" i="12" s="1"/>
  <c r="S60" i="5"/>
  <c r="S60" i="12" s="1"/>
  <c r="R60" i="5"/>
  <c r="R60" i="12" s="1"/>
  <c r="Q60" i="5"/>
  <c r="Q60" i="11" s="1"/>
  <c r="P60" i="5"/>
  <c r="P60" i="12" s="1"/>
  <c r="O60" i="5"/>
  <c r="O60" i="12" s="1"/>
  <c r="N60" i="5"/>
  <c r="N60" i="11" s="1"/>
  <c r="M60" i="5"/>
  <c r="M60" i="11" s="1"/>
  <c r="L60" i="5"/>
  <c r="K60" i="5"/>
  <c r="J60" i="5"/>
  <c r="W33" i="5"/>
  <c r="W33" i="12" s="1"/>
  <c r="V33" i="5"/>
  <c r="V33" i="11" s="1"/>
  <c r="U33" i="5"/>
  <c r="U33" i="12" s="1"/>
  <c r="T33" i="5"/>
  <c r="T33" i="11" s="1"/>
  <c r="S33" i="5"/>
  <c r="S33" i="11" s="1"/>
  <c r="R33" i="5"/>
  <c r="R33" i="12" s="1"/>
  <c r="Q33" i="5"/>
  <c r="Q33" i="11" s="1"/>
  <c r="P33" i="5"/>
  <c r="P33" i="11" s="1"/>
  <c r="O33" i="5"/>
  <c r="O33" i="11" s="1"/>
  <c r="N33" i="5"/>
  <c r="N33" i="11" s="1"/>
  <c r="M33" i="5"/>
  <c r="M33" i="11" s="1"/>
  <c r="L33" i="5"/>
  <c r="K33" i="5"/>
  <c r="J33" i="5"/>
  <c r="B5" i="5"/>
  <c r="M7" i="5" s="1"/>
  <c r="B4" i="5"/>
  <c r="F7" i="5" s="1"/>
  <c r="T600" i="11" l="1"/>
  <c r="S60" i="11"/>
  <c r="W357" i="12"/>
  <c r="T249" i="11"/>
  <c r="N411" i="12"/>
  <c r="N735" i="11"/>
  <c r="N384" i="12"/>
  <c r="N492" i="11"/>
  <c r="M87" i="11"/>
  <c r="M195" i="12"/>
  <c r="M627" i="11"/>
  <c r="N627" i="11"/>
  <c r="T735" i="11"/>
  <c r="M762" i="11"/>
  <c r="T60" i="11"/>
  <c r="N87" i="11"/>
  <c r="M114" i="11"/>
  <c r="N276" i="11"/>
  <c r="N303" i="11"/>
  <c r="M330" i="11"/>
  <c r="M357" i="11"/>
  <c r="S492" i="11"/>
  <c r="M519" i="11"/>
  <c r="M546" i="11"/>
  <c r="W141" i="12"/>
  <c r="N168" i="12"/>
  <c r="N195" i="12"/>
  <c r="M222" i="12"/>
  <c r="M249" i="12"/>
  <c r="N438" i="12"/>
  <c r="M465" i="12"/>
  <c r="M492" i="12"/>
  <c r="M303" i="11"/>
  <c r="T141" i="12"/>
  <c r="M168" i="12"/>
  <c r="P627" i="11"/>
  <c r="N762" i="11"/>
  <c r="P87" i="11"/>
  <c r="N114" i="11"/>
  <c r="M141" i="11"/>
  <c r="R303" i="11"/>
  <c r="N330" i="11"/>
  <c r="N357" i="11"/>
  <c r="T492" i="11"/>
  <c r="N519" i="11"/>
  <c r="N546" i="11"/>
  <c r="S195" i="12"/>
  <c r="N222" i="12"/>
  <c r="N249" i="12"/>
  <c r="U438" i="12"/>
  <c r="N465" i="12"/>
  <c r="T627" i="11"/>
  <c r="M654" i="11"/>
  <c r="R762" i="11"/>
  <c r="M789" i="11"/>
  <c r="P114" i="11"/>
  <c r="N141" i="11"/>
  <c r="M384" i="11"/>
  <c r="M411" i="11"/>
  <c r="R546" i="11"/>
  <c r="M33" i="12"/>
  <c r="R249" i="12"/>
  <c r="S519" i="12"/>
  <c r="M600" i="12"/>
  <c r="N654" i="11"/>
  <c r="M681" i="11"/>
  <c r="N789" i="11"/>
  <c r="P141" i="11"/>
  <c r="N33" i="12"/>
  <c r="M60" i="12"/>
  <c r="S276" i="12"/>
  <c r="T519" i="12"/>
  <c r="N600" i="12"/>
  <c r="M708" i="12"/>
  <c r="M735" i="12"/>
  <c r="N681" i="11"/>
  <c r="S411" i="11"/>
  <c r="S33" i="12"/>
  <c r="N60" i="12"/>
  <c r="W276" i="12"/>
  <c r="N708" i="12"/>
  <c r="W33" i="11"/>
  <c r="S168" i="11"/>
  <c r="T411" i="11"/>
  <c r="R357" i="12"/>
  <c r="S600" i="11"/>
  <c r="S708" i="11"/>
  <c r="T168" i="11"/>
  <c r="W411" i="11"/>
  <c r="R141" i="12"/>
  <c r="S357" i="12"/>
  <c r="W708" i="11"/>
  <c r="W789" i="11"/>
  <c r="W87" i="11"/>
  <c r="W168" i="11"/>
  <c r="W303" i="11"/>
  <c r="W438" i="11"/>
  <c r="W546" i="11"/>
  <c r="W249" i="12"/>
  <c r="W384" i="12"/>
  <c r="W681" i="12"/>
  <c r="W114" i="12"/>
  <c r="W654" i="12"/>
  <c r="W627" i="11"/>
  <c r="W195" i="11"/>
  <c r="W330" i="11"/>
  <c r="W465" i="11"/>
  <c r="W519" i="12"/>
  <c r="W735" i="11"/>
  <c r="W60" i="12"/>
  <c r="W762" i="12"/>
  <c r="W222" i="11"/>
  <c r="W600" i="11"/>
  <c r="W492" i="11"/>
  <c r="V33" i="12"/>
  <c r="V168" i="11"/>
  <c r="V411" i="11"/>
  <c r="V87" i="12"/>
  <c r="V735" i="12"/>
  <c r="V141" i="11"/>
  <c r="V681" i="12"/>
  <c r="U465" i="11"/>
  <c r="U195" i="12"/>
  <c r="U762" i="11"/>
  <c r="U627" i="12"/>
  <c r="U87" i="12"/>
  <c r="V357" i="11"/>
  <c r="V330" i="12"/>
  <c r="V492" i="12"/>
  <c r="V654" i="12"/>
  <c r="V789" i="11"/>
  <c r="V60" i="11"/>
  <c r="V195" i="11"/>
  <c r="V276" i="11"/>
  <c r="V438" i="11"/>
  <c r="V249" i="12"/>
  <c r="V114" i="12"/>
  <c r="V627" i="11"/>
  <c r="V222" i="11"/>
  <c r="V384" i="11"/>
  <c r="V519" i="11"/>
  <c r="V600" i="12"/>
  <c r="V303" i="11"/>
  <c r="V465" i="11"/>
  <c r="V708" i="12"/>
  <c r="V762" i="12"/>
  <c r="V546" i="11"/>
  <c r="U708" i="11"/>
  <c r="U60" i="11"/>
  <c r="U114" i="11"/>
  <c r="U222" i="11"/>
  <c r="U276" i="11"/>
  <c r="U249" i="12"/>
  <c r="U33" i="11"/>
  <c r="U168" i="11"/>
  <c r="U357" i="11"/>
  <c r="U519" i="11"/>
  <c r="U141" i="12"/>
  <c r="U330" i="12"/>
  <c r="U384" i="12"/>
  <c r="U681" i="11"/>
  <c r="U411" i="11"/>
  <c r="U303" i="11"/>
  <c r="U654" i="12"/>
  <c r="U789" i="12"/>
  <c r="U600" i="11"/>
  <c r="U735" i="11"/>
  <c r="U546" i="11"/>
  <c r="U492" i="11"/>
  <c r="S735" i="12"/>
  <c r="S438" i="12"/>
  <c r="T708" i="11"/>
  <c r="S141" i="11"/>
  <c r="S222" i="11"/>
  <c r="S465" i="11"/>
  <c r="T33" i="12"/>
  <c r="T114" i="12"/>
  <c r="T195" i="12"/>
  <c r="T276" i="12"/>
  <c r="T357" i="12"/>
  <c r="T438" i="12"/>
  <c r="T654" i="12"/>
  <c r="S789" i="12"/>
  <c r="S330" i="11"/>
  <c r="S681" i="11"/>
  <c r="T222" i="11"/>
  <c r="S303" i="11"/>
  <c r="S384" i="11"/>
  <c r="T465" i="11"/>
  <c r="S546" i="11"/>
  <c r="S87" i="12"/>
  <c r="T789" i="12"/>
  <c r="T681" i="11"/>
  <c r="S114" i="11"/>
  <c r="T303" i="11"/>
  <c r="T384" i="11"/>
  <c r="T546" i="11"/>
  <c r="T87" i="12"/>
  <c r="S249" i="12"/>
  <c r="T330" i="12"/>
  <c r="S627" i="12"/>
  <c r="S654" i="11"/>
  <c r="S762" i="12"/>
  <c r="T762" i="12"/>
  <c r="R735" i="11"/>
  <c r="R168" i="11"/>
  <c r="R411" i="11"/>
  <c r="R465" i="12"/>
  <c r="R681" i="12"/>
  <c r="R789" i="12"/>
  <c r="R708" i="11"/>
  <c r="R276" i="11"/>
  <c r="R519" i="11"/>
  <c r="R114" i="12"/>
  <c r="R222" i="12"/>
  <c r="R330" i="12"/>
  <c r="R384" i="11"/>
  <c r="R87" i="12"/>
  <c r="R438" i="12"/>
  <c r="R654" i="12"/>
  <c r="R492" i="11"/>
  <c r="R195" i="12"/>
  <c r="R600" i="11"/>
  <c r="R627" i="11"/>
  <c r="R60" i="11"/>
  <c r="R33" i="11"/>
  <c r="Q330" i="11"/>
  <c r="Q87" i="12"/>
  <c r="Q114" i="12"/>
  <c r="Q789" i="12"/>
  <c r="Q303" i="11"/>
  <c r="Q60" i="12"/>
  <c r="Q546" i="12"/>
  <c r="Q762" i="12"/>
  <c r="Q249" i="11"/>
  <c r="Q276" i="11"/>
  <c r="Q33" i="12"/>
  <c r="Q519" i="12"/>
  <c r="Q735" i="12"/>
  <c r="Q222" i="11"/>
  <c r="Q492" i="12"/>
  <c r="Q708" i="12"/>
  <c r="Q600" i="11"/>
  <c r="Q195" i="11"/>
  <c r="Q465" i="11"/>
  <c r="Q681" i="12"/>
  <c r="Q627" i="11"/>
  <c r="Q654" i="11"/>
  <c r="Q141" i="11"/>
  <c r="Q168" i="11"/>
  <c r="Q438" i="11"/>
  <c r="Q411" i="12"/>
  <c r="Q384" i="12"/>
  <c r="Q357" i="11"/>
  <c r="P654" i="11"/>
  <c r="P168" i="11"/>
  <c r="P195" i="11"/>
  <c r="P222" i="11"/>
  <c r="P249" i="11"/>
  <c r="P681" i="11"/>
  <c r="P276" i="11"/>
  <c r="P303" i="11"/>
  <c r="P330" i="11"/>
  <c r="P357" i="11"/>
  <c r="P60" i="11"/>
  <c r="P708" i="11"/>
  <c r="P384" i="11"/>
  <c r="P411" i="11"/>
  <c r="P438" i="11"/>
  <c r="P465" i="11"/>
  <c r="P735" i="11"/>
  <c r="P492" i="11"/>
  <c r="P519" i="11"/>
  <c r="P546" i="11"/>
  <c r="P762" i="11"/>
  <c r="P33" i="12"/>
  <c r="P789" i="11"/>
  <c r="P600" i="11"/>
  <c r="O627" i="11"/>
  <c r="O735" i="11"/>
  <c r="O60" i="11"/>
  <c r="O249" i="11"/>
  <c r="O411" i="11"/>
  <c r="O33" i="12"/>
  <c r="O222" i="12"/>
  <c r="O87" i="11"/>
  <c r="O438" i="11"/>
  <c r="O654" i="12"/>
  <c r="O762" i="11"/>
  <c r="O114" i="11"/>
  <c r="O276" i="11"/>
  <c r="O465" i="11"/>
  <c r="O681" i="12"/>
  <c r="O141" i="11"/>
  <c r="O303" i="11"/>
  <c r="O492" i="12"/>
  <c r="O708" i="12"/>
  <c r="O789" i="11"/>
  <c r="O330" i="11"/>
  <c r="O519" i="12"/>
  <c r="O168" i="11"/>
  <c r="O357" i="11"/>
  <c r="O546" i="12"/>
  <c r="O600" i="11"/>
  <c r="O195" i="11"/>
  <c r="O384" i="12"/>
  <c r="Z61" i="11"/>
  <c r="Z169" i="11"/>
  <c r="Z277" i="11"/>
  <c r="Z385" i="11"/>
  <c r="Z493" i="11"/>
  <c r="Z88" i="11"/>
  <c r="Z196" i="11"/>
  <c r="Z304" i="11"/>
  <c r="Z412" i="11"/>
  <c r="Z520" i="11"/>
  <c r="Z790" i="11"/>
  <c r="Z115" i="11"/>
  <c r="Z223" i="11"/>
  <c r="Z331" i="11"/>
  <c r="Z439" i="11"/>
  <c r="Z547" i="11"/>
  <c r="Z304" i="12"/>
  <c r="Z520" i="12"/>
  <c r="Z196" i="12"/>
  <c r="Z250" i="12"/>
  <c r="Z574" i="12"/>
  <c r="Z682" i="12"/>
  <c r="Z169" i="12"/>
  <c r="Z277" i="12"/>
  <c r="Z709" i="12"/>
  <c r="Z61" i="12"/>
  <c r="Z385" i="12"/>
  <c r="Z493" i="12"/>
  <c r="Z601" i="12"/>
  <c r="Z736" i="12"/>
  <c r="Z628" i="12"/>
  <c r="Z763" i="12"/>
  <c r="Z115" i="12"/>
  <c r="Z223" i="12"/>
  <c r="Z331" i="12"/>
  <c r="Z439" i="12"/>
  <c r="Z547" i="12"/>
  <c r="Z655" i="12"/>
  <c r="Z34" i="12"/>
  <c r="Z142" i="12"/>
  <c r="Z358" i="12"/>
  <c r="Z466" i="12"/>
  <c r="Z790" i="12"/>
  <c r="B4" i="12"/>
  <c r="F7" i="12" s="1"/>
  <c r="B5" i="12"/>
  <c r="M7" i="12" s="1"/>
  <c r="B4" i="11"/>
  <c r="F7" i="11" s="1"/>
  <c r="B5" i="11"/>
  <c r="M7" i="11" s="1"/>
  <c r="Y790" i="5"/>
  <c r="B787" i="5"/>
  <c r="B787" i="12" s="1"/>
  <c r="F790" i="12" s="1"/>
  <c r="AF789" i="5"/>
  <c r="AA789" i="5"/>
  <c r="F790" i="5"/>
  <c r="B788" i="5"/>
  <c r="B788" i="12" s="1"/>
  <c r="M790" i="12" s="1"/>
  <c r="M790" i="5"/>
  <c r="B760" i="5"/>
  <c r="AA762" i="5"/>
  <c r="B761" i="5"/>
  <c r="AF762" i="5"/>
  <c r="F763" i="5"/>
  <c r="M763" i="5"/>
  <c r="Y763" i="5"/>
  <c r="Y736" i="5"/>
  <c r="AF735" i="5"/>
  <c r="B733" i="5"/>
  <c r="AA735" i="5"/>
  <c r="B734" i="5"/>
  <c r="F736" i="5"/>
  <c r="M736" i="5"/>
  <c r="B706" i="5"/>
  <c r="B707" i="5"/>
  <c r="AF708" i="5"/>
  <c r="F709" i="5"/>
  <c r="AA708" i="5"/>
  <c r="M709" i="5"/>
  <c r="Y709" i="5"/>
  <c r="AA681" i="5"/>
  <c r="F682" i="5"/>
  <c r="Y682" i="5"/>
  <c r="B679" i="5"/>
  <c r="B680" i="5"/>
  <c r="AF681" i="5"/>
  <c r="M682" i="5"/>
  <c r="B652" i="5"/>
  <c r="AA654" i="5"/>
  <c r="B653" i="5"/>
  <c r="AF654" i="5"/>
  <c r="F655" i="5"/>
  <c r="M655" i="5"/>
  <c r="Y655" i="5"/>
  <c r="Y628" i="5"/>
  <c r="AF627" i="5"/>
  <c r="B626" i="5"/>
  <c r="F628" i="5"/>
  <c r="B625" i="5"/>
  <c r="AA627" i="5"/>
  <c r="M628" i="5"/>
  <c r="AF600" i="5"/>
  <c r="AA600" i="5"/>
  <c r="B599" i="5"/>
  <c r="F601" i="5"/>
  <c r="B598" i="5"/>
  <c r="M601" i="5"/>
  <c r="Y601" i="5"/>
  <c r="Y574" i="5"/>
  <c r="B571" i="5"/>
  <c r="AA573" i="5"/>
  <c r="AF573" i="5"/>
  <c r="B572" i="5"/>
  <c r="F574" i="5"/>
  <c r="M574" i="5"/>
  <c r="B545" i="5"/>
  <c r="AF546" i="5"/>
  <c r="Y547" i="5"/>
  <c r="B544" i="5"/>
  <c r="AA546" i="5"/>
  <c r="F547" i="5"/>
  <c r="M547" i="5"/>
  <c r="Y520" i="5"/>
  <c r="B517" i="5"/>
  <c r="AA519" i="5"/>
  <c r="B518" i="5"/>
  <c r="AF519" i="5"/>
  <c r="F520" i="5"/>
  <c r="M520" i="5"/>
  <c r="AF492" i="5"/>
  <c r="AA492" i="5"/>
  <c r="B491" i="5"/>
  <c r="F493" i="5"/>
  <c r="Y493" i="5"/>
  <c r="B490" i="5"/>
  <c r="M493" i="5"/>
  <c r="Y466" i="5"/>
  <c r="AF465" i="5"/>
  <c r="B463" i="5"/>
  <c r="B464" i="5"/>
  <c r="F466" i="5"/>
  <c r="AA465" i="5"/>
  <c r="M466" i="5"/>
  <c r="Y439" i="5"/>
  <c r="B436" i="5"/>
  <c r="AA438" i="5"/>
  <c r="F439" i="5"/>
  <c r="B437" i="5"/>
  <c r="AF438" i="5"/>
  <c r="M439" i="5"/>
  <c r="Y412" i="5"/>
  <c r="B409" i="5"/>
  <c r="AA411" i="5"/>
  <c r="B410" i="5"/>
  <c r="AF411" i="5"/>
  <c r="F412" i="5"/>
  <c r="M412" i="5"/>
  <c r="B383" i="5"/>
  <c r="F385" i="5"/>
  <c r="Y385" i="5"/>
  <c r="B382" i="5"/>
  <c r="AA384" i="5"/>
  <c r="AF384" i="5"/>
  <c r="M385" i="5"/>
  <c r="Y358" i="5"/>
  <c r="B355" i="5"/>
  <c r="AA357" i="5"/>
  <c r="B356" i="5"/>
  <c r="AF357" i="5"/>
  <c r="F358" i="5"/>
  <c r="M358" i="5"/>
  <c r="B329" i="5"/>
  <c r="AF330" i="5"/>
  <c r="Y331" i="5"/>
  <c r="B328" i="5"/>
  <c r="AA330" i="5"/>
  <c r="F331" i="5"/>
  <c r="M331" i="5"/>
  <c r="Y304" i="5"/>
  <c r="AA303" i="5"/>
  <c r="B302" i="5"/>
  <c r="AF303" i="5"/>
  <c r="B301" i="5"/>
  <c r="F304" i="5"/>
  <c r="M304" i="5"/>
  <c r="B274" i="5"/>
  <c r="AA276" i="5"/>
  <c r="Y277" i="5"/>
  <c r="B275" i="5"/>
  <c r="AF276" i="5"/>
  <c r="F277" i="5"/>
  <c r="M277" i="5"/>
  <c r="Y250" i="5"/>
  <c r="B247" i="5"/>
  <c r="AA249" i="5"/>
  <c r="B248" i="5"/>
  <c r="F250" i="5"/>
  <c r="AF249" i="5"/>
  <c r="M250" i="5"/>
  <c r="B220" i="5"/>
  <c r="AA222" i="5"/>
  <c r="B221" i="5"/>
  <c r="AF222" i="5"/>
  <c r="F223" i="5"/>
  <c r="M223" i="5"/>
  <c r="Y223" i="5"/>
  <c r="Y196" i="5"/>
  <c r="B193" i="5"/>
  <c r="AA195" i="5"/>
  <c r="B194" i="5"/>
  <c r="AF195" i="5"/>
  <c r="F196" i="5"/>
  <c r="M196" i="5"/>
  <c r="B167" i="5"/>
  <c r="B140" i="5"/>
  <c r="B113" i="5"/>
  <c r="B113" i="12" s="1"/>
  <c r="M115" i="12" s="1"/>
  <c r="B86" i="5"/>
  <c r="B86" i="12" s="1"/>
  <c r="M88" i="12" s="1"/>
  <c r="B59" i="5"/>
  <c r="B59" i="12" s="1"/>
  <c r="M61" i="12" s="1"/>
  <c r="B32" i="5"/>
  <c r="B32" i="12" s="1"/>
  <c r="M34" i="12" s="1"/>
  <c r="B166" i="5"/>
  <c r="B139" i="5"/>
  <c r="B112" i="5"/>
  <c r="B112" i="12" s="1"/>
  <c r="F115" i="12" s="1"/>
  <c r="B85" i="5"/>
  <c r="B85" i="12" s="1"/>
  <c r="F88" i="12" s="1"/>
  <c r="B58" i="5"/>
  <c r="B58" i="12" s="1"/>
  <c r="F61" i="12" s="1"/>
  <c r="B31" i="5"/>
  <c r="B31" i="12" s="1"/>
  <c r="F34" i="12" s="1"/>
  <c r="AA168" i="5"/>
  <c r="AF168" i="5"/>
  <c r="F169" i="5"/>
  <c r="M169" i="5"/>
  <c r="Y169" i="5"/>
  <c r="Y142" i="5"/>
  <c r="AA141" i="5"/>
  <c r="AF141" i="5"/>
  <c r="F142" i="5"/>
  <c r="M142" i="5"/>
  <c r="Y115" i="5"/>
  <c r="AA114" i="5"/>
  <c r="AF114" i="5"/>
  <c r="F115" i="5"/>
  <c r="M115" i="5"/>
  <c r="Y88" i="5"/>
  <c r="AA87" i="5"/>
  <c r="AF87" i="5"/>
  <c r="F88" i="5"/>
  <c r="M88" i="5"/>
  <c r="AA60" i="5"/>
  <c r="Y61" i="5"/>
  <c r="AF60" i="5"/>
  <c r="M61" i="5"/>
  <c r="F61" i="5"/>
  <c r="F34" i="5"/>
  <c r="M34" i="5"/>
  <c r="B787" i="11" l="1"/>
  <c r="F790" i="11" s="1"/>
  <c r="B788" i="11"/>
  <c r="M790" i="11" s="1"/>
  <c r="B760" i="11"/>
  <c r="F763" i="11" s="1"/>
  <c r="B760" i="12"/>
  <c r="F763" i="12" s="1"/>
  <c r="B761" i="11"/>
  <c r="M763" i="11" s="1"/>
  <c r="B761" i="12"/>
  <c r="M763" i="12" s="1"/>
  <c r="B734" i="11"/>
  <c r="M736" i="11" s="1"/>
  <c r="B734" i="12"/>
  <c r="M736" i="12" s="1"/>
  <c r="B733" i="11"/>
  <c r="F736" i="11" s="1"/>
  <c r="B733" i="12"/>
  <c r="F736" i="12" s="1"/>
  <c r="B707" i="11"/>
  <c r="M709" i="11" s="1"/>
  <c r="B707" i="12"/>
  <c r="M709" i="12" s="1"/>
  <c r="B706" i="11"/>
  <c r="F709" i="11" s="1"/>
  <c r="B706" i="12"/>
  <c r="F709" i="12" s="1"/>
  <c r="B680" i="11"/>
  <c r="M682" i="11" s="1"/>
  <c r="B680" i="12"/>
  <c r="M682" i="12" s="1"/>
  <c r="B679" i="11"/>
  <c r="F682" i="11" s="1"/>
  <c r="B679" i="12"/>
  <c r="F682" i="12" s="1"/>
  <c r="B652" i="11"/>
  <c r="F655" i="11" s="1"/>
  <c r="B652" i="12"/>
  <c r="F655" i="12" s="1"/>
  <c r="B653" i="11"/>
  <c r="M655" i="11" s="1"/>
  <c r="B653" i="12"/>
  <c r="M655" i="12" s="1"/>
  <c r="B626" i="11"/>
  <c r="M628" i="11" s="1"/>
  <c r="B626" i="12"/>
  <c r="M628" i="12" s="1"/>
  <c r="B625" i="11"/>
  <c r="F628" i="11" s="1"/>
  <c r="B625" i="12"/>
  <c r="F628" i="12" s="1"/>
  <c r="B598" i="11"/>
  <c r="F601" i="11" s="1"/>
  <c r="B598" i="12"/>
  <c r="F601" i="12" s="1"/>
  <c r="B599" i="11"/>
  <c r="M601" i="11" s="1"/>
  <c r="B599" i="12"/>
  <c r="M601" i="12" s="1"/>
  <c r="B571" i="11"/>
  <c r="F574" i="11" s="1"/>
  <c r="B571" i="12"/>
  <c r="F574" i="12" s="1"/>
  <c r="B572" i="11"/>
  <c r="M574" i="11" s="1"/>
  <c r="B572" i="12"/>
  <c r="M574" i="12" s="1"/>
  <c r="B545" i="11"/>
  <c r="M547" i="11" s="1"/>
  <c r="B545" i="12"/>
  <c r="M547" i="12" s="1"/>
  <c r="B544" i="11"/>
  <c r="F547" i="11" s="1"/>
  <c r="B544" i="12"/>
  <c r="F547" i="12" s="1"/>
  <c r="B518" i="11"/>
  <c r="M520" i="11" s="1"/>
  <c r="B518" i="12"/>
  <c r="M520" i="12" s="1"/>
  <c r="B517" i="11"/>
  <c r="F520" i="11" s="1"/>
  <c r="B517" i="12"/>
  <c r="F520" i="12" s="1"/>
  <c r="B490" i="11"/>
  <c r="F493" i="11" s="1"/>
  <c r="B490" i="12"/>
  <c r="F493" i="12" s="1"/>
  <c r="B491" i="11"/>
  <c r="M493" i="11" s="1"/>
  <c r="B491" i="12"/>
  <c r="M493" i="12" s="1"/>
  <c r="B464" i="11"/>
  <c r="M466" i="11" s="1"/>
  <c r="B464" i="12"/>
  <c r="M466" i="12" s="1"/>
  <c r="B463" i="11"/>
  <c r="F466" i="11" s="1"/>
  <c r="B463" i="12"/>
  <c r="F466" i="12" s="1"/>
  <c r="B437" i="11"/>
  <c r="M439" i="11" s="1"/>
  <c r="B437" i="12"/>
  <c r="M439" i="12" s="1"/>
  <c r="B436" i="11"/>
  <c r="F439" i="11" s="1"/>
  <c r="B436" i="12"/>
  <c r="F439" i="12" s="1"/>
  <c r="B410" i="11"/>
  <c r="M412" i="11" s="1"/>
  <c r="B410" i="12"/>
  <c r="M412" i="12" s="1"/>
  <c r="B409" i="11"/>
  <c r="F412" i="11" s="1"/>
  <c r="B409" i="12"/>
  <c r="F412" i="12" s="1"/>
  <c r="B383" i="11"/>
  <c r="M385" i="11" s="1"/>
  <c r="B383" i="12"/>
  <c r="M385" i="12" s="1"/>
  <c r="B382" i="11"/>
  <c r="F385" i="11" s="1"/>
  <c r="B382" i="12"/>
  <c r="F385" i="12" s="1"/>
  <c r="B356" i="11"/>
  <c r="M358" i="11" s="1"/>
  <c r="B356" i="12"/>
  <c r="M358" i="12" s="1"/>
  <c r="B355" i="11"/>
  <c r="F358" i="11" s="1"/>
  <c r="B355" i="12"/>
  <c r="F358" i="12" s="1"/>
  <c r="B329" i="11"/>
  <c r="M331" i="11" s="1"/>
  <c r="B329" i="12"/>
  <c r="M331" i="12" s="1"/>
  <c r="B328" i="11"/>
  <c r="F331" i="11" s="1"/>
  <c r="B328" i="12"/>
  <c r="F331" i="12" s="1"/>
  <c r="B301" i="11"/>
  <c r="F304" i="11" s="1"/>
  <c r="B301" i="12"/>
  <c r="F304" i="12" s="1"/>
  <c r="B302" i="11"/>
  <c r="M304" i="11" s="1"/>
  <c r="B302" i="12"/>
  <c r="M304" i="12" s="1"/>
  <c r="B275" i="11"/>
  <c r="M277" i="11" s="1"/>
  <c r="B275" i="12"/>
  <c r="M277" i="12" s="1"/>
  <c r="B274" i="11"/>
  <c r="F277" i="11" s="1"/>
  <c r="B274" i="12"/>
  <c r="F277" i="12" s="1"/>
  <c r="B247" i="11"/>
  <c r="F250" i="11" s="1"/>
  <c r="B247" i="12"/>
  <c r="F250" i="12" s="1"/>
  <c r="B248" i="11"/>
  <c r="M250" i="11" s="1"/>
  <c r="B248" i="12"/>
  <c r="M250" i="12" s="1"/>
  <c r="B221" i="11"/>
  <c r="M223" i="11" s="1"/>
  <c r="B221" i="12"/>
  <c r="M223" i="12" s="1"/>
  <c r="B220" i="11"/>
  <c r="F223" i="11" s="1"/>
  <c r="B220" i="12"/>
  <c r="F223" i="12" s="1"/>
  <c r="B193" i="11"/>
  <c r="F196" i="11" s="1"/>
  <c r="B193" i="12"/>
  <c r="F196" i="12" s="1"/>
  <c r="B194" i="11"/>
  <c r="M196" i="11" s="1"/>
  <c r="B194" i="12"/>
  <c r="M196" i="12" s="1"/>
  <c r="B167" i="11"/>
  <c r="M169" i="11" s="1"/>
  <c r="B167" i="12"/>
  <c r="M169" i="12" s="1"/>
  <c r="B166" i="11"/>
  <c r="F169" i="11" s="1"/>
  <c r="B166" i="12"/>
  <c r="F169" i="12" s="1"/>
  <c r="B140" i="11"/>
  <c r="M142" i="11" s="1"/>
  <c r="B140" i="12"/>
  <c r="M142" i="12" s="1"/>
  <c r="B139" i="11"/>
  <c r="F142" i="11" s="1"/>
  <c r="B139" i="12"/>
  <c r="F142" i="12" s="1"/>
  <c r="B112" i="11"/>
  <c r="F115" i="11" s="1"/>
  <c r="B113" i="11"/>
  <c r="M115" i="11" s="1"/>
  <c r="B85" i="11"/>
  <c r="F88" i="11" s="1"/>
  <c r="B86" i="11"/>
  <c r="M88" i="11" s="1"/>
  <c r="B59" i="11"/>
  <c r="M61" i="11" s="1"/>
  <c r="B58" i="11"/>
  <c r="F61" i="11" s="1"/>
  <c r="B31" i="11"/>
  <c r="F34" i="11" s="1"/>
  <c r="B32" i="11"/>
  <c r="M34" i="11" s="1"/>
  <c r="B4" i="13" l="1"/>
  <c r="Y790" i="13" l="1"/>
  <c r="F790" i="13"/>
  <c r="AA789" i="13"/>
  <c r="B787" i="13"/>
  <c r="Y763" i="13"/>
  <c r="F763" i="13"/>
  <c r="AA762" i="13"/>
  <c r="B760" i="13"/>
  <c r="Y736" i="13"/>
  <c r="F736" i="13"/>
  <c r="AA735" i="13"/>
  <c r="B733" i="13"/>
  <c r="Y709" i="13"/>
  <c r="F709" i="13"/>
  <c r="AA708" i="13"/>
  <c r="B706" i="13"/>
  <c r="Y682" i="13"/>
  <c r="F682" i="13"/>
  <c r="AA681" i="13"/>
  <c r="B679" i="13"/>
  <c r="Y655" i="13"/>
  <c r="F655" i="13"/>
  <c r="AA654" i="13"/>
  <c r="B652" i="13"/>
  <c r="Y628" i="13"/>
  <c r="F628" i="13"/>
  <c r="AA627" i="13"/>
  <c r="B625" i="13"/>
  <c r="Y601" i="13"/>
  <c r="F601" i="13"/>
  <c r="AA600" i="13"/>
  <c r="B598" i="13"/>
  <c r="Y574" i="13"/>
  <c r="F574" i="13"/>
  <c r="AA573" i="13"/>
  <c r="B571" i="13"/>
  <c r="Y547" i="13"/>
  <c r="F547" i="13"/>
  <c r="AA546" i="13"/>
  <c r="B544" i="13"/>
  <c r="Y520" i="13"/>
  <c r="F520" i="13"/>
  <c r="AA519" i="13"/>
  <c r="B517" i="13"/>
  <c r="Y493" i="13"/>
  <c r="F493" i="13"/>
  <c r="AA492" i="13"/>
  <c r="B490" i="13"/>
  <c r="Y466" i="13"/>
  <c r="F466" i="13"/>
  <c r="AA465" i="13"/>
  <c r="B463" i="13"/>
  <c r="Y439" i="13"/>
  <c r="F439" i="13"/>
  <c r="AA438" i="13"/>
  <c r="B436" i="13"/>
  <c r="Y412" i="13"/>
  <c r="F412" i="13"/>
  <c r="AA411" i="13"/>
  <c r="B409" i="13"/>
  <c r="Y385" i="13"/>
  <c r="F385" i="13"/>
  <c r="AA384" i="13"/>
  <c r="B382" i="13"/>
  <c r="Y358" i="13"/>
  <c r="F358" i="13"/>
  <c r="AA357" i="13"/>
  <c r="B355" i="13"/>
  <c r="Y331" i="13"/>
  <c r="F331" i="13"/>
  <c r="AA330" i="13"/>
  <c r="B328" i="13"/>
  <c r="Y304" i="13"/>
  <c r="F304" i="13"/>
  <c r="AA303" i="13"/>
  <c r="B301" i="13"/>
  <c r="Y277" i="13"/>
  <c r="F277" i="13"/>
  <c r="AA276" i="13"/>
  <c r="B274" i="13"/>
  <c r="Y250" i="13"/>
  <c r="F250" i="13"/>
  <c r="AA249" i="13"/>
  <c r="B247" i="13"/>
  <c r="Y223" i="13"/>
  <c r="F223" i="13"/>
  <c r="AA222" i="13"/>
  <c r="B220" i="13"/>
  <c r="Y196" i="13"/>
  <c r="F196" i="13"/>
  <c r="AA195" i="13"/>
  <c r="B193" i="13"/>
  <c r="Y169" i="13"/>
  <c r="F169" i="13"/>
  <c r="AA168" i="13"/>
  <c r="B166" i="13"/>
  <c r="Y142" i="13"/>
  <c r="F142" i="13"/>
  <c r="AA141" i="13"/>
  <c r="B139" i="13"/>
  <c r="Y115" i="13"/>
  <c r="F115" i="13"/>
  <c r="AA114" i="13"/>
  <c r="B112" i="13"/>
  <c r="Y88" i="13"/>
  <c r="F88" i="13"/>
  <c r="AA87" i="13"/>
  <c r="B85" i="13"/>
  <c r="Y61" i="13"/>
  <c r="F61" i="13"/>
  <c r="AA60" i="13"/>
  <c r="B58" i="13"/>
  <c r="F7" i="13"/>
  <c r="Y34" i="13"/>
  <c r="F34" i="13"/>
  <c r="AA33" i="13"/>
  <c r="B31" i="13"/>
  <c r="V785" i="11"/>
  <c r="S785" i="11"/>
  <c r="V758" i="11"/>
  <c r="S758" i="11"/>
  <c r="V731" i="11"/>
  <c r="S731" i="11"/>
  <c r="V704" i="11"/>
  <c r="S704" i="11"/>
  <c r="V677" i="11"/>
  <c r="S677" i="11"/>
  <c r="V650" i="11"/>
  <c r="S650" i="11"/>
  <c r="V623" i="11"/>
  <c r="S623" i="11"/>
  <c r="V596" i="11"/>
  <c r="S596" i="11"/>
  <c r="V569" i="11"/>
  <c r="S569" i="11"/>
  <c r="V542" i="11"/>
  <c r="S542" i="11"/>
  <c r="V515" i="11"/>
  <c r="S515" i="11"/>
  <c r="V488" i="11"/>
  <c r="S488" i="11"/>
  <c r="V461" i="11"/>
  <c r="S461" i="11"/>
  <c r="V434" i="11"/>
  <c r="S434" i="11"/>
  <c r="V407" i="11"/>
  <c r="S407" i="11"/>
  <c r="V380" i="11"/>
  <c r="S380" i="11"/>
  <c r="V353" i="11"/>
  <c r="S353" i="11"/>
  <c r="V326" i="11"/>
  <c r="S326" i="11"/>
  <c r="V299" i="11"/>
  <c r="S299" i="11"/>
  <c r="V272" i="11"/>
  <c r="S272" i="11"/>
  <c r="V245" i="11"/>
  <c r="S245" i="11"/>
  <c r="V218" i="11"/>
  <c r="S218" i="11"/>
  <c r="V191" i="11"/>
  <c r="S191" i="11"/>
  <c r="V164" i="11"/>
  <c r="S164" i="11"/>
  <c r="V137" i="11"/>
  <c r="S137" i="11"/>
  <c r="V110" i="11"/>
  <c r="S110" i="11"/>
  <c r="V83" i="11"/>
  <c r="S83" i="11"/>
  <c r="V56" i="11"/>
  <c r="S56" i="11"/>
  <c r="V785" i="12"/>
  <c r="S785" i="12"/>
  <c r="V758" i="12"/>
  <c r="S758" i="12"/>
  <c r="V731" i="12"/>
  <c r="S731" i="12"/>
  <c r="V704" i="12"/>
  <c r="S704" i="12"/>
  <c r="V677" i="12"/>
  <c r="S677" i="12"/>
  <c r="V650" i="12"/>
  <c r="S650" i="12"/>
  <c r="V623" i="12"/>
  <c r="S623" i="12"/>
  <c r="V596" i="12"/>
  <c r="S596" i="12"/>
  <c r="V569" i="12"/>
  <c r="S569" i="12"/>
  <c r="V542" i="12"/>
  <c r="S542" i="12"/>
  <c r="V515" i="12"/>
  <c r="S515" i="12"/>
  <c r="V488" i="12"/>
  <c r="S488" i="12"/>
  <c r="V461" i="12"/>
  <c r="S461" i="12"/>
  <c r="V434" i="12"/>
  <c r="S434" i="12"/>
  <c r="V407" i="12"/>
  <c r="S407" i="12"/>
  <c r="V380" i="12"/>
  <c r="S380" i="12"/>
  <c r="V353" i="12"/>
  <c r="S353" i="12"/>
  <c r="V326" i="12"/>
  <c r="S326" i="12"/>
  <c r="V299" i="12"/>
  <c r="S299" i="12"/>
  <c r="V272" i="12"/>
  <c r="S272" i="12"/>
  <c r="V245" i="12"/>
  <c r="S245" i="12"/>
  <c r="V218" i="12"/>
  <c r="S218" i="12"/>
  <c r="V191" i="12"/>
  <c r="S191" i="12"/>
  <c r="V164" i="12"/>
  <c r="S164" i="12"/>
  <c r="V137" i="12"/>
  <c r="S137" i="12"/>
  <c r="V110" i="12"/>
  <c r="S110" i="12"/>
  <c r="V83" i="12"/>
  <c r="S83" i="12"/>
  <c r="V56" i="12"/>
  <c r="S56" i="12"/>
  <c r="V785" i="5"/>
  <c r="S785" i="5"/>
  <c r="V758" i="5"/>
  <c r="S758" i="5"/>
  <c r="V731" i="5"/>
  <c r="S731" i="5"/>
  <c r="V704" i="5"/>
  <c r="S704" i="5"/>
  <c r="V677" i="5"/>
  <c r="S677" i="5"/>
  <c r="V650" i="5"/>
  <c r="S650" i="5"/>
  <c r="V623" i="5"/>
  <c r="S623" i="5"/>
  <c r="V596" i="5"/>
  <c r="S596" i="5"/>
  <c r="V569" i="5"/>
  <c r="S569" i="5"/>
  <c r="V542" i="5"/>
  <c r="S542" i="5"/>
  <c r="V515" i="5"/>
  <c r="S515" i="5"/>
  <c r="V488" i="5"/>
  <c r="S488" i="5"/>
  <c r="V461" i="5"/>
  <c r="S461" i="5"/>
  <c r="V434" i="5"/>
  <c r="S434" i="5"/>
  <c r="V407" i="5"/>
  <c r="S407" i="5"/>
  <c r="V380" i="5"/>
  <c r="S380" i="5"/>
  <c r="V353" i="5"/>
  <c r="S353" i="5"/>
  <c r="V326" i="5"/>
  <c r="S326" i="5"/>
  <c r="V299" i="5"/>
  <c r="S299" i="5"/>
  <c r="V272" i="5"/>
  <c r="S272" i="5"/>
  <c r="V245" i="5"/>
  <c r="S245" i="5"/>
  <c r="V218" i="5"/>
  <c r="S218" i="5"/>
  <c r="V191" i="5"/>
  <c r="S191" i="5"/>
  <c r="V164" i="5"/>
  <c r="S164" i="5"/>
  <c r="V137" i="5"/>
  <c r="S137" i="5"/>
  <c r="V110" i="5"/>
  <c r="S110" i="5"/>
  <c r="V83" i="5"/>
  <c r="S83" i="5"/>
  <c r="V56" i="5"/>
  <c r="S56" i="5"/>
  <c r="V785" i="13"/>
  <c r="S785" i="13"/>
  <c r="V758" i="13"/>
  <c r="S758" i="13"/>
  <c r="V731" i="13"/>
  <c r="S731" i="13"/>
  <c r="V704" i="13"/>
  <c r="S704" i="13"/>
  <c r="V677" i="13"/>
  <c r="S677" i="13"/>
  <c r="V650" i="13"/>
  <c r="S650" i="13"/>
  <c r="V623" i="13"/>
  <c r="S623" i="13"/>
  <c r="V596" i="13"/>
  <c r="S596" i="13"/>
  <c r="V569" i="13"/>
  <c r="S569" i="13"/>
  <c r="V542" i="13"/>
  <c r="S542" i="13"/>
  <c r="V515" i="13"/>
  <c r="S515" i="13"/>
  <c r="V488" i="13"/>
  <c r="S488" i="13"/>
  <c r="V461" i="13"/>
  <c r="S461" i="13"/>
  <c r="V434" i="13"/>
  <c r="S434" i="13"/>
  <c r="V407" i="13"/>
  <c r="S407" i="13"/>
  <c r="V380" i="13"/>
  <c r="S380" i="13"/>
  <c r="V353" i="13"/>
  <c r="S353" i="13"/>
  <c r="V326" i="13"/>
  <c r="S326" i="13"/>
  <c r="V299" i="13"/>
  <c r="S299" i="13"/>
  <c r="V272" i="13"/>
  <c r="S272" i="13"/>
  <c r="V245" i="13"/>
  <c r="S245" i="13"/>
  <c r="V218" i="13"/>
  <c r="S218" i="13"/>
  <c r="V191" i="13"/>
  <c r="S191" i="13"/>
  <c r="V164" i="13"/>
  <c r="S164" i="13"/>
  <c r="V137" i="13"/>
  <c r="S137" i="13"/>
  <c r="V110" i="13"/>
  <c r="S110" i="13"/>
  <c r="V83" i="13"/>
  <c r="S83" i="13"/>
  <c r="V56" i="13"/>
  <c r="S56" i="13"/>
  <c r="F9" i="12" l="1"/>
  <c r="V808" i="11"/>
  <c r="U808" i="11"/>
  <c r="T808" i="11"/>
  <c r="K808" i="11"/>
  <c r="J808" i="11"/>
  <c r="V807" i="11"/>
  <c r="U807" i="11"/>
  <c r="T807" i="11"/>
  <c r="K807" i="11"/>
  <c r="J807" i="11"/>
  <c r="V781" i="11"/>
  <c r="U781" i="11"/>
  <c r="T781" i="11"/>
  <c r="K781" i="11"/>
  <c r="J781" i="11"/>
  <c r="V780" i="11"/>
  <c r="U780" i="11"/>
  <c r="T780" i="11"/>
  <c r="K780" i="11"/>
  <c r="J780" i="11"/>
  <c r="V754" i="11"/>
  <c r="U754" i="11"/>
  <c r="T754" i="11"/>
  <c r="K754" i="11"/>
  <c r="J754" i="11"/>
  <c r="V753" i="11"/>
  <c r="U753" i="11"/>
  <c r="T753" i="11"/>
  <c r="K753" i="11"/>
  <c r="J753" i="11"/>
  <c r="V727" i="11"/>
  <c r="U727" i="11"/>
  <c r="T727" i="11"/>
  <c r="K727" i="11"/>
  <c r="J727" i="11"/>
  <c r="V726" i="11"/>
  <c r="U726" i="11"/>
  <c r="T726" i="11"/>
  <c r="K726" i="11"/>
  <c r="J726" i="11"/>
  <c r="V700" i="11"/>
  <c r="U700" i="11"/>
  <c r="T700" i="11"/>
  <c r="K700" i="11"/>
  <c r="J700" i="11"/>
  <c r="V699" i="11"/>
  <c r="U699" i="11"/>
  <c r="T699" i="11"/>
  <c r="K699" i="11"/>
  <c r="J699" i="11"/>
  <c r="V673" i="11"/>
  <c r="U673" i="11"/>
  <c r="T673" i="11"/>
  <c r="K673" i="11"/>
  <c r="J673" i="11"/>
  <c r="V672" i="11"/>
  <c r="U672" i="11"/>
  <c r="T672" i="11"/>
  <c r="K672" i="11"/>
  <c r="J672" i="11"/>
  <c r="V646" i="11"/>
  <c r="U646" i="11"/>
  <c r="T646" i="11"/>
  <c r="K646" i="11"/>
  <c r="J646" i="11"/>
  <c r="V645" i="11"/>
  <c r="U645" i="11"/>
  <c r="T645" i="11"/>
  <c r="K645" i="11"/>
  <c r="J645" i="11"/>
  <c r="V619" i="11"/>
  <c r="U619" i="11"/>
  <c r="T619" i="11"/>
  <c r="K619" i="11"/>
  <c r="J619" i="11"/>
  <c r="V618" i="11"/>
  <c r="U618" i="11"/>
  <c r="T618" i="11"/>
  <c r="K618" i="11"/>
  <c r="J618" i="11"/>
  <c r="V592" i="11"/>
  <c r="U592" i="11"/>
  <c r="T592" i="11"/>
  <c r="K592" i="11"/>
  <c r="J592" i="11"/>
  <c r="V591" i="11"/>
  <c r="U591" i="11"/>
  <c r="T591" i="11"/>
  <c r="K591" i="11"/>
  <c r="J591" i="11"/>
  <c r="V565" i="11"/>
  <c r="U565" i="11"/>
  <c r="T565" i="11"/>
  <c r="K565" i="11"/>
  <c r="J565" i="11"/>
  <c r="V564" i="11"/>
  <c r="U564" i="11"/>
  <c r="T564" i="11"/>
  <c r="K564" i="11"/>
  <c r="J564" i="11"/>
  <c r="V538" i="11"/>
  <c r="U538" i="11"/>
  <c r="T538" i="11"/>
  <c r="K538" i="11"/>
  <c r="J538" i="11"/>
  <c r="V537" i="11"/>
  <c r="U537" i="11"/>
  <c r="T537" i="11"/>
  <c r="K537" i="11"/>
  <c r="J537" i="11"/>
  <c r="V511" i="11"/>
  <c r="U511" i="11"/>
  <c r="T511" i="11"/>
  <c r="K511" i="11"/>
  <c r="J511" i="11"/>
  <c r="V510" i="11"/>
  <c r="U510" i="11"/>
  <c r="T510" i="11"/>
  <c r="K510" i="11"/>
  <c r="J510" i="11"/>
  <c r="V484" i="11"/>
  <c r="U484" i="11"/>
  <c r="T484" i="11"/>
  <c r="K484" i="11"/>
  <c r="J484" i="11"/>
  <c r="V483" i="11"/>
  <c r="U483" i="11"/>
  <c r="T483" i="11"/>
  <c r="K483" i="11"/>
  <c r="J483" i="11"/>
  <c r="V457" i="11"/>
  <c r="U457" i="11"/>
  <c r="T457" i="11"/>
  <c r="K457" i="11"/>
  <c r="J457" i="11"/>
  <c r="V456" i="11"/>
  <c r="U456" i="11"/>
  <c r="T456" i="11"/>
  <c r="K456" i="11"/>
  <c r="J456" i="11"/>
  <c r="V430" i="11"/>
  <c r="U430" i="11"/>
  <c r="T430" i="11"/>
  <c r="K430" i="11"/>
  <c r="J430" i="11"/>
  <c r="V429" i="11"/>
  <c r="U429" i="11"/>
  <c r="T429" i="11"/>
  <c r="K429" i="11"/>
  <c r="J429" i="11"/>
  <c r="V403" i="11"/>
  <c r="U403" i="11"/>
  <c r="T403" i="11"/>
  <c r="K403" i="11"/>
  <c r="J403" i="11"/>
  <c r="V402" i="11"/>
  <c r="U402" i="11"/>
  <c r="T402" i="11"/>
  <c r="K402" i="11"/>
  <c r="J402" i="11"/>
  <c r="V376" i="11"/>
  <c r="U376" i="11"/>
  <c r="T376" i="11"/>
  <c r="K376" i="11"/>
  <c r="J376" i="11"/>
  <c r="V375" i="11"/>
  <c r="U375" i="11"/>
  <c r="T375" i="11"/>
  <c r="K375" i="11"/>
  <c r="J375" i="11"/>
  <c r="V349" i="11"/>
  <c r="U349" i="11"/>
  <c r="T349" i="11"/>
  <c r="K349" i="11"/>
  <c r="J349" i="11"/>
  <c r="V348" i="11"/>
  <c r="U348" i="11"/>
  <c r="T348" i="11"/>
  <c r="K348" i="11"/>
  <c r="J348" i="11"/>
  <c r="V322" i="11"/>
  <c r="U322" i="11"/>
  <c r="T322" i="11"/>
  <c r="K322" i="11"/>
  <c r="J322" i="11"/>
  <c r="V321" i="11"/>
  <c r="U321" i="11"/>
  <c r="T321" i="11"/>
  <c r="K321" i="11"/>
  <c r="J321" i="11"/>
  <c r="V295" i="11"/>
  <c r="U295" i="11"/>
  <c r="T295" i="11"/>
  <c r="K295" i="11"/>
  <c r="J295" i="11"/>
  <c r="V294" i="11"/>
  <c r="U294" i="11"/>
  <c r="T294" i="11"/>
  <c r="K294" i="11"/>
  <c r="J294" i="11"/>
  <c r="V268" i="11"/>
  <c r="U268" i="11"/>
  <c r="T268" i="11"/>
  <c r="K268" i="11"/>
  <c r="J268" i="11"/>
  <c r="V267" i="11"/>
  <c r="U267" i="11"/>
  <c r="T267" i="11"/>
  <c r="K267" i="11"/>
  <c r="J267" i="11"/>
  <c r="V241" i="11"/>
  <c r="U241" i="11"/>
  <c r="T241" i="11"/>
  <c r="K241" i="11"/>
  <c r="J241" i="11"/>
  <c r="V240" i="11"/>
  <c r="U240" i="11"/>
  <c r="T240" i="11"/>
  <c r="K240" i="11"/>
  <c r="J240" i="11"/>
  <c r="V214" i="11"/>
  <c r="U214" i="11"/>
  <c r="T214" i="11"/>
  <c r="K214" i="11"/>
  <c r="J214" i="11"/>
  <c r="V213" i="11"/>
  <c r="U213" i="11"/>
  <c r="T213" i="11"/>
  <c r="K213" i="11"/>
  <c r="J213" i="11"/>
  <c r="V187" i="11"/>
  <c r="U187" i="11"/>
  <c r="T187" i="11"/>
  <c r="K187" i="11"/>
  <c r="J187" i="11"/>
  <c r="V186" i="11"/>
  <c r="U186" i="11"/>
  <c r="T186" i="11"/>
  <c r="K186" i="11"/>
  <c r="J186" i="11"/>
  <c r="V160" i="11"/>
  <c r="U160" i="11"/>
  <c r="T160" i="11"/>
  <c r="K160" i="11"/>
  <c r="J160" i="11"/>
  <c r="V159" i="11"/>
  <c r="U159" i="11"/>
  <c r="T159" i="11"/>
  <c r="K159" i="11"/>
  <c r="J159" i="11"/>
  <c r="V133" i="11"/>
  <c r="U133" i="11"/>
  <c r="T133" i="11"/>
  <c r="K133" i="11"/>
  <c r="J133" i="11"/>
  <c r="V132" i="11"/>
  <c r="U132" i="11"/>
  <c r="T132" i="11"/>
  <c r="K132" i="11"/>
  <c r="J132" i="11"/>
  <c r="V106" i="11"/>
  <c r="U106" i="11"/>
  <c r="T106" i="11"/>
  <c r="K106" i="11"/>
  <c r="J106" i="11"/>
  <c r="V105" i="11"/>
  <c r="U105" i="11"/>
  <c r="T105" i="11"/>
  <c r="K105" i="11"/>
  <c r="J105" i="11"/>
  <c r="V79" i="11"/>
  <c r="U79" i="11"/>
  <c r="T79" i="11"/>
  <c r="K79" i="11"/>
  <c r="J79" i="11"/>
  <c r="V78" i="11"/>
  <c r="U78" i="11"/>
  <c r="T78" i="11"/>
  <c r="K78" i="11"/>
  <c r="J78" i="11"/>
  <c r="V808" i="12"/>
  <c r="U808" i="12"/>
  <c r="T808" i="12"/>
  <c r="K808" i="12"/>
  <c r="J808" i="12"/>
  <c r="V807" i="12"/>
  <c r="U807" i="12"/>
  <c r="T807" i="12"/>
  <c r="K807" i="12"/>
  <c r="J807" i="12"/>
  <c r="V781" i="12"/>
  <c r="U781" i="12"/>
  <c r="T781" i="12"/>
  <c r="K781" i="12"/>
  <c r="J781" i="12"/>
  <c r="V780" i="12"/>
  <c r="U780" i="12"/>
  <c r="T780" i="12"/>
  <c r="K780" i="12"/>
  <c r="J780" i="12"/>
  <c r="V754" i="12"/>
  <c r="U754" i="12"/>
  <c r="T754" i="12"/>
  <c r="K754" i="12"/>
  <c r="J754" i="12"/>
  <c r="V753" i="12"/>
  <c r="U753" i="12"/>
  <c r="T753" i="12"/>
  <c r="K753" i="12"/>
  <c r="J753" i="12"/>
  <c r="V727" i="12"/>
  <c r="U727" i="12"/>
  <c r="T727" i="12"/>
  <c r="K727" i="12"/>
  <c r="J727" i="12"/>
  <c r="V726" i="12"/>
  <c r="U726" i="12"/>
  <c r="T726" i="12"/>
  <c r="K726" i="12"/>
  <c r="J726" i="12"/>
  <c r="V700" i="12"/>
  <c r="U700" i="12"/>
  <c r="T700" i="12"/>
  <c r="K700" i="12"/>
  <c r="J700" i="12"/>
  <c r="V699" i="12"/>
  <c r="U699" i="12"/>
  <c r="T699" i="12"/>
  <c r="K699" i="12"/>
  <c r="J699" i="12"/>
  <c r="V673" i="12"/>
  <c r="U673" i="12"/>
  <c r="T673" i="12"/>
  <c r="K673" i="12"/>
  <c r="J673" i="12"/>
  <c r="V672" i="12"/>
  <c r="U672" i="12"/>
  <c r="T672" i="12"/>
  <c r="K672" i="12"/>
  <c r="J672" i="12"/>
  <c r="V646" i="12"/>
  <c r="U646" i="12"/>
  <c r="T646" i="12"/>
  <c r="K646" i="12"/>
  <c r="J646" i="12"/>
  <c r="V645" i="12"/>
  <c r="U645" i="12"/>
  <c r="T645" i="12"/>
  <c r="K645" i="12"/>
  <c r="J645" i="12"/>
  <c r="V619" i="12"/>
  <c r="U619" i="12"/>
  <c r="T619" i="12"/>
  <c r="K619" i="12"/>
  <c r="J619" i="12"/>
  <c r="V618" i="12"/>
  <c r="U618" i="12"/>
  <c r="T618" i="12"/>
  <c r="K618" i="12"/>
  <c r="J618" i="12"/>
  <c r="V592" i="12"/>
  <c r="U592" i="12"/>
  <c r="T592" i="12"/>
  <c r="K592" i="12"/>
  <c r="J592" i="12"/>
  <c r="V591" i="12"/>
  <c r="U591" i="12"/>
  <c r="T591" i="12"/>
  <c r="K591" i="12"/>
  <c r="J591" i="12"/>
  <c r="V565" i="12"/>
  <c r="U565" i="12"/>
  <c r="T565" i="12"/>
  <c r="K565" i="12"/>
  <c r="J565" i="12"/>
  <c r="V564" i="12"/>
  <c r="U564" i="12"/>
  <c r="T564" i="12"/>
  <c r="K564" i="12"/>
  <c r="J564" i="12"/>
  <c r="V538" i="12"/>
  <c r="U538" i="12"/>
  <c r="T538" i="12"/>
  <c r="K538" i="12"/>
  <c r="J538" i="12"/>
  <c r="V537" i="12"/>
  <c r="U537" i="12"/>
  <c r="T537" i="12"/>
  <c r="K537" i="12"/>
  <c r="J537" i="12"/>
  <c r="V511" i="12"/>
  <c r="U511" i="12"/>
  <c r="T511" i="12"/>
  <c r="K511" i="12"/>
  <c r="J511" i="12"/>
  <c r="V510" i="12"/>
  <c r="U510" i="12"/>
  <c r="T510" i="12"/>
  <c r="K510" i="12"/>
  <c r="J510" i="12"/>
  <c r="V484" i="12"/>
  <c r="U484" i="12"/>
  <c r="T484" i="12"/>
  <c r="K484" i="12"/>
  <c r="J484" i="12"/>
  <c r="V483" i="12"/>
  <c r="U483" i="12"/>
  <c r="T483" i="12"/>
  <c r="K483" i="12"/>
  <c r="J483" i="12"/>
  <c r="V457" i="12"/>
  <c r="U457" i="12"/>
  <c r="T457" i="12"/>
  <c r="K457" i="12"/>
  <c r="J457" i="12"/>
  <c r="V456" i="12"/>
  <c r="U456" i="12"/>
  <c r="T456" i="12"/>
  <c r="K456" i="12"/>
  <c r="J456" i="12"/>
  <c r="V430" i="12"/>
  <c r="U430" i="12"/>
  <c r="T430" i="12"/>
  <c r="K430" i="12"/>
  <c r="J430" i="12"/>
  <c r="V429" i="12"/>
  <c r="U429" i="12"/>
  <c r="T429" i="12"/>
  <c r="K429" i="12"/>
  <c r="J429" i="12"/>
  <c r="V403" i="12"/>
  <c r="U403" i="12"/>
  <c r="T403" i="12"/>
  <c r="K403" i="12"/>
  <c r="J403" i="12"/>
  <c r="V402" i="12"/>
  <c r="U402" i="12"/>
  <c r="T402" i="12"/>
  <c r="K402" i="12"/>
  <c r="J402" i="12"/>
  <c r="V376" i="12"/>
  <c r="U376" i="12"/>
  <c r="T376" i="12"/>
  <c r="K376" i="12"/>
  <c r="J376" i="12"/>
  <c r="V375" i="12"/>
  <c r="U375" i="12"/>
  <c r="T375" i="12"/>
  <c r="K375" i="12"/>
  <c r="J375" i="12"/>
  <c r="V349" i="12"/>
  <c r="U349" i="12"/>
  <c r="T349" i="12"/>
  <c r="K349" i="12"/>
  <c r="J349" i="12"/>
  <c r="V348" i="12"/>
  <c r="U348" i="12"/>
  <c r="T348" i="12"/>
  <c r="K348" i="12"/>
  <c r="J348" i="12"/>
  <c r="V322" i="12"/>
  <c r="U322" i="12"/>
  <c r="T322" i="12"/>
  <c r="K322" i="12"/>
  <c r="J322" i="12"/>
  <c r="V321" i="12"/>
  <c r="U321" i="12"/>
  <c r="T321" i="12"/>
  <c r="K321" i="12"/>
  <c r="J321" i="12"/>
  <c r="V295" i="12"/>
  <c r="U295" i="12"/>
  <c r="T295" i="12"/>
  <c r="K295" i="12"/>
  <c r="J295" i="12"/>
  <c r="V294" i="12"/>
  <c r="U294" i="12"/>
  <c r="T294" i="12"/>
  <c r="K294" i="12"/>
  <c r="J294" i="12"/>
  <c r="V268" i="12"/>
  <c r="U268" i="12"/>
  <c r="T268" i="12"/>
  <c r="K268" i="12"/>
  <c r="J268" i="12"/>
  <c r="V267" i="12"/>
  <c r="U267" i="12"/>
  <c r="T267" i="12"/>
  <c r="K267" i="12"/>
  <c r="J267" i="12"/>
  <c r="V241" i="12"/>
  <c r="U241" i="12"/>
  <c r="T241" i="12"/>
  <c r="K241" i="12"/>
  <c r="J241" i="12"/>
  <c r="V240" i="12"/>
  <c r="U240" i="12"/>
  <c r="T240" i="12"/>
  <c r="K240" i="12"/>
  <c r="J240" i="12"/>
  <c r="V214" i="12"/>
  <c r="U214" i="12"/>
  <c r="T214" i="12"/>
  <c r="K214" i="12"/>
  <c r="J214" i="12"/>
  <c r="V213" i="12"/>
  <c r="U213" i="12"/>
  <c r="T213" i="12"/>
  <c r="K213" i="12"/>
  <c r="J213" i="12"/>
  <c r="V187" i="12"/>
  <c r="U187" i="12"/>
  <c r="T187" i="12"/>
  <c r="K187" i="12"/>
  <c r="J187" i="12"/>
  <c r="V186" i="12"/>
  <c r="U186" i="12"/>
  <c r="T186" i="12"/>
  <c r="K186" i="12"/>
  <c r="J186" i="12"/>
  <c r="V160" i="12"/>
  <c r="U160" i="12"/>
  <c r="T160" i="12"/>
  <c r="K160" i="12"/>
  <c r="J160" i="12"/>
  <c r="V159" i="12"/>
  <c r="U159" i="12"/>
  <c r="T159" i="12"/>
  <c r="K159" i="12"/>
  <c r="J159" i="12"/>
  <c r="Z806" i="13" l="1"/>
  <c r="Y806" i="13"/>
  <c r="Z805" i="13"/>
  <c r="Y805" i="13"/>
  <c r="Z804" i="13"/>
  <c r="Y804" i="13"/>
  <c r="Z803" i="13"/>
  <c r="Y803" i="13"/>
  <c r="Z802" i="13"/>
  <c r="Y802" i="13"/>
  <c r="Z801" i="13"/>
  <c r="Y801" i="13"/>
  <c r="Z800" i="13"/>
  <c r="Y800" i="13"/>
  <c r="Z799" i="13"/>
  <c r="Y799" i="13"/>
  <c r="Z798" i="13"/>
  <c r="Y798" i="13"/>
  <c r="Z797" i="13"/>
  <c r="Y797" i="13"/>
  <c r="Z796" i="13"/>
  <c r="Y796" i="13"/>
  <c r="Z795" i="13"/>
  <c r="Y795" i="13"/>
  <c r="Z794" i="13"/>
  <c r="Y794" i="13"/>
  <c r="Z793" i="13"/>
  <c r="Y793" i="13"/>
  <c r="Z792" i="13"/>
  <c r="Y792" i="13"/>
  <c r="Z779" i="13"/>
  <c r="Y779" i="13"/>
  <c r="Z778" i="13"/>
  <c r="Y778" i="13"/>
  <c r="Z777" i="13"/>
  <c r="Y777" i="13"/>
  <c r="Z776" i="13"/>
  <c r="Y776" i="13"/>
  <c r="Z775" i="13"/>
  <c r="Y775" i="13"/>
  <c r="Z774" i="13"/>
  <c r="Y774" i="13"/>
  <c r="Z773" i="13"/>
  <c r="Y773" i="13"/>
  <c r="Z772" i="13"/>
  <c r="Y772" i="13"/>
  <c r="Z771" i="13"/>
  <c r="Y771" i="13"/>
  <c r="Z770" i="13"/>
  <c r="Y770" i="13"/>
  <c r="Z769" i="13"/>
  <c r="Y769" i="13"/>
  <c r="Z768" i="13"/>
  <c r="Y768" i="13"/>
  <c r="Z767" i="13"/>
  <c r="Y767" i="13"/>
  <c r="Z766" i="13"/>
  <c r="Y766" i="13"/>
  <c r="Z765" i="13"/>
  <c r="Y765" i="13"/>
  <c r="Z752" i="13"/>
  <c r="Y752" i="13"/>
  <c r="Z751" i="13"/>
  <c r="Y751" i="13"/>
  <c r="Z750" i="13"/>
  <c r="Y750" i="13"/>
  <c r="Z749" i="13"/>
  <c r="Y749" i="13"/>
  <c r="Z748" i="13"/>
  <c r="Y748" i="13"/>
  <c r="Z747" i="13"/>
  <c r="Y747" i="13"/>
  <c r="Z746" i="13"/>
  <c r="Y746" i="13"/>
  <c r="Z745" i="13"/>
  <c r="Y745" i="13"/>
  <c r="Z744" i="13"/>
  <c r="Y744" i="13"/>
  <c r="Z743" i="13"/>
  <c r="Y743" i="13"/>
  <c r="Z742" i="13"/>
  <c r="Y742" i="13"/>
  <c r="Z741" i="13"/>
  <c r="Y741" i="13"/>
  <c r="Z740" i="13"/>
  <c r="Y740" i="13"/>
  <c r="Z739" i="13"/>
  <c r="Y739" i="13"/>
  <c r="Z738" i="13"/>
  <c r="Y738" i="13"/>
  <c r="Z725" i="13"/>
  <c r="Y725" i="13"/>
  <c r="Z724" i="13"/>
  <c r="Y724" i="13"/>
  <c r="Z723" i="13"/>
  <c r="Y723" i="13"/>
  <c r="Z722" i="13"/>
  <c r="Y722" i="13"/>
  <c r="Z721" i="13"/>
  <c r="Y721" i="13"/>
  <c r="Z720" i="13"/>
  <c r="Y720" i="13"/>
  <c r="Z719" i="13"/>
  <c r="Y719" i="13"/>
  <c r="Z718" i="13"/>
  <c r="Y718" i="13"/>
  <c r="Z717" i="13"/>
  <c r="Y717" i="13"/>
  <c r="Z716" i="13"/>
  <c r="Y716" i="13"/>
  <c r="Z715" i="13"/>
  <c r="Y715" i="13"/>
  <c r="Z714" i="13"/>
  <c r="Y714" i="13"/>
  <c r="Z713" i="13"/>
  <c r="Y713" i="13"/>
  <c r="Z712" i="13"/>
  <c r="Y712" i="13"/>
  <c r="Z711" i="13"/>
  <c r="Y711" i="13"/>
  <c r="Z698" i="13"/>
  <c r="Y698" i="13"/>
  <c r="Z697" i="13"/>
  <c r="Y697" i="13"/>
  <c r="Z696" i="13"/>
  <c r="Y696" i="13"/>
  <c r="Z695" i="13"/>
  <c r="Y695" i="13"/>
  <c r="Z694" i="13"/>
  <c r="Y694" i="13"/>
  <c r="Z693" i="13"/>
  <c r="Y693" i="13"/>
  <c r="Z692" i="13"/>
  <c r="Y692" i="13"/>
  <c r="Z691" i="13"/>
  <c r="Y691" i="13"/>
  <c r="Z690" i="13"/>
  <c r="Y690" i="13"/>
  <c r="Z689" i="13"/>
  <c r="Y689" i="13"/>
  <c r="Z688" i="13"/>
  <c r="Y688" i="13"/>
  <c r="Z687" i="13"/>
  <c r="Y687" i="13"/>
  <c r="Z686" i="13"/>
  <c r="Y686" i="13"/>
  <c r="Z685" i="13"/>
  <c r="Y685" i="13"/>
  <c r="Z684" i="13"/>
  <c r="Y684" i="13"/>
  <c r="Z671" i="13"/>
  <c r="Y671" i="13"/>
  <c r="Z670" i="13"/>
  <c r="Y670" i="13"/>
  <c r="Z669" i="13"/>
  <c r="Y669" i="13"/>
  <c r="Z668" i="13"/>
  <c r="Y668" i="13"/>
  <c r="Z667" i="13"/>
  <c r="Y667" i="13"/>
  <c r="Z666" i="13"/>
  <c r="Y666" i="13"/>
  <c r="Z665" i="13"/>
  <c r="Y665" i="13"/>
  <c r="Z664" i="13"/>
  <c r="Y664" i="13"/>
  <c r="Z663" i="13"/>
  <c r="Y663" i="13"/>
  <c r="Z662" i="13"/>
  <c r="Y662" i="13"/>
  <c r="Z661" i="13"/>
  <c r="Y661" i="13"/>
  <c r="Z660" i="13"/>
  <c r="Y660" i="13"/>
  <c r="Z659" i="13"/>
  <c r="Y659" i="13"/>
  <c r="Z658" i="13"/>
  <c r="Y658" i="13"/>
  <c r="Z657" i="13"/>
  <c r="Y657" i="13"/>
  <c r="Z644" i="13"/>
  <c r="Y644" i="13"/>
  <c r="Z643" i="13"/>
  <c r="Y643" i="13"/>
  <c r="Z642" i="13"/>
  <c r="Y642" i="13"/>
  <c r="Z641" i="13"/>
  <c r="Y641" i="13"/>
  <c r="Z640" i="13"/>
  <c r="Y640" i="13"/>
  <c r="Z639" i="13"/>
  <c r="Y639" i="13"/>
  <c r="Z638" i="13"/>
  <c r="Y638" i="13"/>
  <c r="Z637" i="13"/>
  <c r="Y637" i="13"/>
  <c r="Z636" i="13"/>
  <c r="Y636" i="13"/>
  <c r="Z635" i="13"/>
  <c r="Y635" i="13"/>
  <c r="Z634" i="13"/>
  <c r="Y634" i="13"/>
  <c r="Z633" i="13"/>
  <c r="Y633" i="13"/>
  <c r="Z632" i="13"/>
  <c r="Y632" i="13"/>
  <c r="Z631" i="13"/>
  <c r="Y631" i="13"/>
  <c r="Z630" i="13"/>
  <c r="Y630" i="13"/>
  <c r="Z617" i="13"/>
  <c r="Y617" i="13"/>
  <c r="Z616" i="13"/>
  <c r="Y616" i="13"/>
  <c r="Z615" i="13"/>
  <c r="Y615" i="13"/>
  <c r="Z614" i="13"/>
  <c r="Y614" i="13"/>
  <c r="Z613" i="13"/>
  <c r="Y613" i="13"/>
  <c r="Z612" i="13"/>
  <c r="Y612" i="13"/>
  <c r="Z611" i="13"/>
  <c r="Y611" i="13"/>
  <c r="Z610" i="13"/>
  <c r="Y610" i="13"/>
  <c r="Z609" i="13"/>
  <c r="Y609" i="13"/>
  <c r="Z608" i="13"/>
  <c r="Y608" i="13"/>
  <c r="Z607" i="13"/>
  <c r="Y607" i="13"/>
  <c r="Z606" i="13"/>
  <c r="Y606" i="13"/>
  <c r="Z605" i="13"/>
  <c r="Y605" i="13"/>
  <c r="Z604" i="13"/>
  <c r="Y604" i="13"/>
  <c r="Z603" i="13"/>
  <c r="Y603" i="13"/>
  <c r="Z590" i="13"/>
  <c r="Y590" i="13"/>
  <c r="Z589" i="13"/>
  <c r="Y589" i="13"/>
  <c r="Z588" i="13"/>
  <c r="Y588" i="13"/>
  <c r="Z587" i="13"/>
  <c r="Y587" i="13"/>
  <c r="Z586" i="13"/>
  <c r="Y586" i="13"/>
  <c r="Z585" i="13"/>
  <c r="Y585" i="13"/>
  <c r="Z584" i="13"/>
  <c r="Y584" i="13"/>
  <c r="Z583" i="13"/>
  <c r="Y583" i="13"/>
  <c r="Z582" i="13"/>
  <c r="Y582" i="13"/>
  <c r="Z581" i="13"/>
  <c r="Y581" i="13"/>
  <c r="Z580" i="13"/>
  <c r="Y580" i="13"/>
  <c r="Z579" i="13"/>
  <c r="Y579" i="13"/>
  <c r="Z578" i="13"/>
  <c r="Y578" i="13"/>
  <c r="Z577" i="13"/>
  <c r="Y577" i="13"/>
  <c r="Z576" i="13"/>
  <c r="Y576" i="13"/>
  <c r="Z563" i="13"/>
  <c r="Y563" i="13"/>
  <c r="Z562" i="13"/>
  <c r="Y562" i="13"/>
  <c r="Z561" i="13"/>
  <c r="Y561" i="13"/>
  <c r="Z560" i="13"/>
  <c r="Y560" i="13"/>
  <c r="Z559" i="13"/>
  <c r="Y559" i="13"/>
  <c r="Z558" i="13"/>
  <c r="Y558" i="13"/>
  <c r="Z557" i="13"/>
  <c r="Y557" i="13"/>
  <c r="Z556" i="13"/>
  <c r="Y556" i="13"/>
  <c r="Z555" i="13"/>
  <c r="Y555" i="13"/>
  <c r="Z554" i="13"/>
  <c r="Y554" i="13"/>
  <c r="Z553" i="13"/>
  <c r="Y553" i="13"/>
  <c r="Z552" i="13"/>
  <c r="Y552" i="13"/>
  <c r="Z551" i="13"/>
  <c r="Y551" i="13"/>
  <c r="Z550" i="13"/>
  <c r="Y550" i="13"/>
  <c r="Z549" i="13"/>
  <c r="Y549" i="13"/>
  <c r="Z536" i="13"/>
  <c r="Y536" i="13"/>
  <c r="Z535" i="13"/>
  <c r="Y535" i="13"/>
  <c r="Z534" i="13"/>
  <c r="Y534" i="13"/>
  <c r="Z533" i="13"/>
  <c r="Y533" i="13"/>
  <c r="Z532" i="13"/>
  <c r="Y532" i="13"/>
  <c r="Z531" i="13"/>
  <c r="Y531" i="13"/>
  <c r="Z530" i="13"/>
  <c r="Y530" i="13"/>
  <c r="Z529" i="13"/>
  <c r="Y529" i="13"/>
  <c r="Z528" i="13"/>
  <c r="Y528" i="13"/>
  <c r="Z527" i="13"/>
  <c r="Y527" i="13"/>
  <c r="Z526" i="13"/>
  <c r="Y526" i="13"/>
  <c r="Z525" i="13"/>
  <c r="Y525" i="13"/>
  <c r="Z524" i="13"/>
  <c r="Y524" i="13"/>
  <c r="Z523" i="13"/>
  <c r="Y523" i="13"/>
  <c r="Z522" i="13"/>
  <c r="Y522" i="13"/>
  <c r="Z509" i="13"/>
  <c r="Y509" i="13"/>
  <c r="Z508" i="13"/>
  <c r="Y508" i="13"/>
  <c r="Z507" i="13"/>
  <c r="Y507" i="13"/>
  <c r="Z506" i="13"/>
  <c r="Y506" i="13"/>
  <c r="Z505" i="13"/>
  <c r="Y505" i="13"/>
  <c r="Z504" i="13"/>
  <c r="Y504" i="13"/>
  <c r="Z503" i="13"/>
  <c r="Y503" i="13"/>
  <c r="Z502" i="13"/>
  <c r="Y502" i="13"/>
  <c r="Z501" i="13"/>
  <c r="Y501" i="13"/>
  <c r="Z500" i="13"/>
  <c r="Y500" i="13"/>
  <c r="Z499" i="13"/>
  <c r="Y499" i="13"/>
  <c r="Z498" i="13"/>
  <c r="Y498" i="13"/>
  <c r="Z497" i="13"/>
  <c r="Y497" i="13"/>
  <c r="Z496" i="13"/>
  <c r="Y496" i="13"/>
  <c r="Z495" i="13"/>
  <c r="Y495" i="13"/>
  <c r="Z482" i="13"/>
  <c r="Y482" i="13"/>
  <c r="Z481" i="13"/>
  <c r="Y481" i="13"/>
  <c r="Z480" i="13"/>
  <c r="Y480" i="13"/>
  <c r="Z479" i="13"/>
  <c r="Y479" i="13"/>
  <c r="Z478" i="13"/>
  <c r="Y478" i="13"/>
  <c r="Z477" i="13"/>
  <c r="Y477" i="13"/>
  <c r="Z476" i="13"/>
  <c r="Y476" i="13"/>
  <c r="Z475" i="13"/>
  <c r="Y475" i="13"/>
  <c r="Z474" i="13"/>
  <c r="Y474" i="13"/>
  <c r="Z473" i="13"/>
  <c r="Y473" i="13"/>
  <c r="Z472" i="13"/>
  <c r="Y472" i="13"/>
  <c r="Z471" i="13"/>
  <c r="Y471" i="13"/>
  <c r="Z470" i="13"/>
  <c r="Y470" i="13"/>
  <c r="Z469" i="13"/>
  <c r="Y469" i="13"/>
  <c r="Z468" i="13"/>
  <c r="Y468" i="13"/>
  <c r="Z455" i="13"/>
  <c r="Y455" i="13"/>
  <c r="Z454" i="13"/>
  <c r="Y454" i="13"/>
  <c r="Z453" i="13"/>
  <c r="Y453" i="13"/>
  <c r="Z452" i="13"/>
  <c r="Y452" i="13"/>
  <c r="Z451" i="13"/>
  <c r="Y451" i="13"/>
  <c r="Z450" i="13"/>
  <c r="Y450" i="13"/>
  <c r="Z449" i="13"/>
  <c r="Y449" i="13"/>
  <c r="Z448" i="13"/>
  <c r="Y448" i="13"/>
  <c r="Z447" i="13"/>
  <c r="Y447" i="13"/>
  <c r="Z446" i="13"/>
  <c r="Y446" i="13"/>
  <c r="Z445" i="13"/>
  <c r="Y445" i="13"/>
  <c r="Z444" i="13"/>
  <c r="Y444" i="13"/>
  <c r="Z443" i="13"/>
  <c r="Y443" i="13"/>
  <c r="Z442" i="13"/>
  <c r="Y442" i="13"/>
  <c r="Z441" i="13"/>
  <c r="Y441" i="13"/>
  <c r="Z428" i="13"/>
  <c r="Y428" i="13"/>
  <c r="Z427" i="13"/>
  <c r="Y427" i="13"/>
  <c r="Z426" i="13"/>
  <c r="Y426" i="13"/>
  <c r="Z425" i="13"/>
  <c r="Y425" i="13"/>
  <c r="Z424" i="13"/>
  <c r="Y424" i="13"/>
  <c r="Z423" i="13"/>
  <c r="Y423" i="13"/>
  <c r="Z422" i="13"/>
  <c r="Y422" i="13"/>
  <c r="Z421" i="13"/>
  <c r="Y421" i="13"/>
  <c r="Z420" i="13"/>
  <c r="Y420" i="13"/>
  <c r="Z419" i="13"/>
  <c r="Y419" i="13"/>
  <c r="Z418" i="13"/>
  <c r="Y418" i="13"/>
  <c r="Z417" i="13"/>
  <c r="Y417" i="13"/>
  <c r="Z416" i="13"/>
  <c r="Y416" i="13"/>
  <c r="Z415" i="13"/>
  <c r="Y415" i="13"/>
  <c r="Z414" i="13"/>
  <c r="Y414" i="13"/>
  <c r="Z401" i="13"/>
  <c r="Y401" i="13"/>
  <c r="Z400" i="13"/>
  <c r="Y400" i="13"/>
  <c r="Z399" i="13"/>
  <c r="Y399" i="13"/>
  <c r="Z398" i="13"/>
  <c r="Y398" i="13"/>
  <c r="Z397" i="13"/>
  <c r="Y397" i="13"/>
  <c r="Z396" i="13"/>
  <c r="Y396" i="13"/>
  <c r="Z395" i="13"/>
  <c r="Y395" i="13"/>
  <c r="Z394" i="13"/>
  <c r="Y394" i="13"/>
  <c r="Z393" i="13"/>
  <c r="Y393" i="13"/>
  <c r="Z392" i="13"/>
  <c r="Y392" i="13"/>
  <c r="Z391" i="13"/>
  <c r="Y391" i="13"/>
  <c r="Z390" i="13"/>
  <c r="Y390" i="13"/>
  <c r="Z389" i="13"/>
  <c r="Y389" i="13"/>
  <c r="Z388" i="13"/>
  <c r="Y388" i="13"/>
  <c r="Z387" i="13"/>
  <c r="Y387" i="13"/>
  <c r="Z374" i="13"/>
  <c r="Y374" i="13"/>
  <c r="Z373" i="13"/>
  <c r="Y373" i="13"/>
  <c r="Z372" i="13"/>
  <c r="Y372" i="13"/>
  <c r="Z371" i="13"/>
  <c r="Y371" i="13"/>
  <c r="Z370" i="13"/>
  <c r="Y370" i="13"/>
  <c r="Z369" i="13"/>
  <c r="Y369" i="13"/>
  <c r="Z368" i="13"/>
  <c r="Y368" i="13"/>
  <c r="Z367" i="13"/>
  <c r="Y367" i="13"/>
  <c r="Z366" i="13"/>
  <c r="Y366" i="13"/>
  <c r="Z365" i="13"/>
  <c r="Y365" i="13"/>
  <c r="Z364" i="13"/>
  <c r="Y364" i="13"/>
  <c r="Z363" i="13"/>
  <c r="Y363" i="13"/>
  <c r="Z362" i="13"/>
  <c r="Y362" i="13"/>
  <c r="Z361" i="13"/>
  <c r="Y361" i="13"/>
  <c r="Z360" i="13"/>
  <c r="Y360" i="13"/>
  <c r="Z347" i="13"/>
  <c r="Y347" i="13"/>
  <c r="Z346" i="13"/>
  <c r="Y346" i="13"/>
  <c r="Z345" i="13"/>
  <c r="Y345" i="13"/>
  <c r="Z344" i="13"/>
  <c r="Y344" i="13"/>
  <c r="Z343" i="13"/>
  <c r="Y343" i="13"/>
  <c r="Z342" i="13"/>
  <c r="Y342" i="13"/>
  <c r="Z341" i="13"/>
  <c r="Y341" i="13"/>
  <c r="Z340" i="13"/>
  <c r="Y340" i="13"/>
  <c r="Z339" i="13"/>
  <c r="Y339" i="13"/>
  <c r="Z338" i="13"/>
  <c r="Y338" i="13"/>
  <c r="Z337" i="13"/>
  <c r="Y337" i="13"/>
  <c r="Z336" i="13"/>
  <c r="Y336" i="13"/>
  <c r="Z335" i="13"/>
  <c r="Y335" i="13"/>
  <c r="Z334" i="13"/>
  <c r="Y334" i="13"/>
  <c r="Z333" i="13"/>
  <c r="Y333" i="13"/>
  <c r="Z320" i="13"/>
  <c r="Y320" i="13"/>
  <c r="Z319" i="13"/>
  <c r="Y319" i="13"/>
  <c r="Z318" i="13"/>
  <c r="Y318" i="13"/>
  <c r="Z317" i="13"/>
  <c r="Y317" i="13"/>
  <c r="Z316" i="13"/>
  <c r="Y316" i="13"/>
  <c r="Z315" i="13"/>
  <c r="Y315" i="13"/>
  <c r="Z314" i="13"/>
  <c r="Y314" i="13"/>
  <c r="Z313" i="13"/>
  <c r="Y313" i="13"/>
  <c r="Z312" i="13"/>
  <c r="Y312" i="13"/>
  <c r="Z311" i="13"/>
  <c r="Y311" i="13"/>
  <c r="Z310" i="13"/>
  <c r="Y310" i="13"/>
  <c r="Z309" i="13"/>
  <c r="Y309" i="13"/>
  <c r="Z308" i="13"/>
  <c r="Y308" i="13"/>
  <c r="Z307" i="13"/>
  <c r="Y307" i="13"/>
  <c r="Z306" i="13"/>
  <c r="Y306" i="13"/>
  <c r="Z293" i="13"/>
  <c r="Y293" i="13"/>
  <c r="Z292" i="13"/>
  <c r="Y292" i="13"/>
  <c r="Z291" i="13"/>
  <c r="Y291" i="13"/>
  <c r="Z290" i="13"/>
  <c r="Y290" i="13"/>
  <c r="Z289" i="13"/>
  <c r="Y289" i="13"/>
  <c r="Z288" i="13"/>
  <c r="Y288" i="13"/>
  <c r="Z287" i="13"/>
  <c r="Y287" i="13"/>
  <c r="Z286" i="13"/>
  <c r="Y286" i="13"/>
  <c r="Z285" i="13"/>
  <c r="Y285" i="13"/>
  <c r="Z284" i="13"/>
  <c r="Y284" i="13"/>
  <c r="Z283" i="13"/>
  <c r="Y283" i="13"/>
  <c r="Z282" i="13"/>
  <c r="Y282" i="13"/>
  <c r="Z281" i="13"/>
  <c r="Y281" i="13"/>
  <c r="Z280" i="13"/>
  <c r="Y280" i="13"/>
  <c r="Z279" i="13"/>
  <c r="Y279" i="13"/>
  <c r="Z266" i="13"/>
  <c r="Y266" i="13"/>
  <c r="Z265" i="13"/>
  <c r="Y265" i="13"/>
  <c r="Z264" i="13"/>
  <c r="Y264" i="13"/>
  <c r="Z263" i="13"/>
  <c r="Y263" i="13"/>
  <c r="Z262" i="13"/>
  <c r="Y262" i="13"/>
  <c r="Z261" i="13"/>
  <c r="Y261" i="13"/>
  <c r="Z260" i="13"/>
  <c r="Y260" i="13"/>
  <c r="Z259" i="13"/>
  <c r="Y259" i="13"/>
  <c r="Z258" i="13"/>
  <c r="Y258" i="13"/>
  <c r="Z257" i="13"/>
  <c r="Y257" i="13"/>
  <c r="Z256" i="13"/>
  <c r="Y256" i="13"/>
  <c r="Z255" i="13"/>
  <c r="Y255" i="13"/>
  <c r="Z254" i="13"/>
  <c r="Y254" i="13"/>
  <c r="Z253" i="13"/>
  <c r="Y253" i="13"/>
  <c r="Z252" i="13"/>
  <c r="Y252" i="13"/>
  <c r="Z239" i="13"/>
  <c r="Y239" i="13"/>
  <c r="Z238" i="13"/>
  <c r="Y238" i="13"/>
  <c r="Z237" i="13"/>
  <c r="Y237" i="13"/>
  <c r="Z236" i="13"/>
  <c r="Y236" i="13"/>
  <c r="Z235" i="13"/>
  <c r="Y235" i="13"/>
  <c r="Z234" i="13"/>
  <c r="Y234" i="13"/>
  <c r="Z233" i="13"/>
  <c r="Y233" i="13"/>
  <c r="Z232" i="13"/>
  <c r="Y232" i="13"/>
  <c r="Z231" i="13"/>
  <c r="Y231" i="13"/>
  <c r="Z230" i="13"/>
  <c r="Y230" i="13"/>
  <c r="Z229" i="13"/>
  <c r="Y229" i="13"/>
  <c r="Z228" i="13"/>
  <c r="Y228" i="13"/>
  <c r="Z227" i="13"/>
  <c r="Y227" i="13"/>
  <c r="Z226" i="13"/>
  <c r="Y226" i="13"/>
  <c r="Z225" i="13"/>
  <c r="Y225" i="13"/>
  <c r="Z212" i="13"/>
  <c r="Y212" i="13"/>
  <c r="Z211" i="13"/>
  <c r="Y211" i="13"/>
  <c r="Z210" i="13"/>
  <c r="Y210" i="13"/>
  <c r="Z209" i="13"/>
  <c r="Y209" i="13"/>
  <c r="Z208" i="13"/>
  <c r="Y208" i="13"/>
  <c r="Z207" i="13"/>
  <c r="Y207" i="13"/>
  <c r="Z206" i="13"/>
  <c r="Y206" i="13"/>
  <c r="Z205" i="13"/>
  <c r="Y205" i="13"/>
  <c r="Z204" i="13"/>
  <c r="Y204" i="13"/>
  <c r="Z203" i="13"/>
  <c r="Y203" i="13"/>
  <c r="Z202" i="13"/>
  <c r="Y202" i="13"/>
  <c r="Z201" i="13"/>
  <c r="Y201" i="13"/>
  <c r="Z200" i="13"/>
  <c r="Y200" i="13"/>
  <c r="Z199" i="13"/>
  <c r="Y199" i="13"/>
  <c r="Z198" i="13"/>
  <c r="Y198" i="13"/>
  <c r="Z185" i="13"/>
  <c r="Y185" i="13"/>
  <c r="Z184" i="13"/>
  <c r="Y184" i="13"/>
  <c r="Z183" i="13"/>
  <c r="Y183" i="13"/>
  <c r="Z182" i="13"/>
  <c r="Y182" i="13"/>
  <c r="Z181" i="13"/>
  <c r="Y181" i="13"/>
  <c r="Z180" i="13"/>
  <c r="Y180" i="13"/>
  <c r="Z179" i="13"/>
  <c r="Y179" i="13"/>
  <c r="Z178" i="13"/>
  <c r="Y178" i="13"/>
  <c r="Z177" i="13"/>
  <c r="Y177" i="13"/>
  <c r="Z176" i="13"/>
  <c r="Y176" i="13"/>
  <c r="Z175" i="13"/>
  <c r="Y175" i="13"/>
  <c r="Z174" i="13"/>
  <c r="Y174" i="13"/>
  <c r="Z173" i="13"/>
  <c r="Y173" i="13"/>
  <c r="Z172" i="13"/>
  <c r="Y172" i="13"/>
  <c r="Z171" i="13"/>
  <c r="Y171" i="13"/>
  <c r="Z158" i="13"/>
  <c r="Y158" i="13"/>
  <c r="Z157" i="13"/>
  <c r="Y157" i="13"/>
  <c r="Z156" i="13"/>
  <c r="Y156" i="13"/>
  <c r="Z155" i="13"/>
  <c r="Y155" i="13"/>
  <c r="Z154" i="13"/>
  <c r="Y154" i="13"/>
  <c r="Z153" i="13"/>
  <c r="Y153" i="13"/>
  <c r="Z152" i="13"/>
  <c r="Y152" i="13"/>
  <c r="Z151" i="13"/>
  <c r="Y151" i="13"/>
  <c r="Z150" i="13"/>
  <c r="Y150" i="13"/>
  <c r="Z149" i="13"/>
  <c r="Y149" i="13"/>
  <c r="Z148" i="13"/>
  <c r="Y148" i="13"/>
  <c r="Z147" i="13"/>
  <c r="Y147" i="13"/>
  <c r="Z146" i="13"/>
  <c r="Y146" i="13"/>
  <c r="Z145" i="13"/>
  <c r="Y145" i="13"/>
  <c r="Z144" i="13"/>
  <c r="Y144" i="13"/>
  <c r="Z131" i="13"/>
  <c r="Y131" i="13"/>
  <c r="Z130" i="13"/>
  <c r="Y130" i="13"/>
  <c r="Z129" i="13"/>
  <c r="Y129" i="13"/>
  <c r="Z128" i="13"/>
  <c r="Y128" i="13"/>
  <c r="Z127" i="13"/>
  <c r="Y127" i="13"/>
  <c r="Z126" i="13"/>
  <c r="Y126" i="13"/>
  <c r="Z125" i="13"/>
  <c r="Y125" i="13"/>
  <c r="Z124" i="13"/>
  <c r="Y124" i="13"/>
  <c r="Z123" i="13"/>
  <c r="Y123" i="13"/>
  <c r="Z122" i="13"/>
  <c r="Y122" i="13"/>
  <c r="Z121" i="13"/>
  <c r="Y121" i="13"/>
  <c r="Z120" i="13"/>
  <c r="Y120" i="13"/>
  <c r="Z119" i="13"/>
  <c r="Y119" i="13"/>
  <c r="Z118" i="13"/>
  <c r="Y118" i="13"/>
  <c r="Z117" i="13"/>
  <c r="Y117" i="13"/>
  <c r="Z104" i="13"/>
  <c r="Y104" i="13"/>
  <c r="Z103" i="13"/>
  <c r="Y103" i="13"/>
  <c r="Z102" i="13"/>
  <c r="Y102" i="13"/>
  <c r="Z101" i="13"/>
  <c r="Y101" i="13"/>
  <c r="Z100" i="13"/>
  <c r="Y100" i="13"/>
  <c r="Z99" i="13"/>
  <c r="Y99" i="13"/>
  <c r="Z98" i="13"/>
  <c r="Y98" i="13"/>
  <c r="Z97" i="13"/>
  <c r="Y97" i="13"/>
  <c r="Z96" i="13"/>
  <c r="Y96" i="13"/>
  <c r="Z95" i="13"/>
  <c r="Y95" i="13"/>
  <c r="Z94" i="13"/>
  <c r="Y94" i="13"/>
  <c r="Z93" i="13"/>
  <c r="Y93" i="13"/>
  <c r="Z92" i="13"/>
  <c r="Y92" i="13"/>
  <c r="Z91" i="13"/>
  <c r="Y91" i="13"/>
  <c r="Z90" i="13"/>
  <c r="Y90" i="13"/>
  <c r="Y47" i="13"/>
  <c r="V29" i="13"/>
  <c r="S29" i="13"/>
  <c r="B5" i="13"/>
  <c r="W806" i="11"/>
  <c r="V806" i="11"/>
  <c r="U806" i="11"/>
  <c r="T806" i="11"/>
  <c r="M806" i="11"/>
  <c r="L806" i="11"/>
  <c r="K806" i="11"/>
  <c r="J806" i="11"/>
  <c r="F806" i="11"/>
  <c r="E806" i="11"/>
  <c r="D806" i="11"/>
  <c r="B806" i="11"/>
  <c r="Z806" i="11" s="1"/>
  <c r="W805" i="11"/>
  <c r="V805" i="11"/>
  <c r="U805" i="11"/>
  <c r="T805" i="11"/>
  <c r="M805" i="11"/>
  <c r="L805" i="11"/>
  <c r="K805" i="11"/>
  <c r="J805" i="11"/>
  <c r="F805" i="11"/>
  <c r="E805" i="11"/>
  <c r="D805" i="11"/>
  <c r="B805" i="11"/>
  <c r="Z805" i="11" s="1"/>
  <c r="W804" i="11"/>
  <c r="V804" i="11"/>
  <c r="U804" i="11"/>
  <c r="T804" i="11"/>
  <c r="M804" i="11"/>
  <c r="L804" i="11"/>
  <c r="K804" i="11"/>
  <c r="J804" i="11"/>
  <c r="F804" i="11"/>
  <c r="E804" i="11"/>
  <c r="D804" i="11"/>
  <c r="B804" i="11"/>
  <c r="Z804" i="11" s="1"/>
  <c r="W803" i="11"/>
  <c r="V803" i="11"/>
  <c r="U803" i="11"/>
  <c r="T803" i="11"/>
  <c r="M803" i="11"/>
  <c r="L803" i="11"/>
  <c r="K803" i="11"/>
  <c r="J803" i="11"/>
  <c r="F803" i="11"/>
  <c r="E803" i="11"/>
  <c r="D803" i="11"/>
  <c r="B803" i="11"/>
  <c r="Y803" i="11" s="1"/>
  <c r="W802" i="11"/>
  <c r="V802" i="11"/>
  <c r="U802" i="11"/>
  <c r="T802" i="11"/>
  <c r="M802" i="11"/>
  <c r="L802" i="11"/>
  <c r="K802" i="11"/>
  <c r="J802" i="11"/>
  <c r="F802" i="11"/>
  <c r="E802" i="11"/>
  <c r="D802" i="11"/>
  <c r="B802" i="11"/>
  <c r="Z802" i="11" s="1"/>
  <c r="W801" i="11"/>
  <c r="V801" i="11"/>
  <c r="U801" i="11"/>
  <c r="T801" i="11"/>
  <c r="M801" i="11"/>
  <c r="L801" i="11"/>
  <c r="K801" i="11"/>
  <c r="J801" i="11"/>
  <c r="F801" i="11"/>
  <c r="E801" i="11"/>
  <c r="D801" i="11"/>
  <c r="B801" i="11"/>
  <c r="Z801" i="11" s="1"/>
  <c r="W800" i="11"/>
  <c r="V800" i="11"/>
  <c r="U800" i="11"/>
  <c r="T800" i="11"/>
  <c r="M800" i="11"/>
  <c r="L800" i="11"/>
  <c r="K800" i="11"/>
  <c r="J800" i="11"/>
  <c r="F800" i="11"/>
  <c r="E800" i="11"/>
  <c r="D800" i="11"/>
  <c r="B800" i="11"/>
  <c r="Y800" i="11" s="1"/>
  <c r="W799" i="11"/>
  <c r="V799" i="11"/>
  <c r="U799" i="11"/>
  <c r="T799" i="11"/>
  <c r="M799" i="11"/>
  <c r="L799" i="11"/>
  <c r="K799" i="11"/>
  <c r="J799" i="11"/>
  <c r="F799" i="11"/>
  <c r="E799" i="11"/>
  <c r="D799" i="11"/>
  <c r="B799" i="11"/>
  <c r="Z799" i="11" s="1"/>
  <c r="W798" i="11"/>
  <c r="V798" i="11"/>
  <c r="U798" i="11"/>
  <c r="T798" i="11"/>
  <c r="M798" i="11"/>
  <c r="L798" i="11"/>
  <c r="K798" i="11"/>
  <c r="J798" i="11"/>
  <c r="F798" i="11"/>
  <c r="E798" i="11"/>
  <c r="D798" i="11"/>
  <c r="B798" i="11"/>
  <c r="Z798" i="11" s="1"/>
  <c r="W797" i="11"/>
  <c r="V797" i="11"/>
  <c r="U797" i="11"/>
  <c r="T797" i="11"/>
  <c r="M797" i="11"/>
  <c r="L797" i="11"/>
  <c r="K797" i="11"/>
  <c r="J797" i="11"/>
  <c r="F797" i="11"/>
  <c r="E797" i="11"/>
  <c r="D797" i="11"/>
  <c r="B797" i="11"/>
  <c r="Z797" i="11" s="1"/>
  <c r="W796" i="11"/>
  <c r="V796" i="11"/>
  <c r="U796" i="11"/>
  <c r="T796" i="11"/>
  <c r="M796" i="11"/>
  <c r="L796" i="11"/>
  <c r="K796" i="11"/>
  <c r="J796" i="11"/>
  <c r="F796" i="11"/>
  <c r="E796" i="11"/>
  <c r="D796" i="11"/>
  <c r="B796" i="11"/>
  <c r="Z796" i="11" s="1"/>
  <c r="W795" i="11"/>
  <c r="V795" i="11"/>
  <c r="U795" i="11"/>
  <c r="T795" i="11"/>
  <c r="M795" i="11"/>
  <c r="L795" i="11"/>
  <c r="K795" i="11"/>
  <c r="J795" i="11"/>
  <c r="F795" i="11"/>
  <c r="E795" i="11"/>
  <c r="D795" i="11"/>
  <c r="B795" i="11"/>
  <c r="Y795" i="11" s="1"/>
  <c r="W794" i="11"/>
  <c r="V794" i="11"/>
  <c r="U794" i="11"/>
  <c r="T794" i="11"/>
  <c r="M794" i="11"/>
  <c r="L794" i="11"/>
  <c r="K794" i="11"/>
  <c r="J794" i="11"/>
  <c r="F794" i="11"/>
  <c r="E794" i="11"/>
  <c r="D794" i="11"/>
  <c r="B794" i="11"/>
  <c r="Z794" i="11" s="1"/>
  <c r="W793" i="11"/>
  <c r="V793" i="11"/>
  <c r="U793" i="11"/>
  <c r="T793" i="11"/>
  <c r="M793" i="11"/>
  <c r="L793" i="11"/>
  <c r="K793" i="11"/>
  <c r="J793" i="11"/>
  <c r="F793" i="11"/>
  <c r="E793" i="11"/>
  <c r="D793" i="11"/>
  <c r="B793" i="11"/>
  <c r="Z793" i="11" s="1"/>
  <c r="W792" i="11"/>
  <c r="V792" i="11"/>
  <c r="U792" i="11"/>
  <c r="T792" i="11"/>
  <c r="M792" i="11"/>
  <c r="L792" i="11"/>
  <c r="K792" i="11"/>
  <c r="J792" i="11"/>
  <c r="F792" i="11"/>
  <c r="E792" i="11"/>
  <c r="D792" i="11"/>
  <c r="B792" i="11"/>
  <c r="AF791" i="11"/>
  <c r="Y791" i="11"/>
  <c r="W779" i="11"/>
  <c r="V779" i="11"/>
  <c r="U779" i="11"/>
  <c r="T779" i="11"/>
  <c r="M779" i="11"/>
  <c r="L779" i="11"/>
  <c r="K779" i="11"/>
  <c r="J779" i="11"/>
  <c r="F779" i="11"/>
  <c r="E779" i="11"/>
  <c r="D779" i="11"/>
  <c r="B779" i="11"/>
  <c r="Y779" i="11" s="1"/>
  <c r="W778" i="11"/>
  <c r="V778" i="11"/>
  <c r="U778" i="11"/>
  <c r="T778" i="11"/>
  <c r="M778" i="11"/>
  <c r="L778" i="11"/>
  <c r="K778" i="11"/>
  <c r="J778" i="11"/>
  <c r="F778" i="11"/>
  <c r="E778" i="11"/>
  <c r="D778" i="11"/>
  <c r="B778" i="11"/>
  <c r="Z778" i="11" s="1"/>
  <c r="W777" i="11"/>
  <c r="V777" i="11"/>
  <c r="U777" i="11"/>
  <c r="T777" i="11"/>
  <c r="M777" i="11"/>
  <c r="L777" i="11"/>
  <c r="K777" i="11"/>
  <c r="J777" i="11"/>
  <c r="F777" i="11"/>
  <c r="E777" i="11"/>
  <c r="D777" i="11"/>
  <c r="B777" i="11"/>
  <c r="Z777" i="11" s="1"/>
  <c r="W776" i="11"/>
  <c r="V776" i="11"/>
  <c r="U776" i="11"/>
  <c r="T776" i="11"/>
  <c r="M776" i="11"/>
  <c r="L776" i="11"/>
  <c r="K776" i="11"/>
  <c r="J776" i="11"/>
  <c r="F776" i="11"/>
  <c r="E776" i="11"/>
  <c r="D776" i="11"/>
  <c r="B776" i="11"/>
  <c r="Y776" i="11" s="1"/>
  <c r="W775" i="11"/>
  <c r="V775" i="11"/>
  <c r="U775" i="11"/>
  <c r="T775" i="11"/>
  <c r="M775" i="11"/>
  <c r="L775" i="11"/>
  <c r="K775" i="11"/>
  <c r="J775" i="11"/>
  <c r="F775" i="11"/>
  <c r="E775" i="11"/>
  <c r="D775" i="11"/>
  <c r="B775" i="11"/>
  <c r="Z775" i="11" s="1"/>
  <c r="W774" i="11"/>
  <c r="V774" i="11"/>
  <c r="U774" i="11"/>
  <c r="T774" i="11"/>
  <c r="M774" i="11"/>
  <c r="L774" i="11"/>
  <c r="K774" i="11"/>
  <c r="J774" i="11"/>
  <c r="F774" i="11"/>
  <c r="E774" i="11"/>
  <c r="D774" i="11"/>
  <c r="B774" i="11"/>
  <c r="Z774" i="11" s="1"/>
  <c r="W773" i="11"/>
  <c r="V773" i="11"/>
  <c r="U773" i="11"/>
  <c r="T773" i="11"/>
  <c r="M773" i="11"/>
  <c r="L773" i="11"/>
  <c r="K773" i="11"/>
  <c r="J773" i="11"/>
  <c r="F773" i="11"/>
  <c r="E773" i="11"/>
  <c r="D773" i="11"/>
  <c r="B773" i="11"/>
  <c r="Z773" i="11" s="1"/>
  <c r="W772" i="11"/>
  <c r="V772" i="11"/>
  <c r="U772" i="11"/>
  <c r="T772" i="11"/>
  <c r="M772" i="11"/>
  <c r="L772" i="11"/>
  <c r="K772" i="11"/>
  <c r="J772" i="11"/>
  <c r="F772" i="11"/>
  <c r="E772" i="11"/>
  <c r="D772" i="11"/>
  <c r="B772" i="11"/>
  <c r="Z772" i="11" s="1"/>
  <c r="W771" i="11"/>
  <c r="V771" i="11"/>
  <c r="U771" i="11"/>
  <c r="T771" i="11"/>
  <c r="M771" i="11"/>
  <c r="L771" i="11"/>
  <c r="K771" i="11"/>
  <c r="J771" i="11"/>
  <c r="F771" i="11"/>
  <c r="E771" i="11"/>
  <c r="D771" i="11"/>
  <c r="B771" i="11"/>
  <c r="Y771" i="11" s="1"/>
  <c r="W770" i="11"/>
  <c r="V770" i="11"/>
  <c r="U770" i="11"/>
  <c r="T770" i="11"/>
  <c r="M770" i="11"/>
  <c r="L770" i="11"/>
  <c r="K770" i="11"/>
  <c r="J770" i="11"/>
  <c r="F770" i="11"/>
  <c r="E770" i="11"/>
  <c r="D770" i="11"/>
  <c r="B770" i="11"/>
  <c r="Z770" i="11" s="1"/>
  <c r="W769" i="11"/>
  <c r="V769" i="11"/>
  <c r="U769" i="11"/>
  <c r="T769" i="11"/>
  <c r="M769" i="11"/>
  <c r="L769" i="11"/>
  <c r="K769" i="11"/>
  <c r="J769" i="11"/>
  <c r="F769" i="11"/>
  <c r="E769" i="11"/>
  <c r="D769" i="11"/>
  <c r="B769" i="11"/>
  <c r="Z769" i="11" s="1"/>
  <c r="W768" i="11"/>
  <c r="V768" i="11"/>
  <c r="U768" i="11"/>
  <c r="T768" i="11"/>
  <c r="M768" i="11"/>
  <c r="L768" i="11"/>
  <c r="K768" i="11"/>
  <c r="J768" i="11"/>
  <c r="F768" i="11"/>
  <c r="E768" i="11"/>
  <c r="D768" i="11"/>
  <c r="B768" i="11"/>
  <c r="Y768" i="11" s="1"/>
  <c r="W767" i="11"/>
  <c r="V767" i="11"/>
  <c r="U767" i="11"/>
  <c r="T767" i="11"/>
  <c r="M767" i="11"/>
  <c r="L767" i="11"/>
  <c r="K767" i="11"/>
  <c r="J767" i="11"/>
  <c r="F767" i="11"/>
  <c r="E767" i="11"/>
  <c r="D767" i="11"/>
  <c r="B767" i="11"/>
  <c r="Z767" i="11" s="1"/>
  <c r="W766" i="11"/>
  <c r="V766" i="11"/>
  <c r="U766" i="11"/>
  <c r="T766" i="11"/>
  <c r="M766" i="11"/>
  <c r="L766" i="11"/>
  <c r="K766" i="11"/>
  <c r="J766" i="11"/>
  <c r="F766" i="11"/>
  <c r="E766" i="11"/>
  <c r="D766" i="11"/>
  <c r="B766" i="11"/>
  <c r="Z766" i="11" s="1"/>
  <c r="W765" i="11"/>
  <c r="V765" i="11"/>
  <c r="U765" i="11"/>
  <c r="T765" i="11"/>
  <c r="M765" i="11"/>
  <c r="L765" i="11"/>
  <c r="K765" i="11"/>
  <c r="J765" i="11"/>
  <c r="F765" i="11"/>
  <c r="E765" i="11"/>
  <c r="D765" i="11"/>
  <c r="B765" i="11"/>
  <c r="Z765" i="11" s="1"/>
  <c r="AF764" i="11"/>
  <c r="Y764" i="11"/>
  <c r="Z752" i="11"/>
  <c r="W752" i="11"/>
  <c r="V752" i="11"/>
  <c r="U752" i="11"/>
  <c r="T752" i="11"/>
  <c r="M752" i="11"/>
  <c r="L752" i="11"/>
  <c r="K752" i="11"/>
  <c r="J752" i="11"/>
  <c r="F752" i="11"/>
  <c r="E752" i="11"/>
  <c r="D752" i="11"/>
  <c r="B752" i="11"/>
  <c r="Y752" i="11" s="1"/>
  <c r="W751" i="11"/>
  <c r="V751" i="11"/>
  <c r="U751" i="11"/>
  <c r="T751" i="11"/>
  <c r="M751" i="11"/>
  <c r="L751" i="11"/>
  <c r="K751" i="11"/>
  <c r="J751" i="11"/>
  <c r="F751" i="11"/>
  <c r="E751" i="11"/>
  <c r="D751" i="11"/>
  <c r="B751" i="11"/>
  <c r="Z751" i="11" s="1"/>
  <c r="W750" i="11"/>
  <c r="V750" i="11"/>
  <c r="U750" i="11"/>
  <c r="T750" i="11"/>
  <c r="M750" i="11"/>
  <c r="L750" i="11"/>
  <c r="K750" i="11"/>
  <c r="J750" i="11"/>
  <c r="F750" i="11"/>
  <c r="E750" i="11"/>
  <c r="D750" i="11"/>
  <c r="B750" i="11"/>
  <c r="Z750" i="11" s="1"/>
  <c r="Y749" i="11"/>
  <c r="W749" i="11"/>
  <c r="V749" i="11"/>
  <c r="U749" i="11"/>
  <c r="T749" i="11"/>
  <c r="M749" i="11"/>
  <c r="L749" i="11"/>
  <c r="K749" i="11"/>
  <c r="J749" i="11"/>
  <c r="F749" i="11"/>
  <c r="E749" i="11"/>
  <c r="D749" i="11"/>
  <c r="B749" i="11"/>
  <c r="Z749" i="11" s="1"/>
  <c r="W748" i="11"/>
  <c r="V748" i="11"/>
  <c r="U748" i="11"/>
  <c r="T748" i="11"/>
  <c r="M748" i="11"/>
  <c r="L748" i="11"/>
  <c r="K748" i="11"/>
  <c r="J748" i="11"/>
  <c r="F748" i="11"/>
  <c r="E748" i="11"/>
  <c r="D748" i="11"/>
  <c r="B748" i="11"/>
  <c r="Z748" i="11" s="1"/>
  <c r="W747" i="11"/>
  <c r="V747" i="11"/>
  <c r="U747" i="11"/>
  <c r="T747" i="11"/>
  <c r="M747" i="11"/>
  <c r="L747" i="11"/>
  <c r="K747" i="11"/>
  <c r="J747" i="11"/>
  <c r="F747" i="11"/>
  <c r="E747" i="11"/>
  <c r="D747" i="11"/>
  <c r="B747" i="11"/>
  <c r="Y747" i="11" s="1"/>
  <c r="W746" i="11"/>
  <c r="V746" i="11"/>
  <c r="U746" i="11"/>
  <c r="T746" i="11"/>
  <c r="M746" i="11"/>
  <c r="L746" i="11"/>
  <c r="K746" i="11"/>
  <c r="J746" i="11"/>
  <c r="F746" i="11"/>
  <c r="E746" i="11"/>
  <c r="D746" i="11"/>
  <c r="B746" i="11"/>
  <c r="Z746" i="11" s="1"/>
  <c r="W745" i="11"/>
  <c r="V745" i="11"/>
  <c r="U745" i="11"/>
  <c r="T745" i="11"/>
  <c r="M745" i="11"/>
  <c r="L745" i="11"/>
  <c r="K745" i="11"/>
  <c r="J745" i="11"/>
  <c r="F745" i="11"/>
  <c r="E745" i="11"/>
  <c r="D745" i="11"/>
  <c r="B745" i="11"/>
  <c r="Z745" i="11" s="1"/>
  <c r="W744" i="11"/>
  <c r="V744" i="11"/>
  <c r="U744" i="11"/>
  <c r="T744" i="11"/>
  <c r="M744" i="11"/>
  <c r="L744" i="11"/>
  <c r="K744" i="11"/>
  <c r="J744" i="11"/>
  <c r="F744" i="11"/>
  <c r="E744" i="11"/>
  <c r="D744" i="11"/>
  <c r="B744" i="11"/>
  <c r="Y744" i="11" s="1"/>
  <c r="W743" i="11"/>
  <c r="V743" i="11"/>
  <c r="U743" i="11"/>
  <c r="T743" i="11"/>
  <c r="M743" i="11"/>
  <c r="L743" i="11"/>
  <c r="K743" i="11"/>
  <c r="J743" i="11"/>
  <c r="F743" i="11"/>
  <c r="E743" i="11"/>
  <c r="D743" i="11"/>
  <c r="B743" i="11"/>
  <c r="W742" i="11"/>
  <c r="V742" i="11"/>
  <c r="U742" i="11"/>
  <c r="T742" i="11"/>
  <c r="M742" i="11"/>
  <c r="L742" i="11"/>
  <c r="K742" i="11"/>
  <c r="J742" i="11"/>
  <c r="F742" i="11"/>
  <c r="E742" i="11"/>
  <c r="D742" i="11"/>
  <c r="B742" i="11"/>
  <c r="Z742" i="11" s="1"/>
  <c r="W741" i="11"/>
  <c r="V741" i="11"/>
  <c r="U741" i="11"/>
  <c r="T741" i="11"/>
  <c r="M741" i="11"/>
  <c r="L741" i="11"/>
  <c r="K741" i="11"/>
  <c r="J741" i="11"/>
  <c r="F741" i="11"/>
  <c r="E741" i="11"/>
  <c r="D741" i="11"/>
  <c r="B741" i="11"/>
  <c r="Z741" i="11" s="1"/>
  <c r="W740" i="11"/>
  <c r="V740" i="11"/>
  <c r="U740" i="11"/>
  <c r="T740" i="11"/>
  <c r="M740" i="11"/>
  <c r="L740" i="11"/>
  <c r="K740" i="11"/>
  <c r="J740" i="11"/>
  <c r="F740" i="11"/>
  <c r="E740" i="11"/>
  <c r="D740" i="11"/>
  <c r="B740" i="11"/>
  <c r="Z740" i="11" s="1"/>
  <c r="W739" i="11"/>
  <c r="V739" i="11"/>
  <c r="U739" i="11"/>
  <c r="T739" i="11"/>
  <c r="M739" i="11"/>
  <c r="L739" i="11"/>
  <c r="K739" i="11"/>
  <c r="J739" i="11"/>
  <c r="F739" i="11"/>
  <c r="E739" i="11"/>
  <c r="D739" i="11"/>
  <c r="B739" i="11"/>
  <c r="Z739" i="11" s="1"/>
  <c r="W738" i="11"/>
  <c r="V738" i="11"/>
  <c r="U738" i="11"/>
  <c r="T738" i="11"/>
  <c r="M738" i="11"/>
  <c r="L738" i="11"/>
  <c r="K738" i="11"/>
  <c r="J738" i="11"/>
  <c r="F738" i="11"/>
  <c r="E738" i="11"/>
  <c r="D738" i="11"/>
  <c r="B738" i="11"/>
  <c r="Z738" i="11" s="1"/>
  <c r="AF737" i="11"/>
  <c r="Y737" i="11"/>
  <c r="W725" i="11"/>
  <c r="V725" i="11"/>
  <c r="U725" i="11"/>
  <c r="T725" i="11"/>
  <c r="M725" i="11"/>
  <c r="L725" i="11"/>
  <c r="K725" i="11"/>
  <c r="J725" i="11"/>
  <c r="F725" i="11"/>
  <c r="E725" i="11"/>
  <c r="D725" i="11"/>
  <c r="B725" i="11"/>
  <c r="Z725" i="11" s="1"/>
  <c r="W724" i="11"/>
  <c r="V724" i="11"/>
  <c r="U724" i="11"/>
  <c r="T724" i="11"/>
  <c r="M724" i="11"/>
  <c r="L724" i="11"/>
  <c r="K724" i="11"/>
  <c r="J724" i="11"/>
  <c r="F724" i="11"/>
  <c r="E724" i="11"/>
  <c r="D724" i="11"/>
  <c r="B724" i="11"/>
  <c r="Z724" i="11" s="1"/>
  <c r="W723" i="11"/>
  <c r="V723" i="11"/>
  <c r="U723" i="11"/>
  <c r="T723" i="11"/>
  <c r="M723" i="11"/>
  <c r="L723" i="11"/>
  <c r="K723" i="11"/>
  <c r="J723" i="11"/>
  <c r="F723" i="11"/>
  <c r="E723" i="11"/>
  <c r="D723" i="11"/>
  <c r="B723" i="11"/>
  <c r="Z723" i="11" s="1"/>
  <c r="W722" i="11"/>
  <c r="V722" i="11"/>
  <c r="U722" i="11"/>
  <c r="T722" i="11"/>
  <c r="M722" i="11"/>
  <c r="L722" i="11"/>
  <c r="K722" i="11"/>
  <c r="J722" i="11"/>
  <c r="F722" i="11"/>
  <c r="E722" i="11"/>
  <c r="D722" i="11"/>
  <c r="B722" i="11"/>
  <c r="Z722" i="11" s="1"/>
  <c r="Z721" i="11"/>
  <c r="W721" i="11"/>
  <c r="V721" i="11"/>
  <c r="U721" i="11"/>
  <c r="T721" i="11"/>
  <c r="M721" i="11"/>
  <c r="L721" i="11"/>
  <c r="K721" i="11"/>
  <c r="J721" i="11"/>
  <c r="F721" i="11"/>
  <c r="E721" i="11"/>
  <c r="D721" i="11"/>
  <c r="B721" i="11"/>
  <c r="Y721" i="11" s="1"/>
  <c r="W720" i="11"/>
  <c r="V720" i="11"/>
  <c r="U720" i="11"/>
  <c r="T720" i="11"/>
  <c r="M720" i="11"/>
  <c r="L720" i="11"/>
  <c r="K720" i="11"/>
  <c r="J720" i="11"/>
  <c r="F720" i="11"/>
  <c r="E720" i="11"/>
  <c r="D720" i="11"/>
  <c r="B720" i="11"/>
  <c r="Z720" i="11" s="1"/>
  <c r="W719" i="11"/>
  <c r="V719" i="11"/>
  <c r="U719" i="11"/>
  <c r="T719" i="11"/>
  <c r="M719" i="11"/>
  <c r="L719" i="11"/>
  <c r="K719" i="11"/>
  <c r="J719" i="11"/>
  <c r="F719" i="11"/>
  <c r="E719" i="11"/>
  <c r="D719" i="11"/>
  <c r="B719" i="11"/>
  <c r="Z719" i="11" s="1"/>
  <c r="Z718" i="11"/>
  <c r="W718" i="11"/>
  <c r="V718" i="11"/>
  <c r="U718" i="11"/>
  <c r="T718" i="11"/>
  <c r="M718" i="11"/>
  <c r="L718" i="11"/>
  <c r="K718" i="11"/>
  <c r="J718" i="11"/>
  <c r="F718" i="11"/>
  <c r="E718" i="11"/>
  <c r="D718" i="11"/>
  <c r="B718" i="11"/>
  <c r="Y718" i="11" s="1"/>
  <c r="W717" i="11"/>
  <c r="V717" i="11"/>
  <c r="U717" i="11"/>
  <c r="T717" i="11"/>
  <c r="M717" i="11"/>
  <c r="L717" i="11"/>
  <c r="K717" i="11"/>
  <c r="J717" i="11"/>
  <c r="F717" i="11"/>
  <c r="E717" i="11"/>
  <c r="D717" i="11"/>
  <c r="B717" i="11"/>
  <c r="Y717" i="11" s="1"/>
  <c r="W716" i="11"/>
  <c r="V716" i="11"/>
  <c r="U716" i="11"/>
  <c r="T716" i="11"/>
  <c r="M716" i="11"/>
  <c r="L716" i="11"/>
  <c r="K716" i="11"/>
  <c r="J716" i="11"/>
  <c r="F716" i="11"/>
  <c r="E716" i="11"/>
  <c r="D716" i="11"/>
  <c r="B716" i="11"/>
  <c r="Z716" i="11" s="1"/>
  <c r="W715" i="11"/>
  <c r="V715" i="11"/>
  <c r="U715" i="11"/>
  <c r="T715" i="11"/>
  <c r="M715" i="11"/>
  <c r="L715" i="11"/>
  <c r="K715" i="11"/>
  <c r="J715" i="11"/>
  <c r="F715" i="11"/>
  <c r="E715" i="11"/>
  <c r="D715" i="11"/>
  <c r="B715" i="11"/>
  <c r="Z715" i="11" s="1"/>
  <c r="W714" i="11"/>
  <c r="V714" i="11"/>
  <c r="U714" i="11"/>
  <c r="T714" i="11"/>
  <c r="M714" i="11"/>
  <c r="L714" i="11"/>
  <c r="K714" i="11"/>
  <c r="J714" i="11"/>
  <c r="F714" i="11"/>
  <c r="E714" i="11"/>
  <c r="D714" i="11"/>
  <c r="B714" i="11"/>
  <c r="Z714" i="11" s="1"/>
  <c r="W713" i="11"/>
  <c r="V713" i="11"/>
  <c r="U713" i="11"/>
  <c r="T713" i="11"/>
  <c r="M713" i="11"/>
  <c r="L713" i="11"/>
  <c r="K713" i="11"/>
  <c r="J713" i="11"/>
  <c r="F713" i="11"/>
  <c r="E713" i="11"/>
  <c r="D713" i="11"/>
  <c r="B713" i="11"/>
  <c r="Y713" i="11" s="1"/>
  <c r="W712" i="11"/>
  <c r="V712" i="11"/>
  <c r="U712" i="11"/>
  <c r="T712" i="11"/>
  <c r="M712" i="11"/>
  <c r="L712" i="11"/>
  <c r="K712" i="11"/>
  <c r="J712" i="11"/>
  <c r="F712" i="11"/>
  <c r="E712" i="11"/>
  <c r="D712" i="11"/>
  <c r="B712" i="11"/>
  <c r="Z712" i="11" s="1"/>
  <c r="W711" i="11"/>
  <c r="V711" i="11"/>
  <c r="U711" i="11"/>
  <c r="T711" i="11"/>
  <c r="M711" i="11"/>
  <c r="L711" i="11"/>
  <c r="K711" i="11"/>
  <c r="J711" i="11"/>
  <c r="F711" i="11"/>
  <c r="E711" i="11"/>
  <c r="D711" i="11"/>
  <c r="B711" i="11"/>
  <c r="Z711" i="11" s="1"/>
  <c r="AF710" i="11"/>
  <c r="Y710" i="11"/>
  <c r="Y698" i="11"/>
  <c r="W698" i="11"/>
  <c r="V698" i="11"/>
  <c r="U698" i="11"/>
  <c r="T698" i="11"/>
  <c r="M698" i="11"/>
  <c r="L698" i="11"/>
  <c r="K698" i="11"/>
  <c r="J698" i="11"/>
  <c r="F698" i="11"/>
  <c r="E698" i="11"/>
  <c r="D698" i="11"/>
  <c r="B698" i="11"/>
  <c r="Z698" i="11" s="1"/>
  <c r="W697" i="11"/>
  <c r="V697" i="11"/>
  <c r="U697" i="11"/>
  <c r="T697" i="11"/>
  <c r="M697" i="11"/>
  <c r="L697" i="11"/>
  <c r="K697" i="11"/>
  <c r="J697" i="11"/>
  <c r="F697" i="11"/>
  <c r="E697" i="11"/>
  <c r="D697" i="11"/>
  <c r="B697" i="11"/>
  <c r="Y697" i="11" s="1"/>
  <c r="W696" i="11"/>
  <c r="V696" i="11"/>
  <c r="U696" i="11"/>
  <c r="T696" i="11"/>
  <c r="M696" i="11"/>
  <c r="L696" i="11"/>
  <c r="K696" i="11"/>
  <c r="J696" i="11"/>
  <c r="F696" i="11"/>
  <c r="E696" i="11"/>
  <c r="D696" i="11"/>
  <c r="B696" i="11"/>
  <c r="Z696" i="11" s="1"/>
  <c r="Z695" i="11"/>
  <c r="W695" i="11"/>
  <c r="V695" i="11"/>
  <c r="U695" i="11"/>
  <c r="T695" i="11"/>
  <c r="M695" i="11"/>
  <c r="L695" i="11"/>
  <c r="K695" i="11"/>
  <c r="J695" i="11"/>
  <c r="F695" i="11"/>
  <c r="E695" i="11"/>
  <c r="D695" i="11"/>
  <c r="B695" i="11"/>
  <c r="Y695" i="11" s="1"/>
  <c r="Y694" i="11"/>
  <c r="W694" i="11"/>
  <c r="V694" i="11"/>
  <c r="U694" i="11"/>
  <c r="T694" i="11"/>
  <c r="M694" i="11"/>
  <c r="L694" i="11"/>
  <c r="K694" i="11"/>
  <c r="J694" i="11"/>
  <c r="F694" i="11"/>
  <c r="E694" i="11"/>
  <c r="D694" i="11"/>
  <c r="B694" i="11"/>
  <c r="Z694" i="11" s="1"/>
  <c r="W693" i="11"/>
  <c r="V693" i="11"/>
  <c r="U693" i="11"/>
  <c r="T693" i="11"/>
  <c r="M693" i="11"/>
  <c r="L693" i="11"/>
  <c r="K693" i="11"/>
  <c r="J693" i="11"/>
  <c r="F693" i="11"/>
  <c r="E693" i="11"/>
  <c r="D693" i="11"/>
  <c r="B693" i="11"/>
  <c r="Y693" i="11" s="1"/>
  <c r="W692" i="11"/>
  <c r="V692" i="11"/>
  <c r="U692" i="11"/>
  <c r="T692" i="11"/>
  <c r="M692" i="11"/>
  <c r="L692" i="11"/>
  <c r="K692" i="11"/>
  <c r="J692" i="11"/>
  <c r="F692" i="11"/>
  <c r="E692" i="11"/>
  <c r="D692" i="11"/>
  <c r="B692" i="11"/>
  <c r="Z692" i="11" s="1"/>
  <c r="W691" i="11"/>
  <c r="V691" i="11"/>
  <c r="U691" i="11"/>
  <c r="T691" i="11"/>
  <c r="M691" i="11"/>
  <c r="L691" i="11"/>
  <c r="K691" i="11"/>
  <c r="J691" i="11"/>
  <c r="F691" i="11"/>
  <c r="E691" i="11"/>
  <c r="D691" i="11"/>
  <c r="B691" i="11"/>
  <c r="Z691" i="11" s="1"/>
  <c r="W690" i="11"/>
  <c r="V690" i="11"/>
  <c r="U690" i="11"/>
  <c r="T690" i="11"/>
  <c r="M690" i="11"/>
  <c r="L690" i="11"/>
  <c r="K690" i="11"/>
  <c r="J690" i="11"/>
  <c r="F690" i="11"/>
  <c r="E690" i="11"/>
  <c r="D690" i="11"/>
  <c r="B690" i="11"/>
  <c r="Z690" i="11" s="1"/>
  <c r="Z689" i="11"/>
  <c r="W689" i="11"/>
  <c r="V689" i="11"/>
  <c r="U689" i="11"/>
  <c r="T689" i="11"/>
  <c r="M689" i="11"/>
  <c r="L689" i="11"/>
  <c r="K689" i="11"/>
  <c r="J689" i="11"/>
  <c r="F689" i="11"/>
  <c r="E689" i="11"/>
  <c r="D689" i="11"/>
  <c r="B689" i="11"/>
  <c r="Y689" i="11" s="1"/>
  <c r="W688" i="11"/>
  <c r="V688" i="11"/>
  <c r="U688" i="11"/>
  <c r="T688" i="11"/>
  <c r="M688" i="11"/>
  <c r="L688" i="11"/>
  <c r="K688" i="11"/>
  <c r="J688" i="11"/>
  <c r="F688" i="11"/>
  <c r="E688" i="11"/>
  <c r="D688" i="11"/>
  <c r="B688" i="11"/>
  <c r="Z688" i="11" s="1"/>
  <c r="W687" i="11"/>
  <c r="V687" i="11"/>
  <c r="U687" i="11"/>
  <c r="T687" i="11"/>
  <c r="M687" i="11"/>
  <c r="L687" i="11"/>
  <c r="K687" i="11"/>
  <c r="J687" i="11"/>
  <c r="F687" i="11"/>
  <c r="E687" i="11"/>
  <c r="D687" i="11"/>
  <c r="B687" i="11"/>
  <c r="Y687" i="11" s="1"/>
  <c r="W686" i="11"/>
  <c r="V686" i="11"/>
  <c r="U686" i="11"/>
  <c r="T686" i="11"/>
  <c r="M686" i="11"/>
  <c r="L686" i="11"/>
  <c r="K686" i="11"/>
  <c r="J686" i="11"/>
  <c r="F686" i="11"/>
  <c r="E686" i="11"/>
  <c r="D686" i="11"/>
  <c r="B686" i="11"/>
  <c r="Z686" i="11" s="1"/>
  <c r="W685" i="11"/>
  <c r="V685" i="11"/>
  <c r="U685" i="11"/>
  <c r="T685" i="11"/>
  <c r="M685" i="11"/>
  <c r="L685" i="11"/>
  <c r="K685" i="11"/>
  <c r="J685" i="11"/>
  <c r="F685" i="11"/>
  <c r="E685" i="11"/>
  <c r="D685" i="11"/>
  <c r="B685" i="11"/>
  <c r="Y685" i="11" s="1"/>
  <c r="W684" i="11"/>
  <c r="V684" i="11"/>
  <c r="U684" i="11"/>
  <c r="T684" i="11"/>
  <c r="M684" i="11"/>
  <c r="L684" i="11"/>
  <c r="K684" i="11"/>
  <c r="J684" i="11"/>
  <c r="F684" i="11"/>
  <c r="E684" i="11"/>
  <c r="D684" i="11"/>
  <c r="B684" i="11"/>
  <c r="Z684" i="11" s="1"/>
  <c r="AF683" i="11"/>
  <c r="Y683" i="11"/>
  <c r="W671" i="11"/>
  <c r="V671" i="11"/>
  <c r="U671" i="11"/>
  <c r="T671" i="11"/>
  <c r="M671" i="11"/>
  <c r="L671" i="11"/>
  <c r="K671" i="11"/>
  <c r="J671" i="11"/>
  <c r="F671" i="11"/>
  <c r="E671" i="11"/>
  <c r="D671" i="11"/>
  <c r="B671" i="11"/>
  <c r="Z671" i="11" s="1"/>
  <c r="Z670" i="11"/>
  <c r="W670" i="11"/>
  <c r="V670" i="11"/>
  <c r="U670" i="11"/>
  <c r="T670" i="11"/>
  <c r="M670" i="11"/>
  <c r="L670" i="11"/>
  <c r="K670" i="11"/>
  <c r="J670" i="11"/>
  <c r="F670" i="11"/>
  <c r="E670" i="11"/>
  <c r="D670" i="11"/>
  <c r="B670" i="11"/>
  <c r="Y670" i="11" s="1"/>
  <c r="W669" i="11"/>
  <c r="V669" i="11"/>
  <c r="U669" i="11"/>
  <c r="T669" i="11"/>
  <c r="M669" i="11"/>
  <c r="L669" i="11"/>
  <c r="K669" i="11"/>
  <c r="J669" i="11"/>
  <c r="F669" i="11"/>
  <c r="E669" i="11"/>
  <c r="D669" i="11"/>
  <c r="B669" i="11"/>
  <c r="Z669" i="11" s="1"/>
  <c r="W668" i="11"/>
  <c r="V668" i="11"/>
  <c r="U668" i="11"/>
  <c r="T668" i="11"/>
  <c r="M668" i="11"/>
  <c r="L668" i="11"/>
  <c r="K668" i="11"/>
  <c r="J668" i="11"/>
  <c r="F668" i="11"/>
  <c r="E668" i="11"/>
  <c r="D668" i="11"/>
  <c r="B668" i="11"/>
  <c r="Y668" i="11" s="1"/>
  <c r="W667" i="11"/>
  <c r="V667" i="11"/>
  <c r="U667" i="11"/>
  <c r="T667" i="11"/>
  <c r="M667" i="11"/>
  <c r="L667" i="11"/>
  <c r="K667" i="11"/>
  <c r="J667" i="11"/>
  <c r="F667" i="11"/>
  <c r="E667" i="11"/>
  <c r="D667" i="11"/>
  <c r="B667" i="11"/>
  <c r="Z667" i="11" s="1"/>
  <c r="W666" i="11"/>
  <c r="V666" i="11"/>
  <c r="U666" i="11"/>
  <c r="T666" i="11"/>
  <c r="M666" i="11"/>
  <c r="L666" i="11"/>
  <c r="K666" i="11"/>
  <c r="J666" i="11"/>
  <c r="F666" i="11"/>
  <c r="E666" i="11"/>
  <c r="D666" i="11"/>
  <c r="B666" i="11"/>
  <c r="Z666" i="11" s="1"/>
  <c r="Z665" i="11"/>
  <c r="W665" i="11"/>
  <c r="V665" i="11"/>
  <c r="U665" i="11"/>
  <c r="T665" i="11"/>
  <c r="M665" i="11"/>
  <c r="L665" i="11"/>
  <c r="K665" i="11"/>
  <c r="J665" i="11"/>
  <c r="F665" i="11"/>
  <c r="E665" i="11"/>
  <c r="D665" i="11"/>
  <c r="B665" i="11"/>
  <c r="Y665" i="11" s="1"/>
  <c r="W664" i="11"/>
  <c r="V664" i="11"/>
  <c r="U664" i="11"/>
  <c r="T664" i="11"/>
  <c r="M664" i="11"/>
  <c r="L664" i="11"/>
  <c r="K664" i="11"/>
  <c r="J664" i="11"/>
  <c r="F664" i="11"/>
  <c r="E664" i="11"/>
  <c r="D664" i="11"/>
  <c r="B664" i="11"/>
  <c r="Z664" i="11" s="1"/>
  <c r="W663" i="11"/>
  <c r="V663" i="11"/>
  <c r="U663" i="11"/>
  <c r="T663" i="11"/>
  <c r="M663" i="11"/>
  <c r="L663" i="11"/>
  <c r="K663" i="11"/>
  <c r="J663" i="11"/>
  <c r="F663" i="11"/>
  <c r="E663" i="11"/>
  <c r="D663" i="11"/>
  <c r="B663" i="11"/>
  <c r="Z663" i="11" s="1"/>
  <c r="W662" i="11"/>
  <c r="V662" i="11"/>
  <c r="U662" i="11"/>
  <c r="T662" i="11"/>
  <c r="M662" i="11"/>
  <c r="L662" i="11"/>
  <c r="K662" i="11"/>
  <c r="J662" i="11"/>
  <c r="F662" i="11"/>
  <c r="E662" i="11"/>
  <c r="D662" i="11"/>
  <c r="B662" i="11"/>
  <c r="Y662" i="11" s="1"/>
  <c r="W661" i="11"/>
  <c r="V661" i="11"/>
  <c r="U661" i="11"/>
  <c r="T661" i="11"/>
  <c r="M661" i="11"/>
  <c r="L661" i="11"/>
  <c r="K661" i="11"/>
  <c r="J661" i="11"/>
  <c r="F661" i="11"/>
  <c r="E661" i="11"/>
  <c r="D661" i="11"/>
  <c r="B661" i="11"/>
  <c r="Z661" i="11" s="1"/>
  <c r="W660" i="11"/>
  <c r="V660" i="11"/>
  <c r="U660" i="11"/>
  <c r="T660" i="11"/>
  <c r="M660" i="11"/>
  <c r="L660" i="11"/>
  <c r="K660" i="11"/>
  <c r="J660" i="11"/>
  <c r="F660" i="11"/>
  <c r="E660" i="11"/>
  <c r="D660" i="11"/>
  <c r="B660" i="11"/>
  <c r="Y660" i="11" s="1"/>
  <c r="W659" i="11"/>
  <c r="V659" i="11"/>
  <c r="U659" i="11"/>
  <c r="T659" i="11"/>
  <c r="M659" i="11"/>
  <c r="L659" i="11"/>
  <c r="K659" i="11"/>
  <c r="J659" i="11"/>
  <c r="F659" i="11"/>
  <c r="E659" i="11"/>
  <c r="D659" i="11"/>
  <c r="B659" i="11"/>
  <c r="Z659" i="11" s="1"/>
  <c r="Z658" i="11"/>
  <c r="W658" i="11"/>
  <c r="V658" i="11"/>
  <c r="U658" i="11"/>
  <c r="T658" i="11"/>
  <c r="M658" i="11"/>
  <c r="L658" i="11"/>
  <c r="K658" i="11"/>
  <c r="J658" i="11"/>
  <c r="F658" i="11"/>
  <c r="E658" i="11"/>
  <c r="D658" i="11"/>
  <c r="B658" i="11"/>
  <c r="Y658" i="11" s="1"/>
  <c r="W657" i="11"/>
  <c r="V657" i="11"/>
  <c r="U657" i="11"/>
  <c r="T657" i="11"/>
  <c r="M657" i="11"/>
  <c r="L657" i="11"/>
  <c r="K657" i="11"/>
  <c r="J657" i="11"/>
  <c r="F657" i="11"/>
  <c r="E657" i="11"/>
  <c r="D657" i="11"/>
  <c r="B657" i="11"/>
  <c r="Y657" i="11" s="1"/>
  <c r="AF656" i="11"/>
  <c r="Y656" i="11"/>
  <c r="W644" i="11"/>
  <c r="V644" i="11"/>
  <c r="U644" i="11"/>
  <c r="T644" i="11"/>
  <c r="M644" i="11"/>
  <c r="L644" i="11"/>
  <c r="K644" i="11"/>
  <c r="J644" i="11"/>
  <c r="F644" i="11"/>
  <c r="E644" i="11"/>
  <c r="D644" i="11"/>
  <c r="B644" i="11"/>
  <c r="Y644" i="11" s="1"/>
  <c r="W643" i="11"/>
  <c r="V643" i="11"/>
  <c r="U643" i="11"/>
  <c r="T643" i="11"/>
  <c r="M643" i="11"/>
  <c r="L643" i="11"/>
  <c r="K643" i="11"/>
  <c r="J643" i="11"/>
  <c r="F643" i="11"/>
  <c r="E643" i="11"/>
  <c r="D643" i="11"/>
  <c r="B643" i="11"/>
  <c r="Z643" i="11" s="1"/>
  <c r="W642" i="11"/>
  <c r="V642" i="11"/>
  <c r="U642" i="11"/>
  <c r="T642" i="11"/>
  <c r="M642" i="11"/>
  <c r="L642" i="11"/>
  <c r="K642" i="11"/>
  <c r="J642" i="11"/>
  <c r="F642" i="11"/>
  <c r="E642" i="11"/>
  <c r="D642" i="11"/>
  <c r="B642" i="11"/>
  <c r="Y642" i="11" s="1"/>
  <c r="W641" i="11"/>
  <c r="V641" i="11"/>
  <c r="U641" i="11"/>
  <c r="T641" i="11"/>
  <c r="M641" i="11"/>
  <c r="L641" i="11"/>
  <c r="K641" i="11"/>
  <c r="J641" i="11"/>
  <c r="F641" i="11"/>
  <c r="E641" i="11"/>
  <c r="D641" i="11"/>
  <c r="B641" i="11"/>
  <c r="Y641" i="11" s="1"/>
  <c r="W640" i="11"/>
  <c r="V640" i="11"/>
  <c r="U640" i="11"/>
  <c r="T640" i="11"/>
  <c r="M640" i="11"/>
  <c r="L640" i="11"/>
  <c r="K640" i="11"/>
  <c r="J640" i="11"/>
  <c r="F640" i="11"/>
  <c r="E640" i="11"/>
  <c r="D640" i="11"/>
  <c r="B640" i="11"/>
  <c r="Z640" i="11" s="1"/>
  <c r="W639" i="11"/>
  <c r="V639" i="11"/>
  <c r="U639" i="11"/>
  <c r="T639" i="11"/>
  <c r="M639" i="11"/>
  <c r="L639" i="11"/>
  <c r="K639" i="11"/>
  <c r="J639" i="11"/>
  <c r="F639" i="11"/>
  <c r="E639" i="11"/>
  <c r="D639" i="11"/>
  <c r="B639" i="11"/>
  <c r="Z639" i="11" s="1"/>
  <c r="W638" i="11"/>
  <c r="V638" i="11"/>
  <c r="U638" i="11"/>
  <c r="T638" i="11"/>
  <c r="M638" i="11"/>
  <c r="L638" i="11"/>
  <c r="K638" i="11"/>
  <c r="J638" i="11"/>
  <c r="F638" i="11"/>
  <c r="E638" i="11"/>
  <c r="D638" i="11"/>
  <c r="B638" i="11"/>
  <c r="Y638" i="11" s="1"/>
  <c r="W637" i="11"/>
  <c r="V637" i="11"/>
  <c r="U637" i="11"/>
  <c r="T637" i="11"/>
  <c r="M637" i="11"/>
  <c r="L637" i="11"/>
  <c r="K637" i="11"/>
  <c r="J637" i="11"/>
  <c r="F637" i="11"/>
  <c r="E637" i="11"/>
  <c r="D637" i="11"/>
  <c r="B637" i="11"/>
  <c r="Z637" i="11" s="1"/>
  <c r="W636" i="11"/>
  <c r="V636" i="11"/>
  <c r="U636" i="11"/>
  <c r="T636" i="11"/>
  <c r="M636" i="11"/>
  <c r="L636" i="11"/>
  <c r="K636" i="11"/>
  <c r="J636" i="11"/>
  <c r="F636" i="11"/>
  <c r="E636" i="11"/>
  <c r="D636" i="11"/>
  <c r="B636" i="11"/>
  <c r="Y636" i="11" s="1"/>
  <c r="W635" i="11"/>
  <c r="V635" i="11"/>
  <c r="U635" i="11"/>
  <c r="T635" i="11"/>
  <c r="M635" i="11"/>
  <c r="L635" i="11"/>
  <c r="K635" i="11"/>
  <c r="J635" i="11"/>
  <c r="F635" i="11"/>
  <c r="E635" i="11"/>
  <c r="D635" i="11"/>
  <c r="B635" i="11"/>
  <c r="W634" i="11"/>
  <c r="V634" i="11"/>
  <c r="U634" i="11"/>
  <c r="T634" i="11"/>
  <c r="M634" i="11"/>
  <c r="L634" i="11"/>
  <c r="K634" i="11"/>
  <c r="J634" i="11"/>
  <c r="F634" i="11"/>
  <c r="E634" i="11"/>
  <c r="D634" i="11"/>
  <c r="B634" i="11"/>
  <c r="Z634" i="11" s="1"/>
  <c r="W633" i="11"/>
  <c r="V633" i="11"/>
  <c r="U633" i="11"/>
  <c r="T633" i="11"/>
  <c r="M633" i="11"/>
  <c r="L633" i="11"/>
  <c r="K633" i="11"/>
  <c r="J633" i="11"/>
  <c r="F633" i="11"/>
  <c r="E633" i="11"/>
  <c r="D633" i="11"/>
  <c r="B633" i="11"/>
  <c r="Y633" i="11" s="1"/>
  <c r="W632" i="11"/>
  <c r="V632" i="11"/>
  <c r="U632" i="11"/>
  <c r="T632" i="11"/>
  <c r="M632" i="11"/>
  <c r="L632" i="11"/>
  <c r="K632" i="11"/>
  <c r="J632" i="11"/>
  <c r="F632" i="11"/>
  <c r="E632" i="11"/>
  <c r="D632" i="11"/>
  <c r="B632" i="11"/>
  <c r="Z632" i="11" s="1"/>
  <c r="W631" i="11"/>
  <c r="V631" i="11"/>
  <c r="U631" i="11"/>
  <c r="T631" i="11"/>
  <c r="M631" i="11"/>
  <c r="L631" i="11"/>
  <c r="K631" i="11"/>
  <c r="J631" i="11"/>
  <c r="F631" i="11"/>
  <c r="E631" i="11"/>
  <c r="D631" i="11"/>
  <c r="B631" i="11"/>
  <c r="Z631" i="11" s="1"/>
  <c r="W630" i="11"/>
  <c r="V630" i="11"/>
  <c r="U630" i="11"/>
  <c r="T630" i="11"/>
  <c r="M630" i="11"/>
  <c r="L630" i="11"/>
  <c r="K630" i="11"/>
  <c r="J630" i="11"/>
  <c r="F630" i="11"/>
  <c r="E630" i="11"/>
  <c r="D630" i="11"/>
  <c r="B630" i="11"/>
  <c r="Y630" i="11" s="1"/>
  <c r="AF629" i="11"/>
  <c r="Y629" i="11"/>
  <c r="W617" i="11"/>
  <c r="V617" i="11"/>
  <c r="U617" i="11"/>
  <c r="T617" i="11"/>
  <c r="M617" i="11"/>
  <c r="L617" i="11"/>
  <c r="K617" i="11"/>
  <c r="J617" i="11"/>
  <c r="F617" i="11"/>
  <c r="E617" i="11"/>
  <c r="D617" i="11"/>
  <c r="B617" i="11"/>
  <c r="Y617" i="11" s="1"/>
  <c r="W616" i="11"/>
  <c r="V616" i="11"/>
  <c r="U616" i="11"/>
  <c r="T616" i="11"/>
  <c r="M616" i="11"/>
  <c r="L616" i="11"/>
  <c r="K616" i="11"/>
  <c r="J616" i="11"/>
  <c r="F616" i="11"/>
  <c r="E616" i="11"/>
  <c r="D616" i="11"/>
  <c r="B616" i="11"/>
  <c r="Z616" i="11" s="1"/>
  <c r="W615" i="11"/>
  <c r="V615" i="11"/>
  <c r="U615" i="11"/>
  <c r="T615" i="11"/>
  <c r="M615" i="11"/>
  <c r="L615" i="11"/>
  <c r="K615" i="11"/>
  <c r="J615" i="11"/>
  <c r="F615" i="11"/>
  <c r="E615" i="11"/>
  <c r="D615" i="11"/>
  <c r="B615" i="11"/>
  <c r="Z615" i="11" s="1"/>
  <c r="W614" i="11"/>
  <c r="V614" i="11"/>
  <c r="U614" i="11"/>
  <c r="T614" i="11"/>
  <c r="M614" i="11"/>
  <c r="L614" i="11"/>
  <c r="K614" i="11"/>
  <c r="J614" i="11"/>
  <c r="F614" i="11"/>
  <c r="E614" i="11"/>
  <c r="D614" i="11"/>
  <c r="B614" i="11"/>
  <c r="Y614" i="11" s="1"/>
  <c r="W613" i="11"/>
  <c r="V613" i="11"/>
  <c r="U613" i="11"/>
  <c r="T613" i="11"/>
  <c r="M613" i="11"/>
  <c r="L613" i="11"/>
  <c r="K613" i="11"/>
  <c r="J613" i="11"/>
  <c r="F613" i="11"/>
  <c r="E613" i="11"/>
  <c r="D613" i="11"/>
  <c r="B613" i="11"/>
  <c r="Z613" i="11" s="1"/>
  <c r="W612" i="11"/>
  <c r="V612" i="11"/>
  <c r="U612" i="11"/>
  <c r="T612" i="11"/>
  <c r="M612" i="11"/>
  <c r="L612" i="11"/>
  <c r="K612" i="11"/>
  <c r="J612" i="11"/>
  <c r="F612" i="11"/>
  <c r="E612" i="11"/>
  <c r="D612" i="11"/>
  <c r="B612" i="11"/>
  <c r="Y612" i="11" s="1"/>
  <c r="W611" i="11"/>
  <c r="V611" i="11"/>
  <c r="U611" i="11"/>
  <c r="T611" i="11"/>
  <c r="M611" i="11"/>
  <c r="L611" i="11"/>
  <c r="K611" i="11"/>
  <c r="J611" i="11"/>
  <c r="F611" i="11"/>
  <c r="E611" i="11"/>
  <c r="D611" i="11"/>
  <c r="B611" i="11"/>
  <c r="W610" i="11"/>
  <c r="V610" i="11"/>
  <c r="U610" i="11"/>
  <c r="T610" i="11"/>
  <c r="M610" i="11"/>
  <c r="L610" i="11"/>
  <c r="K610" i="11"/>
  <c r="J610" i="11"/>
  <c r="F610" i="11"/>
  <c r="E610" i="11"/>
  <c r="D610" i="11"/>
  <c r="B610" i="11"/>
  <c r="Z610" i="11" s="1"/>
  <c r="W609" i="11"/>
  <c r="V609" i="11"/>
  <c r="U609" i="11"/>
  <c r="T609" i="11"/>
  <c r="M609" i="11"/>
  <c r="L609" i="11"/>
  <c r="K609" i="11"/>
  <c r="J609" i="11"/>
  <c r="F609" i="11"/>
  <c r="E609" i="11"/>
  <c r="D609" i="11"/>
  <c r="B609" i="11"/>
  <c r="Y609" i="11" s="1"/>
  <c r="W608" i="11"/>
  <c r="V608" i="11"/>
  <c r="U608" i="11"/>
  <c r="T608" i="11"/>
  <c r="M608" i="11"/>
  <c r="L608" i="11"/>
  <c r="K608" i="11"/>
  <c r="J608" i="11"/>
  <c r="F608" i="11"/>
  <c r="E608" i="11"/>
  <c r="D608" i="11"/>
  <c r="B608" i="11"/>
  <c r="W607" i="11"/>
  <c r="V607" i="11"/>
  <c r="U607" i="11"/>
  <c r="T607" i="11"/>
  <c r="M607" i="11"/>
  <c r="L607" i="11"/>
  <c r="K607" i="11"/>
  <c r="J607" i="11"/>
  <c r="F607" i="11"/>
  <c r="E607" i="11"/>
  <c r="D607" i="11"/>
  <c r="B607" i="11"/>
  <c r="Y607" i="11" s="1"/>
  <c r="W606" i="11"/>
  <c r="V606" i="11"/>
  <c r="U606" i="11"/>
  <c r="T606" i="11"/>
  <c r="M606" i="11"/>
  <c r="L606" i="11"/>
  <c r="K606" i="11"/>
  <c r="J606" i="11"/>
  <c r="F606" i="11"/>
  <c r="E606" i="11"/>
  <c r="D606" i="11"/>
  <c r="B606" i="11"/>
  <c r="Z606" i="11" s="1"/>
  <c r="W605" i="11"/>
  <c r="V605" i="11"/>
  <c r="U605" i="11"/>
  <c r="T605" i="11"/>
  <c r="M605" i="11"/>
  <c r="L605" i="11"/>
  <c r="K605" i="11"/>
  <c r="J605" i="11"/>
  <c r="F605" i="11"/>
  <c r="E605" i="11"/>
  <c r="D605" i="11"/>
  <c r="B605" i="11"/>
  <c r="Y605" i="11" s="1"/>
  <c r="W604" i="11"/>
  <c r="V604" i="11"/>
  <c r="U604" i="11"/>
  <c r="T604" i="11"/>
  <c r="M604" i="11"/>
  <c r="L604" i="11"/>
  <c r="K604" i="11"/>
  <c r="J604" i="11"/>
  <c r="F604" i="11"/>
  <c r="E604" i="11"/>
  <c r="D604" i="11"/>
  <c r="B604" i="11"/>
  <c r="Z604" i="11" s="1"/>
  <c r="W603" i="11"/>
  <c r="V603" i="11"/>
  <c r="U603" i="11"/>
  <c r="T603" i="11"/>
  <c r="M603" i="11"/>
  <c r="L603" i="11"/>
  <c r="K603" i="11"/>
  <c r="J603" i="11"/>
  <c r="F603" i="11"/>
  <c r="E603" i="11"/>
  <c r="D603" i="11"/>
  <c r="B603" i="11"/>
  <c r="Z603" i="11" s="1"/>
  <c r="AF602" i="11"/>
  <c r="Y602" i="11"/>
  <c r="W590" i="11"/>
  <c r="V590" i="11"/>
  <c r="U590" i="11"/>
  <c r="T590" i="11"/>
  <c r="M590" i="11"/>
  <c r="L590" i="11"/>
  <c r="K590" i="11"/>
  <c r="J590" i="11"/>
  <c r="F590" i="11"/>
  <c r="E590" i="11"/>
  <c r="D590" i="11"/>
  <c r="B590" i="11"/>
  <c r="Z590" i="11" s="1"/>
  <c r="W589" i="11"/>
  <c r="V589" i="11"/>
  <c r="U589" i="11"/>
  <c r="T589" i="11"/>
  <c r="M589" i="11"/>
  <c r="L589" i="11"/>
  <c r="K589" i="11"/>
  <c r="J589" i="11"/>
  <c r="F589" i="11"/>
  <c r="E589" i="11"/>
  <c r="D589" i="11"/>
  <c r="B589" i="11"/>
  <c r="Y589" i="11" s="1"/>
  <c r="W588" i="11"/>
  <c r="V588" i="11"/>
  <c r="U588" i="11"/>
  <c r="T588" i="11"/>
  <c r="M588" i="11"/>
  <c r="L588" i="11"/>
  <c r="K588" i="11"/>
  <c r="J588" i="11"/>
  <c r="F588" i="11"/>
  <c r="E588" i="11"/>
  <c r="D588" i="11"/>
  <c r="B588" i="11"/>
  <c r="Z588" i="11" s="1"/>
  <c r="W587" i="11"/>
  <c r="V587" i="11"/>
  <c r="U587" i="11"/>
  <c r="T587" i="11"/>
  <c r="M587" i="11"/>
  <c r="L587" i="11"/>
  <c r="K587" i="11"/>
  <c r="J587" i="11"/>
  <c r="F587" i="11"/>
  <c r="E587" i="11"/>
  <c r="D587" i="11"/>
  <c r="B587" i="11"/>
  <c r="Z587" i="11" s="1"/>
  <c r="W586" i="11"/>
  <c r="V586" i="11"/>
  <c r="U586" i="11"/>
  <c r="T586" i="11"/>
  <c r="M586" i="11"/>
  <c r="L586" i="11"/>
  <c r="K586" i="11"/>
  <c r="J586" i="11"/>
  <c r="F586" i="11"/>
  <c r="E586" i="11"/>
  <c r="D586" i="11"/>
  <c r="B586" i="11"/>
  <c r="Z586" i="11" s="1"/>
  <c r="W585" i="11"/>
  <c r="V585" i="11"/>
  <c r="U585" i="11"/>
  <c r="T585" i="11"/>
  <c r="M585" i="11"/>
  <c r="L585" i="11"/>
  <c r="K585" i="11"/>
  <c r="J585" i="11"/>
  <c r="F585" i="11"/>
  <c r="E585" i="11"/>
  <c r="D585" i="11"/>
  <c r="B585" i="11"/>
  <c r="Z585" i="11" s="1"/>
  <c r="W584" i="11"/>
  <c r="V584" i="11"/>
  <c r="U584" i="11"/>
  <c r="T584" i="11"/>
  <c r="M584" i="11"/>
  <c r="L584" i="11"/>
  <c r="K584" i="11"/>
  <c r="J584" i="11"/>
  <c r="F584" i="11"/>
  <c r="E584" i="11"/>
  <c r="D584" i="11"/>
  <c r="B584" i="11"/>
  <c r="Z584" i="11" s="1"/>
  <c r="W583" i="11"/>
  <c r="V583" i="11"/>
  <c r="U583" i="11"/>
  <c r="T583" i="11"/>
  <c r="M583" i="11"/>
  <c r="L583" i="11"/>
  <c r="K583" i="11"/>
  <c r="J583" i="11"/>
  <c r="F583" i="11"/>
  <c r="E583" i="11"/>
  <c r="D583" i="11"/>
  <c r="B583" i="11"/>
  <c r="Y583" i="11" s="1"/>
  <c r="W582" i="11"/>
  <c r="V582" i="11"/>
  <c r="U582" i="11"/>
  <c r="T582" i="11"/>
  <c r="M582" i="11"/>
  <c r="L582" i="11"/>
  <c r="K582" i="11"/>
  <c r="J582" i="11"/>
  <c r="F582" i="11"/>
  <c r="E582" i="11"/>
  <c r="D582" i="11"/>
  <c r="B582" i="11"/>
  <c r="Z582" i="11" s="1"/>
  <c r="Z581" i="11"/>
  <c r="W581" i="11"/>
  <c r="V581" i="11"/>
  <c r="U581" i="11"/>
  <c r="T581" i="11"/>
  <c r="M581" i="11"/>
  <c r="L581" i="11"/>
  <c r="K581" i="11"/>
  <c r="J581" i="11"/>
  <c r="F581" i="11"/>
  <c r="E581" i="11"/>
  <c r="D581" i="11"/>
  <c r="B581" i="11"/>
  <c r="Y581" i="11" s="1"/>
  <c r="W580" i="11"/>
  <c r="V580" i="11"/>
  <c r="U580" i="11"/>
  <c r="T580" i="11"/>
  <c r="M580" i="11"/>
  <c r="L580" i="11"/>
  <c r="K580" i="11"/>
  <c r="J580" i="11"/>
  <c r="F580" i="11"/>
  <c r="E580" i="11"/>
  <c r="D580" i="11"/>
  <c r="B580" i="11"/>
  <c r="Z580" i="11" s="1"/>
  <c r="W579" i="11"/>
  <c r="V579" i="11"/>
  <c r="U579" i="11"/>
  <c r="T579" i="11"/>
  <c r="M579" i="11"/>
  <c r="L579" i="11"/>
  <c r="K579" i="11"/>
  <c r="J579" i="11"/>
  <c r="F579" i="11"/>
  <c r="E579" i="11"/>
  <c r="D579" i="11"/>
  <c r="B579" i="11"/>
  <c r="Z579" i="11" s="1"/>
  <c r="Y578" i="11"/>
  <c r="W578" i="11"/>
  <c r="V578" i="11"/>
  <c r="U578" i="11"/>
  <c r="T578" i="11"/>
  <c r="M578" i="11"/>
  <c r="L578" i="11"/>
  <c r="K578" i="11"/>
  <c r="J578" i="11"/>
  <c r="F578" i="11"/>
  <c r="E578" i="11"/>
  <c r="D578" i="11"/>
  <c r="B578" i="11"/>
  <c r="Z578" i="11" s="1"/>
  <c r="W577" i="11"/>
  <c r="V577" i="11"/>
  <c r="U577" i="11"/>
  <c r="T577" i="11"/>
  <c r="M577" i="11"/>
  <c r="L577" i="11"/>
  <c r="K577" i="11"/>
  <c r="J577" i="11"/>
  <c r="F577" i="11"/>
  <c r="E577" i="11"/>
  <c r="D577" i="11"/>
  <c r="B577" i="11"/>
  <c r="Z577" i="11" s="1"/>
  <c r="W576" i="11"/>
  <c r="V576" i="11"/>
  <c r="U576" i="11"/>
  <c r="T576" i="11"/>
  <c r="M576" i="11"/>
  <c r="L576" i="11"/>
  <c r="K576" i="11"/>
  <c r="J576" i="11"/>
  <c r="F576" i="11"/>
  <c r="E576" i="11"/>
  <c r="D576" i="11"/>
  <c r="B576" i="11"/>
  <c r="Z576" i="11" s="1"/>
  <c r="AF575" i="11"/>
  <c r="Y575" i="11"/>
  <c r="Z574" i="11"/>
  <c r="Y574" i="11"/>
  <c r="AF573" i="11"/>
  <c r="AA573" i="11"/>
  <c r="T573" i="11"/>
  <c r="S573" i="11"/>
  <c r="R573" i="11"/>
  <c r="Q573" i="11"/>
  <c r="P573" i="11"/>
  <c r="O573" i="11"/>
  <c r="N573" i="11"/>
  <c r="M573" i="11"/>
  <c r="L573" i="11"/>
  <c r="K573" i="11"/>
  <c r="W563" i="11"/>
  <c r="V563" i="11"/>
  <c r="U563" i="11"/>
  <c r="T563" i="11"/>
  <c r="M563" i="11"/>
  <c r="L563" i="11"/>
  <c r="K563" i="11"/>
  <c r="J563" i="11"/>
  <c r="F563" i="11"/>
  <c r="E563" i="11"/>
  <c r="D563" i="11"/>
  <c r="B563" i="11"/>
  <c r="Z563" i="11" s="1"/>
  <c r="W562" i="11"/>
  <c r="V562" i="11"/>
  <c r="U562" i="11"/>
  <c r="T562" i="11"/>
  <c r="M562" i="11"/>
  <c r="L562" i="11"/>
  <c r="K562" i="11"/>
  <c r="J562" i="11"/>
  <c r="F562" i="11"/>
  <c r="E562" i="11"/>
  <c r="D562" i="11"/>
  <c r="B562" i="11"/>
  <c r="Z562" i="11" s="1"/>
  <c r="W561" i="11"/>
  <c r="V561" i="11"/>
  <c r="U561" i="11"/>
  <c r="T561" i="11"/>
  <c r="M561" i="11"/>
  <c r="L561" i="11"/>
  <c r="K561" i="11"/>
  <c r="J561" i="11"/>
  <c r="F561" i="11"/>
  <c r="E561" i="11"/>
  <c r="D561" i="11"/>
  <c r="B561" i="11"/>
  <c r="Z561" i="11" s="1"/>
  <c r="W560" i="11"/>
  <c r="V560" i="11"/>
  <c r="U560" i="11"/>
  <c r="T560" i="11"/>
  <c r="M560" i="11"/>
  <c r="L560" i="11"/>
  <c r="K560" i="11"/>
  <c r="J560" i="11"/>
  <c r="F560" i="11"/>
  <c r="E560" i="11"/>
  <c r="D560" i="11"/>
  <c r="B560" i="11"/>
  <c r="Z560" i="11" s="1"/>
  <c r="Z559" i="11"/>
  <c r="W559" i="11"/>
  <c r="V559" i="11"/>
  <c r="U559" i="11"/>
  <c r="T559" i="11"/>
  <c r="M559" i="11"/>
  <c r="L559" i="11"/>
  <c r="K559" i="11"/>
  <c r="J559" i="11"/>
  <c r="F559" i="11"/>
  <c r="E559" i="11"/>
  <c r="D559" i="11"/>
  <c r="B559" i="11"/>
  <c r="Y559" i="11" s="1"/>
  <c r="W558" i="11"/>
  <c r="V558" i="11"/>
  <c r="U558" i="11"/>
  <c r="T558" i="11"/>
  <c r="M558" i="11"/>
  <c r="L558" i="11"/>
  <c r="K558" i="11"/>
  <c r="J558" i="11"/>
  <c r="F558" i="11"/>
  <c r="E558" i="11"/>
  <c r="D558" i="11"/>
  <c r="B558" i="11"/>
  <c r="Z558" i="11" s="1"/>
  <c r="W557" i="11"/>
  <c r="V557" i="11"/>
  <c r="U557" i="11"/>
  <c r="T557" i="11"/>
  <c r="M557" i="11"/>
  <c r="L557" i="11"/>
  <c r="K557" i="11"/>
  <c r="J557" i="11"/>
  <c r="F557" i="11"/>
  <c r="E557" i="11"/>
  <c r="D557" i="11"/>
  <c r="B557" i="11"/>
  <c r="Y557" i="11" s="1"/>
  <c r="Y556" i="11"/>
  <c r="W556" i="11"/>
  <c r="V556" i="11"/>
  <c r="U556" i="11"/>
  <c r="T556" i="11"/>
  <c r="M556" i="11"/>
  <c r="L556" i="11"/>
  <c r="K556" i="11"/>
  <c r="J556" i="11"/>
  <c r="F556" i="11"/>
  <c r="E556" i="11"/>
  <c r="D556" i="11"/>
  <c r="B556" i="11"/>
  <c r="Z556" i="11" s="1"/>
  <c r="W555" i="11"/>
  <c r="V555" i="11"/>
  <c r="U555" i="11"/>
  <c r="T555" i="11"/>
  <c r="M555" i="11"/>
  <c r="L555" i="11"/>
  <c r="K555" i="11"/>
  <c r="J555" i="11"/>
  <c r="F555" i="11"/>
  <c r="E555" i="11"/>
  <c r="D555" i="11"/>
  <c r="B555" i="11"/>
  <c r="Z555" i="11" s="1"/>
  <c r="W554" i="11"/>
  <c r="V554" i="11"/>
  <c r="U554" i="11"/>
  <c r="T554" i="11"/>
  <c r="M554" i="11"/>
  <c r="L554" i="11"/>
  <c r="K554" i="11"/>
  <c r="J554" i="11"/>
  <c r="F554" i="11"/>
  <c r="E554" i="11"/>
  <c r="D554" i="11"/>
  <c r="B554" i="11"/>
  <c r="Z554" i="11" s="1"/>
  <c r="W553" i="11"/>
  <c r="V553" i="11"/>
  <c r="U553" i="11"/>
  <c r="T553" i="11"/>
  <c r="M553" i="11"/>
  <c r="L553" i="11"/>
  <c r="K553" i="11"/>
  <c r="J553" i="11"/>
  <c r="F553" i="11"/>
  <c r="E553" i="11"/>
  <c r="D553" i="11"/>
  <c r="B553" i="11"/>
  <c r="Y553" i="11" s="1"/>
  <c r="W552" i="11"/>
  <c r="V552" i="11"/>
  <c r="U552" i="11"/>
  <c r="T552" i="11"/>
  <c r="M552" i="11"/>
  <c r="L552" i="11"/>
  <c r="K552" i="11"/>
  <c r="J552" i="11"/>
  <c r="F552" i="11"/>
  <c r="E552" i="11"/>
  <c r="D552" i="11"/>
  <c r="B552" i="11"/>
  <c r="Z552" i="11" s="1"/>
  <c r="W551" i="11"/>
  <c r="V551" i="11"/>
  <c r="U551" i="11"/>
  <c r="T551" i="11"/>
  <c r="M551" i="11"/>
  <c r="L551" i="11"/>
  <c r="K551" i="11"/>
  <c r="J551" i="11"/>
  <c r="F551" i="11"/>
  <c r="E551" i="11"/>
  <c r="D551" i="11"/>
  <c r="B551" i="11"/>
  <c r="Z551" i="11" s="1"/>
  <c r="W550" i="11"/>
  <c r="V550" i="11"/>
  <c r="U550" i="11"/>
  <c r="T550" i="11"/>
  <c r="M550" i="11"/>
  <c r="L550" i="11"/>
  <c r="K550" i="11"/>
  <c r="J550" i="11"/>
  <c r="F550" i="11"/>
  <c r="E550" i="11"/>
  <c r="D550" i="11"/>
  <c r="B550" i="11"/>
  <c r="Z550" i="11" s="1"/>
  <c r="Z549" i="11"/>
  <c r="W549" i="11"/>
  <c r="V549" i="11"/>
  <c r="U549" i="11"/>
  <c r="T549" i="11"/>
  <c r="M549" i="11"/>
  <c r="L549" i="11"/>
  <c r="K549" i="11"/>
  <c r="J549" i="11"/>
  <c r="F549" i="11"/>
  <c r="E549" i="11"/>
  <c r="D549" i="11"/>
  <c r="B549" i="11"/>
  <c r="Y549" i="11" s="1"/>
  <c r="AF548" i="11"/>
  <c r="Y548" i="11"/>
  <c r="W536" i="11"/>
  <c r="V536" i="11"/>
  <c r="U536" i="11"/>
  <c r="T536" i="11"/>
  <c r="M536" i="11"/>
  <c r="L536" i="11"/>
  <c r="K536" i="11"/>
  <c r="J536" i="11"/>
  <c r="F536" i="11"/>
  <c r="E536" i="11"/>
  <c r="D536" i="11"/>
  <c r="B536" i="11"/>
  <c r="Z536" i="11" s="1"/>
  <c r="W535" i="11"/>
  <c r="V535" i="11"/>
  <c r="U535" i="11"/>
  <c r="T535" i="11"/>
  <c r="M535" i="11"/>
  <c r="L535" i="11"/>
  <c r="K535" i="11"/>
  <c r="J535" i="11"/>
  <c r="F535" i="11"/>
  <c r="E535" i="11"/>
  <c r="D535" i="11"/>
  <c r="B535" i="11"/>
  <c r="Z535" i="11" s="1"/>
  <c r="W534" i="11"/>
  <c r="V534" i="11"/>
  <c r="U534" i="11"/>
  <c r="T534" i="11"/>
  <c r="M534" i="11"/>
  <c r="L534" i="11"/>
  <c r="K534" i="11"/>
  <c r="J534" i="11"/>
  <c r="F534" i="11"/>
  <c r="E534" i="11"/>
  <c r="D534" i="11"/>
  <c r="B534" i="11"/>
  <c r="Z534" i="11" s="1"/>
  <c r="W533" i="11"/>
  <c r="V533" i="11"/>
  <c r="U533" i="11"/>
  <c r="T533" i="11"/>
  <c r="M533" i="11"/>
  <c r="L533" i="11"/>
  <c r="K533" i="11"/>
  <c r="J533" i="11"/>
  <c r="F533" i="11"/>
  <c r="E533" i="11"/>
  <c r="D533" i="11"/>
  <c r="B533" i="11"/>
  <c r="Y533" i="11" s="1"/>
  <c r="W532" i="11"/>
  <c r="V532" i="11"/>
  <c r="U532" i="11"/>
  <c r="T532" i="11"/>
  <c r="M532" i="11"/>
  <c r="L532" i="11"/>
  <c r="K532" i="11"/>
  <c r="J532" i="11"/>
  <c r="F532" i="11"/>
  <c r="E532" i="11"/>
  <c r="D532" i="11"/>
  <c r="B532" i="11"/>
  <c r="Z532" i="11" s="1"/>
  <c r="W531" i="11"/>
  <c r="V531" i="11"/>
  <c r="U531" i="11"/>
  <c r="T531" i="11"/>
  <c r="M531" i="11"/>
  <c r="L531" i="11"/>
  <c r="K531" i="11"/>
  <c r="J531" i="11"/>
  <c r="F531" i="11"/>
  <c r="E531" i="11"/>
  <c r="D531" i="11"/>
  <c r="B531" i="11"/>
  <c r="Z531" i="11" s="1"/>
  <c r="Z530" i="11"/>
  <c r="W530" i="11"/>
  <c r="V530" i="11"/>
  <c r="U530" i="11"/>
  <c r="T530" i="11"/>
  <c r="M530" i="11"/>
  <c r="L530" i="11"/>
  <c r="K530" i="11"/>
  <c r="J530" i="11"/>
  <c r="F530" i="11"/>
  <c r="E530" i="11"/>
  <c r="D530" i="11"/>
  <c r="B530" i="11"/>
  <c r="Y530" i="11" s="1"/>
  <c r="W529" i="11"/>
  <c r="V529" i="11"/>
  <c r="U529" i="11"/>
  <c r="T529" i="11"/>
  <c r="M529" i="11"/>
  <c r="L529" i="11"/>
  <c r="K529" i="11"/>
  <c r="J529" i="11"/>
  <c r="F529" i="11"/>
  <c r="E529" i="11"/>
  <c r="D529" i="11"/>
  <c r="B529" i="11"/>
  <c r="Z529" i="11" s="1"/>
  <c r="W528" i="11"/>
  <c r="V528" i="11"/>
  <c r="U528" i="11"/>
  <c r="T528" i="11"/>
  <c r="M528" i="11"/>
  <c r="L528" i="11"/>
  <c r="K528" i="11"/>
  <c r="J528" i="11"/>
  <c r="F528" i="11"/>
  <c r="E528" i="11"/>
  <c r="D528" i="11"/>
  <c r="B528" i="11"/>
  <c r="Z528" i="11" s="1"/>
  <c r="W527" i="11"/>
  <c r="V527" i="11"/>
  <c r="U527" i="11"/>
  <c r="T527" i="11"/>
  <c r="M527" i="11"/>
  <c r="L527" i="11"/>
  <c r="K527" i="11"/>
  <c r="J527" i="11"/>
  <c r="F527" i="11"/>
  <c r="E527" i="11"/>
  <c r="D527" i="11"/>
  <c r="B527" i="11"/>
  <c r="Z527" i="11" s="1"/>
  <c r="W526" i="11"/>
  <c r="V526" i="11"/>
  <c r="U526" i="11"/>
  <c r="T526" i="11"/>
  <c r="M526" i="11"/>
  <c r="L526" i="11"/>
  <c r="K526" i="11"/>
  <c r="J526" i="11"/>
  <c r="F526" i="11"/>
  <c r="E526" i="11"/>
  <c r="D526" i="11"/>
  <c r="B526" i="11"/>
  <c r="Z526" i="11" s="1"/>
  <c r="W525" i="11"/>
  <c r="V525" i="11"/>
  <c r="U525" i="11"/>
  <c r="T525" i="11"/>
  <c r="M525" i="11"/>
  <c r="L525" i="11"/>
  <c r="K525" i="11"/>
  <c r="J525" i="11"/>
  <c r="F525" i="11"/>
  <c r="E525" i="11"/>
  <c r="D525" i="11"/>
  <c r="B525" i="11"/>
  <c r="Y525" i="11" s="1"/>
  <c r="W524" i="11"/>
  <c r="V524" i="11"/>
  <c r="U524" i="11"/>
  <c r="T524" i="11"/>
  <c r="M524" i="11"/>
  <c r="L524" i="11"/>
  <c r="K524" i="11"/>
  <c r="J524" i="11"/>
  <c r="F524" i="11"/>
  <c r="E524" i="11"/>
  <c r="D524" i="11"/>
  <c r="B524" i="11"/>
  <c r="Z524" i="11" s="1"/>
  <c r="W523" i="11"/>
  <c r="V523" i="11"/>
  <c r="U523" i="11"/>
  <c r="T523" i="11"/>
  <c r="M523" i="11"/>
  <c r="L523" i="11"/>
  <c r="K523" i="11"/>
  <c r="J523" i="11"/>
  <c r="F523" i="11"/>
  <c r="E523" i="11"/>
  <c r="D523" i="11"/>
  <c r="B523" i="11"/>
  <c r="Z523" i="11" s="1"/>
  <c r="W522" i="11"/>
  <c r="V522" i="11"/>
  <c r="U522" i="11"/>
  <c r="T522" i="11"/>
  <c r="M522" i="11"/>
  <c r="L522" i="11"/>
  <c r="K522" i="11"/>
  <c r="J522" i="11"/>
  <c r="F522" i="11"/>
  <c r="E522" i="11"/>
  <c r="D522" i="11"/>
  <c r="B522" i="11"/>
  <c r="Y522" i="11" s="1"/>
  <c r="AF521" i="11"/>
  <c r="Y521" i="11"/>
  <c r="Z509" i="11"/>
  <c r="W509" i="11"/>
  <c r="V509" i="11"/>
  <c r="U509" i="11"/>
  <c r="T509" i="11"/>
  <c r="M509" i="11"/>
  <c r="L509" i="11"/>
  <c r="K509" i="11"/>
  <c r="J509" i="11"/>
  <c r="F509" i="11"/>
  <c r="E509" i="11"/>
  <c r="D509" i="11"/>
  <c r="B509" i="11"/>
  <c r="Y509" i="11" s="1"/>
  <c r="W508" i="11"/>
  <c r="V508" i="11"/>
  <c r="U508" i="11"/>
  <c r="T508" i="11"/>
  <c r="M508" i="11"/>
  <c r="L508" i="11"/>
  <c r="K508" i="11"/>
  <c r="J508" i="11"/>
  <c r="F508" i="11"/>
  <c r="E508" i="11"/>
  <c r="D508" i="11"/>
  <c r="B508" i="11"/>
  <c r="Z508" i="11" s="1"/>
  <c r="W507" i="11"/>
  <c r="V507" i="11"/>
  <c r="U507" i="11"/>
  <c r="T507" i="11"/>
  <c r="M507" i="11"/>
  <c r="L507" i="11"/>
  <c r="K507" i="11"/>
  <c r="J507" i="11"/>
  <c r="F507" i="11"/>
  <c r="E507" i="11"/>
  <c r="D507" i="11"/>
  <c r="B507" i="11"/>
  <c r="Z507" i="11" s="1"/>
  <c r="W506" i="11"/>
  <c r="V506" i="11"/>
  <c r="U506" i="11"/>
  <c r="T506" i="11"/>
  <c r="M506" i="11"/>
  <c r="L506" i="11"/>
  <c r="K506" i="11"/>
  <c r="J506" i="11"/>
  <c r="F506" i="11"/>
  <c r="E506" i="11"/>
  <c r="D506" i="11"/>
  <c r="B506" i="11"/>
  <c r="Y506" i="11" s="1"/>
  <c r="W505" i="11"/>
  <c r="V505" i="11"/>
  <c r="U505" i="11"/>
  <c r="T505" i="11"/>
  <c r="M505" i="11"/>
  <c r="L505" i="11"/>
  <c r="K505" i="11"/>
  <c r="J505" i="11"/>
  <c r="F505" i="11"/>
  <c r="E505" i="11"/>
  <c r="D505" i="11"/>
  <c r="B505" i="11"/>
  <c r="Z505" i="11" s="1"/>
  <c r="W504" i="11"/>
  <c r="V504" i="11"/>
  <c r="U504" i="11"/>
  <c r="T504" i="11"/>
  <c r="M504" i="11"/>
  <c r="L504" i="11"/>
  <c r="K504" i="11"/>
  <c r="J504" i="11"/>
  <c r="F504" i="11"/>
  <c r="E504" i="11"/>
  <c r="D504" i="11"/>
  <c r="B504" i="11"/>
  <c r="Z504" i="11" s="1"/>
  <c r="W503" i="11"/>
  <c r="V503" i="11"/>
  <c r="U503" i="11"/>
  <c r="T503" i="11"/>
  <c r="M503" i="11"/>
  <c r="L503" i="11"/>
  <c r="K503" i="11"/>
  <c r="J503" i="11"/>
  <c r="F503" i="11"/>
  <c r="E503" i="11"/>
  <c r="D503" i="11"/>
  <c r="B503" i="11"/>
  <c r="Z503" i="11" s="1"/>
  <c r="W502" i="11"/>
  <c r="V502" i="11"/>
  <c r="U502" i="11"/>
  <c r="T502" i="11"/>
  <c r="M502" i="11"/>
  <c r="L502" i="11"/>
  <c r="K502" i="11"/>
  <c r="J502" i="11"/>
  <c r="F502" i="11"/>
  <c r="E502" i="11"/>
  <c r="D502" i="11"/>
  <c r="B502" i="11"/>
  <c r="Z502" i="11" s="1"/>
  <c r="W501" i="11"/>
  <c r="V501" i="11"/>
  <c r="U501" i="11"/>
  <c r="T501" i="11"/>
  <c r="M501" i="11"/>
  <c r="L501" i="11"/>
  <c r="K501" i="11"/>
  <c r="J501" i="11"/>
  <c r="F501" i="11"/>
  <c r="E501" i="11"/>
  <c r="D501" i="11"/>
  <c r="B501" i="11"/>
  <c r="Y501" i="11" s="1"/>
  <c r="W500" i="11"/>
  <c r="V500" i="11"/>
  <c r="U500" i="11"/>
  <c r="T500" i="11"/>
  <c r="M500" i="11"/>
  <c r="L500" i="11"/>
  <c r="K500" i="11"/>
  <c r="J500" i="11"/>
  <c r="F500" i="11"/>
  <c r="E500" i="11"/>
  <c r="D500" i="11"/>
  <c r="B500" i="11"/>
  <c r="Z500" i="11" s="1"/>
  <c r="W499" i="11"/>
  <c r="V499" i="11"/>
  <c r="U499" i="11"/>
  <c r="T499" i="11"/>
  <c r="M499" i="11"/>
  <c r="L499" i="11"/>
  <c r="K499" i="11"/>
  <c r="J499" i="11"/>
  <c r="F499" i="11"/>
  <c r="E499" i="11"/>
  <c r="D499" i="11"/>
  <c r="B499" i="11"/>
  <c r="Z499" i="11" s="1"/>
  <c r="W498" i="11"/>
  <c r="V498" i="11"/>
  <c r="U498" i="11"/>
  <c r="T498" i="11"/>
  <c r="M498" i="11"/>
  <c r="L498" i="11"/>
  <c r="K498" i="11"/>
  <c r="J498" i="11"/>
  <c r="F498" i="11"/>
  <c r="E498" i="11"/>
  <c r="D498" i="11"/>
  <c r="B498" i="11"/>
  <c r="Y498" i="11" s="1"/>
  <c r="W497" i="11"/>
  <c r="V497" i="11"/>
  <c r="U497" i="11"/>
  <c r="T497" i="11"/>
  <c r="M497" i="11"/>
  <c r="L497" i="11"/>
  <c r="K497" i="11"/>
  <c r="J497" i="11"/>
  <c r="F497" i="11"/>
  <c r="E497" i="11"/>
  <c r="D497" i="11"/>
  <c r="B497" i="11"/>
  <c r="Z497" i="11" s="1"/>
  <c r="W496" i="11"/>
  <c r="V496" i="11"/>
  <c r="U496" i="11"/>
  <c r="T496" i="11"/>
  <c r="M496" i="11"/>
  <c r="L496" i="11"/>
  <c r="K496" i="11"/>
  <c r="J496" i="11"/>
  <c r="F496" i="11"/>
  <c r="E496" i="11"/>
  <c r="D496" i="11"/>
  <c r="B496" i="11"/>
  <c r="Z496" i="11" s="1"/>
  <c r="W495" i="11"/>
  <c r="V495" i="11"/>
  <c r="U495" i="11"/>
  <c r="T495" i="11"/>
  <c r="M495" i="11"/>
  <c r="L495" i="11"/>
  <c r="K495" i="11"/>
  <c r="J495" i="11"/>
  <c r="F495" i="11"/>
  <c r="E495" i="11"/>
  <c r="D495" i="11"/>
  <c r="B495" i="11"/>
  <c r="Z495" i="11" s="1"/>
  <c r="AF494" i="11"/>
  <c r="Y494" i="11"/>
  <c r="W482" i="11"/>
  <c r="V482" i="11"/>
  <c r="U482" i="11"/>
  <c r="T482" i="11"/>
  <c r="M482" i="11"/>
  <c r="L482" i="11"/>
  <c r="K482" i="11"/>
  <c r="J482" i="11"/>
  <c r="F482" i="11"/>
  <c r="E482" i="11"/>
  <c r="D482" i="11"/>
  <c r="B482" i="11"/>
  <c r="Y482" i="11" s="1"/>
  <c r="W481" i="11"/>
  <c r="V481" i="11"/>
  <c r="U481" i="11"/>
  <c r="T481" i="11"/>
  <c r="M481" i="11"/>
  <c r="L481" i="11"/>
  <c r="K481" i="11"/>
  <c r="J481" i="11"/>
  <c r="F481" i="11"/>
  <c r="E481" i="11"/>
  <c r="D481" i="11"/>
  <c r="B481" i="11"/>
  <c r="Z481" i="11" s="1"/>
  <c r="W480" i="11"/>
  <c r="V480" i="11"/>
  <c r="U480" i="11"/>
  <c r="T480" i="11"/>
  <c r="M480" i="11"/>
  <c r="L480" i="11"/>
  <c r="K480" i="11"/>
  <c r="J480" i="11"/>
  <c r="F480" i="11"/>
  <c r="E480" i="11"/>
  <c r="D480" i="11"/>
  <c r="B480" i="11"/>
  <c r="Z480" i="11" s="1"/>
  <c r="W479" i="11"/>
  <c r="V479" i="11"/>
  <c r="U479" i="11"/>
  <c r="T479" i="11"/>
  <c r="M479" i="11"/>
  <c r="L479" i="11"/>
  <c r="K479" i="11"/>
  <c r="J479" i="11"/>
  <c r="F479" i="11"/>
  <c r="E479" i="11"/>
  <c r="D479" i="11"/>
  <c r="B479" i="11"/>
  <c r="Z479" i="11" s="1"/>
  <c r="W478" i="11"/>
  <c r="V478" i="11"/>
  <c r="U478" i="11"/>
  <c r="T478" i="11"/>
  <c r="M478" i="11"/>
  <c r="L478" i="11"/>
  <c r="K478" i="11"/>
  <c r="J478" i="11"/>
  <c r="F478" i="11"/>
  <c r="E478" i="11"/>
  <c r="D478" i="11"/>
  <c r="B478" i="11"/>
  <c r="Z478" i="11" s="1"/>
  <c r="W477" i="11"/>
  <c r="V477" i="11"/>
  <c r="U477" i="11"/>
  <c r="T477" i="11"/>
  <c r="M477" i="11"/>
  <c r="L477" i="11"/>
  <c r="K477" i="11"/>
  <c r="J477" i="11"/>
  <c r="F477" i="11"/>
  <c r="E477" i="11"/>
  <c r="D477" i="11"/>
  <c r="B477" i="11"/>
  <c r="Y477" i="11" s="1"/>
  <c r="W476" i="11"/>
  <c r="V476" i="11"/>
  <c r="U476" i="11"/>
  <c r="T476" i="11"/>
  <c r="M476" i="11"/>
  <c r="L476" i="11"/>
  <c r="K476" i="11"/>
  <c r="J476" i="11"/>
  <c r="F476" i="11"/>
  <c r="E476" i="11"/>
  <c r="D476" i="11"/>
  <c r="B476" i="11"/>
  <c r="Z476" i="11" s="1"/>
  <c r="W475" i="11"/>
  <c r="V475" i="11"/>
  <c r="U475" i="11"/>
  <c r="T475" i="11"/>
  <c r="M475" i="11"/>
  <c r="L475" i="11"/>
  <c r="K475" i="11"/>
  <c r="J475" i="11"/>
  <c r="F475" i="11"/>
  <c r="E475" i="11"/>
  <c r="D475" i="11"/>
  <c r="B475" i="11"/>
  <c r="Z475" i="11" s="1"/>
  <c r="W474" i="11"/>
  <c r="V474" i="11"/>
  <c r="U474" i="11"/>
  <c r="T474" i="11"/>
  <c r="M474" i="11"/>
  <c r="L474" i="11"/>
  <c r="K474" i="11"/>
  <c r="J474" i="11"/>
  <c r="F474" i="11"/>
  <c r="E474" i="11"/>
  <c r="D474" i="11"/>
  <c r="B474" i="11"/>
  <c r="Y474" i="11" s="1"/>
  <c r="W473" i="11"/>
  <c r="V473" i="11"/>
  <c r="U473" i="11"/>
  <c r="T473" i="11"/>
  <c r="M473" i="11"/>
  <c r="L473" i="11"/>
  <c r="K473" i="11"/>
  <c r="J473" i="11"/>
  <c r="F473" i="11"/>
  <c r="E473" i="11"/>
  <c r="D473" i="11"/>
  <c r="B473" i="11"/>
  <c r="W472" i="11"/>
  <c r="V472" i="11"/>
  <c r="U472" i="11"/>
  <c r="T472" i="11"/>
  <c r="M472" i="11"/>
  <c r="L472" i="11"/>
  <c r="K472" i="11"/>
  <c r="J472" i="11"/>
  <c r="F472" i="11"/>
  <c r="E472" i="11"/>
  <c r="D472" i="11"/>
  <c r="B472" i="11"/>
  <c r="Y472" i="11" s="1"/>
  <c r="W471" i="11"/>
  <c r="V471" i="11"/>
  <c r="U471" i="11"/>
  <c r="T471" i="11"/>
  <c r="M471" i="11"/>
  <c r="L471" i="11"/>
  <c r="K471" i="11"/>
  <c r="J471" i="11"/>
  <c r="F471" i="11"/>
  <c r="E471" i="11"/>
  <c r="D471" i="11"/>
  <c r="B471" i="11"/>
  <c r="Z471" i="11" s="1"/>
  <c r="W470" i="11"/>
  <c r="V470" i="11"/>
  <c r="U470" i="11"/>
  <c r="T470" i="11"/>
  <c r="M470" i="11"/>
  <c r="L470" i="11"/>
  <c r="K470" i="11"/>
  <c r="J470" i="11"/>
  <c r="F470" i="11"/>
  <c r="E470" i="11"/>
  <c r="D470" i="11"/>
  <c r="B470" i="11"/>
  <c r="Z470" i="11" s="1"/>
  <c r="W469" i="11"/>
  <c r="V469" i="11"/>
  <c r="U469" i="11"/>
  <c r="T469" i="11"/>
  <c r="M469" i="11"/>
  <c r="L469" i="11"/>
  <c r="K469" i="11"/>
  <c r="J469" i="11"/>
  <c r="F469" i="11"/>
  <c r="E469" i="11"/>
  <c r="D469" i="11"/>
  <c r="B469" i="11"/>
  <c r="Z469" i="11" s="1"/>
  <c r="W468" i="11"/>
  <c r="V468" i="11"/>
  <c r="U468" i="11"/>
  <c r="T468" i="11"/>
  <c r="M468" i="11"/>
  <c r="L468" i="11"/>
  <c r="K468" i="11"/>
  <c r="J468" i="11"/>
  <c r="F468" i="11"/>
  <c r="E468" i="11"/>
  <c r="D468" i="11"/>
  <c r="B468" i="11"/>
  <c r="Z468" i="11" s="1"/>
  <c r="AF467" i="11"/>
  <c r="Y467" i="11"/>
  <c r="W455" i="11"/>
  <c r="V455" i="11"/>
  <c r="U455" i="11"/>
  <c r="T455" i="11"/>
  <c r="M455" i="11"/>
  <c r="L455" i="11"/>
  <c r="K455" i="11"/>
  <c r="J455" i="11"/>
  <c r="F455" i="11"/>
  <c r="E455" i="11"/>
  <c r="D455" i="11"/>
  <c r="B455" i="11"/>
  <c r="Z455" i="11" s="1"/>
  <c r="W454" i="11"/>
  <c r="V454" i="11"/>
  <c r="U454" i="11"/>
  <c r="T454" i="11"/>
  <c r="M454" i="11"/>
  <c r="L454" i="11"/>
  <c r="K454" i="11"/>
  <c r="J454" i="11"/>
  <c r="F454" i="11"/>
  <c r="E454" i="11"/>
  <c r="D454" i="11"/>
  <c r="B454" i="11"/>
  <c r="Z454" i="11" s="1"/>
  <c r="W453" i="11"/>
  <c r="V453" i="11"/>
  <c r="U453" i="11"/>
  <c r="T453" i="11"/>
  <c r="M453" i="11"/>
  <c r="L453" i="11"/>
  <c r="K453" i="11"/>
  <c r="J453" i="11"/>
  <c r="F453" i="11"/>
  <c r="E453" i="11"/>
  <c r="D453" i="11"/>
  <c r="B453" i="11"/>
  <c r="Z453" i="11" s="1"/>
  <c r="W452" i="11"/>
  <c r="V452" i="11"/>
  <c r="U452" i="11"/>
  <c r="T452" i="11"/>
  <c r="M452" i="11"/>
  <c r="L452" i="11"/>
  <c r="K452" i="11"/>
  <c r="J452" i="11"/>
  <c r="F452" i="11"/>
  <c r="E452" i="11"/>
  <c r="D452" i="11"/>
  <c r="B452" i="11"/>
  <c r="Z452" i="11" s="1"/>
  <c r="W451" i="11"/>
  <c r="V451" i="11"/>
  <c r="U451" i="11"/>
  <c r="T451" i="11"/>
  <c r="M451" i="11"/>
  <c r="L451" i="11"/>
  <c r="K451" i="11"/>
  <c r="J451" i="11"/>
  <c r="F451" i="11"/>
  <c r="E451" i="11"/>
  <c r="D451" i="11"/>
  <c r="B451" i="11"/>
  <c r="Y451" i="11" s="1"/>
  <c r="W450" i="11"/>
  <c r="V450" i="11"/>
  <c r="U450" i="11"/>
  <c r="T450" i="11"/>
  <c r="M450" i="11"/>
  <c r="L450" i="11"/>
  <c r="K450" i="11"/>
  <c r="J450" i="11"/>
  <c r="F450" i="11"/>
  <c r="E450" i="11"/>
  <c r="D450" i="11"/>
  <c r="B450" i="11"/>
  <c r="Z450" i="11" s="1"/>
  <c r="W449" i="11"/>
  <c r="V449" i="11"/>
  <c r="U449" i="11"/>
  <c r="T449" i="11"/>
  <c r="M449" i="11"/>
  <c r="L449" i="11"/>
  <c r="K449" i="11"/>
  <c r="J449" i="11"/>
  <c r="F449" i="11"/>
  <c r="E449" i="11"/>
  <c r="D449" i="11"/>
  <c r="B449" i="11"/>
  <c r="Z449" i="11" s="1"/>
  <c r="W448" i="11"/>
  <c r="V448" i="11"/>
  <c r="U448" i="11"/>
  <c r="T448" i="11"/>
  <c r="M448" i="11"/>
  <c r="L448" i="11"/>
  <c r="K448" i="11"/>
  <c r="J448" i="11"/>
  <c r="F448" i="11"/>
  <c r="E448" i="11"/>
  <c r="D448" i="11"/>
  <c r="B448" i="11"/>
  <c r="Y448" i="11" s="1"/>
  <c r="W447" i="11"/>
  <c r="V447" i="11"/>
  <c r="U447" i="11"/>
  <c r="T447" i="11"/>
  <c r="M447" i="11"/>
  <c r="L447" i="11"/>
  <c r="K447" i="11"/>
  <c r="J447" i="11"/>
  <c r="F447" i="11"/>
  <c r="E447" i="11"/>
  <c r="D447" i="11"/>
  <c r="B447" i="11"/>
  <c r="Z447" i="11" s="1"/>
  <c r="W446" i="11"/>
  <c r="V446" i="11"/>
  <c r="U446" i="11"/>
  <c r="T446" i="11"/>
  <c r="M446" i="11"/>
  <c r="L446" i="11"/>
  <c r="K446" i="11"/>
  <c r="J446" i="11"/>
  <c r="F446" i="11"/>
  <c r="E446" i="11"/>
  <c r="D446" i="11"/>
  <c r="B446" i="11"/>
  <c r="Y446" i="11" s="1"/>
  <c r="W445" i="11"/>
  <c r="V445" i="11"/>
  <c r="U445" i="11"/>
  <c r="T445" i="11"/>
  <c r="M445" i="11"/>
  <c r="L445" i="11"/>
  <c r="K445" i="11"/>
  <c r="J445" i="11"/>
  <c r="F445" i="11"/>
  <c r="E445" i="11"/>
  <c r="D445" i="11"/>
  <c r="B445" i="11"/>
  <c r="Z445" i="11" s="1"/>
  <c r="W444" i="11"/>
  <c r="V444" i="11"/>
  <c r="U444" i="11"/>
  <c r="T444" i="11"/>
  <c r="M444" i="11"/>
  <c r="L444" i="11"/>
  <c r="K444" i="11"/>
  <c r="J444" i="11"/>
  <c r="F444" i="11"/>
  <c r="E444" i="11"/>
  <c r="D444" i="11"/>
  <c r="B444" i="11"/>
  <c r="Z444" i="11" s="1"/>
  <c r="Y443" i="11"/>
  <c r="W443" i="11"/>
  <c r="V443" i="11"/>
  <c r="U443" i="11"/>
  <c r="T443" i="11"/>
  <c r="M443" i="11"/>
  <c r="L443" i="11"/>
  <c r="K443" i="11"/>
  <c r="J443" i="11"/>
  <c r="F443" i="11"/>
  <c r="E443" i="11"/>
  <c r="D443" i="11"/>
  <c r="B443" i="11"/>
  <c r="Z443" i="11" s="1"/>
  <c r="W442" i="11"/>
  <c r="V442" i="11"/>
  <c r="U442" i="11"/>
  <c r="T442" i="11"/>
  <c r="M442" i="11"/>
  <c r="L442" i="11"/>
  <c r="K442" i="11"/>
  <c r="J442" i="11"/>
  <c r="F442" i="11"/>
  <c r="E442" i="11"/>
  <c r="D442" i="11"/>
  <c r="B442" i="11"/>
  <c r="Z442" i="11" s="1"/>
  <c r="W441" i="11"/>
  <c r="V441" i="11"/>
  <c r="U441" i="11"/>
  <c r="T441" i="11"/>
  <c r="M441" i="11"/>
  <c r="L441" i="11"/>
  <c r="K441" i="11"/>
  <c r="J441" i="11"/>
  <c r="F441" i="11"/>
  <c r="E441" i="11"/>
  <c r="D441" i="11"/>
  <c r="B441" i="11"/>
  <c r="Z441" i="11" s="1"/>
  <c r="AF440" i="11"/>
  <c r="Y440" i="11"/>
  <c r="W428" i="11"/>
  <c r="V428" i="11"/>
  <c r="U428" i="11"/>
  <c r="T428" i="11"/>
  <c r="M428" i="11"/>
  <c r="L428" i="11"/>
  <c r="K428" i="11"/>
  <c r="J428" i="11"/>
  <c r="F428" i="11"/>
  <c r="E428" i="11"/>
  <c r="D428" i="11"/>
  <c r="B428" i="11"/>
  <c r="Z428" i="11" s="1"/>
  <c r="W427" i="11"/>
  <c r="V427" i="11"/>
  <c r="U427" i="11"/>
  <c r="T427" i="11"/>
  <c r="M427" i="11"/>
  <c r="L427" i="11"/>
  <c r="K427" i="11"/>
  <c r="J427" i="11"/>
  <c r="F427" i="11"/>
  <c r="E427" i="11"/>
  <c r="D427" i="11"/>
  <c r="B427" i="11"/>
  <c r="Z427" i="11" s="1"/>
  <c r="W426" i="11"/>
  <c r="V426" i="11"/>
  <c r="U426" i="11"/>
  <c r="T426" i="11"/>
  <c r="M426" i="11"/>
  <c r="L426" i="11"/>
  <c r="K426" i="11"/>
  <c r="J426" i="11"/>
  <c r="F426" i="11"/>
  <c r="E426" i="11"/>
  <c r="D426" i="11"/>
  <c r="B426" i="11"/>
  <c r="Z426" i="11" s="1"/>
  <c r="W425" i="11"/>
  <c r="V425" i="11"/>
  <c r="U425" i="11"/>
  <c r="T425" i="11"/>
  <c r="M425" i="11"/>
  <c r="L425" i="11"/>
  <c r="K425" i="11"/>
  <c r="J425" i="11"/>
  <c r="F425" i="11"/>
  <c r="E425" i="11"/>
  <c r="D425" i="11"/>
  <c r="B425" i="11"/>
  <c r="Z425" i="11" s="1"/>
  <c r="Z424" i="11"/>
  <c r="W424" i="11"/>
  <c r="V424" i="11"/>
  <c r="U424" i="11"/>
  <c r="T424" i="11"/>
  <c r="M424" i="11"/>
  <c r="L424" i="11"/>
  <c r="K424" i="11"/>
  <c r="J424" i="11"/>
  <c r="F424" i="11"/>
  <c r="E424" i="11"/>
  <c r="D424" i="11"/>
  <c r="B424" i="11"/>
  <c r="Y424" i="11" s="1"/>
  <c r="W423" i="11"/>
  <c r="V423" i="11"/>
  <c r="U423" i="11"/>
  <c r="T423" i="11"/>
  <c r="M423" i="11"/>
  <c r="L423" i="11"/>
  <c r="K423" i="11"/>
  <c r="J423" i="11"/>
  <c r="F423" i="11"/>
  <c r="E423" i="11"/>
  <c r="D423" i="11"/>
  <c r="B423" i="11"/>
  <c r="Z423" i="11" s="1"/>
  <c r="W422" i="11"/>
  <c r="V422" i="11"/>
  <c r="U422" i="11"/>
  <c r="T422" i="11"/>
  <c r="M422" i="11"/>
  <c r="L422" i="11"/>
  <c r="K422" i="11"/>
  <c r="J422" i="11"/>
  <c r="F422" i="11"/>
  <c r="E422" i="11"/>
  <c r="D422" i="11"/>
  <c r="B422" i="11"/>
  <c r="Y422" i="11" s="1"/>
  <c r="W421" i="11"/>
  <c r="V421" i="11"/>
  <c r="U421" i="11"/>
  <c r="T421" i="11"/>
  <c r="M421" i="11"/>
  <c r="L421" i="11"/>
  <c r="K421" i="11"/>
  <c r="J421" i="11"/>
  <c r="F421" i="11"/>
  <c r="E421" i="11"/>
  <c r="D421" i="11"/>
  <c r="B421" i="11"/>
  <c r="Z421" i="11" s="1"/>
  <c r="W420" i="11"/>
  <c r="V420" i="11"/>
  <c r="U420" i="11"/>
  <c r="T420" i="11"/>
  <c r="M420" i="11"/>
  <c r="L420" i="11"/>
  <c r="K420" i="11"/>
  <c r="J420" i="11"/>
  <c r="F420" i="11"/>
  <c r="E420" i="11"/>
  <c r="D420" i="11"/>
  <c r="B420" i="11"/>
  <c r="Z420" i="11" s="1"/>
  <c r="W419" i="11"/>
  <c r="V419" i="11"/>
  <c r="U419" i="11"/>
  <c r="T419" i="11"/>
  <c r="M419" i="11"/>
  <c r="L419" i="11"/>
  <c r="K419" i="11"/>
  <c r="J419" i="11"/>
  <c r="F419" i="11"/>
  <c r="E419" i="11"/>
  <c r="D419" i="11"/>
  <c r="B419" i="11"/>
  <c r="Z419" i="11" s="1"/>
  <c r="W418" i="11"/>
  <c r="V418" i="11"/>
  <c r="U418" i="11"/>
  <c r="T418" i="11"/>
  <c r="M418" i="11"/>
  <c r="L418" i="11"/>
  <c r="K418" i="11"/>
  <c r="J418" i="11"/>
  <c r="F418" i="11"/>
  <c r="E418" i="11"/>
  <c r="D418" i="11"/>
  <c r="B418" i="11"/>
  <c r="Z418" i="11" s="1"/>
  <c r="W417" i="11"/>
  <c r="V417" i="11"/>
  <c r="U417" i="11"/>
  <c r="T417" i="11"/>
  <c r="M417" i="11"/>
  <c r="L417" i="11"/>
  <c r="K417" i="11"/>
  <c r="J417" i="11"/>
  <c r="F417" i="11"/>
  <c r="E417" i="11"/>
  <c r="D417" i="11"/>
  <c r="B417" i="11"/>
  <c r="Z417" i="11" s="1"/>
  <c r="W416" i="11"/>
  <c r="V416" i="11"/>
  <c r="U416" i="11"/>
  <c r="T416" i="11"/>
  <c r="M416" i="11"/>
  <c r="L416" i="11"/>
  <c r="K416" i="11"/>
  <c r="J416" i="11"/>
  <c r="F416" i="11"/>
  <c r="E416" i="11"/>
  <c r="D416" i="11"/>
  <c r="B416" i="11"/>
  <c r="Y416" i="11" s="1"/>
  <c r="W415" i="11"/>
  <c r="V415" i="11"/>
  <c r="U415" i="11"/>
  <c r="T415" i="11"/>
  <c r="M415" i="11"/>
  <c r="L415" i="11"/>
  <c r="K415" i="11"/>
  <c r="J415" i="11"/>
  <c r="F415" i="11"/>
  <c r="E415" i="11"/>
  <c r="D415" i="11"/>
  <c r="B415" i="11"/>
  <c r="Z415" i="11" s="1"/>
  <c r="W414" i="11"/>
  <c r="V414" i="11"/>
  <c r="U414" i="11"/>
  <c r="T414" i="11"/>
  <c r="M414" i="11"/>
  <c r="L414" i="11"/>
  <c r="K414" i="11"/>
  <c r="J414" i="11"/>
  <c r="F414" i="11"/>
  <c r="E414" i="11"/>
  <c r="D414" i="11"/>
  <c r="B414" i="11"/>
  <c r="Z414" i="11" s="1"/>
  <c r="AF413" i="11"/>
  <c r="Y413" i="11"/>
  <c r="W401" i="11"/>
  <c r="V401" i="11"/>
  <c r="U401" i="11"/>
  <c r="T401" i="11"/>
  <c r="M401" i="11"/>
  <c r="L401" i="11"/>
  <c r="K401" i="11"/>
  <c r="J401" i="11"/>
  <c r="F401" i="11"/>
  <c r="E401" i="11"/>
  <c r="D401" i="11"/>
  <c r="B401" i="11"/>
  <c r="Z401" i="11" s="1"/>
  <c r="W400" i="11"/>
  <c r="V400" i="11"/>
  <c r="U400" i="11"/>
  <c r="T400" i="11"/>
  <c r="M400" i="11"/>
  <c r="L400" i="11"/>
  <c r="K400" i="11"/>
  <c r="J400" i="11"/>
  <c r="F400" i="11"/>
  <c r="E400" i="11"/>
  <c r="D400" i="11"/>
  <c r="B400" i="11"/>
  <c r="Z400" i="11" s="1"/>
  <c r="W399" i="11"/>
  <c r="V399" i="11"/>
  <c r="U399" i="11"/>
  <c r="T399" i="11"/>
  <c r="M399" i="11"/>
  <c r="L399" i="11"/>
  <c r="K399" i="11"/>
  <c r="J399" i="11"/>
  <c r="F399" i="11"/>
  <c r="E399" i="11"/>
  <c r="D399" i="11"/>
  <c r="B399" i="11"/>
  <c r="Z399" i="11" s="1"/>
  <c r="W398" i="11"/>
  <c r="V398" i="11"/>
  <c r="U398" i="11"/>
  <c r="T398" i="11"/>
  <c r="M398" i="11"/>
  <c r="L398" i="11"/>
  <c r="K398" i="11"/>
  <c r="J398" i="11"/>
  <c r="F398" i="11"/>
  <c r="E398" i="11"/>
  <c r="D398" i="11"/>
  <c r="B398" i="11"/>
  <c r="Y398" i="11" s="1"/>
  <c r="W397" i="11"/>
  <c r="V397" i="11"/>
  <c r="U397" i="11"/>
  <c r="T397" i="11"/>
  <c r="M397" i="11"/>
  <c r="L397" i="11"/>
  <c r="K397" i="11"/>
  <c r="J397" i="11"/>
  <c r="F397" i="11"/>
  <c r="E397" i="11"/>
  <c r="D397" i="11"/>
  <c r="B397" i="11"/>
  <c r="Z397" i="11" s="1"/>
  <c r="W396" i="11"/>
  <c r="V396" i="11"/>
  <c r="U396" i="11"/>
  <c r="T396" i="11"/>
  <c r="M396" i="11"/>
  <c r="L396" i="11"/>
  <c r="K396" i="11"/>
  <c r="J396" i="11"/>
  <c r="F396" i="11"/>
  <c r="E396" i="11"/>
  <c r="D396" i="11"/>
  <c r="B396" i="11"/>
  <c r="Z396" i="11" s="1"/>
  <c r="Z395" i="11"/>
  <c r="W395" i="11"/>
  <c r="V395" i="11"/>
  <c r="U395" i="11"/>
  <c r="T395" i="11"/>
  <c r="M395" i="11"/>
  <c r="L395" i="11"/>
  <c r="K395" i="11"/>
  <c r="J395" i="11"/>
  <c r="F395" i="11"/>
  <c r="E395" i="11"/>
  <c r="D395" i="11"/>
  <c r="B395" i="11"/>
  <c r="Y395" i="11" s="1"/>
  <c r="W394" i="11"/>
  <c r="V394" i="11"/>
  <c r="U394" i="11"/>
  <c r="T394" i="11"/>
  <c r="M394" i="11"/>
  <c r="L394" i="11"/>
  <c r="K394" i="11"/>
  <c r="J394" i="11"/>
  <c r="F394" i="11"/>
  <c r="E394" i="11"/>
  <c r="D394" i="11"/>
  <c r="B394" i="11"/>
  <c r="Z394" i="11" s="1"/>
  <c r="W393" i="11"/>
  <c r="V393" i="11"/>
  <c r="U393" i="11"/>
  <c r="T393" i="11"/>
  <c r="M393" i="11"/>
  <c r="L393" i="11"/>
  <c r="K393" i="11"/>
  <c r="J393" i="11"/>
  <c r="F393" i="11"/>
  <c r="E393" i="11"/>
  <c r="D393" i="11"/>
  <c r="B393" i="11"/>
  <c r="Z393" i="11" s="1"/>
  <c r="W392" i="11"/>
  <c r="V392" i="11"/>
  <c r="U392" i="11"/>
  <c r="T392" i="11"/>
  <c r="M392" i="11"/>
  <c r="L392" i="11"/>
  <c r="K392" i="11"/>
  <c r="J392" i="11"/>
  <c r="F392" i="11"/>
  <c r="E392" i="11"/>
  <c r="D392" i="11"/>
  <c r="B392" i="11"/>
  <c r="Z392" i="11" s="1"/>
  <c r="W391" i="11"/>
  <c r="V391" i="11"/>
  <c r="U391" i="11"/>
  <c r="T391" i="11"/>
  <c r="M391" i="11"/>
  <c r="L391" i="11"/>
  <c r="K391" i="11"/>
  <c r="J391" i="11"/>
  <c r="F391" i="11"/>
  <c r="E391" i="11"/>
  <c r="D391" i="11"/>
  <c r="B391" i="11"/>
  <c r="Z391" i="11" s="1"/>
  <c r="W390" i="11"/>
  <c r="V390" i="11"/>
  <c r="U390" i="11"/>
  <c r="T390" i="11"/>
  <c r="M390" i="11"/>
  <c r="L390" i="11"/>
  <c r="K390" i="11"/>
  <c r="J390" i="11"/>
  <c r="F390" i="11"/>
  <c r="E390" i="11"/>
  <c r="D390" i="11"/>
  <c r="B390" i="11"/>
  <c r="Y390" i="11" s="1"/>
  <c r="W389" i="11"/>
  <c r="V389" i="11"/>
  <c r="U389" i="11"/>
  <c r="T389" i="11"/>
  <c r="M389" i="11"/>
  <c r="L389" i="11"/>
  <c r="K389" i="11"/>
  <c r="J389" i="11"/>
  <c r="F389" i="11"/>
  <c r="E389" i="11"/>
  <c r="D389" i="11"/>
  <c r="B389" i="11"/>
  <c r="Z389" i="11" s="1"/>
  <c r="W388" i="11"/>
  <c r="V388" i="11"/>
  <c r="U388" i="11"/>
  <c r="T388" i="11"/>
  <c r="M388" i="11"/>
  <c r="L388" i="11"/>
  <c r="K388" i="11"/>
  <c r="J388" i="11"/>
  <c r="F388" i="11"/>
  <c r="E388" i="11"/>
  <c r="D388" i="11"/>
  <c r="B388" i="11"/>
  <c r="Z388" i="11" s="1"/>
  <c r="W387" i="11"/>
  <c r="V387" i="11"/>
  <c r="U387" i="11"/>
  <c r="T387" i="11"/>
  <c r="M387" i="11"/>
  <c r="L387" i="11"/>
  <c r="K387" i="11"/>
  <c r="J387" i="11"/>
  <c r="F387" i="11"/>
  <c r="E387" i="11"/>
  <c r="D387" i="11"/>
  <c r="B387" i="11"/>
  <c r="Y387" i="11" s="1"/>
  <c r="AF386" i="11"/>
  <c r="Y386" i="11"/>
  <c r="W374" i="11"/>
  <c r="V374" i="11"/>
  <c r="U374" i="11"/>
  <c r="T374" i="11"/>
  <c r="M374" i="11"/>
  <c r="L374" i="11"/>
  <c r="K374" i="11"/>
  <c r="J374" i="11"/>
  <c r="F374" i="11"/>
  <c r="E374" i="11"/>
  <c r="D374" i="11"/>
  <c r="B374" i="11"/>
  <c r="Y374" i="11" s="1"/>
  <c r="W373" i="11"/>
  <c r="V373" i="11"/>
  <c r="U373" i="11"/>
  <c r="T373" i="11"/>
  <c r="M373" i="11"/>
  <c r="L373" i="11"/>
  <c r="K373" i="11"/>
  <c r="J373" i="11"/>
  <c r="F373" i="11"/>
  <c r="E373" i="11"/>
  <c r="D373" i="11"/>
  <c r="B373" i="11"/>
  <c r="Z373" i="11" s="1"/>
  <c r="W372" i="11"/>
  <c r="V372" i="11"/>
  <c r="U372" i="11"/>
  <c r="T372" i="11"/>
  <c r="M372" i="11"/>
  <c r="L372" i="11"/>
  <c r="K372" i="11"/>
  <c r="J372" i="11"/>
  <c r="F372" i="11"/>
  <c r="E372" i="11"/>
  <c r="D372" i="11"/>
  <c r="B372" i="11"/>
  <c r="Z372" i="11" s="1"/>
  <c r="W371" i="11"/>
  <c r="V371" i="11"/>
  <c r="U371" i="11"/>
  <c r="T371" i="11"/>
  <c r="M371" i="11"/>
  <c r="L371" i="11"/>
  <c r="K371" i="11"/>
  <c r="J371" i="11"/>
  <c r="F371" i="11"/>
  <c r="E371" i="11"/>
  <c r="D371" i="11"/>
  <c r="B371" i="11"/>
  <c r="Y371" i="11" s="1"/>
  <c r="W370" i="11"/>
  <c r="V370" i="11"/>
  <c r="U370" i="11"/>
  <c r="T370" i="11"/>
  <c r="M370" i="11"/>
  <c r="L370" i="11"/>
  <c r="K370" i="11"/>
  <c r="J370" i="11"/>
  <c r="F370" i="11"/>
  <c r="E370" i="11"/>
  <c r="D370" i="11"/>
  <c r="B370" i="11"/>
  <c r="Z370" i="11" s="1"/>
  <c r="W369" i="11"/>
  <c r="V369" i="11"/>
  <c r="U369" i="11"/>
  <c r="T369" i="11"/>
  <c r="M369" i="11"/>
  <c r="L369" i="11"/>
  <c r="K369" i="11"/>
  <c r="J369" i="11"/>
  <c r="F369" i="11"/>
  <c r="E369" i="11"/>
  <c r="D369" i="11"/>
  <c r="B369" i="11"/>
  <c r="Z369" i="11" s="1"/>
  <c r="W368" i="11"/>
  <c r="V368" i="11"/>
  <c r="U368" i="11"/>
  <c r="T368" i="11"/>
  <c r="M368" i="11"/>
  <c r="L368" i="11"/>
  <c r="K368" i="11"/>
  <c r="J368" i="11"/>
  <c r="F368" i="11"/>
  <c r="E368" i="11"/>
  <c r="D368" i="11"/>
  <c r="B368" i="11"/>
  <c r="Z368" i="11" s="1"/>
  <c r="W367" i="11"/>
  <c r="V367" i="11"/>
  <c r="U367" i="11"/>
  <c r="T367" i="11"/>
  <c r="M367" i="11"/>
  <c r="L367" i="11"/>
  <c r="K367" i="11"/>
  <c r="J367" i="11"/>
  <c r="F367" i="11"/>
  <c r="E367" i="11"/>
  <c r="D367" i="11"/>
  <c r="B367" i="11"/>
  <c r="Z367" i="11" s="1"/>
  <c r="W366" i="11"/>
  <c r="V366" i="11"/>
  <c r="U366" i="11"/>
  <c r="T366" i="11"/>
  <c r="M366" i="11"/>
  <c r="L366" i="11"/>
  <c r="K366" i="11"/>
  <c r="J366" i="11"/>
  <c r="F366" i="11"/>
  <c r="E366" i="11"/>
  <c r="D366" i="11"/>
  <c r="B366" i="11"/>
  <c r="Y366" i="11" s="1"/>
  <c r="W365" i="11"/>
  <c r="V365" i="11"/>
  <c r="U365" i="11"/>
  <c r="T365" i="11"/>
  <c r="M365" i="11"/>
  <c r="L365" i="11"/>
  <c r="K365" i="11"/>
  <c r="J365" i="11"/>
  <c r="F365" i="11"/>
  <c r="E365" i="11"/>
  <c r="D365" i="11"/>
  <c r="B365" i="11"/>
  <c r="Z365" i="11" s="1"/>
  <c r="W364" i="11"/>
  <c r="V364" i="11"/>
  <c r="U364" i="11"/>
  <c r="T364" i="11"/>
  <c r="M364" i="11"/>
  <c r="L364" i="11"/>
  <c r="K364" i="11"/>
  <c r="J364" i="11"/>
  <c r="F364" i="11"/>
  <c r="E364" i="11"/>
  <c r="D364" i="11"/>
  <c r="B364" i="11"/>
  <c r="Z364" i="11" s="1"/>
  <c r="W363" i="11"/>
  <c r="V363" i="11"/>
  <c r="U363" i="11"/>
  <c r="T363" i="11"/>
  <c r="M363" i="11"/>
  <c r="L363" i="11"/>
  <c r="K363" i="11"/>
  <c r="J363" i="11"/>
  <c r="F363" i="11"/>
  <c r="E363" i="11"/>
  <c r="D363" i="11"/>
  <c r="B363" i="11"/>
  <c r="Y363" i="11" s="1"/>
  <c r="W362" i="11"/>
  <c r="V362" i="11"/>
  <c r="U362" i="11"/>
  <c r="T362" i="11"/>
  <c r="M362" i="11"/>
  <c r="L362" i="11"/>
  <c r="K362" i="11"/>
  <c r="J362" i="11"/>
  <c r="F362" i="11"/>
  <c r="E362" i="11"/>
  <c r="D362" i="11"/>
  <c r="B362" i="11"/>
  <c r="Z362" i="11" s="1"/>
  <c r="W361" i="11"/>
  <c r="V361" i="11"/>
  <c r="U361" i="11"/>
  <c r="T361" i="11"/>
  <c r="M361" i="11"/>
  <c r="L361" i="11"/>
  <c r="K361" i="11"/>
  <c r="J361" i="11"/>
  <c r="F361" i="11"/>
  <c r="E361" i="11"/>
  <c r="D361" i="11"/>
  <c r="B361" i="11"/>
  <c r="Z361" i="11" s="1"/>
  <c r="W360" i="11"/>
  <c r="V360" i="11"/>
  <c r="U360" i="11"/>
  <c r="T360" i="11"/>
  <c r="M360" i="11"/>
  <c r="L360" i="11"/>
  <c r="K360" i="11"/>
  <c r="J360" i="11"/>
  <c r="F360" i="11"/>
  <c r="E360" i="11"/>
  <c r="D360" i="11"/>
  <c r="B360" i="11"/>
  <c r="Z360" i="11" s="1"/>
  <c r="AF359" i="11"/>
  <c r="Y359" i="11"/>
  <c r="W347" i="11"/>
  <c r="V347" i="11"/>
  <c r="U347" i="11"/>
  <c r="T347" i="11"/>
  <c r="M347" i="11"/>
  <c r="L347" i="11"/>
  <c r="K347" i="11"/>
  <c r="J347" i="11"/>
  <c r="F347" i="11"/>
  <c r="E347" i="11"/>
  <c r="D347" i="11"/>
  <c r="B347" i="11"/>
  <c r="Y347" i="11" s="1"/>
  <c r="W346" i="11"/>
  <c r="V346" i="11"/>
  <c r="U346" i="11"/>
  <c r="T346" i="11"/>
  <c r="M346" i="11"/>
  <c r="L346" i="11"/>
  <c r="K346" i="11"/>
  <c r="J346" i="11"/>
  <c r="F346" i="11"/>
  <c r="E346" i="11"/>
  <c r="D346" i="11"/>
  <c r="B346" i="11"/>
  <c r="Z346" i="11" s="1"/>
  <c r="W345" i="11"/>
  <c r="V345" i="11"/>
  <c r="U345" i="11"/>
  <c r="T345" i="11"/>
  <c r="M345" i="11"/>
  <c r="L345" i="11"/>
  <c r="K345" i="11"/>
  <c r="J345" i="11"/>
  <c r="F345" i="11"/>
  <c r="E345" i="11"/>
  <c r="D345" i="11"/>
  <c r="B345" i="11"/>
  <c r="Z345" i="11" s="1"/>
  <c r="W344" i="11"/>
  <c r="V344" i="11"/>
  <c r="U344" i="11"/>
  <c r="T344" i="11"/>
  <c r="M344" i="11"/>
  <c r="L344" i="11"/>
  <c r="K344" i="11"/>
  <c r="J344" i="11"/>
  <c r="F344" i="11"/>
  <c r="E344" i="11"/>
  <c r="D344" i="11"/>
  <c r="B344" i="11"/>
  <c r="Z344" i="11" s="1"/>
  <c r="W343" i="11"/>
  <c r="V343" i="11"/>
  <c r="U343" i="11"/>
  <c r="T343" i="11"/>
  <c r="M343" i="11"/>
  <c r="L343" i="11"/>
  <c r="K343" i="11"/>
  <c r="J343" i="11"/>
  <c r="F343" i="11"/>
  <c r="E343" i="11"/>
  <c r="D343" i="11"/>
  <c r="B343" i="11"/>
  <c r="Z343" i="11" s="1"/>
  <c r="W342" i="11"/>
  <c r="V342" i="11"/>
  <c r="U342" i="11"/>
  <c r="T342" i="11"/>
  <c r="M342" i="11"/>
  <c r="L342" i="11"/>
  <c r="K342" i="11"/>
  <c r="J342" i="11"/>
  <c r="F342" i="11"/>
  <c r="E342" i="11"/>
  <c r="D342" i="11"/>
  <c r="B342" i="11"/>
  <c r="Y342" i="11" s="1"/>
  <c r="W341" i="11"/>
  <c r="V341" i="11"/>
  <c r="U341" i="11"/>
  <c r="T341" i="11"/>
  <c r="M341" i="11"/>
  <c r="L341" i="11"/>
  <c r="K341" i="11"/>
  <c r="J341" i="11"/>
  <c r="F341" i="11"/>
  <c r="E341" i="11"/>
  <c r="D341" i="11"/>
  <c r="B341" i="11"/>
  <c r="Y341" i="11" s="1"/>
  <c r="W340" i="11"/>
  <c r="V340" i="11"/>
  <c r="U340" i="11"/>
  <c r="T340" i="11"/>
  <c r="M340" i="11"/>
  <c r="L340" i="11"/>
  <c r="K340" i="11"/>
  <c r="J340" i="11"/>
  <c r="F340" i="11"/>
  <c r="E340" i="11"/>
  <c r="D340" i="11"/>
  <c r="B340" i="11"/>
  <c r="Z340" i="11" s="1"/>
  <c r="Z339" i="11"/>
  <c r="W339" i="11"/>
  <c r="V339" i="11"/>
  <c r="U339" i="11"/>
  <c r="T339" i="11"/>
  <c r="M339" i="11"/>
  <c r="L339" i="11"/>
  <c r="K339" i="11"/>
  <c r="J339" i="11"/>
  <c r="F339" i="11"/>
  <c r="E339" i="11"/>
  <c r="D339" i="11"/>
  <c r="B339" i="11"/>
  <c r="Y339" i="11" s="1"/>
  <c r="W338" i="11"/>
  <c r="V338" i="11"/>
  <c r="U338" i="11"/>
  <c r="T338" i="11"/>
  <c r="M338" i="11"/>
  <c r="L338" i="11"/>
  <c r="K338" i="11"/>
  <c r="J338" i="11"/>
  <c r="F338" i="11"/>
  <c r="E338" i="11"/>
  <c r="D338" i="11"/>
  <c r="B338" i="11"/>
  <c r="Z338" i="11" s="1"/>
  <c r="W337" i="11"/>
  <c r="V337" i="11"/>
  <c r="U337" i="11"/>
  <c r="T337" i="11"/>
  <c r="M337" i="11"/>
  <c r="L337" i="11"/>
  <c r="K337" i="11"/>
  <c r="J337" i="11"/>
  <c r="F337" i="11"/>
  <c r="E337" i="11"/>
  <c r="D337" i="11"/>
  <c r="B337" i="11"/>
  <c r="W336" i="11"/>
  <c r="V336" i="11"/>
  <c r="U336" i="11"/>
  <c r="T336" i="11"/>
  <c r="M336" i="11"/>
  <c r="L336" i="11"/>
  <c r="K336" i="11"/>
  <c r="J336" i="11"/>
  <c r="F336" i="11"/>
  <c r="E336" i="11"/>
  <c r="D336" i="11"/>
  <c r="B336" i="11"/>
  <c r="Z336" i="11" s="1"/>
  <c r="W335" i="11"/>
  <c r="V335" i="11"/>
  <c r="U335" i="11"/>
  <c r="T335" i="11"/>
  <c r="M335" i="11"/>
  <c r="L335" i="11"/>
  <c r="K335" i="11"/>
  <c r="J335" i="11"/>
  <c r="F335" i="11"/>
  <c r="E335" i="11"/>
  <c r="D335" i="11"/>
  <c r="B335" i="11"/>
  <c r="Y335" i="11" s="1"/>
  <c r="W334" i="11"/>
  <c r="V334" i="11"/>
  <c r="U334" i="11"/>
  <c r="T334" i="11"/>
  <c r="M334" i="11"/>
  <c r="L334" i="11"/>
  <c r="K334" i="11"/>
  <c r="J334" i="11"/>
  <c r="F334" i="11"/>
  <c r="E334" i="11"/>
  <c r="D334" i="11"/>
  <c r="B334" i="11"/>
  <c r="Z334" i="11" s="1"/>
  <c r="W333" i="11"/>
  <c r="V333" i="11"/>
  <c r="U333" i="11"/>
  <c r="T333" i="11"/>
  <c r="M333" i="11"/>
  <c r="L333" i="11"/>
  <c r="K333" i="11"/>
  <c r="J333" i="11"/>
  <c r="F333" i="11"/>
  <c r="E333" i="11"/>
  <c r="D333" i="11"/>
  <c r="B333" i="11"/>
  <c r="Z333" i="11" s="1"/>
  <c r="AF332" i="11"/>
  <c r="Y332" i="11"/>
  <c r="W320" i="11"/>
  <c r="V320" i="11"/>
  <c r="U320" i="11"/>
  <c r="T320" i="11"/>
  <c r="M320" i="11"/>
  <c r="L320" i="11"/>
  <c r="K320" i="11"/>
  <c r="J320" i="11"/>
  <c r="F320" i="11"/>
  <c r="E320" i="11"/>
  <c r="D320" i="11"/>
  <c r="B320" i="11"/>
  <c r="Z320" i="11" s="1"/>
  <c r="W319" i="11"/>
  <c r="V319" i="11"/>
  <c r="U319" i="11"/>
  <c r="T319" i="11"/>
  <c r="M319" i="11"/>
  <c r="L319" i="11"/>
  <c r="K319" i="11"/>
  <c r="J319" i="11"/>
  <c r="F319" i="11"/>
  <c r="E319" i="11"/>
  <c r="D319" i="11"/>
  <c r="B319" i="11"/>
  <c r="Y319" i="11" s="1"/>
  <c r="W318" i="11"/>
  <c r="V318" i="11"/>
  <c r="U318" i="11"/>
  <c r="T318" i="11"/>
  <c r="M318" i="11"/>
  <c r="L318" i="11"/>
  <c r="K318" i="11"/>
  <c r="J318" i="11"/>
  <c r="F318" i="11"/>
  <c r="E318" i="11"/>
  <c r="D318" i="11"/>
  <c r="B318" i="11"/>
  <c r="Z318" i="11" s="1"/>
  <c r="W317" i="11"/>
  <c r="V317" i="11"/>
  <c r="U317" i="11"/>
  <c r="T317" i="11"/>
  <c r="M317" i="11"/>
  <c r="L317" i="11"/>
  <c r="K317" i="11"/>
  <c r="J317" i="11"/>
  <c r="F317" i="11"/>
  <c r="E317" i="11"/>
  <c r="D317" i="11"/>
  <c r="B317" i="11"/>
  <c r="Z317" i="11" s="1"/>
  <c r="W316" i="11"/>
  <c r="V316" i="11"/>
  <c r="U316" i="11"/>
  <c r="T316" i="11"/>
  <c r="M316" i="11"/>
  <c r="L316" i="11"/>
  <c r="K316" i="11"/>
  <c r="J316" i="11"/>
  <c r="F316" i="11"/>
  <c r="E316" i="11"/>
  <c r="D316" i="11"/>
  <c r="B316" i="11"/>
  <c r="Z316" i="11" s="1"/>
  <c r="W315" i="11"/>
  <c r="V315" i="11"/>
  <c r="U315" i="11"/>
  <c r="T315" i="11"/>
  <c r="M315" i="11"/>
  <c r="L315" i="11"/>
  <c r="K315" i="11"/>
  <c r="J315" i="11"/>
  <c r="F315" i="11"/>
  <c r="E315" i="11"/>
  <c r="D315" i="11"/>
  <c r="B315" i="11"/>
  <c r="Z315" i="11" s="1"/>
  <c r="W314" i="11"/>
  <c r="V314" i="11"/>
  <c r="U314" i="11"/>
  <c r="T314" i="11"/>
  <c r="M314" i="11"/>
  <c r="L314" i="11"/>
  <c r="K314" i="11"/>
  <c r="J314" i="11"/>
  <c r="F314" i="11"/>
  <c r="E314" i="11"/>
  <c r="D314" i="11"/>
  <c r="B314" i="11"/>
  <c r="Y314" i="11" s="1"/>
  <c r="W313" i="11"/>
  <c r="V313" i="11"/>
  <c r="U313" i="11"/>
  <c r="T313" i="11"/>
  <c r="M313" i="11"/>
  <c r="L313" i="11"/>
  <c r="K313" i="11"/>
  <c r="J313" i="11"/>
  <c r="F313" i="11"/>
  <c r="E313" i="11"/>
  <c r="D313" i="11"/>
  <c r="B313" i="11"/>
  <c r="Z313" i="11" s="1"/>
  <c r="W312" i="11"/>
  <c r="V312" i="11"/>
  <c r="U312" i="11"/>
  <c r="T312" i="11"/>
  <c r="M312" i="11"/>
  <c r="L312" i="11"/>
  <c r="K312" i="11"/>
  <c r="J312" i="11"/>
  <c r="F312" i="11"/>
  <c r="E312" i="11"/>
  <c r="D312" i="11"/>
  <c r="B312" i="11"/>
  <c r="Z312" i="11" s="1"/>
  <c r="Z311" i="11"/>
  <c r="W311" i="11"/>
  <c r="V311" i="11"/>
  <c r="U311" i="11"/>
  <c r="T311" i="11"/>
  <c r="M311" i="11"/>
  <c r="L311" i="11"/>
  <c r="K311" i="11"/>
  <c r="J311" i="11"/>
  <c r="F311" i="11"/>
  <c r="E311" i="11"/>
  <c r="D311" i="11"/>
  <c r="B311" i="11"/>
  <c r="Y311" i="11" s="1"/>
  <c r="W310" i="11"/>
  <c r="V310" i="11"/>
  <c r="U310" i="11"/>
  <c r="T310" i="11"/>
  <c r="M310" i="11"/>
  <c r="L310" i="11"/>
  <c r="K310" i="11"/>
  <c r="J310" i="11"/>
  <c r="F310" i="11"/>
  <c r="E310" i="11"/>
  <c r="D310" i="11"/>
  <c r="B310" i="11"/>
  <c r="Z310" i="11" s="1"/>
  <c r="W309" i="11"/>
  <c r="V309" i="11"/>
  <c r="U309" i="11"/>
  <c r="T309" i="11"/>
  <c r="M309" i="11"/>
  <c r="L309" i="11"/>
  <c r="K309" i="11"/>
  <c r="J309" i="11"/>
  <c r="F309" i="11"/>
  <c r="E309" i="11"/>
  <c r="D309" i="11"/>
  <c r="B309" i="11"/>
  <c r="Z309" i="11" s="1"/>
  <c r="W308" i="11"/>
  <c r="V308" i="11"/>
  <c r="U308" i="11"/>
  <c r="T308" i="11"/>
  <c r="M308" i="11"/>
  <c r="L308" i="11"/>
  <c r="K308" i="11"/>
  <c r="J308" i="11"/>
  <c r="F308" i="11"/>
  <c r="E308" i="11"/>
  <c r="D308" i="11"/>
  <c r="B308" i="11"/>
  <c r="Z308" i="11" s="1"/>
  <c r="W307" i="11"/>
  <c r="V307" i="11"/>
  <c r="U307" i="11"/>
  <c r="T307" i="11"/>
  <c r="M307" i="11"/>
  <c r="L307" i="11"/>
  <c r="K307" i="11"/>
  <c r="J307" i="11"/>
  <c r="F307" i="11"/>
  <c r="E307" i="11"/>
  <c r="D307" i="11"/>
  <c r="B307" i="11"/>
  <c r="Z307" i="11" s="1"/>
  <c r="W306" i="11"/>
  <c r="V306" i="11"/>
  <c r="U306" i="11"/>
  <c r="T306" i="11"/>
  <c r="M306" i="11"/>
  <c r="L306" i="11"/>
  <c r="K306" i="11"/>
  <c r="J306" i="11"/>
  <c r="F306" i="11"/>
  <c r="E306" i="11"/>
  <c r="D306" i="11"/>
  <c r="B306" i="11"/>
  <c r="Y306" i="11" s="1"/>
  <c r="AF305" i="11"/>
  <c r="Y305" i="11"/>
  <c r="W293" i="11"/>
  <c r="V293" i="11"/>
  <c r="U293" i="11"/>
  <c r="T293" i="11"/>
  <c r="M293" i="11"/>
  <c r="L293" i="11"/>
  <c r="K293" i="11"/>
  <c r="J293" i="11"/>
  <c r="F293" i="11"/>
  <c r="E293" i="11"/>
  <c r="D293" i="11"/>
  <c r="B293" i="11"/>
  <c r="Z293" i="11" s="1"/>
  <c r="W292" i="11"/>
  <c r="V292" i="11"/>
  <c r="U292" i="11"/>
  <c r="T292" i="11"/>
  <c r="M292" i="11"/>
  <c r="L292" i="11"/>
  <c r="K292" i="11"/>
  <c r="J292" i="11"/>
  <c r="F292" i="11"/>
  <c r="E292" i="11"/>
  <c r="D292" i="11"/>
  <c r="B292" i="11"/>
  <c r="Z292" i="11" s="1"/>
  <c r="W291" i="11"/>
  <c r="V291" i="11"/>
  <c r="U291" i="11"/>
  <c r="T291" i="11"/>
  <c r="M291" i="11"/>
  <c r="L291" i="11"/>
  <c r="K291" i="11"/>
  <c r="J291" i="11"/>
  <c r="F291" i="11"/>
  <c r="E291" i="11"/>
  <c r="D291" i="11"/>
  <c r="B291" i="11"/>
  <c r="Z291" i="11" s="1"/>
  <c r="W290" i="11"/>
  <c r="V290" i="11"/>
  <c r="U290" i="11"/>
  <c r="T290" i="11"/>
  <c r="M290" i="11"/>
  <c r="L290" i="11"/>
  <c r="K290" i="11"/>
  <c r="J290" i="11"/>
  <c r="F290" i="11"/>
  <c r="E290" i="11"/>
  <c r="D290" i="11"/>
  <c r="B290" i="11"/>
  <c r="Y290" i="11" s="1"/>
  <c r="W289" i="11"/>
  <c r="V289" i="11"/>
  <c r="U289" i="11"/>
  <c r="T289" i="11"/>
  <c r="M289" i="11"/>
  <c r="L289" i="11"/>
  <c r="K289" i="11"/>
  <c r="J289" i="11"/>
  <c r="F289" i="11"/>
  <c r="E289" i="11"/>
  <c r="D289" i="11"/>
  <c r="B289" i="11"/>
  <c r="Z289" i="11" s="1"/>
  <c r="W288" i="11"/>
  <c r="V288" i="11"/>
  <c r="U288" i="11"/>
  <c r="T288" i="11"/>
  <c r="M288" i="11"/>
  <c r="L288" i="11"/>
  <c r="K288" i="11"/>
  <c r="J288" i="11"/>
  <c r="F288" i="11"/>
  <c r="E288" i="11"/>
  <c r="D288" i="11"/>
  <c r="B288" i="11"/>
  <c r="Z288" i="11" s="1"/>
  <c r="W287" i="11"/>
  <c r="V287" i="11"/>
  <c r="U287" i="11"/>
  <c r="T287" i="11"/>
  <c r="M287" i="11"/>
  <c r="L287" i="11"/>
  <c r="K287" i="11"/>
  <c r="J287" i="11"/>
  <c r="F287" i="11"/>
  <c r="E287" i="11"/>
  <c r="D287" i="11"/>
  <c r="B287" i="11"/>
  <c r="Y287" i="11" s="1"/>
  <c r="W286" i="11"/>
  <c r="V286" i="11"/>
  <c r="U286" i="11"/>
  <c r="T286" i="11"/>
  <c r="M286" i="11"/>
  <c r="L286" i="11"/>
  <c r="K286" i="11"/>
  <c r="J286" i="11"/>
  <c r="F286" i="11"/>
  <c r="E286" i="11"/>
  <c r="D286" i="11"/>
  <c r="B286" i="11"/>
  <c r="Z286" i="11" s="1"/>
  <c r="W285" i="11"/>
  <c r="V285" i="11"/>
  <c r="U285" i="11"/>
  <c r="T285" i="11"/>
  <c r="M285" i="11"/>
  <c r="L285" i="11"/>
  <c r="K285" i="11"/>
  <c r="J285" i="11"/>
  <c r="F285" i="11"/>
  <c r="E285" i="11"/>
  <c r="D285" i="11"/>
  <c r="B285" i="11"/>
  <c r="Z285" i="11" s="1"/>
  <c r="W284" i="11"/>
  <c r="V284" i="11"/>
  <c r="U284" i="11"/>
  <c r="T284" i="11"/>
  <c r="M284" i="11"/>
  <c r="L284" i="11"/>
  <c r="K284" i="11"/>
  <c r="J284" i="11"/>
  <c r="F284" i="11"/>
  <c r="E284" i="11"/>
  <c r="D284" i="11"/>
  <c r="B284" i="11"/>
  <c r="Z284" i="11" s="1"/>
  <c r="W283" i="11"/>
  <c r="V283" i="11"/>
  <c r="U283" i="11"/>
  <c r="T283" i="11"/>
  <c r="M283" i="11"/>
  <c r="L283" i="11"/>
  <c r="K283" i="11"/>
  <c r="J283" i="11"/>
  <c r="F283" i="11"/>
  <c r="E283" i="11"/>
  <c r="D283" i="11"/>
  <c r="B283" i="11"/>
  <c r="Z283" i="11" s="1"/>
  <c r="W282" i="11"/>
  <c r="V282" i="11"/>
  <c r="U282" i="11"/>
  <c r="T282" i="11"/>
  <c r="M282" i="11"/>
  <c r="L282" i="11"/>
  <c r="K282" i="11"/>
  <c r="J282" i="11"/>
  <c r="F282" i="11"/>
  <c r="E282" i="11"/>
  <c r="D282" i="11"/>
  <c r="B282" i="11"/>
  <c r="Y282" i="11" s="1"/>
  <c r="W281" i="11"/>
  <c r="V281" i="11"/>
  <c r="U281" i="11"/>
  <c r="T281" i="11"/>
  <c r="M281" i="11"/>
  <c r="L281" i="11"/>
  <c r="K281" i="11"/>
  <c r="J281" i="11"/>
  <c r="F281" i="11"/>
  <c r="E281" i="11"/>
  <c r="D281" i="11"/>
  <c r="B281" i="11"/>
  <c r="Z281" i="11" s="1"/>
  <c r="W280" i="11"/>
  <c r="V280" i="11"/>
  <c r="U280" i="11"/>
  <c r="T280" i="11"/>
  <c r="M280" i="11"/>
  <c r="L280" i="11"/>
  <c r="K280" i="11"/>
  <c r="J280" i="11"/>
  <c r="F280" i="11"/>
  <c r="E280" i="11"/>
  <c r="D280" i="11"/>
  <c r="B280" i="11"/>
  <c r="Y280" i="11" s="1"/>
  <c r="W279" i="11"/>
  <c r="V279" i="11"/>
  <c r="U279" i="11"/>
  <c r="T279" i="11"/>
  <c r="M279" i="11"/>
  <c r="L279" i="11"/>
  <c r="K279" i="11"/>
  <c r="J279" i="11"/>
  <c r="F279" i="11"/>
  <c r="E279" i="11"/>
  <c r="D279" i="11"/>
  <c r="B279" i="11"/>
  <c r="Y279" i="11" s="1"/>
  <c r="AF278" i="11"/>
  <c r="Y278" i="11"/>
  <c r="Z266" i="11"/>
  <c r="W266" i="11"/>
  <c r="V266" i="11"/>
  <c r="U266" i="11"/>
  <c r="T266" i="11"/>
  <c r="M266" i="11"/>
  <c r="L266" i="11"/>
  <c r="K266" i="11"/>
  <c r="J266" i="11"/>
  <c r="F266" i="11"/>
  <c r="E266" i="11"/>
  <c r="D266" i="11"/>
  <c r="B266" i="11"/>
  <c r="Y266" i="11" s="1"/>
  <c r="W265" i="11"/>
  <c r="V265" i="11"/>
  <c r="U265" i="11"/>
  <c r="T265" i="11"/>
  <c r="M265" i="11"/>
  <c r="L265" i="11"/>
  <c r="K265" i="11"/>
  <c r="J265" i="11"/>
  <c r="F265" i="11"/>
  <c r="E265" i="11"/>
  <c r="D265" i="11"/>
  <c r="B265" i="11"/>
  <c r="Z265" i="11" s="1"/>
  <c r="W264" i="11"/>
  <c r="V264" i="11"/>
  <c r="U264" i="11"/>
  <c r="T264" i="11"/>
  <c r="M264" i="11"/>
  <c r="L264" i="11"/>
  <c r="K264" i="11"/>
  <c r="J264" i="11"/>
  <c r="F264" i="11"/>
  <c r="E264" i="11"/>
  <c r="D264" i="11"/>
  <c r="B264" i="11"/>
  <c r="Z264" i="11" s="1"/>
  <c r="W263" i="11"/>
  <c r="V263" i="11"/>
  <c r="U263" i="11"/>
  <c r="T263" i="11"/>
  <c r="M263" i="11"/>
  <c r="L263" i="11"/>
  <c r="K263" i="11"/>
  <c r="J263" i="11"/>
  <c r="F263" i="11"/>
  <c r="E263" i="11"/>
  <c r="D263" i="11"/>
  <c r="B263" i="11"/>
  <c r="W262" i="11"/>
  <c r="V262" i="11"/>
  <c r="U262" i="11"/>
  <c r="T262" i="11"/>
  <c r="M262" i="11"/>
  <c r="L262" i="11"/>
  <c r="K262" i="11"/>
  <c r="J262" i="11"/>
  <c r="F262" i="11"/>
  <c r="E262" i="11"/>
  <c r="D262" i="11"/>
  <c r="B262" i="11"/>
  <c r="Y262" i="11" s="1"/>
  <c r="W261" i="11"/>
  <c r="V261" i="11"/>
  <c r="U261" i="11"/>
  <c r="T261" i="11"/>
  <c r="M261" i="11"/>
  <c r="L261" i="11"/>
  <c r="K261" i="11"/>
  <c r="J261" i="11"/>
  <c r="F261" i="11"/>
  <c r="E261" i="11"/>
  <c r="D261" i="11"/>
  <c r="B261" i="11"/>
  <c r="Z261" i="11" s="1"/>
  <c r="W260" i="11"/>
  <c r="V260" i="11"/>
  <c r="U260" i="11"/>
  <c r="T260" i="11"/>
  <c r="M260" i="11"/>
  <c r="L260" i="11"/>
  <c r="K260" i="11"/>
  <c r="J260" i="11"/>
  <c r="F260" i="11"/>
  <c r="E260" i="11"/>
  <c r="D260" i="11"/>
  <c r="B260" i="11"/>
  <c r="Z260" i="11" s="1"/>
  <c r="W259" i="11"/>
  <c r="V259" i="11"/>
  <c r="U259" i="11"/>
  <c r="T259" i="11"/>
  <c r="M259" i="11"/>
  <c r="L259" i="11"/>
  <c r="K259" i="11"/>
  <c r="J259" i="11"/>
  <c r="F259" i="11"/>
  <c r="E259" i="11"/>
  <c r="D259" i="11"/>
  <c r="B259" i="11"/>
  <c r="Z259" i="11" s="1"/>
  <c r="W258" i="11"/>
  <c r="V258" i="11"/>
  <c r="U258" i="11"/>
  <c r="T258" i="11"/>
  <c r="M258" i="11"/>
  <c r="L258" i="11"/>
  <c r="K258" i="11"/>
  <c r="J258" i="11"/>
  <c r="F258" i="11"/>
  <c r="E258" i="11"/>
  <c r="D258" i="11"/>
  <c r="B258" i="11"/>
  <c r="Y258" i="11" s="1"/>
  <c r="W257" i="11"/>
  <c r="V257" i="11"/>
  <c r="U257" i="11"/>
  <c r="T257" i="11"/>
  <c r="M257" i="11"/>
  <c r="L257" i="11"/>
  <c r="K257" i="11"/>
  <c r="J257" i="11"/>
  <c r="F257" i="11"/>
  <c r="E257" i="11"/>
  <c r="D257" i="11"/>
  <c r="B257" i="11"/>
  <c r="Z257" i="11" s="1"/>
  <c r="W256" i="11"/>
  <c r="V256" i="11"/>
  <c r="U256" i="11"/>
  <c r="T256" i="11"/>
  <c r="M256" i="11"/>
  <c r="L256" i="11"/>
  <c r="K256" i="11"/>
  <c r="J256" i="11"/>
  <c r="F256" i="11"/>
  <c r="E256" i="11"/>
  <c r="D256" i="11"/>
  <c r="B256" i="11"/>
  <c r="Z256" i="11" s="1"/>
  <c r="W255" i="11"/>
  <c r="V255" i="11"/>
  <c r="U255" i="11"/>
  <c r="T255" i="11"/>
  <c r="M255" i="11"/>
  <c r="L255" i="11"/>
  <c r="K255" i="11"/>
  <c r="J255" i="11"/>
  <c r="F255" i="11"/>
  <c r="E255" i="11"/>
  <c r="D255" i="11"/>
  <c r="B255" i="11"/>
  <c r="W254" i="11"/>
  <c r="V254" i="11"/>
  <c r="U254" i="11"/>
  <c r="T254" i="11"/>
  <c r="M254" i="11"/>
  <c r="L254" i="11"/>
  <c r="K254" i="11"/>
  <c r="J254" i="11"/>
  <c r="F254" i="11"/>
  <c r="E254" i="11"/>
  <c r="D254" i="11"/>
  <c r="B254" i="11"/>
  <c r="Y254" i="11" s="1"/>
  <c r="W253" i="11"/>
  <c r="V253" i="11"/>
  <c r="U253" i="11"/>
  <c r="T253" i="11"/>
  <c r="M253" i="11"/>
  <c r="L253" i="11"/>
  <c r="K253" i="11"/>
  <c r="J253" i="11"/>
  <c r="F253" i="11"/>
  <c r="E253" i="11"/>
  <c r="D253" i="11"/>
  <c r="B253" i="11"/>
  <c r="Z253" i="11" s="1"/>
  <c r="W252" i="11"/>
  <c r="V252" i="11"/>
  <c r="U252" i="11"/>
  <c r="T252" i="11"/>
  <c r="M252" i="11"/>
  <c r="L252" i="11"/>
  <c r="K252" i="11"/>
  <c r="J252" i="11"/>
  <c r="F252" i="11"/>
  <c r="E252" i="11"/>
  <c r="D252" i="11"/>
  <c r="B252" i="11"/>
  <c r="Z252" i="11" s="1"/>
  <c r="AF251" i="11"/>
  <c r="Y251" i="11"/>
  <c r="W239" i="11"/>
  <c r="V239" i="11"/>
  <c r="U239" i="11"/>
  <c r="T239" i="11"/>
  <c r="M239" i="11"/>
  <c r="L239" i="11"/>
  <c r="K239" i="11"/>
  <c r="J239" i="11"/>
  <c r="F239" i="11"/>
  <c r="E239" i="11"/>
  <c r="D239" i="11"/>
  <c r="B239" i="11"/>
  <c r="W238" i="11"/>
  <c r="V238" i="11"/>
  <c r="U238" i="11"/>
  <c r="T238" i="11"/>
  <c r="M238" i="11"/>
  <c r="L238" i="11"/>
  <c r="K238" i="11"/>
  <c r="J238" i="11"/>
  <c r="F238" i="11"/>
  <c r="E238" i="11"/>
  <c r="D238" i="11"/>
  <c r="B238" i="11"/>
  <c r="Z238" i="11" s="1"/>
  <c r="W237" i="11"/>
  <c r="V237" i="11"/>
  <c r="U237" i="11"/>
  <c r="T237" i="11"/>
  <c r="M237" i="11"/>
  <c r="L237" i="11"/>
  <c r="K237" i="11"/>
  <c r="J237" i="11"/>
  <c r="F237" i="11"/>
  <c r="E237" i="11"/>
  <c r="D237" i="11"/>
  <c r="B237" i="11"/>
  <c r="Z237" i="11" s="1"/>
  <c r="W236" i="11"/>
  <c r="V236" i="11"/>
  <c r="U236" i="11"/>
  <c r="T236" i="11"/>
  <c r="M236" i="11"/>
  <c r="L236" i="11"/>
  <c r="K236" i="11"/>
  <c r="J236" i="11"/>
  <c r="F236" i="11"/>
  <c r="E236" i="11"/>
  <c r="D236" i="11"/>
  <c r="B236" i="11"/>
  <c r="Z236" i="11" s="1"/>
  <c r="W235" i="11"/>
  <c r="V235" i="11"/>
  <c r="U235" i="11"/>
  <c r="T235" i="11"/>
  <c r="M235" i="11"/>
  <c r="L235" i="11"/>
  <c r="K235" i="11"/>
  <c r="J235" i="11"/>
  <c r="F235" i="11"/>
  <c r="E235" i="11"/>
  <c r="D235" i="11"/>
  <c r="B235" i="11"/>
  <c r="Z235" i="11" s="1"/>
  <c r="W234" i="11"/>
  <c r="V234" i="11"/>
  <c r="U234" i="11"/>
  <c r="T234" i="11"/>
  <c r="M234" i="11"/>
  <c r="L234" i="11"/>
  <c r="K234" i="11"/>
  <c r="J234" i="11"/>
  <c r="F234" i="11"/>
  <c r="E234" i="11"/>
  <c r="D234" i="11"/>
  <c r="B234" i="11"/>
  <c r="Y234" i="11" s="1"/>
  <c r="W233" i="11"/>
  <c r="V233" i="11"/>
  <c r="U233" i="11"/>
  <c r="T233" i="11"/>
  <c r="M233" i="11"/>
  <c r="L233" i="11"/>
  <c r="K233" i="11"/>
  <c r="J233" i="11"/>
  <c r="F233" i="11"/>
  <c r="E233" i="11"/>
  <c r="D233" i="11"/>
  <c r="B233" i="11"/>
  <c r="Z233" i="11" s="1"/>
  <c r="W232" i="11"/>
  <c r="V232" i="11"/>
  <c r="U232" i="11"/>
  <c r="T232" i="11"/>
  <c r="M232" i="11"/>
  <c r="L232" i="11"/>
  <c r="K232" i="11"/>
  <c r="J232" i="11"/>
  <c r="F232" i="11"/>
  <c r="E232" i="11"/>
  <c r="D232" i="11"/>
  <c r="B232" i="11"/>
  <c r="Z232" i="11" s="1"/>
  <c r="W231" i="11"/>
  <c r="V231" i="11"/>
  <c r="U231" i="11"/>
  <c r="T231" i="11"/>
  <c r="M231" i="11"/>
  <c r="L231" i="11"/>
  <c r="K231" i="11"/>
  <c r="J231" i="11"/>
  <c r="F231" i="11"/>
  <c r="E231" i="11"/>
  <c r="D231" i="11"/>
  <c r="B231" i="11"/>
  <c r="W230" i="11"/>
  <c r="V230" i="11"/>
  <c r="U230" i="11"/>
  <c r="T230" i="11"/>
  <c r="M230" i="11"/>
  <c r="L230" i="11"/>
  <c r="K230" i="11"/>
  <c r="J230" i="11"/>
  <c r="F230" i="11"/>
  <c r="E230" i="11"/>
  <c r="D230" i="11"/>
  <c r="B230" i="11"/>
  <c r="Z230" i="11" s="1"/>
  <c r="W229" i="11"/>
  <c r="V229" i="11"/>
  <c r="U229" i="11"/>
  <c r="T229" i="11"/>
  <c r="M229" i="11"/>
  <c r="L229" i="11"/>
  <c r="K229" i="11"/>
  <c r="J229" i="11"/>
  <c r="F229" i="11"/>
  <c r="E229" i="11"/>
  <c r="D229" i="11"/>
  <c r="B229" i="11"/>
  <c r="Z229" i="11" s="1"/>
  <c r="W228" i="11"/>
  <c r="V228" i="11"/>
  <c r="U228" i="11"/>
  <c r="T228" i="11"/>
  <c r="M228" i="11"/>
  <c r="L228" i="11"/>
  <c r="K228" i="11"/>
  <c r="J228" i="11"/>
  <c r="F228" i="11"/>
  <c r="E228" i="11"/>
  <c r="D228" i="11"/>
  <c r="B228" i="11"/>
  <c r="Z228" i="11" s="1"/>
  <c r="W227" i="11"/>
  <c r="V227" i="11"/>
  <c r="U227" i="11"/>
  <c r="T227" i="11"/>
  <c r="M227" i="11"/>
  <c r="L227" i="11"/>
  <c r="K227" i="11"/>
  <c r="J227" i="11"/>
  <c r="F227" i="11"/>
  <c r="E227" i="11"/>
  <c r="D227" i="11"/>
  <c r="B227" i="11"/>
  <c r="Z227" i="11" s="1"/>
  <c r="W226" i="11"/>
  <c r="V226" i="11"/>
  <c r="U226" i="11"/>
  <c r="T226" i="11"/>
  <c r="M226" i="11"/>
  <c r="L226" i="11"/>
  <c r="K226" i="11"/>
  <c r="J226" i="11"/>
  <c r="F226" i="11"/>
  <c r="E226" i="11"/>
  <c r="D226" i="11"/>
  <c r="B226" i="11"/>
  <c r="Y226" i="11" s="1"/>
  <c r="W225" i="11"/>
  <c r="V225" i="11"/>
  <c r="U225" i="11"/>
  <c r="T225" i="11"/>
  <c r="M225" i="11"/>
  <c r="L225" i="11"/>
  <c r="K225" i="11"/>
  <c r="J225" i="11"/>
  <c r="F225" i="11"/>
  <c r="E225" i="11"/>
  <c r="D225" i="11"/>
  <c r="B225" i="11"/>
  <c r="Z225" i="11" s="1"/>
  <c r="AF224" i="11"/>
  <c r="Y224" i="11"/>
  <c r="W212" i="11"/>
  <c r="V212" i="11"/>
  <c r="U212" i="11"/>
  <c r="T212" i="11"/>
  <c r="M212" i="11"/>
  <c r="L212" i="11"/>
  <c r="K212" i="11"/>
  <c r="J212" i="11"/>
  <c r="F212" i="11"/>
  <c r="E212" i="11"/>
  <c r="D212" i="11"/>
  <c r="B212" i="11"/>
  <c r="Z212" i="11" s="1"/>
  <c r="W211" i="11"/>
  <c r="V211" i="11"/>
  <c r="U211" i="11"/>
  <c r="T211" i="11"/>
  <c r="M211" i="11"/>
  <c r="L211" i="11"/>
  <c r="K211" i="11"/>
  <c r="J211" i="11"/>
  <c r="F211" i="11"/>
  <c r="E211" i="11"/>
  <c r="D211" i="11"/>
  <c r="B211" i="11"/>
  <c r="Z211" i="11" s="1"/>
  <c r="Z210" i="11"/>
  <c r="W210" i="11"/>
  <c r="V210" i="11"/>
  <c r="U210" i="11"/>
  <c r="T210" i="11"/>
  <c r="M210" i="11"/>
  <c r="L210" i="11"/>
  <c r="K210" i="11"/>
  <c r="J210" i="11"/>
  <c r="F210" i="11"/>
  <c r="E210" i="11"/>
  <c r="D210" i="11"/>
  <c r="B210" i="11"/>
  <c r="Y210" i="11" s="1"/>
  <c r="W209" i="11"/>
  <c r="V209" i="11"/>
  <c r="U209" i="11"/>
  <c r="T209" i="11"/>
  <c r="M209" i="11"/>
  <c r="L209" i="11"/>
  <c r="K209" i="11"/>
  <c r="J209" i="11"/>
  <c r="F209" i="11"/>
  <c r="E209" i="11"/>
  <c r="D209" i="11"/>
  <c r="B209" i="11"/>
  <c r="Z209" i="11" s="1"/>
  <c r="W208" i="11"/>
  <c r="V208" i="11"/>
  <c r="U208" i="11"/>
  <c r="T208" i="11"/>
  <c r="M208" i="11"/>
  <c r="L208" i="11"/>
  <c r="K208" i="11"/>
  <c r="J208" i="11"/>
  <c r="F208" i="11"/>
  <c r="E208" i="11"/>
  <c r="D208" i="11"/>
  <c r="B208" i="11"/>
  <c r="Z208" i="11" s="1"/>
  <c r="W207" i="11"/>
  <c r="V207" i="11"/>
  <c r="U207" i="11"/>
  <c r="T207" i="11"/>
  <c r="M207" i="11"/>
  <c r="L207" i="11"/>
  <c r="K207" i="11"/>
  <c r="J207" i="11"/>
  <c r="F207" i="11"/>
  <c r="E207" i="11"/>
  <c r="D207" i="11"/>
  <c r="B207" i="11"/>
  <c r="W206" i="11"/>
  <c r="V206" i="11"/>
  <c r="U206" i="11"/>
  <c r="T206" i="11"/>
  <c r="M206" i="11"/>
  <c r="L206" i="11"/>
  <c r="K206" i="11"/>
  <c r="J206" i="11"/>
  <c r="F206" i="11"/>
  <c r="E206" i="11"/>
  <c r="D206" i="11"/>
  <c r="B206" i="11"/>
  <c r="Z206" i="11" s="1"/>
  <c r="W205" i="11"/>
  <c r="V205" i="11"/>
  <c r="U205" i="11"/>
  <c r="T205" i="11"/>
  <c r="M205" i="11"/>
  <c r="L205" i="11"/>
  <c r="K205" i="11"/>
  <c r="J205" i="11"/>
  <c r="F205" i="11"/>
  <c r="E205" i="11"/>
  <c r="D205" i="11"/>
  <c r="B205" i="11"/>
  <c r="Z205" i="11" s="1"/>
  <c r="W204" i="11"/>
  <c r="V204" i="11"/>
  <c r="U204" i="11"/>
  <c r="T204" i="11"/>
  <c r="M204" i="11"/>
  <c r="L204" i="11"/>
  <c r="K204" i="11"/>
  <c r="J204" i="11"/>
  <c r="F204" i="11"/>
  <c r="E204" i="11"/>
  <c r="D204" i="11"/>
  <c r="B204" i="11"/>
  <c r="Z204" i="11" s="1"/>
  <c r="W203" i="11"/>
  <c r="V203" i="11"/>
  <c r="U203" i="11"/>
  <c r="T203" i="11"/>
  <c r="M203" i="11"/>
  <c r="L203" i="11"/>
  <c r="K203" i="11"/>
  <c r="J203" i="11"/>
  <c r="F203" i="11"/>
  <c r="E203" i="11"/>
  <c r="D203" i="11"/>
  <c r="B203" i="11"/>
  <c r="Z203" i="11" s="1"/>
  <c r="W202" i="11"/>
  <c r="V202" i="11"/>
  <c r="U202" i="11"/>
  <c r="T202" i="11"/>
  <c r="M202" i="11"/>
  <c r="L202" i="11"/>
  <c r="K202" i="11"/>
  <c r="J202" i="11"/>
  <c r="F202" i="11"/>
  <c r="E202" i="11"/>
  <c r="D202" i="11"/>
  <c r="B202" i="11"/>
  <c r="Y202" i="11" s="1"/>
  <c r="W201" i="11"/>
  <c r="V201" i="11"/>
  <c r="U201" i="11"/>
  <c r="T201" i="11"/>
  <c r="M201" i="11"/>
  <c r="L201" i="11"/>
  <c r="K201" i="11"/>
  <c r="J201" i="11"/>
  <c r="F201" i="11"/>
  <c r="E201" i="11"/>
  <c r="D201" i="11"/>
  <c r="B201" i="11"/>
  <c r="Z201" i="11" s="1"/>
  <c r="W200" i="11"/>
  <c r="V200" i="11"/>
  <c r="U200" i="11"/>
  <c r="T200" i="11"/>
  <c r="M200" i="11"/>
  <c r="L200" i="11"/>
  <c r="K200" i="11"/>
  <c r="J200" i="11"/>
  <c r="F200" i="11"/>
  <c r="E200" i="11"/>
  <c r="D200" i="11"/>
  <c r="B200" i="11"/>
  <c r="Y200" i="11" s="1"/>
  <c r="W199" i="11"/>
  <c r="V199" i="11"/>
  <c r="U199" i="11"/>
  <c r="T199" i="11"/>
  <c r="M199" i="11"/>
  <c r="L199" i="11"/>
  <c r="K199" i="11"/>
  <c r="J199" i="11"/>
  <c r="F199" i="11"/>
  <c r="E199" i="11"/>
  <c r="D199" i="11"/>
  <c r="B199" i="11"/>
  <c r="Y199" i="11" s="1"/>
  <c r="Y198" i="11"/>
  <c r="W198" i="11"/>
  <c r="V198" i="11"/>
  <c r="U198" i="11"/>
  <c r="T198" i="11"/>
  <c r="M198" i="11"/>
  <c r="L198" i="11"/>
  <c r="K198" i="11"/>
  <c r="J198" i="11"/>
  <c r="F198" i="11"/>
  <c r="E198" i="11"/>
  <c r="D198" i="11"/>
  <c r="B198" i="11"/>
  <c r="Z198" i="11" s="1"/>
  <c r="AF197" i="11"/>
  <c r="Y197" i="11"/>
  <c r="Y185" i="11"/>
  <c r="W185" i="11"/>
  <c r="V185" i="11"/>
  <c r="U185" i="11"/>
  <c r="T185" i="11"/>
  <c r="M185" i="11"/>
  <c r="L185" i="11"/>
  <c r="K185" i="11"/>
  <c r="J185" i="11"/>
  <c r="F185" i="11"/>
  <c r="E185" i="11"/>
  <c r="D185" i="11"/>
  <c r="B185" i="11"/>
  <c r="Z185" i="11" s="1"/>
  <c r="W184" i="11"/>
  <c r="V184" i="11"/>
  <c r="U184" i="11"/>
  <c r="T184" i="11"/>
  <c r="M184" i="11"/>
  <c r="L184" i="11"/>
  <c r="K184" i="11"/>
  <c r="J184" i="11"/>
  <c r="F184" i="11"/>
  <c r="E184" i="11"/>
  <c r="D184" i="11"/>
  <c r="B184" i="11"/>
  <c r="Z184" i="11" s="1"/>
  <c r="W183" i="11"/>
  <c r="V183" i="11"/>
  <c r="U183" i="11"/>
  <c r="T183" i="11"/>
  <c r="M183" i="11"/>
  <c r="L183" i="11"/>
  <c r="K183" i="11"/>
  <c r="J183" i="11"/>
  <c r="F183" i="11"/>
  <c r="E183" i="11"/>
  <c r="D183" i="11"/>
  <c r="B183" i="11"/>
  <c r="Z183" i="11" s="1"/>
  <c r="W182" i="11"/>
  <c r="V182" i="11"/>
  <c r="U182" i="11"/>
  <c r="T182" i="11"/>
  <c r="M182" i="11"/>
  <c r="L182" i="11"/>
  <c r="K182" i="11"/>
  <c r="J182" i="11"/>
  <c r="F182" i="11"/>
  <c r="E182" i="11"/>
  <c r="D182" i="11"/>
  <c r="B182" i="11"/>
  <c r="Z182" i="11" s="1"/>
  <c r="W181" i="11"/>
  <c r="V181" i="11"/>
  <c r="U181" i="11"/>
  <c r="T181" i="11"/>
  <c r="M181" i="11"/>
  <c r="L181" i="11"/>
  <c r="K181" i="11"/>
  <c r="J181" i="11"/>
  <c r="F181" i="11"/>
  <c r="E181" i="11"/>
  <c r="D181" i="11"/>
  <c r="B181" i="11"/>
  <c r="Z181" i="11" s="1"/>
  <c r="W180" i="11"/>
  <c r="V180" i="11"/>
  <c r="U180" i="11"/>
  <c r="T180" i="11"/>
  <c r="M180" i="11"/>
  <c r="L180" i="11"/>
  <c r="K180" i="11"/>
  <c r="J180" i="11"/>
  <c r="F180" i="11"/>
  <c r="E180" i="11"/>
  <c r="D180" i="11"/>
  <c r="B180" i="11"/>
  <c r="Y180" i="11" s="1"/>
  <c r="W179" i="11"/>
  <c r="V179" i="11"/>
  <c r="U179" i="11"/>
  <c r="T179" i="11"/>
  <c r="M179" i="11"/>
  <c r="L179" i="11"/>
  <c r="K179" i="11"/>
  <c r="J179" i="11"/>
  <c r="F179" i="11"/>
  <c r="E179" i="11"/>
  <c r="D179" i="11"/>
  <c r="B179" i="11"/>
  <c r="Z179" i="11" s="1"/>
  <c r="W178" i="11"/>
  <c r="V178" i="11"/>
  <c r="U178" i="11"/>
  <c r="T178" i="11"/>
  <c r="M178" i="11"/>
  <c r="L178" i="11"/>
  <c r="K178" i="11"/>
  <c r="J178" i="11"/>
  <c r="F178" i="11"/>
  <c r="E178" i="11"/>
  <c r="D178" i="11"/>
  <c r="B178" i="11"/>
  <c r="Y178" i="11" s="1"/>
  <c r="Y177" i="11"/>
  <c r="W177" i="11"/>
  <c r="V177" i="11"/>
  <c r="U177" i="11"/>
  <c r="T177" i="11"/>
  <c r="M177" i="11"/>
  <c r="L177" i="11"/>
  <c r="K177" i="11"/>
  <c r="J177" i="11"/>
  <c r="F177" i="11"/>
  <c r="E177" i="11"/>
  <c r="D177" i="11"/>
  <c r="B177" i="11"/>
  <c r="Z177" i="11" s="1"/>
  <c r="W176" i="11"/>
  <c r="V176" i="11"/>
  <c r="U176" i="11"/>
  <c r="T176" i="11"/>
  <c r="M176" i="11"/>
  <c r="L176" i="11"/>
  <c r="K176" i="11"/>
  <c r="J176" i="11"/>
  <c r="F176" i="11"/>
  <c r="E176" i="11"/>
  <c r="D176" i="11"/>
  <c r="B176" i="11"/>
  <c r="Z176" i="11" s="1"/>
  <c r="W175" i="11"/>
  <c r="V175" i="11"/>
  <c r="U175" i="11"/>
  <c r="T175" i="11"/>
  <c r="M175" i="11"/>
  <c r="L175" i="11"/>
  <c r="K175" i="11"/>
  <c r="J175" i="11"/>
  <c r="F175" i="11"/>
  <c r="E175" i="11"/>
  <c r="D175" i="11"/>
  <c r="B175" i="11"/>
  <c r="Z175" i="11" s="1"/>
  <c r="W174" i="11"/>
  <c r="V174" i="11"/>
  <c r="U174" i="11"/>
  <c r="T174" i="11"/>
  <c r="M174" i="11"/>
  <c r="L174" i="11"/>
  <c r="K174" i="11"/>
  <c r="J174" i="11"/>
  <c r="F174" i="11"/>
  <c r="E174" i="11"/>
  <c r="D174" i="11"/>
  <c r="B174" i="11"/>
  <c r="Z174" i="11" s="1"/>
  <c r="W173" i="11"/>
  <c r="V173" i="11"/>
  <c r="U173" i="11"/>
  <c r="T173" i="11"/>
  <c r="M173" i="11"/>
  <c r="L173" i="11"/>
  <c r="K173" i="11"/>
  <c r="J173" i="11"/>
  <c r="F173" i="11"/>
  <c r="E173" i="11"/>
  <c r="D173" i="11"/>
  <c r="B173" i="11"/>
  <c r="Z173" i="11" s="1"/>
  <c r="W172" i="11"/>
  <c r="V172" i="11"/>
  <c r="U172" i="11"/>
  <c r="T172" i="11"/>
  <c r="M172" i="11"/>
  <c r="L172" i="11"/>
  <c r="K172" i="11"/>
  <c r="J172" i="11"/>
  <c r="F172" i="11"/>
  <c r="E172" i="11"/>
  <c r="D172" i="11"/>
  <c r="B172" i="11"/>
  <c r="Y172" i="11" s="1"/>
  <c r="Y171" i="11"/>
  <c r="W171" i="11"/>
  <c r="V171" i="11"/>
  <c r="U171" i="11"/>
  <c r="T171" i="11"/>
  <c r="M171" i="11"/>
  <c r="L171" i="11"/>
  <c r="K171" i="11"/>
  <c r="J171" i="11"/>
  <c r="F171" i="11"/>
  <c r="E171" i="11"/>
  <c r="D171" i="11"/>
  <c r="B171" i="11"/>
  <c r="Z171" i="11" s="1"/>
  <c r="AF170" i="11"/>
  <c r="Y170" i="11"/>
  <c r="W158" i="11"/>
  <c r="V158" i="11"/>
  <c r="U158" i="11"/>
  <c r="T158" i="11"/>
  <c r="M158" i="11"/>
  <c r="L158" i="11"/>
  <c r="K158" i="11"/>
  <c r="J158" i="11"/>
  <c r="F158" i="11"/>
  <c r="E158" i="11"/>
  <c r="D158" i="11"/>
  <c r="B158" i="11"/>
  <c r="Z158" i="11" s="1"/>
  <c r="W157" i="11"/>
  <c r="V157" i="11"/>
  <c r="U157" i="11"/>
  <c r="T157" i="11"/>
  <c r="M157" i="11"/>
  <c r="L157" i="11"/>
  <c r="K157" i="11"/>
  <c r="J157" i="11"/>
  <c r="F157" i="11"/>
  <c r="E157" i="11"/>
  <c r="D157" i="11"/>
  <c r="B157" i="11"/>
  <c r="Z157" i="11" s="1"/>
  <c r="W156" i="11"/>
  <c r="V156" i="11"/>
  <c r="U156" i="11"/>
  <c r="T156" i="11"/>
  <c r="M156" i="11"/>
  <c r="L156" i="11"/>
  <c r="K156" i="11"/>
  <c r="J156" i="11"/>
  <c r="F156" i="11"/>
  <c r="E156" i="11"/>
  <c r="D156" i="11"/>
  <c r="B156" i="11"/>
  <c r="Y156" i="11" s="1"/>
  <c r="W155" i="11"/>
  <c r="V155" i="11"/>
  <c r="U155" i="11"/>
  <c r="T155" i="11"/>
  <c r="M155" i="11"/>
  <c r="L155" i="11"/>
  <c r="K155" i="11"/>
  <c r="J155" i="11"/>
  <c r="F155" i="11"/>
  <c r="E155" i="11"/>
  <c r="D155" i="11"/>
  <c r="B155" i="11"/>
  <c r="Z155" i="11" s="1"/>
  <c r="W154" i="11"/>
  <c r="V154" i="11"/>
  <c r="U154" i="11"/>
  <c r="T154" i="11"/>
  <c r="M154" i="11"/>
  <c r="L154" i="11"/>
  <c r="K154" i="11"/>
  <c r="J154" i="11"/>
  <c r="F154" i="11"/>
  <c r="E154" i="11"/>
  <c r="D154" i="11"/>
  <c r="B154" i="11"/>
  <c r="Y154" i="11" s="1"/>
  <c r="W153" i="11"/>
  <c r="V153" i="11"/>
  <c r="U153" i="11"/>
  <c r="T153" i="11"/>
  <c r="M153" i="11"/>
  <c r="L153" i="11"/>
  <c r="K153" i="11"/>
  <c r="J153" i="11"/>
  <c r="F153" i="11"/>
  <c r="E153" i="11"/>
  <c r="D153" i="11"/>
  <c r="B153" i="11"/>
  <c r="Y153" i="11" s="1"/>
  <c r="W152" i="11"/>
  <c r="V152" i="11"/>
  <c r="U152" i="11"/>
  <c r="T152" i="11"/>
  <c r="M152" i="11"/>
  <c r="L152" i="11"/>
  <c r="K152" i="11"/>
  <c r="J152" i="11"/>
  <c r="F152" i="11"/>
  <c r="E152" i="11"/>
  <c r="D152" i="11"/>
  <c r="B152" i="11"/>
  <c r="Z152" i="11" s="1"/>
  <c r="W151" i="11"/>
  <c r="V151" i="11"/>
  <c r="U151" i="11"/>
  <c r="T151" i="11"/>
  <c r="M151" i="11"/>
  <c r="L151" i="11"/>
  <c r="K151" i="11"/>
  <c r="J151" i="11"/>
  <c r="F151" i="11"/>
  <c r="E151" i="11"/>
  <c r="D151" i="11"/>
  <c r="B151" i="11"/>
  <c r="Z151" i="11" s="1"/>
  <c r="Y150" i="11"/>
  <c r="W150" i="11"/>
  <c r="V150" i="11"/>
  <c r="U150" i="11"/>
  <c r="T150" i="11"/>
  <c r="M150" i="11"/>
  <c r="L150" i="11"/>
  <c r="K150" i="11"/>
  <c r="J150" i="11"/>
  <c r="F150" i="11"/>
  <c r="E150" i="11"/>
  <c r="D150" i="11"/>
  <c r="B150" i="11"/>
  <c r="Z150" i="11" s="1"/>
  <c r="W149" i="11"/>
  <c r="V149" i="11"/>
  <c r="U149" i="11"/>
  <c r="T149" i="11"/>
  <c r="M149" i="11"/>
  <c r="L149" i="11"/>
  <c r="K149" i="11"/>
  <c r="J149" i="11"/>
  <c r="F149" i="11"/>
  <c r="E149" i="11"/>
  <c r="D149" i="11"/>
  <c r="B149" i="11"/>
  <c r="Z149" i="11" s="1"/>
  <c r="W148" i="11"/>
  <c r="V148" i="11"/>
  <c r="U148" i="11"/>
  <c r="T148" i="11"/>
  <c r="M148" i="11"/>
  <c r="L148" i="11"/>
  <c r="K148" i="11"/>
  <c r="J148" i="11"/>
  <c r="F148" i="11"/>
  <c r="E148" i="11"/>
  <c r="D148" i="11"/>
  <c r="B148" i="11"/>
  <c r="Y148" i="11" s="1"/>
  <c r="W147" i="11"/>
  <c r="V147" i="11"/>
  <c r="U147" i="11"/>
  <c r="T147" i="11"/>
  <c r="M147" i="11"/>
  <c r="L147" i="11"/>
  <c r="K147" i="11"/>
  <c r="J147" i="11"/>
  <c r="F147" i="11"/>
  <c r="E147" i="11"/>
  <c r="D147" i="11"/>
  <c r="B147" i="11"/>
  <c r="Z147" i="11" s="1"/>
  <c r="W146" i="11"/>
  <c r="V146" i="11"/>
  <c r="U146" i="11"/>
  <c r="T146" i="11"/>
  <c r="M146" i="11"/>
  <c r="L146" i="11"/>
  <c r="K146" i="11"/>
  <c r="J146" i="11"/>
  <c r="F146" i="11"/>
  <c r="E146" i="11"/>
  <c r="D146" i="11"/>
  <c r="B146" i="11"/>
  <c r="Y146" i="11" s="1"/>
  <c r="W145" i="11"/>
  <c r="V145" i="11"/>
  <c r="U145" i="11"/>
  <c r="T145" i="11"/>
  <c r="M145" i="11"/>
  <c r="L145" i="11"/>
  <c r="K145" i="11"/>
  <c r="J145" i="11"/>
  <c r="F145" i="11"/>
  <c r="E145" i="11"/>
  <c r="D145" i="11"/>
  <c r="B145" i="11"/>
  <c r="Y145" i="11" s="1"/>
  <c r="W144" i="11"/>
  <c r="V144" i="11"/>
  <c r="U144" i="11"/>
  <c r="T144" i="11"/>
  <c r="M144" i="11"/>
  <c r="L144" i="11"/>
  <c r="K144" i="11"/>
  <c r="J144" i="11"/>
  <c r="F144" i="11"/>
  <c r="E144" i="11"/>
  <c r="D144" i="11"/>
  <c r="B144" i="11"/>
  <c r="Y144" i="11" s="1"/>
  <c r="AF143" i="11"/>
  <c r="Y143" i="11"/>
  <c r="W131" i="11"/>
  <c r="V131" i="11"/>
  <c r="U131" i="11"/>
  <c r="T131" i="11"/>
  <c r="M131" i="11"/>
  <c r="L131" i="11"/>
  <c r="K131" i="11"/>
  <c r="J131" i="11"/>
  <c r="F131" i="11"/>
  <c r="E131" i="11"/>
  <c r="D131" i="11"/>
  <c r="B131" i="11"/>
  <c r="Z131" i="11" s="1"/>
  <c r="W130" i="11"/>
  <c r="V130" i="11"/>
  <c r="U130" i="11"/>
  <c r="T130" i="11"/>
  <c r="M130" i="11"/>
  <c r="L130" i="11"/>
  <c r="K130" i="11"/>
  <c r="J130" i="11"/>
  <c r="F130" i="11"/>
  <c r="E130" i="11"/>
  <c r="D130" i="11"/>
  <c r="B130" i="11"/>
  <c r="Y130" i="11" s="1"/>
  <c r="W129" i="11"/>
  <c r="V129" i="11"/>
  <c r="U129" i="11"/>
  <c r="T129" i="11"/>
  <c r="M129" i="11"/>
  <c r="L129" i="11"/>
  <c r="K129" i="11"/>
  <c r="J129" i="11"/>
  <c r="F129" i="11"/>
  <c r="E129" i="11"/>
  <c r="D129" i="11"/>
  <c r="B129" i="11"/>
  <c r="Z129" i="11" s="1"/>
  <c r="W128" i="11"/>
  <c r="V128" i="11"/>
  <c r="U128" i="11"/>
  <c r="T128" i="11"/>
  <c r="M128" i="11"/>
  <c r="L128" i="11"/>
  <c r="K128" i="11"/>
  <c r="J128" i="11"/>
  <c r="F128" i="11"/>
  <c r="E128" i="11"/>
  <c r="D128" i="11"/>
  <c r="B128" i="11"/>
  <c r="Y128" i="11" s="1"/>
  <c r="W127" i="11"/>
  <c r="V127" i="11"/>
  <c r="U127" i="11"/>
  <c r="T127" i="11"/>
  <c r="M127" i="11"/>
  <c r="L127" i="11"/>
  <c r="K127" i="11"/>
  <c r="J127" i="11"/>
  <c r="F127" i="11"/>
  <c r="E127" i="11"/>
  <c r="D127" i="11"/>
  <c r="B127" i="11"/>
  <c r="Z127" i="11" s="1"/>
  <c r="W126" i="11"/>
  <c r="V126" i="11"/>
  <c r="U126" i="11"/>
  <c r="T126" i="11"/>
  <c r="M126" i="11"/>
  <c r="L126" i="11"/>
  <c r="K126" i="11"/>
  <c r="J126" i="11"/>
  <c r="F126" i="11"/>
  <c r="E126" i="11"/>
  <c r="D126" i="11"/>
  <c r="B126" i="11"/>
  <c r="Z126" i="11" s="1"/>
  <c r="W125" i="11"/>
  <c r="V125" i="11"/>
  <c r="U125" i="11"/>
  <c r="T125" i="11"/>
  <c r="M125" i="11"/>
  <c r="L125" i="11"/>
  <c r="K125" i="11"/>
  <c r="J125" i="11"/>
  <c r="F125" i="11"/>
  <c r="E125" i="11"/>
  <c r="D125" i="11"/>
  <c r="B125" i="11"/>
  <c r="Y125" i="11" s="1"/>
  <c r="W124" i="11"/>
  <c r="V124" i="11"/>
  <c r="U124" i="11"/>
  <c r="T124" i="11"/>
  <c r="M124" i="11"/>
  <c r="L124" i="11"/>
  <c r="K124" i="11"/>
  <c r="J124" i="11"/>
  <c r="F124" i="11"/>
  <c r="E124" i="11"/>
  <c r="D124" i="11"/>
  <c r="B124" i="11"/>
  <c r="Z124" i="11" s="1"/>
  <c r="W123" i="11"/>
  <c r="V123" i="11"/>
  <c r="U123" i="11"/>
  <c r="T123" i="11"/>
  <c r="M123" i="11"/>
  <c r="L123" i="11"/>
  <c r="K123" i="11"/>
  <c r="J123" i="11"/>
  <c r="F123" i="11"/>
  <c r="E123" i="11"/>
  <c r="D123" i="11"/>
  <c r="B123" i="11"/>
  <c r="Z123" i="11" s="1"/>
  <c r="W122" i="11"/>
  <c r="V122" i="11"/>
  <c r="U122" i="11"/>
  <c r="T122" i="11"/>
  <c r="M122" i="11"/>
  <c r="L122" i="11"/>
  <c r="K122" i="11"/>
  <c r="J122" i="11"/>
  <c r="F122" i="11"/>
  <c r="E122" i="11"/>
  <c r="D122" i="11"/>
  <c r="B122" i="11"/>
  <c r="Y122" i="11" s="1"/>
  <c r="W121" i="11"/>
  <c r="V121" i="11"/>
  <c r="U121" i="11"/>
  <c r="T121" i="11"/>
  <c r="M121" i="11"/>
  <c r="L121" i="11"/>
  <c r="K121" i="11"/>
  <c r="J121" i="11"/>
  <c r="F121" i="11"/>
  <c r="E121" i="11"/>
  <c r="D121" i="11"/>
  <c r="B121" i="11"/>
  <c r="Z121" i="11" s="1"/>
  <c r="W120" i="11"/>
  <c r="V120" i="11"/>
  <c r="U120" i="11"/>
  <c r="T120" i="11"/>
  <c r="M120" i="11"/>
  <c r="L120" i="11"/>
  <c r="K120" i="11"/>
  <c r="J120" i="11"/>
  <c r="F120" i="11"/>
  <c r="E120" i="11"/>
  <c r="D120" i="11"/>
  <c r="B120" i="11"/>
  <c r="Y120" i="11" s="1"/>
  <c r="W119" i="11"/>
  <c r="V119" i="11"/>
  <c r="U119" i="11"/>
  <c r="T119" i="11"/>
  <c r="M119" i="11"/>
  <c r="L119" i="11"/>
  <c r="K119" i="11"/>
  <c r="J119" i="11"/>
  <c r="F119" i="11"/>
  <c r="E119" i="11"/>
  <c r="D119" i="11"/>
  <c r="B119" i="11"/>
  <c r="Z119" i="11" s="1"/>
  <c r="W118" i="11"/>
  <c r="V118" i="11"/>
  <c r="U118" i="11"/>
  <c r="T118" i="11"/>
  <c r="M118" i="11"/>
  <c r="L118" i="11"/>
  <c r="K118" i="11"/>
  <c r="J118" i="11"/>
  <c r="F118" i="11"/>
  <c r="E118" i="11"/>
  <c r="D118" i="11"/>
  <c r="B118" i="11"/>
  <c r="Z118" i="11" s="1"/>
  <c r="W117" i="11"/>
  <c r="V117" i="11"/>
  <c r="U117" i="11"/>
  <c r="T117" i="11"/>
  <c r="M117" i="11"/>
  <c r="L117" i="11"/>
  <c r="K117" i="11"/>
  <c r="J117" i="11"/>
  <c r="F117" i="11"/>
  <c r="E117" i="11"/>
  <c r="D117" i="11"/>
  <c r="B117" i="11"/>
  <c r="Y117" i="11" s="1"/>
  <c r="AF116" i="11"/>
  <c r="Y116" i="11"/>
  <c r="W104" i="11"/>
  <c r="V104" i="11"/>
  <c r="U104" i="11"/>
  <c r="T104" i="11"/>
  <c r="M104" i="11"/>
  <c r="L104" i="11"/>
  <c r="K104" i="11"/>
  <c r="J104" i="11"/>
  <c r="F104" i="11"/>
  <c r="E104" i="11"/>
  <c r="D104" i="11"/>
  <c r="B104" i="11"/>
  <c r="Z104" i="11" s="1"/>
  <c r="W103" i="11"/>
  <c r="V103" i="11"/>
  <c r="U103" i="11"/>
  <c r="T103" i="11"/>
  <c r="M103" i="11"/>
  <c r="L103" i="11"/>
  <c r="K103" i="11"/>
  <c r="J103" i="11"/>
  <c r="F103" i="11"/>
  <c r="E103" i="11"/>
  <c r="D103" i="11"/>
  <c r="B103" i="11"/>
  <c r="Y103" i="11" s="1"/>
  <c r="W102" i="11"/>
  <c r="V102" i="11"/>
  <c r="U102" i="11"/>
  <c r="T102" i="11"/>
  <c r="M102" i="11"/>
  <c r="L102" i="11"/>
  <c r="K102" i="11"/>
  <c r="J102" i="11"/>
  <c r="F102" i="11"/>
  <c r="E102" i="11"/>
  <c r="D102" i="11"/>
  <c r="B102" i="11"/>
  <c r="Z102" i="11" s="1"/>
  <c r="W101" i="11"/>
  <c r="V101" i="11"/>
  <c r="U101" i="11"/>
  <c r="T101" i="11"/>
  <c r="M101" i="11"/>
  <c r="L101" i="11"/>
  <c r="K101" i="11"/>
  <c r="J101" i="11"/>
  <c r="F101" i="11"/>
  <c r="E101" i="11"/>
  <c r="D101" i="11"/>
  <c r="B101" i="11"/>
  <c r="Y101" i="11" s="1"/>
  <c r="W100" i="11"/>
  <c r="V100" i="11"/>
  <c r="U100" i="11"/>
  <c r="T100" i="11"/>
  <c r="M100" i="11"/>
  <c r="L100" i="11"/>
  <c r="K100" i="11"/>
  <c r="J100" i="11"/>
  <c r="F100" i="11"/>
  <c r="E100" i="11"/>
  <c r="D100" i="11"/>
  <c r="B100" i="11"/>
  <c r="Z100" i="11" s="1"/>
  <c r="W99" i="11"/>
  <c r="V99" i="11"/>
  <c r="U99" i="11"/>
  <c r="T99" i="11"/>
  <c r="M99" i="11"/>
  <c r="L99" i="11"/>
  <c r="K99" i="11"/>
  <c r="J99" i="11"/>
  <c r="F99" i="11"/>
  <c r="E99" i="11"/>
  <c r="D99" i="11"/>
  <c r="B99" i="11"/>
  <c r="Z99" i="11" s="1"/>
  <c r="W98" i="11"/>
  <c r="V98" i="11"/>
  <c r="U98" i="11"/>
  <c r="T98" i="11"/>
  <c r="M98" i="11"/>
  <c r="L98" i="11"/>
  <c r="K98" i="11"/>
  <c r="J98" i="11"/>
  <c r="F98" i="11"/>
  <c r="E98" i="11"/>
  <c r="D98" i="11"/>
  <c r="B98" i="11"/>
  <c r="Y98" i="11" s="1"/>
  <c r="W97" i="11"/>
  <c r="V97" i="11"/>
  <c r="U97" i="11"/>
  <c r="T97" i="11"/>
  <c r="M97" i="11"/>
  <c r="L97" i="11"/>
  <c r="K97" i="11"/>
  <c r="J97" i="11"/>
  <c r="F97" i="11"/>
  <c r="E97" i="11"/>
  <c r="D97" i="11"/>
  <c r="B97" i="11"/>
  <c r="Z97" i="11" s="1"/>
  <c r="W96" i="11"/>
  <c r="V96" i="11"/>
  <c r="U96" i="11"/>
  <c r="T96" i="11"/>
  <c r="M96" i="11"/>
  <c r="L96" i="11"/>
  <c r="K96" i="11"/>
  <c r="J96" i="11"/>
  <c r="F96" i="11"/>
  <c r="E96" i="11"/>
  <c r="D96" i="11"/>
  <c r="B96" i="11"/>
  <c r="Z96" i="11" s="1"/>
  <c r="W95" i="11"/>
  <c r="V95" i="11"/>
  <c r="U95" i="11"/>
  <c r="T95" i="11"/>
  <c r="M95" i="11"/>
  <c r="L95" i="11"/>
  <c r="K95" i="11"/>
  <c r="J95" i="11"/>
  <c r="F95" i="11"/>
  <c r="E95" i="11"/>
  <c r="D95" i="11"/>
  <c r="B95" i="11"/>
  <c r="Y95" i="11" s="1"/>
  <c r="W94" i="11"/>
  <c r="V94" i="11"/>
  <c r="U94" i="11"/>
  <c r="T94" i="11"/>
  <c r="M94" i="11"/>
  <c r="L94" i="11"/>
  <c r="K94" i="11"/>
  <c r="J94" i="11"/>
  <c r="F94" i="11"/>
  <c r="E94" i="11"/>
  <c r="D94" i="11"/>
  <c r="B94" i="11"/>
  <c r="Z94" i="11" s="1"/>
  <c r="Z93" i="11"/>
  <c r="W93" i="11"/>
  <c r="V93" i="11"/>
  <c r="U93" i="11"/>
  <c r="T93" i="11"/>
  <c r="M93" i="11"/>
  <c r="L93" i="11"/>
  <c r="K93" i="11"/>
  <c r="J93" i="11"/>
  <c r="F93" i="11"/>
  <c r="E93" i="11"/>
  <c r="D93" i="11"/>
  <c r="B93" i="11"/>
  <c r="Y93" i="11" s="1"/>
  <c r="W92" i="11"/>
  <c r="V92" i="11"/>
  <c r="U92" i="11"/>
  <c r="T92" i="11"/>
  <c r="M92" i="11"/>
  <c r="L92" i="11"/>
  <c r="K92" i="11"/>
  <c r="J92" i="11"/>
  <c r="F92" i="11"/>
  <c r="E92" i="11"/>
  <c r="D92" i="11"/>
  <c r="B92" i="11"/>
  <c r="Z92" i="11" s="1"/>
  <c r="W91" i="11"/>
  <c r="V91" i="11"/>
  <c r="U91" i="11"/>
  <c r="T91" i="11"/>
  <c r="M91" i="11"/>
  <c r="L91" i="11"/>
  <c r="K91" i="11"/>
  <c r="J91" i="11"/>
  <c r="F91" i="11"/>
  <c r="E91" i="11"/>
  <c r="D91" i="11"/>
  <c r="B91" i="11"/>
  <c r="Z91" i="11" s="1"/>
  <c r="W90" i="11"/>
  <c r="V90" i="11"/>
  <c r="U90" i="11"/>
  <c r="T90" i="11"/>
  <c r="M90" i="11"/>
  <c r="L90" i="11"/>
  <c r="K90" i="11"/>
  <c r="J90" i="11"/>
  <c r="F90" i="11"/>
  <c r="E90" i="11"/>
  <c r="D90" i="11"/>
  <c r="B90" i="11"/>
  <c r="Y90" i="11" s="1"/>
  <c r="AF89" i="11"/>
  <c r="Y89" i="11"/>
  <c r="W77" i="11"/>
  <c r="V77" i="11"/>
  <c r="U77" i="11"/>
  <c r="T77" i="11"/>
  <c r="M77" i="11"/>
  <c r="L77" i="11"/>
  <c r="K77" i="11"/>
  <c r="J77" i="11"/>
  <c r="F77" i="11"/>
  <c r="E77" i="11"/>
  <c r="D77" i="11"/>
  <c r="B77" i="11"/>
  <c r="Z77" i="11" s="1"/>
  <c r="W76" i="11"/>
  <c r="V76" i="11"/>
  <c r="U76" i="11"/>
  <c r="T76" i="11"/>
  <c r="M76" i="11"/>
  <c r="L76" i="11"/>
  <c r="K76" i="11"/>
  <c r="J76" i="11"/>
  <c r="F76" i="11"/>
  <c r="E76" i="11"/>
  <c r="D76" i="11"/>
  <c r="B76" i="11"/>
  <c r="Y76" i="11" s="1"/>
  <c r="W75" i="11"/>
  <c r="V75" i="11"/>
  <c r="U75" i="11"/>
  <c r="T75" i="11"/>
  <c r="M75" i="11"/>
  <c r="L75" i="11"/>
  <c r="K75" i="11"/>
  <c r="J75" i="11"/>
  <c r="F75" i="11"/>
  <c r="E75" i="11"/>
  <c r="D75" i="11"/>
  <c r="B75" i="11"/>
  <c r="Z75" i="11" s="1"/>
  <c r="W74" i="11"/>
  <c r="V74" i="11"/>
  <c r="U74" i="11"/>
  <c r="T74" i="11"/>
  <c r="M74" i="11"/>
  <c r="L74" i="11"/>
  <c r="K74" i="11"/>
  <c r="J74" i="11"/>
  <c r="F74" i="11"/>
  <c r="E74" i="11"/>
  <c r="D74" i="11"/>
  <c r="B74" i="11"/>
  <c r="Y74" i="11" s="1"/>
  <c r="W73" i="11"/>
  <c r="V73" i="11"/>
  <c r="U73" i="11"/>
  <c r="T73" i="11"/>
  <c r="M73" i="11"/>
  <c r="L73" i="11"/>
  <c r="K73" i="11"/>
  <c r="J73" i="11"/>
  <c r="F73" i="11"/>
  <c r="E73" i="11"/>
  <c r="D73" i="11"/>
  <c r="B73" i="11"/>
  <c r="W72" i="11"/>
  <c r="V72" i="11"/>
  <c r="U72" i="11"/>
  <c r="T72" i="11"/>
  <c r="M72" i="11"/>
  <c r="L72" i="11"/>
  <c r="K72" i="11"/>
  <c r="J72" i="11"/>
  <c r="F72" i="11"/>
  <c r="E72" i="11"/>
  <c r="D72" i="11"/>
  <c r="B72" i="11"/>
  <c r="Z72" i="11" s="1"/>
  <c r="W71" i="11"/>
  <c r="V71" i="11"/>
  <c r="U71" i="11"/>
  <c r="T71" i="11"/>
  <c r="M71" i="11"/>
  <c r="L71" i="11"/>
  <c r="K71" i="11"/>
  <c r="J71" i="11"/>
  <c r="F71" i="11"/>
  <c r="E71" i="11"/>
  <c r="D71" i="11"/>
  <c r="B71" i="11"/>
  <c r="Z71" i="11" s="1"/>
  <c r="W70" i="11"/>
  <c r="V70" i="11"/>
  <c r="U70" i="11"/>
  <c r="T70" i="11"/>
  <c r="M70" i="11"/>
  <c r="L70" i="11"/>
  <c r="K70" i="11"/>
  <c r="J70" i="11"/>
  <c r="F70" i="11"/>
  <c r="E70" i="11"/>
  <c r="D70" i="11"/>
  <c r="B70" i="11"/>
  <c r="Z70" i="11" s="1"/>
  <c r="W69" i="11"/>
  <c r="V69" i="11"/>
  <c r="U69" i="11"/>
  <c r="T69" i="11"/>
  <c r="M69" i="11"/>
  <c r="L69" i="11"/>
  <c r="K69" i="11"/>
  <c r="J69" i="11"/>
  <c r="F69" i="11"/>
  <c r="E69" i="11"/>
  <c r="D69" i="11"/>
  <c r="B69" i="11"/>
  <c r="Z69" i="11" s="1"/>
  <c r="W68" i="11"/>
  <c r="V68" i="11"/>
  <c r="U68" i="11"/>
  <c r="T68" i="11"/>
  <c r="M68" i="11"/>
  <c r="L68" i="11"/>
  <c r="K68" i="11"/>
  <c r="J68" i="11"/>
  <c r="F68" i="11"/>
  <c r="E68" i="11"/>
  <c r="D68" i="11"/>
  <c r="B68" i="11"/>
  <c r="Y68" i="11" s="1"/>
  <c r="W67" i="11"/>
  <c r="V67" i="11"/>
  <c r="U67" i="11"/>
  <c r="T67" i="11"/>
  <c r="M67" i="11"/>
  <c r="L67" i="11"/>
  <c r="K67" i="11"/>
  <c r="J67" i="11"/>
  <c r="F67" i="11"/>
  <c r="E67" i="11"/>
  <c r="D67" i="11"/>
  <c r="B67" i="11"/>
  <c r="Z67" i="11" s="1"/>
  <c r="W66" i="11"/>
  <c r="V66" i="11"/>
  <c r="U66" i="11"/>
  <c r="T66" i="11"/>
  <c r="M66" i="11"/>
  <c r="L66" i="11"/>
  <c r="K66" i="11"/>
  <c r="J66" i="11"/>
  <c r="F66" i="11"/>
  <c r="E66" i="11"/>
  <c r="D66" i="11"/>
  <c r="B66" i="11"/>
  <c r="Y66" i="11" s="1"/>
  <c r="W65" i="11"/>
  <c r="V65" i="11"/>
  <c r="U65" i="11"/>
  <c r="T65" i="11"/>
  <c r="M65" i="11"/>
  <c r="L65" i="11"/>
  <c r="K65" i="11"/>
  <c r="J65" i="11"/>
  <c r="F65" i="11"/>
  <c r="E65" i="11"/>
  <c r="D65" i="11"/>
  <c r="B65" i="11"/>
  <c r="W64" i="11"/>
  <c r="V64" i="11"/>
  <c r="U64" i="11"/>
  <c r="T64" i="11"/>
  <c r="M64" i="11"/>
  <c r="L64" i="11"/>
  <c r="K64" i="11"/>
  <c r="J64" i="11"/>
  <c r="F64" i="11"/>
  <c r="E64" i="11"/>
  <c r="D64" i="11"/>
  <c r="B64" i="11"/>
  <c r="Z64" i="11" s="1"/>
  <c r="W63" i="11"/>
  <c r="V63" i="11"/>
  <c r="U63" i="11"/>
  <c r="T63" i="11"/>
  <c r="M63" i="11"/>
  <c r="L63" i="11"/>
  <c r="K63" i="11"/>
  <c r="J63" i="11"/>
  <c r="F63" i="11"/>
  <c r="E63" i="11"/>
  <c r="D63" i="11"/>
  <c r="B63" i="11"/>
  <c r="Z63" i="11" s="1"/>
  <c r="AF62" i="11"/>
  <c r="Y62" i="11"/>
  <c r="V52" i="11"/>
  <c r="U52" i="11"/>
  <c r="T52" i="11"/>
  <c r="K52" i="11"/>
  <c r="J52" i="11"/>
  <c r="V51" i="11"/>
  <c r="U51" i="11"/>
  <c r="T51" i="11"/>
  <c r="K51" i="11"/>
  <c r="J51" i="11"/>
  <c r="W50" i="11"/>
  <c r="V50" i="11"/>
  <c r="U50" i="11"/>
  <c r="T50" i="11"/>
  <c r="M50" i="11"/>
  <c r="L50" i="11"/>
  <c r="K50" i="11"/>
  <c r="J50" i="11"/>
  <c r="F50" i="11"/>
  <c r="E50" i="11"/>
  <c r="D50" i="11"/>
  <c r="B50" i="11"/>
  <c r="Z50" i="11" s="1"/>
  <c r="W49" i="11"/>
  <c r="V49" i="11"/>
  <c r="U49" i="11"/>
  <c r="T49" i="11"/>
  <c r="M49" i="11"/>
  <c r="L49" i="11"/>
  <c r="K49" i="11"/>
  <c r="J49" i="11"/>
  <c r="F49" i="11"/>
  <c r="E49" i="11"/>
  <c r="D49" i="11"/>
  <c r="B49" i="11"/>
  <c r="W48" i="11"/>
  <c r="V48" i="11"/>
  <c r="U48" i="11"/>
  <c r="T48" i="11"/>
  <c r="M48" i="11"/>
  <c r="L48" i="11"/>
  <c r="K48" i="11"/>
  <c r="J48" i="11"/>
  <c r="F48" i="11"/>
  <c r="E48" i="11"/>
  <c r="D48" i="11"/>
  <c r="B48" i="11"/>
  <c r="W47" i="11"/>
  <c r="V47" i="11"/>
  <c r="U47" i="11"/>
  <c r="T47" i="11"/>
  <c r="M47" i="11"/>
  <c r="L47" i="11"/>
  <c r="K47" i="11"/>
  <c r="J47" i="11"/>
  <c r="F47" i="11"/>
  <c r="E47" i="11"/>
  <c r="D47" i="11"/>
  <c r="B47" i="11"/>
  <c r="Y47" i="11" s="1"/>
  <c r="W46" i="11"/>
  <c r="V46" i="11"/>
  <c r="U46" i="11"/>
  <c r="T46" i="11"/>
  <c r="M46" i="11"/>
  <c r="L46" i="11"/>
  <c r="K46" i="11"/>
  <c r="J46" i="11"/>
  <c r="F46" i="11"/>
  <c r="E46" i="11"/>
  <c r="D46" i="11"/>
  <c r="B46" i="11"/>
  <c r="Z46" i="11" s="1"/>
  <c r="W45" i="11"/>
  <c r="V45" i="11"/>
  <c r="U45" i="11"/>
  <c r="T45" i="11"/>
  <c r="M45" i="11"/>
  <c r="L45" i="11"/>
  <c r="K45" i="11"/>
  <c r="J45" i="11"/>
  <c r="F45" i="11"/>
  <c r="E45" i="11"/>
  <c r="D45" i="11"/>
  <c r="B45" i="11"/>
  <c r="W44" i="11"/>
  <c r="V44" i="11"/>
  <c r="U44" i="11"/>
  <c r="T44" i="11"/>
  <c r="M44" i="11"/>
  <c r="L44" i="11"/>
  <c r="K44" i="11"/>
  <c r="J44" i="11"/>
  <c r="F44" i="11"/>
  <c r="E44" i="11"/>
  <c r="D44" i="11"/>
  <c r="B44" i="11"/>
  <c r="Y44" i="11" s="1"/>
  <c r="W43" i="11"/>
  <c r="V43" i="11"/>
  <c r="U43" i="11"/>
  <c r="T43" i="11"/>
  <c r="M43" i="11"/>
  <c r="L43" i="11"/>
  <c r="K43" i="11"/>
  <c r="J43" i="11"/>
  <c r="F43" i="11"/>
  <c r="E43" i="11"/>
  <c r="D43" i="11"/>
  <c r="B43" i="11"/>
  <c r="Z43" i="11" s="1"/>
  <c r="W42" i="11"/>
  <c r="V42" i="11"/>
  <c r="U42" i="11"/>
  <c r="T42" i="11"/>
  <c r="M42" i="11"/>
  <c r="L42" i="11"/>
  <c r="K42" i="11"/>
  <c r="J42" i="11"/>
  <c r="F42" i="11"/>
  <c r="E42" i="11"/>
  <c r="D42" i="11"/>
  <c r="B42" i="11"/>
  <c r="Z42" i="11" s="1"/>
  <c r="W41" i="11"/>
  <c r="V41" i="11"/>
  <c r="U41" i="11"/>
  <c r="T41" i="11"/>
  <c r="M41" i="11"/>
  <c r="L41" i="11"/>
  <c r="K41" i="11"/>
  <c r="J41" i="11"/>
  <c r="F41" i="11"/>
  <c r="E41" i="11"/>
  <c r="D41" i="11"/>
  <c r="B41" i="11"/>
  <c r="Z41" i="11" s="1"/>
  <c r="W40" i="11"/>
  <c r="V40" i="11"/>
  <c r="U40" i="11"/>
  <c r="T40" i="11"/>
  <c r="M40" i="11"/>
  <c r="L40" i="11"/>
  <c r="K40" i="11"/>
  <c r="J40" i="11"/>
  <c r="F40" i="11"/>
  <c r="E40" i="11"/>
  <c r="D40" i="11"/>
  <c r="B40" i="11"/>
  <c r="Z40" i="11" s="1"/>
  <c r="W39" i="11"/>
  <c r="V39" i="11"/>
  <c r="U39" i="11"/>
  <c r="T39" i="11"/>
  <c r="M39" i="11"/>
  <c r="L39" i="11"/>
  <c r="K39" i="11"/>
  <c r="J39" i="11"/>
  <c r="F39" i="11"/>
  <c r="E39" i="11"/>
  <c r="D39" i="11"/>
  <c r="B39" i="11"/>
  <c r="Y39" i="11" s="1"/>
  <c r="W38" i="11"/>
  <c r="V38" i="11"/>
  <c r="U38" i="11"/>
  <c r="T38" i="11"/>
  <c r="M38" i="11"/>
  <c r="L38" i="11"/>
  <c r="K38" i="11"/>
  <c r="J38" i="11"/>
  <c r="F38" i="11"/>
  <c r="E38" i="11"/>
  <c r="D38" i="11"/>
  <c r="B38" i="11"/>
  <c r="W37" i="11"/>
  <c r="V37" i="11"/>
  <c r="U37" i="11"/>
  <c r="T37" i="11"/>
  <c r="M37" i="11"/>
  <c r="L37" i="11"/>
  <c r="K37" i="11"/>
  <c r="J37" i="11"/>
  <c r="F37" i="11"/>
  <c r="E37" i="11"/>
  <c r="D37" i="11"/>
  <c r="B37" i="11"/>
  <c r="Z37" i="11" s="1"/>
  <c r="W36" i="11"/>
  <c r="V36" i="11"/>
  <c r="U36" i="11"/>
  <c r="T36" i="11"/>
  <c r="M36" i="11"/>
  <c r="L36" i="11"/>
  <c r="K36" i="11"/>
  <c r="J36" i="11"/>
  <c r="F36" i="11"/>
  <c r="E36" i="11"/>
  <c r="D36" i="11"/>
  <c r="B36" i="11"/>
  <c r="Y36" i="11" s="1"/>
  <c r="AF35" i="11"/>
  <c r="Y35" i="11"/>
  <c r="S29" i="11"/>
  <c r="V2" i="11"/>
  <c r="M11" i="11"/>
  <c r="M12" i="11"/>
  <c r="M13" i="11"/>
  <c r="M14" i="11"/>
  <c r="M15" i="11"/>
  <c r="M16" i="11"/>
  <c r="M17" i="11"/>
  <c r="M18" i="11"/>
  <c r="M19" i="11"/>
  <c r="M20" i="11"/>
  <c r="M21" i="11"/>
  <c r="M22" i="11"/>
  <c r="M23" i="11"/>
  <c r="T11" i="11"/>
  <c r="U11" i="11"/>
  <c r="V11" i="11"/>
  <c r="W11" i="11"/>
  <c r="T12" i="11"/>
  <c r="U12" i="11"/>
  <c r="V12" i="11"/>
  <c r="W12" i="11"/>
  <c r="T13" i="11"/>
  <c r="U13" i="11"/>
  <c r="V13" i="11"/>
  <c r="W13" i="11"/>
  <c r="T14" i="11"/>
  <c r="U14" i="11"/>
  <c r="V14" i="11"/>
  <c r="W14" i="11"/>
  <c r="T15" i="11"/>
  <c r="U15" i="11"/>
  <c r="V15" i="11"/>
  <c r="W15" i="11"/>
  <c r="T16" i="11"/>
  <c r="U16" i="11"/>
  <c r="V16" i="11"/>
  <c r="W16" i="11"/>
  <c r="T17" i="11"/>
  <c r="U17" i="11"/>
  <c r="V17" i="11"/>
  <c r="W17" i="11"/>
  <c r="T18" i="11"/>
  <c r="U18" i="11"/>
  <c r="V18" i="11"/>
  <c r="W18" i="11"/>
  <c r="T19" i="11"/>
  <c r="U19" i="11"/>
  <c r="V19" i="11"/>
  <c r="W19" i="11"/>
  <c r="T20" i="11"/>
  <c r="U20" i="11"/>
  <c r="V20" i="11"/>
  <c r="W20" i="11"/>
  <c r="T21" i="11"/>
  <c r="U21" i="11"/>
  <c r="V21" i="11"/>
  <c r="W21" i="11"/>
  <c r="T22" i="11"/>
  <c r="U22" i="11"/>
  <c r="V22" i="11"/>
  <c r="W22" i="11"/>
  <c r="T23" i="11"/>
  <c r="U23" i="11"/>
  <c r="V23" i="11"/>
  <c r="W23" i="11"/>
  <c r="J11" i="11"/>
  <c r="K11" i="11"/>
  <c r="L11" i="11"/>
  <c r="J12" i="11"/>
  <c r="K12" i="11"/>
  <c r="L12" i="11"/>
  <c r="J13" i="11"/>
  <c r="K13" i="11"/>
  <c r="L13" i="11"/>
  <c r="J14" i="11"/>
  <c r="K14" i="11"/>
  <c r="L14" i="11"/>
  <c r="J15" i="11"/>
  <c r="K15" i="11"/>
  <c r="L15" i="11"/>
  <c r="J16" i="11"/>
  <c r="K16" i="11"/>
  <c r="L16" i="11"/>
  <c r="J17" i="11"/>
  <c r="K17" i="11"/>
  <c r="L17" i="11"/>
  <c r="J18" i="11"/>
  <c r="K18" i="11"/>
  <c r="L18" i="11"/>
  <c r="J19" i="11"/>
  <c r="K19" i="11"/>
  <c r="L19" i="11"/>
  <c r="J20" i="11"/>
  <c r="K20" i="11"/>
  <c r="L20" i="11"/>
  <c r="J21" i="11"/>
  <c r="K21" i="11"/>
  <c r="L21" i="11"/>
  <c r="J22" i="11"/>
  <c r="K22" i="11"/>
  <c r="L22" i="11"/>
  <c r="J23" i="11"/>
  <c r="K23" i="11"/>
  <c r="L23" i="11"/>
  <c r="F11" i="11"/>
  <c r="F12" i="11"/>
  <c r="F13" i="11"/>
  <c r="F14" i="11"/>
  <c r="F15" i="11"/>
  <c r="F16" i="11"/>
  <c r="F17" i="11"/>
  <c r="F18" i="11"/>
  <c r="F19" i="11"/>
  <c r="F20" i="11"/>
  <c r="F21" i="11"/>
  <c r="F22" i="11"/>
  <c r="E11" i="11"/>
  <c r="E12" i="11"/>
  <c r="E13" i="11"/>
  <c r="E14" i="11"/>
  <c r="E15" i="11"/>
  <c r="E16" i="11"/>
  <c r="E17" i="11"/>
  <c r="E18" i="11"/>
  <c r="E19" i="11"/>
  <c r="E20" i="11"/>
  <c r="E21" i="11"/>
  <c r="E22" i="11"/>
  <c r="D11" i="11"/>
  <c r="D12" i="11"/>
  <c r="D13" i="11"/>
  <c r="D14" i="11"/>
  <c r="D15" i="11"/>
  <c r="D16" i="11"/>
  <c r="D17" i="11"/>
  <c r="D18" i="11"/>
  <c r="D19" i="11"/>
  <c r="D20" i="11"/>
  <c r="D21" i="11"/>
  <c r="D22" i="11"/>
  <c r="B11" i="11"/>
  <c r="B12" i="11"/>
  <c r="B13" i="11"/>
  <c r="B14" i="11"/>
  <c r="B15" i="11"/>
  <c r="B16" i="11"/>
  <c r="B17" i="11"/>
  <c r="B18" i="11"/>
  <c r="B19" i="11"/>
  <c r="B20" i="11"/>
  <c r="B21" i="11"/>
  <c r="B22" i="11"/>
  <c r="W806" i="12"/>
  <c r="V806" i="12"/>
  <c r="U806" i="12"/>
  <c r="T806" i="12"/>
  <c r="M806" i="12"/>
  <c r="L806" i="12"/>
  <c r="K806" i="12"/>
  <c r="J806" i="12"/>
  <c r="F806" i="12"/>
  <c r="E806" i="12"/>
  <c r="D806" i="12"/>
  <c r="B806" i="12"/>
  <c r="A806" i="12"/>
  <c r="W805" i="12"/>
  <c r="V805" i="12"/>
  <c r="U805" i="12"/>
  <c r="T805" i="12"/>
  <c r="M805" i="12"/>
  <c r="L805" i="12"/>
  <c r="K805" i="12"/>
  <c r="J805" i="12"/>
  <c r="F805" i="12"/>
  <c r="E805" i="12"/>
  <c r="D805" i="12"/>
  <c r="B805" i="12"/>
  <c r="Z805" i="12" s="1"/>
  <c r="A805" i="12"/>
  <c r="W804" i="12"/>
  <c r="V804" i="12"/>
  <c r="U804" i="12"/>
  <c r="T804" i="12"/>
  <c r="M804" i="12"/>
  <c r="L804" i="12"/>
  <c r="K804" i="12"/>
  <c r="J804" i="12"/>
  <c r="F804" i="12"/>
  <c r="E804" i="12"/>
  <c r="D804" i="12"/>
  <c r="B804" i="12"/>
  <c r="Z804" i="12" s="1"/>
  <c r="A804" i="12"/>
  <c r="W803" i="12"/>
  <c r="V803" i="12"/>
  <c r="U803" i="12"/>
  <c r="T803" i="12"/>
  <c r="M803" i="12"/>
  <c r="L803" i="12"/>
  <c r="K803" i="12"/>
  <c r="J803" i="12"/>
  <c r="F803" i="12"/>
  <c r="E803" i="12"/>
  <c r="D803" i="12"/>
  <c r="B803" i="12"/>
  <c r="Y803" i="12" s="1"/>
  <c r="A803" i="12"/>
  <c r="W802" i="12"/>
  <c r="V802" i="12"/>
  <c r="U802" i="12"/>
  <c r="T802" i="12"/>
  <c r="M802" i="12"/>
  <c r="L802" i="12"/>
  <c r="K802" i="12"/>
  <c r="J802" i="12"/>
  <c r="F802" i="12"/>
  <c r="E802" i="12"/>
  <c r="D802" i="12"/>
  <c r="B802" i="12"/>
  <c r="Z802" i="12" s="1"/>
  <c r="A802" i="12"/>
  <c r="W801" i="12"/>
  <c r="V801" i="12"/>
  <c r="U801" i="12"/>
  <c r="T801" i="12"/>
  <c r="M801" i="12"/>
  <c r="L801" i="12"/>
  <c r="K801" i="12"/>
  <c r="J801" i="12"/>
  <c r="F801" i="12"/>
  <c r="E801" i="12"/>
  <c r="D801" i="12"/>
  <c r="B801" i="12"/>
  <c r="Y801" i="12" s="1"/>
  <c r="A801" i="12"/>
  <c r="W800" i="12"/>
  <c r="V800" i="12"/>
  <c r="U800" i="12"/>
  <c r="T800" i="12"/>
  <c r="M800" i="12"/>
  <c r="L800" i="12"/>
  <c r="K800" i="12"/>
  <c r="J800" i="12"/>
  <c r="F800" i="12"/>
  <c r="E800" i="12"/>
  <c r="D800" i="12"/>
  <c r="B800" i="12"/>
  <c r="Z800" i="12" s="1"/>
  <c r="A800" i="12"/>
  <c r="W799" i="12"/>
  <c r="V799" i="12"/>
  <c r="U799" i="12"/>
  <c r="T799" i="12"/>
  <c r="M799" i="12"/>
  <c r="L799" i="12"/>
  <c r="K799" i="12"/>
  <c r="J799" i="12"/>
  <c r="F799" i="12"/>
  <c r="E799" i="12"/>
  <c r="D799" i="12"/>
  <c r="B799" i="12"/>
  <c r="Z799" i="12" s="1"/>
  <c r="A799" i="12"/>
  <c r="W798" i="12"/>
  <c r="V798" i="12"/>
  <c r="U798" i="12"/>
  <c r="T798" i="12"/>
  <c r="M798" i="12"/>
  <c r="L798" i="12"/>
  <c r="K798" i="12"/>
  <c r="J798" i="12"/>
  <c r="F798" i="12"/>
  <c r="E798" i="12"/>
  <c r="D798" i="12"/>
  <c r="B798" i="12"/>
  <c r="Z798" i="12" s="1"/>
  <c r="A798" i="12"/>
  <c r="W797" i="12"/>
  <c r="V797" i="12"/>
  <c r="U797" i="12"/>
  <c r="T797" i="12"/>
  <c r="M797" i="12"/>
  <c r="L797" i="12"/>
  <c r="K797" i="12"/>
  <c r="J797" i="12"/>
  <c r="F797" i="12"/>
  <c r="E797" i="12"/>
  <c r="D797" i="12"/>
  <c r="B797" i="12"/>
  <c r="Z797" i="12" s="1"/>
  <c r="A797" i="12"/>
  <c r="W796" i="12"/>
  <c r="V796" i="12"/>
  <c r="U796" i="12"/>
  <c r="T796" i="12"/>
  <c r="M796" i="12"/>
  <c r="L796" i="12"/>
  <c r="K796" i="12"/>
  <c r="J796" i="12"/>
  <c r="F796" i="12"/>
  <c r="E796" i="12"/>
  <c r="D796" i="12"/>
  <c r="B796" i="12"/>
  <c r="Z796" i="12" s="1"/>
  <c r="A796" i="12"/>
  <c r="W795" i="12"/>
  <c r="V795" i="12"/>
  <c r="U795" i="12"/>
  <c r="T795" i="12"/>
  <c r="M795" i="12"/>
  <c r="L795" i="12"/>
  <c r="K795" i="12"/>
  <c r="J795" i="12"/>
  <c r="F795" i="12"/>
  <c r="E795" i="12"/>
  <c r="D795" i="12"/>
  <c r="B795" i="12"/>
  <c r="Y795" i="12" s="1"/>
  <c r="A795" i="12"/>
  <c r="W794" i="12"/>
  <c r="V794" i="12"/>
  <c r="U794" i="12"/>
  <c r="T794" i="12"/>
  <c r="M794" i="12"/>
  <c r="L794" i="12"/>
  <c r="K794" i="12"/>
  <c r="J794" i="12"/>
  <c r="F794" i="12"/>
  <c r="E794" i="12"/>
  <c r="D794" i="12"/>
  <c r="B794" i="12"/>
  <c r="Z794" i="12" s="1"/>
  <c r="A794" i="12"/>
  <c r="W793" i="12"/>
  <c r="V793" i="12"/>
  <c r="U793" i="12"/>
  <c r="T793" i="12"/>
  <c r="M793" i="12"/>
  <c r="L793" i="12"/>
  <c r="K793" i="12"/>
  <c r="J793" i="12"/>
  <c r="F793" i="12"/>
  <c r="E793" i="12"/>
  <c r="D793" i="12"/>
  <c r="B793" i="12"/>
  <c r="Y793" i="12" s="1"/>
  <c r="A793" i="12"/>
  <c r="W792" i="12"/>
  <c r="V792" i="12"/>
  <c r="U792" i="12"/>
  <c r="T792" i="12"/>
  <c r="M792" i="12"/>
  <c r="L792" i="12"/>
  <c r="K792" i="12"/>
  <c r="J792" i="12"/>
  <c r="F792" i="12"/>
  <c r="E792" i="12"/>
  <c r="D792" i="12"/>
  <c r="B792" i="12"/>
  <c r="A792" i="12"/>
  <c r="W779" i="12"/>
  <c r="V779" i="12"/>
  <c r="U779" i="12"/>
  <c r="T779" i="12"/>
  <c r="M779" i="12"/>
  <c r="L779" i="12"/>
  <c r="K779" i="12"/>
  <c r="J779" i="12"/>
  <c r="F779" i="12"/>
  <c r="E779" i="12"/>
  <c r="D779" i="12"/>
  <c r="B779" i="12"/>
  <c r="A779" i="12"/>
  <c r="W778" i="12"/>
  <c r="V778" i="12"/>
  <c r="U778" i="12"/>
  <c r="T778" i="12"/>
  <c r="M778" i="12"/>
  <c r="L778" i="12"/>
  <c r="K778" i="12"/>
  <c r="J778" i="12"/>
  <c r="F778" i="12"/>
  <c r="E778" i="12"/>
  <c r="D778" i="12"/>
  <c r="B778" i="12"/>
  <c r="Z778" i="12" s="1"/>
  <c r="A778" i="12"/>
  <c r="W777" i="12"/>
  <c r="V777" i="12"/>
  <c r="U777" i="12"/>
  <c r="T777" i="12"/>
  <c r="M777" i="12"/>
  <c r="L777" i="12"/>
  <c r="K777" i="12"/>
  <c r="J777" i="12"/>
  <c r="F777" i="12"/>
  <c r="E777" i="12"/>
  <c r="D777" i="12"/>
  <c r="B777" i="12"/>
  <c r="Y777" i="12" s="1"/>
  <c r="A777" i="12"/>
  <c r="W776" i="12"/>
  <c r="V776" i="12"/>
  <c r="U776" i="12"/>
  <c r="T776" i="12"/>
  <c r="M776" i="12"/>
  <c r="L776" i="12"/>
  <c r="K776" i="12"/>
  <c r="J776" i="12"/>
  <c r="F776" i="12"/>
  <c r="E776" i="12"/>
  <c r="D776" i="12"/>
  <c r="B776" i="12"/>
  <c r="Z776" i="12" s="1"/>
  <c r="A776" i="12"/>
  <c r="W775" i="12"/>
  <c r="V775" i="12"/>
  <c r="U775" i="12"/>
  <c r="T775" i="12"/>
  <c r="M775" i="12"/>
  <c r="L775" i="12"/>
  <c r="K775" i="12"/>
  <c r="J775" i="12"/>
  <c r="F775" i="12"/>
  <c r="E775" i="12"/>
  <c r="D775" i="12"/>
  <c r="B775" i="12"/>
  <c r="Z775" i="12" s="1"/>
  <c r="A775" i="12"/>
  <c r="W774" i="12"/>
  <c r="V774" i="12"/>
  <c r="U774" i="12"/>
  <c r="T774" i="12"/>
  <c r="M774" i="12"/>
  <c r="L774" i="12"/>
  <c r="K774" i="12"/>
  <c r="J774" i="12"/>
  <c r="F774" i="12"/>
  <c r="E774" i="12"/>
  <c r="D774" i="12"/>
  <c r="B774" i="12"/>
  <c r="Z774" i="12" s="1"/>
  <c r="A774" i="12"/>
  <c r="W773" i="12"/>
  <c r="V773" i="12"/>
  <c r="U773" i="12"/>
  <c r="T773" i="12"/>
  <c r="M773" i="12"/>
  <c r="L773" i="12"/>
  <c r="K773" i="12"/>
  <c r="J773" i="12"/>
  <c r="F773" i="12"/>
  <c r="E773" i="12"/>
  <c r="D773" i="12"/>
  <c r="B773" i="12"/>
  <c r="Z773" i="12" s="1"/>
  <c r="A773" i="12"/>
  <c r="W772" i="12"/>
  <c r="V772" i="12"/>
  <c r="U772" i="12"/>
  <c r="T772" i="12"/>
  <c r="M772" i="12"/>
  <c r="L772" i="12"/>
  <c r="K772" i="12"/>
  <c r="J772" i="12"/>
  <c r="F772" i="12"/>
  <c r="E772" i="12"/>
  <c r="D772" i="12"/>
  <c r="B772" i="12"/>
  <c r="Z772" i="12" s="1"/>
  <c r="A772" i="12"/>
  <c r="W771" i="12"/>
  <c r="V771" i="12"/>
  <c r="U771" i="12"/>
  <c r="T771" i="12"/>
  <c r="M771" i="12"/>
  <c r="L771" i="12"/>
  <c r="K771" i="12"/>
  <c r="J771" i="12"/>
  <c r="F771" i="12"/>
  <c r="E771" i="12"/>
  <c r="D771" i="12"/>
  <c r="B771" i="12"/>
  <c r="Y771" i="12" s="1"/>
  <c r="A771" i="12"/>
  <c r="W770" i="12"/>
  <c r="V770" i="12"/>
  <c r="U770" i="12"/>
  <c r="T770" i="12"/>
  <c r="M770" i="12"/>
  <c r="L770" i="12"/>
  <c r="K770" i="12"/>
  <c r="J770" i="12"/>
  <c r="F770" i="12"/>
  <c r="E770" i="12"/>
  <c r="D770" i="12"/>
  <c r="B770" i="12"/>
  <c r="Z770" i="12" s="1"/>
  <c r="A770" i="12"/>
  <c r="W769" i="12"/>
  <c r="V769" i="12"/>
  <c r="U769" i="12"/>
  <c r="T769" i="12"/>
  <c r="M769" i="12"/>
  <c r="L769" i="12"/>
  <c r="K769" i="12"/>
  <c r="J769" i="12"/>
  <c r="F769" i="12"/>
  <c r="E769" i="12"/>
  <c r="D769" i="12"/>
  <c r="B769" i="12"/>
  <c r="Y769" i="12" s="1"/>
  <c r="A769" i="12"/>
  <c r="W768" i="12"/>
  <c r="V768" i="12"/>
  <c r="U768" i="12"/>
  <c r="T768" i="12"/>
  <c r="M768" i="12"/>
  <c r="L768" i="12"/>
  <c r="K768" i="12"/>
  <c r="J768" i="12"/>
  <c r="F768" i="12"/>
  <c r="E768" i="12"/>
  <c r="D768" i="12"/>
  <c r="B768" i="12"/>
  <c r="Z768" i="12" s="1"/>
  <c r="A768" i="12"/>
  <c r="W767" i="12"/>
  <c r="V767" i="12"/>
  <c r="U767" i="12"/>
  <c r="T767" i="12"/>
  <c r="M767" i="12"/>
  <c r="L767" i="12"/>
  <c r="K767" i="12"/>
  <c r="J767" i="12"/>
  <c r="F767" i="12"/>
  <c r="E767" i="12"/>
  <c r="D767" i="12"/>
  <c r="B767" i="12"/>
  <c r="Z767" i="12" s="1"/>
  <c r="A767" i="12"/>
  <c r="W766" i="12"/>
  <c r="V766" i="12"/>
  <c r="U766" i="12"/>
  <c r="T766" i="12"/>
  <c r="M766" i="12"/>
  <c r="L766" i="12"/>
  <c r="K766" i="12"/>
  <c r="J766" i="12"/>
  <c r="F766" i="12"/>
  <c r="E766" i="12"/>
  <c r="D766" i="12"/>
  <c r="B766" i="12"/>
  <c r="Z766" i="12" s="1"/>
  <c r="A766" i="12"/>
  <c r="W765" i="12"/>
  <c r="V765" i="12"/>
  <c r="U765" i="12"/>
  <c r="T765" i="12"/>
  <c r="M765" i="12"/>
  <c r="L765" i="12"/>
  <c r="K765" i="12"/>
  <c r="J765" i="12"/>
  <c r="F765" i="12"/>
  <c r="E765" i="12"/>
  <c r="D765" i="12"/>
  <c r="B765" i="12"/>
  <c r="A765" i="12"/>
  <c r="W752" i="12"/>
  <c r="V752" i="12"/>
  <c r="U752" i="12"/>
  <c r="T752" i="12"/>
  <c r="M752" i="12"/>
  <c r="L752" i="12"/>
  <c r="K752" i="12"/>
  <c r="J752" i="12"/>
  <c r="F752" i="12"/>
  <c r="E752" i="12"/>
  <c r="D752" i="12"/>
  <c r="B752" i="12"/>
  <c r="Z752" i="12" s="1"/>
  <c r="A752" i="12"/>
  <c r="W751" i="12"/>
  <c r="V751" i="12"/>
  <c r="U751" i="12"/>
  <c r="T751" i="12"/>
  <c r="M751" i="12"/>
  <c r="L751" i="12"/>
  <c r="K751" i="12"/>
  <c r="J751" i="12"/>
  <c r="F751" i="12"/>
  <c r="E751" i="12"/>
  <c r="D751" i="12"/>
  <c r="B751" i="12"/>
  <c r="Z751" i="12" s="1"/>
  <c r="A751" i="12"/>
  <c r="W750" i="12"/>
  <c r="V750" i="12"/>
  <c r="U750" i="12"/>
  <c r="T750" i="12"/>
  <c r="M750" i="12"/>
  <c r="L750" i="12"/>
  <c r="K750" i="12"/>
  <c r="J750" i="12"/>
  <c r="F750" i="12"/>
  <c r="E750" i="12"/>
  <c r="D750" i="12"/>
  <c r="B750" i="12"/>
  <c r="Z750" i="12" s="1"/>
  <c r="A750" i="12"/>
  <c r="W749" i="12"/>
  <c r="V749" i="12"/>
  <c r="U749" i="12"/>
  <c r="T749" i="12"/>
  <c r="M749" i="12"/>
  <c r="L749" i="12"/>
  <c r="K749" i="12"/>
  <c r="J749" i="12"/>
  <c r="F749" i="12"/>
  <c r="E749" i="12"/>
  <c r="D749" i="12"/>
  <c r="B749" i="12"/>
  <c r="Z749" i="12" s="1"/>
  <c r="A749" i="12"/>
  <c r="W748" i="12"/>
  <c r="V748" i="12"/>
  <c r="U748" i="12"/>
  <c r="T748" i="12"/>
  <c r="M748" i="12"/>
  <c r="L748" i="12"/>
  <c r="K748" i="12"/>
  <c r="J748" i="12"/>
  <c r="F748" i="12"/>
  <c r="E748" i="12"/>
  <c r="D748" i="12"/>
  <c r="B748" i="12"/>
  <c r="Z748" i="12" s="1"/>
  <c r="A748" i="12"/>
  <c r="W747" i="12"/>
  <c r="V747" i="12"/>
  <c r="U747" i="12"/>
  <c r="T747" i="12"/>
  <c r="M747" i="12"/>
  <c r="L747" i="12"/>
  <c r="K747" i="12"/>
  <c r="J747" i="12"/>
  <c r="F747" i="12"/>
  <c r="E747" i="12"/>
  <c r="D747" i="12"/>
  <c r="B747" i="12"/>
  <c r="Y747" i="12" s="1"/>
  <c r="A747" i="12"/>
  <c r="W746" i="12"/>
  <c r="V746" i="12"/>
  <c r="U746" i="12"/>
  <c r="T746" i="12"/>
  <c r="M746" i="12"/>
  <c r="L746" i="12"/>
  <c r="K746" i="12"/>
  <c r="J746" i="12"/>
  <c r="F746" i="12"/>
  <c r="E746" i="12"/>
  <c r="D746" i="12"/>
  <c r="B746" i="12"/>
  <c r="Z746" i="12" s="1"/>
  <c r="A746" i="12"/>
  <c r="W745" i="12"/>
  <c r="V745" i="12"/>
  <c r="U745" i="12"/>
  <c r="T745" i="12"/>
  <c r="M745" i="12"/>
  <c r="L745" i="12"/>
  <c r="K745" i="12"/>
  <c r="J745" i="12"/>
  <c r="F745" i="12"/>
  <c r="E745" i="12"/>
  <c r="D745" i="12"/>
  <c r="B745" i="12"/>
  <c r="Y745" i="12" s="1"/>
  <c r="A745" i="12"/>
  <c r="W744" i="12"/>
  <c r="V744" i="12"/>
  <c r="U744" i="12"/>
  <c r="T744" i="12"/>
  <c r="M744" i="12"/>
  <c r="L744" i="12"/>
  <c r="K744" i="12"/>
  <c r="J744" i="12"/>
  <c r="F744" i="12"/>
  <c r="E744" i="12"/>
  <c r="D744" i="12"/>
  <c r="B744" i="12"/>
  <c r="Z744" i="12" s="1"/>
  <c r="A744" i="12"/>
  <c r="W743" i="12"/>
  <c r="V743" i="12"/>
  <c r="U743" i="12"/>
  <c r="T743" i="12"/>
  <c r="M743" i="12"/>
  <c r="L743" i="12"/>
  <c r="K743" i="12"/>
  <c r="J743" i="12"/>
  <c r="F743" i="12"/>
  <c r="E743" i="12"/>
  <c r="D743" i="12"/>
  <c r="B743" i="12"/>
  <c r="Z743" i="12" s="1"/>
  <c r="A743" i="12"/>
  <c r="W742" i="12"/>
  <c r="V742" i="12"/>
  <c r="U742" i="12"/>
  <c r="T742" i="12"/>
  <c r="M742" i="12"/>
  <c r="L742" i="12"/>
  <c r="K742" i="12"/>
  <c r="J742" i="12"/>
  <c r="F742" i="12"/>
  <c r="E742" i="12"/>
  <c r="D742" i="12"/>
  <c r="B742" i="12"/>
  <c r="Z742" i="12" s="1"/>
  <c r="A742" i="12"/>
  <c r="W741" i="12"/>
  <c r="V741" i="12"/>
  <c r="U741" i="12"/>
  <c r="T741" i="12"/>
  <c r="M741" i="12"/>
  <c r="L741" i="12"/>
  <c r="K741" i="12"/>
  <c r="J741" i="12"/>
  <c r="F741" i="12"/>
  <c r="E741" i="12"/>
  <c r="D741" i="12"/>
  <c r="B741" i="12"/>
  <c r="Z741" i="12" s="1"/>
  <c r="A741" i="12"/>
  <c r="W740" i="12"/>
  <c r="V740" i="12"/>
  <c r="U740" i="12"/>
  <c r="T740" i="12"/>
  <c r="M740" i="12"/>
  <c r="L740" i="12"/>
  <c r="K740" i="12"/>
  <c r="J740" i="12"/>
  <c r="F740" i="12"/>
  <c r="E740" i="12"/>
  <c r="D740" i="12"/>
  <c r="B740" i="12"/>
  <c r="Z740" i="12" s="1"/>
  <c r="A740" i="12"/>
  <c r="W739" i="12"/>
  <c r="V739" i="12"/>
  <c r="U739" i="12"/>
  <c r="T739" i="12"/>
  <c r="M739" i="12"/>
  <c r="L739" i="12"/>
  <c r="K739" i="12"/>
  <c r="J739" i="12"/>
  <c r="F739" i="12"/>
  <c r="E739" i="12"/>
  <c r="D739" i="12"/>
  <c r="B739" i="12"/>
  <c r="Y739" i="12" s="1"/>
  <c r="A739" i="12"/>
  <c r="W738" i="12"/>
  <c r="V738" i="12"/>
  <c r="U738" i="12"/>
  <c r="T738" i="12"/>
  <c r="M738" i="12"/>
  <c r="L738" i="12"/>
  <c r="K738" i="12"/>
  <c r="J738" i="12"/>
  <c r="F738" i="12"/>
  <c r="E738" i="12"/>
  <c r="D738" i="12"/>
  <c r="B738" i="12"/>
  <c r="Z738" i="12" s="1"/>
  <c r="A738" i="12"/>
  <c r="W725" i="12"/>
  <c r="V725" i="12"/>
  <c r="U725" i="12"/>
  <c r="T725" i="12"/>
  <c r="M725" i="12"/>
  <c r="L725" i="12"/>
  <c r="K725" i="12"/>
  <c r="J725" i="12"/>
  <c r="F725" i="12"/>
  <c r="E725" i="12"/>
  <c r="D725" i="12"/>
  <c r="B725" i="12"/>
  <c r="Z725" i="12" s="1"/>
  <c r="A725" i="12"/>
  <c r="W724" i="12"/>
  <c r="V724" i="12"/>
  <c r="U724" i="12"/>
  <c r="T724" i="12"/>
  <c r="M724" i="12"/>
  <c r="L724" i="12"/>
  <c r="K724" i="12"/>
  <c r="J724" i="12"/>
  <c r="F724" i="12"/>
  <c r="E724" i="12"/>
  <c r="D724" i="12"/>
  <c r="B724" i="12"/>
  <c r="Z724" i="12" s="1"/>
  <c r="A724" i="12"/>
  <c r="W723" i="12"/>
  <c r="V723" i="12"/>
  <c r="U723" i="12"/>
  <c r="T723" i="12"/>
  <c r="M723" i="12"/>
  <c r="L723" i="12"/>
  <c r="K723" i="12"/>
  <c r="J723" i="12"/>
  <c r="F723" i="12"/>
  <c r="E723" i="12"/>
  <c r="D723" i="12"/>
  <c r="B723" i="12"/>
  <c r="Y723" i="12" s="1"/>
  <c r="A723" i="12"/>
  <c r="W722" i="12"/>
  <c r="V722" i="12"/>
  <c r="U722" i="12"/>
  <c r="T722" i="12"/>
  <c r="M722" i="12"/>
  <c r="L722" i="12"/>
  <c r="K722" i="12"/>
  <c r="J722" i="12"/>
  <c r="F722" i="12"/>
  <c r="E722" i="12"/>
  <c r="D722" i="12"/>
  <c r="B722" i="12"/>
  <c r="Z722" i="12" s="1"/>
  <c r="A722" i="12"/>
  <c r="W721" i="12"/>
  <c r="V721" i="12"/>
  <c r="U721" i="12"/>
  <c r="T721" i="12"/>
  <c r="M721" i="12"/>
  <c r="L721" i="12"/>
  <c r="K721" i="12"/>
  <c r="J721" i="12"/>
  <c r="F721" i="12"/>
  <c r="E721" i="12"/>
  <c r="D721" i="12"/>
  <c r="B721" i="12"/>
  <c r="Z721" i="12" s="1"/>
  <c r="A721" i="12"/>
  <c r="W720" i="12"/>
  <c r="V720" i="12"/>
  <c r="U720" i="12"/>
  <c r="T720" i="12"/>
  <c r="M720" i="12"/>
  <c r="L720" i="12"/>
  <c r="K720" i="12"/>
  <c r="J720" i="12"/>
  <c r="F720" i="12"/>
  <c r="E720" i="12"/>
  <c r="D720" i="12"/>
  <c r="B720" i="12"/>
  <c r="Y720" i="12" s="1"/>
  <c r="A720" i="12"/>
  <c r="W719" i="12"/>
  <c r="V719" i="12"/>
  <c r="U719" i="12"/>
  <c r="T719" i="12"/>
  <c r="M719" i="12"/>
  <c r="L719" i="12"/>
  <c r="K719" i="12"/>
  <c r="J719" i="12"/>
  <c r="F719" i="12"/>
  <c r="E719" i="12"/>
  <c r="D719" i="12"/>
  <c r="B719" i="12"/>
  <c r="Z719" i="12" s="1"/>
  <c r="A719" i="12"/>
  <c r="W718" i="12"/>
  <c r="V718" i="12"/>
  <c r="U718" i="12"/>
  <c r="T718" i="12"/>
  <c r="M718" i="12"/>
  <c r="L718" i="12"/>
  <c r="K718" i="12"/>
  <c r="J718" i="12"/>
  <c r="F718" i="12"/>
  <c r="E718" i="12"/>
  <c r="D718" i="12"/>
  <c r="B718" i="12"/>
  <c r="Y718" i="12" s="1"/>
  <c r="A718" i="12"/>
  <c r="W717" i="12"/>
  <c r="V717" i="12"/>
  <c r="U717" i="12"/>
  <c r="T717" i="12"/>
  <c r="M717" i="12"/>
  <c r="L717" i="12"/>
  <c r="K717" i="12"/>
  <c r="J717" i="12"/>
  <c r="F717" i="12"/>
  <c r="E717" i="12"/>
  <c r="D717" i="12"/>
  <c r="B717" i="12"/>
  <c r="Z717" i="12" s="1"/>
  <c r="A717" i="12"/>
  <c r="W716" i="12"/>
  <c r="V716" i="12"/>
  <c r="U716" i="12"/>
  <c r="T716" i="12"/>
  <c r="M716" i="12"/>
  <c r="L716" i="12"/>
  <c r="K716" i="12"/>
  <c r="J716" i="12"/>
  <c r="F716" i="12"/>
  <c r="E716" i="12"/>
  <c r="D716" i="12"/>
  <c r="B716" i="12"/>
  <c r="Z716" i="12" s="1"/>
  <c r="A716" i="12"/>
  <c r="W715" i="12"/>
  <c r="V715" i="12"/>
  <c r="U715" i="12"/>
  <c r="T715" i="12"/>
  <c r="M715" i="12"/>
  <c r="L715" i="12"/>
  <c r="K715" i="12"/>
  <c r="J715" i="12"/>
  <c r="F715" i="12"/>
  <c r="E715" i="12"/>
  <c r="D715" i="12"/>
  <c r="B715" i="12"/>
  <c r="Y715" i="12" s="1"/>
  <c r="A715" i="12"/>
  <c r="W714" i="12"/>
  <c r="V714" i="12"/>
  <c r="U714" i="12"/>
  <c r="T714" i="12"/>
  <c r="M714" i="12"/>
  <c r="L714" i="12"/>
  <c r="K714" i="12"/>
  <c r="J714" i="12"/>
  <c r="F714" i="12"/>
  <c r="E714" i="12"/>
  <c r="D714" i="12"/>
  <c r="B714" i="12"/>
  <c r="Z714" i="12" s="1"/>
  <c r="A714" i="12"/>
  <c r="W713" i="12"/>
  <c r="V713" i="12"/>
  <c r="U713" i="12"/>
  <c r="T713" i="12"/>
  <c r="M713" i="12"/>
  <c r="L713" i="12"/>
  <c r="K713" i="12"/>
  <c r="J713" i="12"/>
  <c r="F713" i="12"/>
  <c r="E713" i="12"/>
  <c r="D713" i="12"/>
  <c r="B713" i="12"/>
  <c r="Z713" i="12" s="1"/>
  <c r="A713" i="12"/>
  <c r="W712" i="12"/>
  <c r="V712" i="12"/>
  <c r="U712" i="12"/>
  <c r="T712" i="12"/>
  <c r="M712" i="12"/>
  <c r="L712" i="12"/>
  <c r="K712" i="12"/>
  <c r="J712" i="12"/>
  <c r="F712" i="12"/>
  <c r="E712" i="12"/>
  <c r="D712" i="12"/>
  <c r="B712" i="12"/>
  <c r="Y712" i="12" s="1"/>
  <c r="A712" i="12"/>
  <c r="W711" i="12"/>
  <c r="V711" i="12"/>
  <c r="U711" i="12"/>
  <c r="T711" i="12"/>
  <c r="M711" i="12"/>
  <c r="L711" i="12"/>
  <c r="K711" i="12"/>
  <c r="J711" i="12"/>
  <c r="F711" i="12"/>
  <c r="E711" i="12"/>
  <c r="D711" i="12"/>
  <c r="B711" i="12"/>
  <c r="Z711" i="12" s="1"/>
  <c r="A711" i="12"/>
  <c r="W698" i="12"/>
  <c r="V698" i="12"/>
  <c r="U698" i="12"/>
  <c r="T698" i="12"/>
  <c r="M698" i="12"/>
  <c r="L698" i="12"/>
  <c r="K698" i="12"/>
  <c r="J698" i="12"/>
  <c r="F698" i="12"/>
  <c r="E698" i="12"/>
  <c r="D698" i="12"/>
  <c r="B698" i="12"/>
  <c r="Z698" i="12" s="1"/>
  <c r="A698" i="12"/>
  <c r="W697" i="12"/>
  <c r="V697" i="12"/>
  <c r="U697" i="12"/>
  <c r="T697" i="12"/>
  <c r="M697" i="12"/>
  <c r="L697" i="12"/>
  <c r="K697" i="12"/>
  <c r="J697" i="12"/>
  <c r="F697" i="12"/>
  <c r="E697" i="12"/>
  <c r="D697" i="12"/>
  <c r="B697" i="12"/>
  <c r="Z697" i="12" s="1"/>
  <c r="A697" i="12"/>
  <c r="W696" i="12"/>
  <c r="V696" i="12"/>
  <c r="U696" i="12"/>
  <c r="T696" i="12"/>
  <c r="M696" i="12"/>
  <c r="L696" i="12"/>
  <c r="K696" i="12"/>
  <c r="J696" i="12"/>
  <c r="F696" i="12"/>
  <c r="E696" i="12"/>
  <c r="D696" i="12"/>
  <c r="B696" i="12"/>
  <c r="Y696" i="12" s="1"/>
  <c r="A696" i="12"/>
  <c r="W695" i="12"/>
  <c r="V695" i="12"/>
  <c r="U695" i="12"/>
  <c r="T695" i="12"/>
  <c r="M695" i="12"/>
  <c r="L695" i="12"/>
  <c r="K695" i="12"/>
  <c r="J695" i="12"/>
  <c r="F695" i="12"/>
  <c r="E695" i="12"/>
  <c r="D695" i="12"/>
  <c r="B695" i="12"/>
  <c r="Y695" i="12" s="1"/>
  <c r="A695" i="12"/>
  <c r="W694" i="12"/>
  <c r="V694" i="12"/>
  <c r="U694" i="12"/>
  <c r="T694" i="12"/>
  <c r="M694" i="12"/>
  <c r="L694" i="12"/>
  <c r="K694" i="12"/>
  <c r="J694" i="12"/>
  <c r="F694" i="12"/>
  <c r="E694" i="12"/>
  <c r="D694" i="12"/>
  <c r="B694" i="12"/>
  <c r="Y694" i="12" s="1"/>
  <c r="A694" i="12"/>
  <c r="W693" i="12"/>
  <c r="V693" i="12"/>
  <c r="U693" i="12"/>
  <c r="T693" i="12"/>
  <c r="M693" i="12"/>
  <c r="L693" i="12"/>
  <c r="K693" i="12"/>
  <c r="J693" i="12"/>
  <c r="F693" i="12"/>
  <c r="E693" i="12"/>
  <c r="D693" i="12"/>
  <c r="B693" i="12"/>
  <c r="Z693" i="12" s="1"/>
  <c r="A693" i="12"/>
  <c r="W692" i="12"/>
  <c r="V692" i="12"/>
  <c r="U692" i="12"/>
  <c r="T692" i="12"/>
  <c r="M692" i="12"/>
  <c r="L692" i="12"/>
  <c r="K692" i="12"/>
  <c r="J692" i="12"/>
  <c r="F692" i="12"/>
  <c r="E692" i="12"/>
  <c r="D692" i="12"/>
  <c r="B692" i="12"/>
  <c r="Z692" i="12" s="1"/>
  <c r="A692" i="12"/>
  <c r="W691" i="12"/>
  <c r="V691" i="12"/>
  <c r="U691" i="12"/>
  <c r="T691" i="12"/>
  <c r="M691" i="12"/>
  <c r="L691" i="12"/>
  <c r="K691" i="12"/>
  <c r="J691" i="12"/>
  <c r="F691" i="12"/>
  <c r="E691" i="12"/>
  <c r="D691" i="12"/>
  <c r="B691" i="12"/>
  <c r="Y691" i="12" s="1"/>
  <c r="A691" i="12"/>
  <c r="W690" i="12"/>
  <c r="V690" i="12"/>
  <c r="U690" i="12"/>
  <c r="T690" i="12"/>
  <c r="M690" i="12"/>
  <c r="L690" i="12"/>
  <c r="K690" i="12"/>
  <c r="J690" i="12"/>
  <c r="F690" i="12"/>
  <c r="E690" i="12"/>
  <c r="D690" i="12"/>
  <c r="B690" i="12"/>
  <c r="Z690" i="12" s="1"/>
  <c r="A690" i="12"/>
  <c r="W689" i="12"/>
  <c r="V689" i="12"/>
  <c r="U689" i="12"/>
  <c r="T689" i="12"/>
  <c r="M689" i="12"/>
  <c r="L689" i="12"/>
  <c r="K689" i="12"/>
  <c r="J689" i="12"/>
  <c r="F689" i="12"/>
  <c r="E689" i="12"/>
  <c r="D689" i="12"/>
  <c r="B689" i="12"/>
  <c r="Z689" i="12" s="1"/>
  <c r="A689" i="12"/>
  <c r="W688" i="12"/>
  <c r="V688" i="12"/>
  <c r="U688" i="12"/>
  <c r="T688" i="12"/>
  <c r="M688" i="12"/>
  <c r="L688" i="12"/>
  <c r="K688" i="12"/>
  <c r="J688" i="12"/>
  <c r="F688" i="12"/>
  <c r="E688" i="12"/>
  <c r="D688" i="12"/>
  <c r="B688" i="12"/>
  <c r="Y688" i="12" s="1"/>
  <c r="A688" i="12"/>
  <c r="W687" i="12"/>
  <c r="V687" i="12"/>
  <c r="U687" i="12"/>
  <c r="T687" i="12"/>
  <c r="M687" i="12"/>
  <c r="L687" i="12"/>
  <c r="K687" i="12"/>
  <c r="J687" i="12"/>
  <c r="F687" i="12"/>
  <c r="E687" i="12"/>
  <c r="D687" i="12"/>
  <c r="B687" i="12"/>
  <c r="Y687" i="12" s="1"/>
  <c r="A687" i="12"/>
  <c r="W686" i="12"/>
  <c r="V686" i="12"/>
  <c r="U686" i="12"/>
  <c r="T686" i="12"/>
  <c r="M686" i="12"/>
  <c r="L686" i="12"/>
  <c r="K686" i="12"/>
  <c r="J686" i="12"/>
  <c r="F686" i="12"/>
  <c r="E686" i="12"/>
  <c r="D686" i="12"/>
  <c r="B686" i="12"/>
  <c r="Y686" i="12" s="1"/>
  <c r="A686" i="12"/>
  <c r="W685" i="12"/>
  <c r="V685" i="12"/>
  <c r="U685" i="12"/>
  <c r="T685" i="12"/>
  <c r="M685" i="12"/>
  <c r="L685" i="12"/>
  <c r="K685" i="12"/>
  <c r="J685" i="12"/>
  <c r="F685" i="12"/>
  <c r="E685" i="12"/>
  <c r="D685" i="12"/>
  <c r="B685" i="12"/>
  <c r="Z685" i="12" s="1"/>
  <c r="A685" i="12"/>
  <c r="W684" i="12"/>
  <c r="V684" i="12"/>
  <c r="U684" i="12"/>
  <c r="T684" i="12"/>
  <c r="M684" i="12"/>
  <c r="L684" i="12"/>
  <c r="K684" i="12"/>
  <c r="J684" i="12"/>
  <c r="F684" i="12"/>
  <c r="E684" i="12"/>
  <c r="D684" i="12"/>
  <c r="B684" i="12"/>
  <c r="Z684" i="12" s="1"/>
  <c r="A684" i="12"/>
  <c r="W671" i="12"/>
  <c r="V671" i="12"/>
  <c r="U671" i="12"/>
  <c r="T671" i="12"/>
  <c r="M671" i="12"/>
  <c r="L671" i="12"/>
  <c r="K671" i="12"/>
  <c r="J671" i="12"/>
  <c r="F671" i="12"/>
  <c r="E671" i="12"/>
  <c r="D671" i="12"/>
  <c r="B671" i="12"/>
  <c r="Y671" i="12" s="1"/>
  <c r="A671" i="12"/>
  <c r="W670" i="12"/>
  <c r="V670" i="12"/>
  <c r="U670" i="12"/>
  <c r="T670" i="12"/>
  <c r="M670" i="12"/>
  <c r="L670" i="12"/>
  <c r="K670" i="12"/>
  <c r="J670" i="12"/>
  <c r="F670" i="12"/>
  <c r="E670" i="12"/>
  <c r="D670" i="12"/>
  <c r="B670" i="12"/>
  <c r="Y670" i="12" s="1"/>
  <c r="A670" i="12"/>
  <c r="W669" i="12"/>
  <c r="V669" i="12"/>
  <c r="U669" i="12"/>
  <c r="T669" i="12"/>
  <c r="M669" i="12"/>
  <c r="L669" i="12"/>
  <c r="K669" i="12"/>
  <c r="J669" i="12"/>
  <c r="F669" i="12"/>
  <c r="E669" i="12"/>
  <c r="D669" i="12"/>
  <c r="B669" i="12"/>
  <c r="Z669" i="12" s="1"/>
  <c r="A669" i="12"/>
  <c r="W668" i="12"/>
  <c r="V668" i="12"/>
  <c r="U668" i="12"/>
  <c r="T668" i="12"/>
  <c r="M668" i="12"/>
  <c r="L668" i="12"/>
  <c r="K668" i="12"/>
  <c r="J668" i="12"/>
  <c r="F668" i="12"/>
  <c r="E668" i="12"/>
  <c r="D668" i="12"/>
  <c r="B668" i="12"/>
  <c r="Z668" i="12" s="1"/>
  <c r="A668" i="12"/>
  <c r="W667" i="12"/>
  <c r="V667" i="12"/>
  <c r="U667" i="12"/>
  <c r="T667" i="12"/>
  <c r="M667" i="12"/>
  <c r="L667" i="12"/>
  <c r="K667" i="12"/>
  <c r="J667" i="12"/>
  <c r="F667" i="12"/>
  <c r="E667" i="12"/>
  <c r="D667" i="12"/>
  <c r="B667" i="12"/>
  <c r="Y667" i="12" s="1"/>
  <c r="A667" i="12"/>
  <c r="W666" i="12"/>
  <c r="V666" i="12"/>
  <c r="U666" i="12"/>
  <c r="T666" i="12"/>
  <c r="M666" i="12"/>
  <c r="L666" i="12"/>
  <c r="K666" i="12"/>
  <c r="J666" i="12"/>
  <c r="F666" i="12"/>
  <c r="E666" i="12"/>
  <c r="D666" i="12"/>
  <c r="B666" i="12"/>
  <c r="Z666" i="12" s="1"/>
  <c r="A666" i="12"/>
  <c r="W665" i="12"/>
  <c r="V665" i="12"/>
  <c r="U665" i="12"/>
  <c r="T665" i="12"/>
  <c r="M665" i="12"/>
  <c r="L665" i="12"/>
  <c r="K665" i="12"/>
  <c r="J665" i="12"/>
  <c r="F665" i="12"/>
  <c r="E665" i="12"/>
  <c r="D665" i="12"/>
  <c r="B665" i="12"/>
  <c r="Z665" i="12" s="1"/>
  <c r="A665" i="12"/>
  <c r="W664" i="12"/>
  <c r="V664" i="12"/>
  <c r="U664" i="12"/>
  <c r="T664" i="12"/>
  <c r="M664" i="12"/>
  <c r="L664" i="12"/>
  <c r="K664" i="12"/>
  <c r="J664" i="12"/>
  <c r="F664" i="12"/>
  <c r="E664" i="12"/>
  <c r="D664" i="12"/>
  <c r="B664" i="12"/>
  <c r="Y664" i="12" s="1"/>
  <c r="A664" i="12"/>
  <c r="W663" i="12"/>
  <c r="V663" i="12"/>
  <c r="U663" i="12"/>
  <c r="T663" i="12"/>
  <c r="M663" i="12"/>
  <c r="L663" i="12"/>
  <c r="K663" i="12"/>
  <c r="J663" i="12"/>
  <c r="F663" i="12"/>
  <c r="E663" i="12"/>
  <c r="D663" i="12"/>
  <c r="B663" i="12"/>
  <c r="Y663" i="12" s="1"/>
  <c r="A663" i="12"/>
  <c r="W662" i="12"/>
  <c r="V662" i="12"/>
  <c r="U662" i="12"/>
  <c r="T662" i="12"/>
  <c r="M662" i="12"/>
  <c r="L662" i="12"/>
  <c r="K662" i="12"/>
  <c r="J662" i="12"/>
  <c r="F662" i="12"/>
  <c r="E662" i="12"/>
  <c r="D662" i="12"/>
  <c r="B662" i="12"/>
  <c r="Y662" i="12" s="1"/>
  <c r="A662" i="12"/>
  <c r="W661" i="12"/>
  <c r="V661" i="12"/>
  <c r="U661" i="12"/>
  <c r="T661" i="12"/>
  <c r="M661" i="12"/>
  <c r="L661" i="12"/>
  <c r="K661" i="12"/>
  <c r="J661" i="12"/>
  <c r="F661" i="12"/>
  <c r="E661" i="12"/>
  <c r="D661" i="12"/>
  <c r="B661" i="12"/>
  <c r="Z661" i="12" s="1"/>
  <c r="A661" i="12"/>
  <c r="W660" i="12"/>
  <c r="V660" i="12"/>
  <c r="U660" i="12"/>
  <c r="T660" i="12"/>
  <c r="M660" i="12"/>
  <c r="L660" i="12"/>
  <c r="K660" i="12"/>
  <c r="J660" i="12"/>
  <c r="F660" i="12"/>
  <c r="E660" i="12"/>
  <c r="D660" i="12"/>
  <c r="B660" i="12"/>
  <c r="Z660" i="12" s="1"/>
  <c r="A660" i="12"/>
  <c r="W659" i="12"/>
  <c r="V659" i="12"/>
  <c r="U659" i="12"/>
  <c r="T659" i="12"/>
  <c r="M659" i="12"/>
  <c r="L659" i="12"/>
  <c r="K659" i="12"/>
  <c r="J659" i="12"/>
  <c r="F659" i="12"/>
  <c r="E659" i="12"/>
  <c r="D659" i="12"/>
  <c r="B659" i="12"/>
  <c r="Y659" i="12" s="1"/>
  <c r="A659" i="12"/>
  <c r="W658" i="12"/>
  <c r="V658" i="12"/>
  <c r="U658" i="12"/>
  <c r="T658" i="12"/>
  <c r="M658" i="12"/>
  <c r="L658" i="12"/>
  <c r="K658" i="12"/>
  <c r="J658" i="12"/>
  <c r="F658" i="12"/>
  <c r="E658" i="12"/>
  <c r="D658" i="12"/>
  <c r="B658" i="12"/>
  <c r="Z658" i="12" s="1"/>
  <c r="A658" i="12"/>
  <c r="W657" i="12"/>
  <c r="V657" i="12"/>
  <c r="U657" i="12"/>
  <c r="T657" i="12"/>
  <c r="M657" i="12"/>
  <c r="L657" i="12"/>
  <c r="K657" i="12"/>
  <c r="J657" i="12"/>
  <c r="F657" i="12"/>
  <c r="E657" i="12"/>
  <c r="D657" i="12"/>
  <c r="B657" i="12"/>
  <c r="Z657" i="12" s="1"/>
  <c r="A657" i="12"/>
  <c r="W644" i="12"/>
  <c r="V644" i="12"/>
  <c r="U644" i="12"/>
  <c r="T644" i="12"/>
  <c r="M644" i="12"/>
  <c r="L644" i="12"/>
  <c r="K644" i="12"/>
  <c r="J644" i="12"/>
  <c r="F644" i="12"/>
  <c r="E644" i="12"/>
  <c r="D644" i="12"/>
  <c r="B644" i="12"/>
  <c r="Z644" i="12" s="1"/>
  <c r="A644" i="12"/>
  <c r="W643" i="12"/>
  <c r="V643" i="12"/>
  <c r="U643" i="12"/>
  <c r="T643" i="12"/>
  <c r="M643" i="12"/>
  <c r="L643" i="12"/>
  <c r="K643" i="12"/>
  <c r="J643" i="12"/>
  <c r="F643" i="12"/>
  <c r="E643" i="12"/>
  <c r="D643" i="12"/>
  <c r="B643" i="12"/>
  <c r="Y643" i="12" s="1"/>
  <c r="A643" i="12"/>
  <c r="W642" i="12"/>
  <c r="V642" i="12"/>
  <c r="U642" i="12"/>
  <c r="T642" i="12"/>
  <c r="M642" i="12"/>
  <c r="L642" i="12"/>
  <c r="K642" i="12"/>
  <c r="J642" i="12"/>
  <c r="F642" i="12"/>
  <c r="E642" i="12"/>
  <c r="D642" i="12"/>
  <c r="B642" i="12"/>
  <c r="Z642" i="12" s="1"/>
  <c r="A642" i="12"/>
  <c r="W641" i="12"/>
  <c r="V641" i="12"/>
  <c r="U641" i="12"/>
  <c r="T641" i="12"/>
  <c r="M641" i="12"/>
  <c r="L641" i="12"/>
  <c r="K641" i="12"/>
  <c r="J641" i="12"/>
  <c r="F641" i="12"/>
  <c r="E641" i="12"/>
  <c r="D641" i="12"/>
  <c r="B641" i="12"/>
  <c r="Z641" i="12" s="1"/>
  <c r="A641" i="12"/>
  <c r="W640" i="12"/>
  <c r="V640" i="12"/>
  <c r="U640" i="12"/>
  <c r="T640" i="12"/>
  <c r="M640" i="12"/>
  <c r="L640" i="12"/>
  <c r="K640" i="12"/>
  <c r="J640" i="12"/>
  <c r="F640" i="12"/>
  <c r="E640" i="12"/>
  <c r="D640" i="12"/>
  <c r="B640" i="12"/>
  <c r="Y640" i="12" s="1"/>
  <c r="A640" i="12"/>
  <c r="W639" i="12"/>
  <c r="V639" i="12"/>
  <c r="U639" i="12"/>
  <c r="T639" i="12"/>
  <c r="M639" i="12"/>
  <c r="L639" i="12"/>
  <c r="K639" i="12"/>
  <c r="J639" i="12"/>
  <c r="F639" i="12"/>
  <c r="E639" i="12"/>
  <c r="D639" i="12"/>
  <c r="B639" i="12"/>
  <c r="Y639" i="12" s="1"/>
  <c r="A639" i="12"/>
  <c r="W638" i="12"/>
  <c r="V638" i="12"/>
  <c r="U638" i="12"/>
  <c r="T638" i="12"/>
  <c r="M638" i="12"/>
  <c r="L638" i="12"/>
  <c r="K638" i="12"/>
  <c r="J638" i="12"/>
  <c r="F638" i="12"/>
  <c r="E638" i="12"/>
  <c r="D638" i="12"/>
  <c r="B638" i="12"/>
  <c r="Z638" i="12" s="1"/>
  <c r="A638" i="12"/>
  <c r="W637" i="12"/>
  <c r="V637" i="12"/>
  <c r="U637" i="12"/>
  <c r="T637" i="12"/>
  <c r="M637" i="12"/>
  <c r="L637" i="12"/>
  <c r="K637" i="12"/>
  <c r="J637" i="12"/>
  <c r="F637" i="12"/>
  <c r="E637" i="12"/>
  <c r="D637" i="12"/>
  <c r="B637" i="12"/>
  <c r="Z637" i="12" s="1"/>
  <c r="A637" i="12"/>
  <c r="W636" i="12"/>
  <c r="V636" i="12"/>
  <c r="U636" i="12"/>
  <c r="T636" i="12"/>
  <c r="M636" i="12"/>
  <c r="L636" i="12"/>
  <c r="K636" i="12"/>
  <c r="J636" i="12"/>
  <c r="F636" i="12"/>
  <c r="E636" i="12"/>
  <c r="D636" i="12"/>
  <c r="B636" i="12"/>
  <c r="Z636" i="12" s="1"/>
  <c r="A636" i="12"/>
  <c r="W635" i="12"/>
  <c r="V635" i="12"/>
  <c r="U635" i="12"/>
  <c r="T635" i="12"/>
  <c r="M635" i="12"/>
  <c r="L635" i="12"/>
  <c r="K635" i="12"/>
  <c r="J635" i="12"/>
  <c r="F635" i="12"/>
  <c r="E635" i="12"/>
  <c r="D635" i="12"/>
  <c r="B635" i="12"/>
  <c r="Y635" i="12" s="1"/>
  <c r="A635" i="12"/>
  <c r="W634" i="12"/>
  <c r="V634" i="12"/>
  <c r="U634" i="12"/>
  <c r="T634" i="12"/>
  <c r="M634" i="12"/>
  <c r="L634" i="12"/>
  <c r="K634" i="12"/>
  <c r="J634" i="12"/>
  <c r="F634" i="12"/>
  <c r="E634" i="12"/>
  <c r="D634" i="12"/>
  <c r="B634" i="12"/>
  <c r="Z634" i="12" s="1"/>
  <c r="A634" i="12"/>
  <c r="W633" i="12"/>
  <c r="V633" i="12"/>
  <c r="U633" i="12"/>
  <c r="T633" i="12"/>
  <c r="M633" i="12"/>
  <c r="L633" i="12"/>
  <c r="K633" i="12"/>
  <c r="J633" i="12"/>
  <c r="F633" i="12"/>
  <c r="E633" i="12"/>
  <c r="D633" i="12"/>
  <c r="B633" i="12"/>
  <c r="Z633" i="12" s="1"/>
  <c r="A633" i="12"/>
  <c r="W632" i="12"/>
  <c r="V632" i="12"/>
  <c r="U632" i="12"/>
  <c r="T632" i="12"/>
  <c r="M632" i="12"/>
  <c r="L632" i="12"/>
  <c r="K632" i="12"/>
  <c r="J632" i="12"/>
  <c r="F632" i="12"/>
  <c r="E632" i="12"/>
  <c r="D632" i="12"/>
  <c r="B632" i="12"/>
  <c r="Y632" i="12" s="1"/>
  <c r="A632" i="12"/>
  <c r="W631" i="12"/>
  <c r="V631" i="12"/>
  <c r="U631" i="12"/>
  <c r="T631" i="12"/>
  <c r="M631" i="12"/>
  <c r="L631" i="12"/>
  <c r="K631" i="12"/>
  <c r="J631" i="12"/>
  <c r="F631" i="12"/>
  <c r="E631" i="12"/>
  <c r="D631" i="12"/>
  <c r="B631" i="12"/>
  <c r="Z631" i="12" s="1"/>
  <c r="A631" i="12"/>
  <c r="W630" i="12"/>
  <c r="V630" i="12"/>
  <c r="U630" i="12"/>
  <c r="T630" i="12"/>
  <c r="M630" i="12"/>
  <c r="L630" i="12"/>
  <c r="K630" i="12"/>
  <c r="J630" i="12"/>
  <c r="F630" i="12"/>
  <c r="E630" i="12"/>
  <c r="D630" i="12"/>
  <c r="B630" i="12"/>
  <c r="Z630" i="12" s="1"/>
  <c r="A630" i="12"/>
  <c r="W617" i="12"/>
  <c r="V617" i="12"/>
  <c r="U617" i="12"/>
  <c r="T617" i="12"/>
  <c r="M617" i="12"/>
  <c r="L617" i="12"/>
  <c r="K617" i="12"/>
  <c r="J617" i="12"/>
  <c r="F617" i="12"/>
  <c r="E617" i="12"/>
  <c r="D617" i="12"/>
  <c r="B617" i="12"/>
  <c r="Z617" i="12" s="1"/>
  <c r="A617" i="12"/>
  <c r="W616" i="12"/>
  <c r="V616" i="12"/>
  <c r="U616" i="12"/>
  <c r="T616" i="12"/>
  <c r="M616" i="12"/>
  <c r="L616" i="12"/>
  <c r="K616" i="12"/>
  <c r="J616" i="12"/>
  <c r="F616" i="12"/>
  <c r="E616" i="12"/>
  <c r="D616" i="12"/>
  <c r="B616" i="12"/>
  <c r="Y616" i="12" s="1"/>
  <c r="A616" i="12"/>
  <c r="W615" i="12"/>
  <c r="V615" i="12"/>
  <c r="U615" i="12"/>
  <c r="T615" i="12"/>
  <c r="M615" i="12"/>
  <c r="L615" i="12"/>
  <c r="K615" i="12"/>
  <c r="J615" i="12"/>
  <c r="F615" i="12"/>
  <c r="E615" i="12"/>
  <c r="D615" i="12"/>
  <c r="B615" i="12"/>
  <c r="Z615" i="12" s="1"/>
  <c r="A615" i="12"/>
  <c r="W614" i="12"/>
  <c r="V614" i="12"/>
  <c r="U614" i="12"/>
  <c r="T614" i="12"/>
  <c r="M614" i="12"/>
  <c r="L614" i="12"/>
  <c r="K614" i="12"/>
  <c r="J614" i="12"/>
  <c r="F614" i="12"/>
  <c r="E614" i="12"/>
  <c r="D614" i="12"/>
  <c r="B614" i="12"/>
  <c r="Z614" i="12" s="1"/>
  <c r="A614" i="12"/>
  <c r="W613" i="12"/>
  <c r="V613" i="12"/>
  <c r="U613" i="12"/>
  <c r="T613" i="12"/>
  <c r="M613" i="12"/>
  <c r="L613" i="12"/>
  <c r="K613" i="12"/>
  <c r="J613" i="12"/>
  <c r="F613" i="12"/>
  <c r="E613" i="12"/>
  <c r="D613" i="12"/>
  <c r="B613" i="12"/>
  <c r="Z613" i="12" s="1"/>
  <c r="A613" i="12"/>
  <c r="W612" i="12"/>
  <c r="V612" i="12"/>
  <c r="U612" i="12"/>
  <c r="T612" i="12"/>
  <c r="M612" i="12"/>
  <c r="L612" i="12"/>
  <c r="K612" i="12"/>
  <c r="J612" i="12"/>
  <c r="F612" i="12"/>
  <c r="E612" i="12"/>
  <c r="D612" i="12"/>
  <c r="B612" i="12"/>
  <c r="Z612" i="12" s="1"/>
  <c r="A612" i="12"/>
  <c r="W611" i="12"/>
  <c r="V611" i="12"/>
  <c r="U611" i="12"/>
  <c r="T611" i="12"/>
  <c r="M611" i="12"/>
  <c r="L611" i="12"/>
  <c r="K611" i="12"/>
  <c r="J611" i="12"/>
  <c r="F611" i="12"/>
  <c r="E611" i="12"/>
  <c r="D611" i="12"/>
  <c r="B611" i="12"/>
  <c r="Y611" i="12" s="1"/>
  <c r="A611" i="12"/>
  <c r="W610" i="12"/>
  <c r="V610" i="12"/>
  <c r="U610" i="12"/>
  <c r="T610" i="12"/>
  <c r="M610" i="12"/>
  <c r="L610" i="12"/>
  <c r="K610" i="12"/>
  <c r="J610" i="12"/>
  <c r="F610" i="12"/>
  <c r="E610" i="12"/>
  <c r="D610" i="12"/>
  <c r="B610" i="12"/>
  <c r="Z610" i="12" s="1"/>
  <c r="A610" i="12"/>
  <c r="W609" i="12"/>
  <c r="V609" i="12"/>
  <c r="U609" i="12"/>
  <c r="T609" i="12"/>
  <c r="M609" i="12"/>
  <c r="L609" i="12"/>
  <c r="K609" i="12"/>
  <c r="J609" i="12"/>
  <c r="F609" i="12"/>
  <c r="E609" i="12"/>
  <c r="D609" i="12"/>
  <c r="B609" i="12"/>
  <c r="Z609" i="12" s="1"/>
  <c r="A609" i="12"/>
  <c r="W608" i="12"/>
  <c r="V608" i="12"/>
  <c r="U608" i="12"/>
  <c r="T608" i="12"/>
  <c r="M608" i="12"/>
  <c r="L608" i="12"/>
  <c r="K608" i="12"/>
  <c r="J608" i="12"/>
  <c r="F608" i="12"/>
  <c r="E608" i="12"/>
  <c r="D608" i="12"/>
  <c r="B608" i="12"/>
  <c r="Y608" i="12" s="1"/>
  <c r="A608" i="12"/>
  <c r="W607" i="12"/>
  <c r="V607" i="12"/>
  <c r="U607" i="12"/>
  <c r="T607" i="12"/>
  <c r="M607" i="12"/>
  <c r="L607" i="12"/>
  <c r="K607" i="12"/>
  <c r="J607" i="12"/>
  <c r="F607" i="12"/>
  <c r="E607" i="12"/>
  <c r="D607" i="12"/>
  <c r="B607" i="12"/>
  <c r="Z607" i="12" s="1"/>
  <c r="A607" i="12"/>
  <c r="W606" i="12"/>
  <c r="V606" i="12"/>
  <c r="U606" i="12"/>
  <c r="T606" i="12"/>
  <c r="M606" i="12"/>
  <c r="L606" i="12"/>
  <c r="K606" i="12"/>
  <c r="J606" i="12"/>
  <c r="F606" i="12"/>
  <c r="E606" i="12"/>
  <c r="D606" i="12"/>
  <c r="B606" i="12"/>
  <c r="Y606" i="12" s="1"/>
  <c r="A606" i="12"/>
  <c r="W605" i="12"/>
  <c r="V605" i="12"/>
  <c r="U605" i="12"/>
  <c r="T605" i="12"/>
  <c r="M605" i="12"/>
  <c r="L605" i="12"/>
  <c r="K605" i="12"/>
  <c r="J605" i="12"/>
  <c r="F605" i="12"/>
  <c r="E605" i="12"/>
  <c r="D605" i="12"/>
  <c r="B605" i="12"/>
  <c r="Y605" i="12" s="1"/>
  <c r="A605" i="12"/>
  <c r="W604" i="12"/>
  <c r="V604" i="12"/>
  <c r="U604" i="12"/>
  <c r="T604" i="12"/>
  <c r="M604" i="12"/>
  <c r="L604" i="12"/>
  <c r="K604" i="12"/>
  <c r="J604" i="12"/>
  <c r="F604" i="12"/>
  <c r="E604" i="12"/>
  <c r="D604" i="12"/>
  <c r="B604" i="12"/>
  <c r="Z604" i="12" s="1"/>
  <c r="A604" i="12"/>
  <c r="W603" i="12"/>
  <c r="V603" i="12"/>
  <c r="U603" i="12"/>
  <c r="T603" i="12"/>
  <c r="M603" i="12"/>
  <c r="L603" i="12"/>
  <c r="K603" i="12"/>
  <c r="J603" i="12"/>
  <c r="F603" i="12"/>
  <c r="E603" i="12"/>
  <c r="D603" i="12"/>
  <c r="B603" i="12"/>
  <c r="Z603" i="12" s="1"/>
  <c r="A603" i="12"/>
  <c r="W590" i="12"/>
  <c r="V590" i="12"/>
  <c r="U590" i="12"/>
  <c r="T590" i="12"/>
  <c r="M590" i="12"/>
  <c r="L590" i="12"/>
  <c r="K590" i="12"/>
  <c r="J590" i="12"/>
  <c r="F590" i="12"/>
  <c r="E590" i="12"/>
  <c r="D590" i="12"/>
  <c r="B590" i="12"/>
  <c r="Y590" i="12" s="1"/>
  <c r="A590" i="12"/>
  <c r="W589" i="12"/>
  <c r="V589" i="12"/>
  <c r="U589" i="12"/>
  <c r="T589" i="12"/>
  <c r="M589" i="12"/>
  <c r="L589" i="12"/>
  <c r="K589" i="12"/>
  <c r="J589" i="12"/>
  <c r="F589" i="12"/>
  <c r="E589" i="12"/>
  <c r="D589" i="12"/>
  <c r="B589" i="12"/>
  <c r="Y589" i="12" s="1"/>
  <c r="A589" i="12"/>
  <c r="W588" i="12"/>
  <c r="V588" i="12"/>
  <c r="U588" i="12"/>
  <c r="T588" i="12"/>
  <c r="M588" i="12"/>
  <c r="L588" i="12"/>
  <c r="K588" i="12"/>
  <c r="J588" i="12"/>
  <c r="F588" i="12"/>
  <c r="E588" i="12"/>
  <c r="D588" i="12"/>
  <c r="B588" i="12"/>
  <c r="Z588" i="12" s="1"/>
  <c r="A588" i="12"/>
  <c r="W587" i="12"/>
  <c r="V587" i="12"/>
  <c r="U587" i="12"/>
  <c r="T587" i="12"/>
  <c r="M587" i="12"/>
  <c r="L587" i="12"/>
  <c r="K587" i="12"/>
  <c r="J587" i="12"/>
  <c r="F587" i="12"/>
  <c r="E587" i="12"/>
  <c r="D587" i="12"/>
  <c r="B587" i="12"/>
  <c r="Z587" i="12" s="1"/>
  <c r="A587" i="12"/>
  <c r="W586" i="12"/>
  <c r="V586" i="12"/>
  <c r="U586" i="12"/>
  <c r="T586" i="12"/>
  <c r="M586" i="12"/>
  <c r="L586" i="12"/>
  <c r="K586" i="12"/>
  <c r="J586" i="12"/>
  <c r="F586" i="12"/>
  <c r="E586" i="12"/>
  <c r="D586" i="12"/>
  <c r="B586" i="12"/>
  <c r="Y586" i="12" s="1"/>
  <c r="A586" i="12"/>
  <c r="W585" i="12"/>
  <c r="V585" i="12"/>
  <c r="U585" i="12"/>
  <c r="T585" i="12"/>
  <c r="M585" i="12"/>
  <c r="L585" i="12"/>
  <c r="K585" i="12"/>
  <c r="J585" i="12"/>
  <c r="F585" i="12"/>
  <c r="E585" i="12"/>
  <c r="D585" i="12"/>
  <c r="B585" i="12"/>
  <c r="Y585" i="12" s="1"/>
  <c r="A585" i="12"/>
  <c r="W584" i="12"/>
  <c r="V584" i="12"/>
  <c r="U584" i="12"/>
  <c r="T584" i="12"/>
  <c r="M584" i="12"/>
  <c r="L584" i="12"/>
  <c r="K584" i="12"/>
  <c r="J584" i="12"/>
  <c r="F584" i="12"/>
  <c r="E584" i="12"/>
  <c r="D584" i="12"/>
  <c r="B584" i="12"/>
  <c r="Z584" i="12" s="1"/>
  <c r="A584" i="12"/>
  <c r="W583" i="12"/>
  <c r="V583" i="12"/>
  <c r="U583" i="12"/>
  <c r="T583" i="12"/>
  <c r="M583" i="12"/>
  <c r="L583" i="12"/>
  <c r="K583" i="12"/>
  <c r="J583" i="12"/>
  <c r="F583" i="12"/>
  <c r="E583" i="12"/>
  <c r="D583" i="12"/>
  <c r="B583" i="12"/>
  <c r="Y583" i="12" s="1"/>
  <c r="A583" i="12"/>
  <c r="W582" i="12"/>
  <c r="V582" i="12"/>
  <c r="U582" i="12"/>
  <c r="T582" i="12"/>
  <c r="M582" i="12"/>
  <c r="L582" i="12"/>
  <c r="K582" i="12"/>
  <c r="J582" i="12"/>
  <c r="F582" i="12"/>
  <c r="E582" i="12"/>
  <c r="D582" i="12"/>
  <c r="B582" i="12"/>
  <c r="Z582" i="12" s="1"/>
  <c r="A582" i="12"/>
  <c r="W581" i="12"/>
  <c r="V581" i="12"/>
  <c r="U581" i="12"/>
  <c r="T581" i="12"/>
  <c r="M581" i="12"/>
  <c r="L581" i="12"/>
  <c r="K581" i="12"/>
  <c r="J581" i="12"/>
  <c r="F581" i="12"/>
  <c r="E581" i="12"/>
  <c r="D581" i="12"/>
  <c r="B581" i="12"/>
  <c r="Y581" i="12" s="1"/>
  <c r="A581" i="12"/>
  <c r="W580" i="12"/>
  <c r="V580" i="12"/>
  <c r="U580" i="12"/>
  <c r="T580" i="12"/>
  <c r="M580" i="12"/>
  <c r="L580" i="12"/>
  <c r="K580" i="12"/>
  <c r="J580" i="12"/>
  <c r="F580" i="12"/>
  <c r="E580" i="12"/>
  <c r="D580" i="12"/>
  <c r="B580" i="12"/>
  <c r="Z580" i="12" s="1"/>
  <c r="A580" i="12"/>
  <c r="W579" i="12"/>
  <c r="V579" i="12"/>
  <c r="U579" i="12"/>
  <c r="T579" i="12"/>
  <c r="M579" i="12"/>
  <c r="L579" i="12"/>
  <c r="K579" i="12"/>
  <c r="J579" i="12"/>
  <c r="F579" i="12"/>
  <c r="E579" i="12"/>
  <c r="D579" i="12"/>
  <c r="B579" i="12"/>
  <c r="Z579" i="12" s="1"/>
  <c r="A579" i="12"/>
  <c r="W578" i="12"/>
  <c r="V578" i="12"/>
  <c r="U578" i="12"/>
  <c r="T578" i="12"/>
  <c r="M578" i="12"/>
  <c r="L578" i="12"/>
  <c r="K578" i="12"/>
  <c r="J578" i="12"/>
  <c r="F578" i="12"/>
  <c r="E578" i="12"/>
  <c r="D578" i="12"/>
  <c r="B578" i="12"/>
  <c r="Y578" i="12" s="1"/>
  <c r="A578" i="12"/>
  <c r="W577" i="12"/>
  <c r="V577" i="12"/>
  <c r="U577" i="12"/>
  <c r="T577" i="12"/>
  <c r="M577" i="12"/>
  <c r="L577" i="12"/>
  <c r="K577" i="12"/>
  <c r="J577" i="12"/>
  <c r="F577" i="12"/>
  <c r="E577" i="12"/>
  <c r="D577" i="12"/>
  <c r="B577" i="12"/>
  <c r="Y577" i="12" s="1"/>
  <c r="A577" i="12"/>
  <c r="W576" i="12"/>
  <c r="V576" i="12"/>
  <c r="U576" i="12"/>
  <c r="T576" i="12"/>
  <c r="M576" i="12"/>
  <c r="L576" i="12"/>
  <c r="K576" i="12"/>
  <c r="J576" i="12"/>
  <c r="F576" i="12"/>
  <c r="E576" i="12"/>
  <c r="D576" i="12"/>
  <c r="B576" i="12"/>
  <c r="Z576" i="12" s="1"/>
  <c r="A576" i="12"/>
  <c r="W563" i="12"/>
  <c r="V563" i="12"/>
  <c r="U563" i="12"/>
  <c r="T563" i="12"/>
  <c r="M563" i="12"/>
  <c r="L563" i="12"/>
  <c r="K563" i="12"/>
  <c r="J563" i="12"/>
  <c r="F563" i="12"/>
  <c r="E563" i="12"/>
  <c r="D563" i="12"/>
  <c r="B563" i="12"/>
  <c r="Z563" i="12" s="1"/>
  <c r="A563" i="12"/>
  <c r="W562" i="12"/>
  <c r="V562" i="12"/>
  <c r="U562" i="12"/>
  <c r="T562" i="12"/>
  <c r="M562" i="12"/>
  <c r="L562" i="12"/>
  <c r="K562" i="12"/>
  <c r="J562" i="12"/>
  <c r="F562" i="12"/>
  <c r="E562" i="12"/>
  <c r="D562" i="12"/>
  <c r="B562" i="12"/>
  <c r="Y562" i="12" s="1"/>
  <c r="A562" i="12"/>
  <c r="W561" i="12"/>
  <c r="V561" i="12"/>
  <c r="U561" i="12"/>
  <c r="T561" i="12"/>
  <c r="M561" i="12"/>
  <c r="L561" i="12"/>
  <c r="K561" i="12"/>
  <c r="J561" i="12"/>
  <c r="F561" i="12"/>
  <c r="E561" i="12"/>
  <c r="D561" i="12"/>
  <c r="B561" i="12"/>
  <c r="Z561" i="12" s="1"/>
  <c r="A561" i="12"/>
  <c r="W560" i="12"/>
  <c r="V560" i="12"/>
  <c r="U560" i="12"/>
  <c r="T560" i="12"/>
  <c r="M560" i="12"/>
  <c r="L560" i="12"/>
  <c r="K560" i="12"/>
  <c r="J560" i="12"/>
  <c r="F560" i="12"/>
  <c r="E560" i="12"/>
  <c r="D560" i="12"/>
  <c r="B560" i="12"/>
  <c r="Z560" i="12" s="1"/>
  <c r="A560" i="12"/>
  <c r="W559" i="12"/>
  <c r="V559" i="12"/>
  <c r="U559" i="12"/>
  <c r="T559" i="12"/>
  <c r="M559" i="12"/>
  <c r="L559" i="12"/>
  <c r="K559" i="12"/>
  <c r="J559" i="12"/>
  <c r="F559" i="12"/>
  <c r="E559" i="12"/>
  <c r="D559" i="12"/>
  <c r="B559" i="12"/>
  <c r="Y559" i="12" s="1"/>
  <c r="A559" i="12"/>
  <c r="W558" i="12"/>
  <c r="V558" i="12"/>
  <c r="U558" i="12"/>
  <c r="T558" i="12"/>
  <c r="M558" i="12"/>
  <c r="L558" i="12"/>
  <c r="K558" i="12"/>
  <c r="J558" i="12"/>
  <c r="F558" i="12"/>
  <c r="E558" i="12"/>
  <c r="D558" i="12"/>
  <c r="B558" i="12"/>
  <c r="Z558" i="12" s="1"/>
  <c r="A558" i="12"/>
  <c r="W557" i="12"/>
  <c r="V557" i="12"/>
  <c r="U557" i="12"/>
  <c r="T557" i="12"/>
  <c r="M557" i="12"/>
  <c r="L557" i="12"/>
  <c r="K557" i="12"/>
  <c r="J557" i="12"/>
  <c r="F557" i="12"/>
  <c r="E557" i="12"/>
  <c r="D557" i="12"/>
  <c r="B557" i="12"/>
  <c r="Y557" i="12" s="1"/>
  <c r="A557" i="12"/>
  <c r="W556" i="12"/>
  <c r="V556" i="12"/>
  <c r="U556" i="12"/>
  <c r="T556" i="12"/>
  <c r="M556" i="12"/>
  <c r="L556" i="12"/>
  <c r="K556" i="12"/>
  <c r="J556" i="12"/>
  <c r="F556" i="12"/>
  <c r="E556" i="12"/>
  <c r="D556" i="12"/>
  <c r="B556" i="12"/>
  <c r="Z556" i="12" s="1"/>
  <c r="A556" i="12"/>
  <c r="W555" i="12"/>
  <c r="V555" i="12"/>
  <c r="U555" i="12"/>
  <c r="T555" i="12"/>
  <c r="M555" i="12"/>
  <c r="L555" i="12"/>
  <c r="K555" i="12"/>
  <c r="J555" i="12"/>
  <c r="F555" i="12"/>
  <c r="E555" i="12"/>
  <c r="D555" i="12"/>
  <c r="B555" i="12"/>
  <c r="Z555" i="12" s="1"/>
  <c r="A555" i="12"/>
  <c r="W554" i="12"/>
  <c r="V554" i="12"/>
  <c r="U554" i="12"/>
  <c r="T554" i="12"/>
  <c r="M554" i="12"/>
  <c r="L554" i="12"/>
  <c r="K554" i="12"/>
  <c r="J554" i="12"/>
  <c r="F554" i="12"/>
  <c r="E554" i="12"/>
  <c r="D554" i="12"/>
  <c r="B554" i="12"/>
  <c r="Y554" i="12" s="1"/>
  <c r="A554" i="12"/>
  <c r="W553" i="12"/>
  <c r="V553" i="12"/>
  <c r="U553" i="12"/>
  <c r="T553" i="12"/>
  <c r="M553" i="12"/>
  <c r="L553" i="12"/>
  <c r="K553" i="12"/>
  <c r="J553" i="12"/>
  <c r="F553" i="12"/>
  <c r="E553" i="12"/>
  <c r="D553" i="12"/>
  <c r="B553" i="12"/>
  <c r="Y553" i="12" s="1"/>
  <c r="A553" i="12"/>
  <c r="W552" i="12"/>
  <c r="V552" i="12"/>
  <c r="U552" i="12"/>
  <c r="T552" i="12"/>
  <c r="M552" i="12"/>
  <c r="L552" i="12"/>
  <c r="K552" i="12"/>
  <c r="J552" i="12"/>
  <c r="F552" i="12"/>
  <c r="E552" i="12"/>
  <c r="D552" i="12"/>
  <c r="B552" i="12"/>
  <c r="Z552" i="12" s="1"/>
  <c r="A552" i="12"/>
  <c r="W551" i="12"/>
  <c r="V551" i="12"/>
  <c r="U551" i="12"/>
  <c r="T551" i="12"/>
  <c r="M551" i="12"/>
  <c r="L551" i="12"/>
  <c r="K551" i="12"/>
  <c r="J551" i="12"/>
  <c r="F551" i="12"/>
  <c r="E551" i="12"/>
  <c r="D551" i="12"/>
  <c r="B551" i="12"/>
  <c r="Y551" i="12" s="1"/>
  <c r="A551" i="12"/>
  <c r="W550" i="12"/>
  <c r="V550" i="12"/>
  <c r="U550" i="12"/>
  <c r="T550" i="12"/>
  <c r="M550" i="12"/>
  <c r="L550" i="12"/>
  <c r="K550" i="12"/>
  <c r="J550" i="12"/>
  <c r="F550" i="12"/>
  <c r="E550" i="12"/>
  <c r="D550" i="12"/>
  <c r="B550" i="12"/>
  <c r="Z550" i="12" s="1"/>
  <c r="A550" i="12"/>
  <c r="W549" i="12"/>
  <c r="V549" i="12"/>
  <c r="U549" i="12"/>
  <c r="T549" i="12"/>
  <c r="M549" i="12"/>
  <c r="L549" i="12"/>
  <c r="K549" i="12"/>
  <c r="J549" i="12"/>
  <c r="F549" i="12"/>
  <c r="E549" i="12"/>
  <c r="D549" i="12"/>
  <c r="B549" i="12"/>
  <c r="Y549" i="12" s="1"/>
  <c r="A549" i="12"/>
  <c r="W536" i="12"/>
  <c r="V536" i="12"/>
  <c r="U536" i="12"/>
  <c r="T536" i="12"/>
  <c r="M536" i="12"/>
  <c r="L536" i="12"/>
  <c r="K536" i="12"/>
  <c r="J536" i="12"/>
  <c r="F536" i="12"/>
  <c r="E536" i="12"/>
  <c r="D536" i="12"/>
  <c r="B536" i="12"/>
  <c r="Z536" i="12" s="1"/>
  <c r="A536" i="12"/>
  <c r="W535" i="12"/>
  <c r="V535" i="12"/>
  <c r="U535" i="12"/>
  <c r="T535" i="12"/>
  <c r="M535" i="12"/>
  <c r="L535" i="12"/>
  <c r="K535" i="12"/>
  <c r="J535" i="12"/>
  <c r="F535" i="12"/>
  <c r="E535" i="12"/>
  <c r="D535" i="12"/>
  <c r="B535" i="12"/>
  <c r="Y535" i="12" s="1"/>
  <c r="A535" i="12"/>
  <c r="W534" i="12"/>
  <c r="V534" i="12"/>
  <c r="U534" i="12"/>
  <c r="T534" i="12"/>
  <c r="M534" i="12"/>
  <c r="L534" i="12"/>
  <c r="K534" i="12"/>
  <c r="J534" i="12"/>
  <c r="F534" i="12"/>
  <c r="E534" i="12"/>
  <c r="D534" i="12"/>
  <c r="B534" i="12"/>
  <c r="Z534" i="12" s="1"/>
  <c r="A534" i="12"/>
  <c r="W533" i="12"/>
  <c r="V533" i="12"/>
  <c r="U533" i="12"/>
  <c r="T533" i="12"/>
  <c r="M533" i="12"/>
  <c r="L533" i="12"/>
  <c r="K533" i="12"/>
  <c r="J533" i="12"/>
  <c r="F533" i="12"/>
  <c r="E533" i="12"/>
  <c r="D533" i="12"/>
  <c r="B533" i="12"/>
  <c r="Y533" i="12" s="1"/>
  <c r="A533" i="12"/>
  <c r="W532" i="12"/>
  <c r="V532" i="12"/>
  <c r="U532" i="12"/>
  <c r="T532" i="12"/>
  <c r="M532" i="12"/>
  <c r="L532" i="12"/>
  <c r="K532" i="12"/>
  <c r="J532" i="12"/>
  <c r="F532" i="12"/>
  <c r="E532" i="12"/>
  <c r="D532" i="12"/>
  <c r="B532" i="12"/>
  <c r="Z532" i="12" s="1"/>
  <c r="A532" i="12"/>
  <c r="W531" i="12"/>
  <c r="V531" i="12"/>
  <c r="U531" i="12"/>
  <c r="T531" i="12"/>
  <c r="M531" i="12"/>
  <c r="L531" i="12"/>
  <c r="K531" i="12"/>
  <c r="J531" i="12"/>
  <c r="F531" i="12"/>
  <c r="E531" i="12"/>
  <c r="D531" i="12"/>
  <c r="B531" i="12"/>
  <c r="Z531" i="12" s="1"/>
  <c r="A531" i="12"/>
  <c r="W530" i="12"/>
  <c r="V530" i="12"/>
  <c r="U530" i="12"/>
  <c r="T530" i="12"/>
  <c r="M530" i="12"/>
  <c r="L530" i="12"/>
  <c r="K530" i="12"/>
  <c r="J530" i="12"/>
  <c r="F530" i="12"/>
  <c r="E530" i="12"/>
  <c r="D530" i="12"/>
  <c r="B530" i="12"/>
  <c r="Y530" i="12" s="1"/>
  <c r="A530" i="12"/>
  <c r="W529" i="12"/>
  <c r="V529" i="12"/>
  <c r="U529" i="12"/>
  <c r="T529" i="12"/>
  <c r="M529" i="12"/>
  <c r="L529" i="12"/>
  <c r="K529" i="12"/>
  <c r="J529" i="12"/>
  <c r="F529" i="12"/>
  <c r="E529" i="12"/>
  <c r="D529" i="12"/>
  <c r="B529" i="12"/>
  <c r="Z529" i="12" s="1"/>
  <c r="A529" i="12"/>
  <c r="W528" i="12"/>
  <c r="V528" i="12"/>
  <c r="U528" i="12"/>
  <c r="T528" i="12"/>
  <c r="M528" i="12"/>
  <c r="L528" i="12"/>
  <c r="K528" i="12"/>
  <c r="J528" i="12"/>
  <c r="F528" i="12"/>
  <c r="E528" i="12"/>
  <c r="D528" i="12"/>
  <c r="B528" i="12"/>
  <c r="Z528" i="12" s="1"/>
  <c r="A528" i="12"/>
  <c r="W527" i="12"/>
  <c r="V527" i="12"/>
  <c r="U527" i="12"/>
  <c r="T527" i="12"/>
  <c r="M527" i="12"/>
  <c r="L527" i="12"/>
  <c r="K527" i="12"/>
  <c r="J527" i="12"/>
  <c r="F527" i="12"/>
  <c r="E527" i="12"/>
  <c r="D527" i="12"/>
  <c r="B527" i="12"/>
  <c r="Z527" i="12" s="1"/>
  <c r="A527" i="12"/>
  <c r="W526" i="12"/>
  <c r="V526" i="12"/>
  <c r="U526" i="12"/>
  <c r="T526" i="12"/>
  <c r="M526" i="12"/>
  <c r="L526" i="12"/>
  <c r="K526" i="12"/>
  <c r="J526" i="12"/>
  <c r="F526" i="12"/>
  <c r="E526" i="12"/>
  <c r="D526" i="12"/>
  <c r="B526" i="12"/>
  <c r="Z526" i="12" s="1"/>
  <c r="A526" i="12"/>
  <c r="W525" i="12"/>
  <c r="V525" i="12"/>
  <c r="U525" i="12"/>
  <c r="T525" i="12"/>
  <c r="M525" i="12"/>
  <c r="L525" i="12"/>
  <c r="K525" i="12"/>
  <c r="J525" i="12"/>
  <c r="F525" i="12"/>
  <c r="E525" i="12"/>
  <c r="D525" i="12"/>
  <c r="B525" i="12"/>
  <c r="Y525" i="12" s="1"/>
  <c r="A525" i="12"/>
  <c r="W524" i="12"/>
  <c r="V524" i="12"/>
  <c r="U524" i="12"/>
  <c r="T524" i="12"/>
  <c r="M524" i="12"/>
  <c r="L524" i="12"/>
  <c r="K524" i="12"/>
  <c r="J524" i="12"/>
  <c r="F524" i="12"/>
  <c r="E524" i="12"/>
  <c r="D524" i="12"/>
  <c r="B524" i="12"/>
  <c r="Z524" i="12" s="1"/>
  <c r="A524" i="12"/>
  <c r="W523" i="12"/>
  <c r="V523" i="12"/>
  <c r="U523" i="12"/>
  <c r="T523" i="12"/>
  <c r="M523" i="12"/>
  <c r="L523" i="12"/>
  <c r="K523" i="12"/>
  <c r="J523" i="12"/>
  <c r="F523" i="12"/>
  <c r="E523" i="12"/>
  <c r="D523" i="12"/>
  <c r="B523" i="12"/>
  <c r="Z523" i="12" s="1"/>
  <c r="A523" i="12"/>
  <c r="W522" i="12"/>
  <c r="V522" i="12"/>
  <c r="U522" i="12"/>
  <c r="T522" i="12"/>
  <c r="M522" i="12"/>
  <c r="L522" i="12"/>
  <c r="K522" i="12"/>
  <c r="J522" i="12"/>
  <c r="F522" i="12"/>
  <c r="E522" i="12"/>
  <c r="D522" i="12"/>
  <c r="B522" i="12"/>
  <c r="Y522" i="12" s="1"/>
  <c r="A522" i="12"/>
  <c r="W509" i="12"/>
  <c r="V509" i="12"/>
  <c r="U509" i="12"/>
  <c r="T509" i="12"/>
  <c r="M509" i="12"/>
  <c r="L509" i="12"/>
  <c r="K509" i="12"/>
  <c r="J509" i="12"/>
  <c r="F509" i="12"/>
  <c r="E509" i="12"/>
  <c r="D509" i="12"/>
  <c r="B509" i="12"/>
  <c r="Z509" i="12" s="1"/>
  <c r="A509" i="12"/>
  <c r="W508" i="12"/>
  <c r="V508" i="12"/>
  <c r="U508" i="12"/>
  <c r="T508" i="12"/>
  <c r="M508" i="12"/>
  <c r="L508" i="12"/>
  <c r="K508" i="12"/>
  <c r="J508" i="12"/>
  <c r="F508" i="12"/>
  <c r="E508" i="12"/>
  <c r="D508" i="12"/>
  <c r="B508" i="12"/>
  <c r="Z508" i="12" s="1"/>
  <c r="A508" i="12"/>
  <c r="W507" i="12"/>
  <c r="V507" i="12"/>
  <c r="U507" i="12"/>
  <c r="T507" i="12"/>
  <c r="M507" i="12"/>
  <c r="L507" i="12"/>
  <c r="K507" i="12"/>
  <c r="J507" i="12"/>
  <c r="F507" i="12"/>
  <c r="E507" i="12"/>
  <c r="D507" i="12"/>
  <c r="B507" i="12"/>
  <c r="Z507" i="12" s="1"/>
  <c r="A507" i="12"/>
  <c r="W506" i="12"/>
  <c r="V506" i="12"/>
  <c r="U506" i="12"/>
  <c r="T506" i="12"/>
  <c r="M506" i="12"/>
  <c r="L506" i="12"/>
  <c r="K506" i="12"/>
  <c r="J506" i="12"/>
  <c r="F506" i="12"/>
  <c r="E506" i="12"/>
  <c r="D506" i="12"/>
  <c r="B506" i="12"/>
  <c r="Y506" i="12" s="1"/>
  <c r="A506" i="12"/>
  <c r="W505" i="12"/>
  <c r="V505" i="12"/>
  <c r="U505" i="12"/>
  <c r="T505" i="12"/>
  <c r="M505" i="12"/>
  <c r="L505" i="12"/>
  <c r="K505" i="12"/>
  <c r="J505" i="12"/>
  <c r="F505" i="12"/>
  <c r="E505" i="12"/>
  <c r="D505" i="12"/>
  <c r="B505" i="12"/>
  <c r="Z505" i="12" s="1"/>
  <c r="A505" i="12"/>
  <c r="W504" i="12"/>
  <c r="V504" i="12"/>
  <c r="U504" i="12"/>
  <c r="T504" i="12"/>
  <c r="M504" i="12"/>
  <c r="L504" i="12"/>
  <c r="K504" i="12"/>
  <c r="J504" i="12"/>
  <c r="F504" i="12"/>
  <c r="E504" i="12"/>
  <c r="D504" i="12"/>
  <c r="B504" i="12"/>
  <c r="Z504" i="12" s="1"/>
  <c r="A504" i="12"/>
  <c r="W503" i="12"/>
  <c r="V503" i="12"/>
  <c r="U503" i="12"/>
  <c r="T503" i="12"/>
  <c r="M503" i="12"/>
  <c r="L503" i="12"/>
  <c r="K503" i="12"/>
  <c r="J503" i="12"/>
  <c r="F503" i="12"/>
  <c r="E503" i="12"/>
  <c r="D503" i="12"/>
  <c r="B503" i="12"/>
  <c r="Z503" i="12" s="1"/>
  <c r="A503" i="12"/>
  <c r="W502" i="12"/>
  <c r="V502" i="12"/>
  <c r="U502" i="12"/>
  <c r="T502" i="12"/>
  <c r="M502" i="12"/>
  <c r="L502" i="12"/>
  <c r="K502" i="12"/>
  <c r="J502" i="12"/>
  <c r="F502" i="12"/>
  <c r="E502" i="12"/>
  <c r="D502" i="12"/>
  <c r="B502" i="12"/>
  <c r="Z502" i="12" s="1"/>
  <c r="A502" i="12"/>
  <c r="W501" i="12"/>
  <c r="V501" i="12"/>
  <c r="U501" i="12"/>
  <c r="T501" i="12"/>
  <c r="M501" i="12"/>
  <c r="L501" i="12"/>
  <c r="K501" i="12"/>
  <c r="J501" i="12"/>
  <c r="F501" i="12"/>
  <c r="E501" i="12"/>
  <c r="D501" i="12"/>
  <c r="B501" i="12"/>
  <c r="Z501" i="12" s="1"/>
  <c r="A501" i="12"/>
  <c r="W500" i="12"/>
  <c r="V500" i="12"/>
  <c r="U500" i="12"/>
  <c r="T500" i="12"/>
  <c r="M500" i="12"/>
  <c r="L500" i="12"/>
  <c r="K500" i="12"/>
  <c r="J500" i="12"/>
  <c r="F500" i="12"/>
  <c r="E500" i="12"/>
  <c r="D500" i="12"/>
  <c r="B500" i="12"/>
  <c r="Z500" i="12" s="1"/>
  <c r="A500" i="12"/>
  <c r="W499" i="12"/>
  <c r="V499" i="12"/>
  <c r="U499" i="12"/>
  <c r="T499" i="12"/>
  <c r="M499" i="12"/>
  <c r="L499" i="12"/>
  <c r="K499" i="12"/>
  <c r="J499" i="12"/>
  <c r="F499" i="12"/>
  <c r="E499" i="12"/>
  <c r="D499" i="12"/>
  <c r="B499" i="12"/>
  <c r="Z499" i="12" s="1"/>
  <c r="A499" i="12"/>
  <c r="W498" i="12"/>
  <c r="V498" i="12"/>
  <c r="U498" i="12"/>
  <c r="T498" i="12"/>
  <c r="M498" i="12"/>
  <c r="L498" i="12"/>
  <c r="K498" i="12"/>
  <c r="J498" i="12"/>
  <c r="F498" i="12"/>
  <c r="E498" i="12"/>
  <c r="D498" i="12"/>
  <c r="B498" i="12"/>
  <c r="Y498" i="12" s="1"/>
  <c r="A498" i="12"/>
  <c r="W497" i="12"/>
  <c r="V497" i="12"/>
  <c r="U497" i="12"/>
  <c r="T497" i="12"/>
  <c r="M497" i="12"/>
  <c r="L497" i="12"/>
  <c r="K497" i="12"/>
  <c r="J497" i="12"/>
  <c r="F497" i="12"/>
  <c r="E497" i="12"/>
  <c r="D497" i="12"/>
  <c r="B497" i="12"/>
  <c r="Z497" i="12" s="1"/>
  <c r="A497" i="12"/>
  <c r="W496" i="12"/>
  <c r="V496" i="12"/>
  <c r="U496" i="12"/>
  <c r="T496" i="12"/>
  <c r="M496" i="12"/>
  <c r="L496" i="12"/>
  <c r="K496" i="12"/>
  <c r="J496" i="12"/>
  <c r="F496" i="12"/>
  <c r="E496" i="12"/>
  <c r="D496" i="12"/>
  <c r="B496" i="12"/>
  <c r="Z496" i="12" s="1"/>
  <c r="A496" i="12"/>
  <c r="W495" i="12"/>
  <c r="V495" i="12"/>
  <c r="U495" i="12"/>
  <c r="T495" i="12"/>
  <c r="M495" i="12"/>
  <c r="L495" i="12"/>
  <c r="K495" i="12"/>
  <c r="J495" i="12"/>
  <c r="F495" i="12"/>
  <c r="E495" i="12"/>
  <c r="D495" i="12"/>
  <c r="B495" i="12"/>
  <c r="Y495" i="12" s="1"/>
  <c r="A495" i="12"/>
  <c r="W482" i="12"/>
  <c r="V482" i="12"/>
  <c r="U482" i="12"/>
  <c r="T482" i="12"/>
  <c r="M482" i="12"/>
  <c r="L482" i="12"/>
  <c r="K482" i="12"/>
  <c r="J482" i="12"/>
  <c r="F482" i="12"/>
  <c r="E482" i="12"/>
  <c r="D482" i="12"/>
  <c r="B482" i="12"/>
  <c r="Z482" i="12" s="1"/>
  <c r="A482" i="12"/>
  <c r="W481" i="12"/>
  <c r="V481" i="12"/>
  <c r="U481" i="12"/>
  <c r="T481" i="12"/>
  <c r="M481" i="12"/>
  <c r="L481" i="12"/>
  <c r="K481" i="12"/>
  <c r="J481" i="12"/>
  <c r="F481" i="12"/>
  <c r="E481" i="12"/>
  <c r="D481" i="12"/>
  <c r="B481" i="12"/>
  <c r="Z481" i="12" s="1"/>
  <c r="A481" i="12"/>
  <c r="W480" i="12"/>
  <c r="V480" i="12"/>
  <c r="U480" i="12"/>
  <c r="T480" i="12"/>
  <c r="M480" i="12"/>
  <c r="L480" i="12"/>
  <c r="K480" i="12"/>
  <c r="J480" i="12"/>
  <c r="F480" i="12"/>
  <c r="E480" i="12"/>
  <c r="D480" i="12"/>
  <c r="B480" i="12"/>
  <c r="Z480" i="12" s="1"/>
  <c r="A480" i="12"/>
  <c r="W479" i="12"/>
  <c r="V479" i="12"/>
  <c r="U479" i="12"/>
  <c r="T479" i="12"/>
  <c r="M479" i="12"/>
  <c r="L479" i="12"/>
  <c r="K479" i="12"/>
  <c r="J479" i="12"/>
  <c r="F479" i="12"/>
  <c r="E479" i="12"/>
  <c r="D479" i="12"/>
  <c r="B479" i="12"/>
  <c r="Y479" i="12" s="1"/>
  <c r="A479" i="12"/>
  <c r="W478" i="12"/>
  <c r="V478" i="12"/>
  <c r="U478" i="12"/>
  <c r="T478" i="12"/>
  <c r="M478" i="12"/>
  <c r="L478" i="12"/>
  <c r="K478" i="12"/>
  <c r="J478" i="12"/>
  <c r="F478" i="12"/>
  <c r="E478" i="12"/>
  <c r="D478" i="12"/>
  <c r="B478" i="12"/>
  <c r="Z478" i="12" s="1"/>
  <c r="A478" i="12"/>
  <c r="W477" i="12"/>
  <c r="V477" i="12"/>
  <c r="U477" i="12"/>
  <c r="T477" i="12"/>
  <c r="M477" i="12"/>
  <c r="L477" i="12"/>
  <c r="K477" i="12"/>
  <c r="J477" i="12"/>
  <c r="F477" i="12"/>
  <c r="E477" i="12"/>
  <c r="D477" i="12"/>
  <c r="B477" i="12"/>
  <c r="Z477" i="12" s="1"/>
  <c r="A477" i="12"/>
  <c r="W476" i="12"/>
  <c r="V476" i="12"/>
  <c r="U476" i="12"/>
  <c r="T476" i="12"/>
  <c r="M476" i="12"/>
  <c r="L476" i="12"/>
  <c r="K476" i="12"/>
  <c r="J476" i="12"/>
  <c r="F476" i="12"/>
  <c r="E476" i="12"/>
  <c r="D476" i="12"/>
  <c r="B476" i="12"/>
  <c r="Y476" i="12" s="1"/>
  <c r="A476" i="12"/>
  <c r="W475" i="12"/>
  <c r="V475" i="12"/>
  <c r="U475" i="12"/>
  <c r="T475" i="12"/>
  <c r="M475" i="12"/>
  <c r="L475" i="12"/>
  <c r="K475" i="12"/>
  <c r="J475" i="12"/>
  <c r="F475" i="12"/>
  <c r="E475" i="12"/>
  <c r="D475" i="12"/>
  <c r="B475" i="12"/>
  <c r="Z475" i="12" s="1"/>
  <c r="A475" i="12"/>
  <c r="W474" i="12"/>
  <c r="V474" i="12"/>
  <c r="U474" i="12"/>
  <c r="T474" i="12"/>
  <c r="M474" i="12"/>
  <c r="L474" i="12"/>
  <c r="K474" i="12"/>
  <c r="J474" i="12"/>
  <c r="F474" i="12"/>
  <c r="E474" i="12"/>
  <c r="D474" i="12"/>
  <c r="B474" i="12"/>
  <c r="Z474" i="12" s="1"/>
  <c r="A474" i="12"/>
  <c r="W473" i="12"/>
  <c r="V473" i="12"/>
  <c r="U473" i="12"/>
  <c r="T473" i="12"/>
  <c r="M473" i="12"/>
  <c r="L473" i="12"/>
  <c r="K473" i="12"/>
  <c r="J473" i="12"/>
  <c r="F473" i="12"/>
  <c r="E473" i="12"/>
  <c r="D473" i="12"/>
  <c r="B473" i="12"/>
  <c r="Z473" i="12" s="1"/>
  <c r="A473" i="12"/>
  <c r="W472" i="12"/>
  <c r="V472" i="12"/>
  <c r="U472" i="12"/>
  <c r="T472" i="12"/>
  <c r="M472" i="12"/>
  <c r="L472" i="12"/>
  <c r="K472" i="12"/>
  <c r="J472" i="12"/>
  <c r="F472" i="12"/>
  <c r="E472" i="12"/>
  <c r="D472" i="12"/>
  <c r="B472" i="12"/>
  <c r="Z472" i="12" s="1"/>
  <c r="A472" i="12"/>
  <c r="W471" i="12"/>
  <c r="V471" i="12"/>
  <c r="U471" i="12"/>
  <c r="T471" i="12"/>
  <c r="M471" i="12"/>
  <c r="L471" i="12"/>
  <c r="K471" i="12"/>
  <c r="J471" i="12"/>
  <c r="F471" i="12"/>
  <c r="E471" i="12"/>
  <c r="D471" i="12"/>
  <c r="B471" i="12"/>
  <c r="Y471" i="12" s="1"/>
  <c r="A471" i="12"/>
  <c r="W470" i="12"/>
  <c r="V470" i="12"/>
  <c r="U470" i="12"/>
  <c r="T470" i="12"/>
  <c r="M470" i="12"/>
  <c r="L470" i="12"/>
  <c r="K470" i="12"/>
  <c r="J470" i="12"/>
  <c r="F470" i="12"/>
  <c r="E470" i="12"/>
  <c r="D470" i="12"/>
  <c r="B470" i="12"/>
  <c r="Z470" i="12" s="1"/>
  <c r="A470" i="12"/>
  <c r="W469" i="12"/>
  <c r="V469" i="12"/>
  <c r="U469" i="12"/>
  <c r="T469" i="12"/>
  <c r="M469" i="12"/>
  <c r="L469" i="12"/>
  <c r="K469" i="12"/>
  <c r="J469" i="12"/>
  <c r="F469" i="12"/>
  <c r="E469" i="12"/>
  <c r="D469" i="12"/>
  <c r="B469" i="12"/>
  <c r="Z469" i="12" s="1"/>
  <c r="A469" i="12"/>
  <c r="W468" i="12"/>
  <c r="V468" i="12"/>
  <c r="U468" i="12"/>
  <c r="T468" i="12"/>
  <c r="M468" i="12"/>
  <c r="L468" i="12"/>
  <c r="K468" i="12"/>
  <c r="J468" i="12"/>
  <c r="F468" i="12"/>
  <c r="E468" i="12"/>
  <c r="D468" i="12"/>
  <c r="B468" i="12"/>
  <c r="Y468" i="12" s="1"/>
  <c r="A468" i="12"/>
  <c r="W455" i="12"/>
  <c r="V455" i="12"/>
  <c r="U455" i="12"/>
  <c r="T455" i="12"/>
  <c r="M455" i="12"/>
  <c r="L455" i="12"/>
  <c r="K455" i="12"/>
  <c r="J455" i="12"/>
  <c r="F455" i="12"/>
  <c r="E455" i="12"/>
  <c r="D455" i="12"/>
  <c r="B455" i="12"/>
  <c r="Z455" i="12" s="1"/>
  <c r="A455" i="12"/>
  <c r="W454" i="12"/>
  <c r="V454" i="12"/>
  <c r="U454" i="12"/>
  <c r="T454" i="12"/>
  <c r="M454" i="12"/>
  <c r="L454" i="12"/>
  <c r="K454" i="12"/>
  <c r="J454" i="12"/>
  <c r="F454" i="12"/>
  <c r="E454" i="12"/>
  <c r="D454" i="12"/>
  <c r="B454" i="12"/>
  <c r="Z454" i="12" s="1"/>
  <c r="A454" i="12"/>
  <c r="W453" i="12"/>
  <c r="V453" i="12"/>
  <c r="U453" i="12"/>
  <c r="T453" i="12"/>
  <c r="M453" i="12"/>
  <c r="L453" i="12"/>
  <c r="K453" i="12"/>
  <c r="J453" i="12"/>
  <c r="F453" i="12"/>
  <c r="E453" i="12"/>
  <c r="D453" i="12"/>
  <c r="B453" i="12"/>
  <c r="Z453" i="12" s="1"/>
  <c r="A453" i="12"/>
  <c r="W452" i="12"/>
  <c r="V452" i="12"/>
  <c r="U452" i="12"/>
  <c r="T452" i="12"/>
  <c r="M452" i="12"/>
  <c r="L452" i="12"/>
  <c r="K452" i="12"/>
  <c r="J452" i="12"/>
  <c r="F452" i="12"/>
  <c r="E452" i="12"/>
  <c r="D452" i="12"/>
  <c r="B452" i="12"/>
  <c r="Y452" i="12" s="1"/>
  <c r="A452" i="12"/>
  <c r="W451" i="12"/>
  <c r="V451" i="12"/>
  <c r="U451" i="12"/>
  <c r="T451" i="12"/>
  <c r="M451" i="12"/>
  <c r="L451" i="12"/>
  <c r="K451" i="12"/>
  <c r="J451" i="12"/>
  <c r="F451" i="12"/>
  <c r="E451" i="12"/>
  <c r="D451" i="12"/>
  <c r="B451" i="12"/>
  <c r="Z451" i="12" s="1"/>
  <c r="A451" i="12"/>
  <c r="W450" i="12"/>
  <c r="V450" i="12"/>
  <c r="U450" i="12"/>
  <c r="T450" i="12"/>
  <c r="M450" i="12"/>
  <c r="L450" i="12"/>
  <c r="K450" i="12"/>
  <c r="J450" i="12"/>
  <c r="F450" i="12"/>
  <c r="E450" i="12"/>
  <c r="D450" i="12"/>
  <c r="B450" i="12"/>
  <c r="Z450" i="12" s="1"/>
  <c r="A450" i="12"/>
  <c r="W449" i="12"/>
  <c r="V449" i="12"/>
  <c r="U449" i="12"/>
  <c r="T449" i="12"/>
  <c r="M449" i="12"/>
  <c r="L449" i="12"/>
  <c r="K449" i="12"/>
  <c r="J449" i="12"/>
  <c r="F449" i="12"/>
  <c r="E449" i="12"/>
  <c r="D449" i="12"/>
  <c r="B449" i="12"/>
  <c r="Z449" i="12" s="1"/>
  <c r="A449" i="12"/>
  <c r="W448" i="12"/>
  <c r="V448" i="12"/>
  <c r="U448" i="12"/>
  <c r="T448" i="12"/>
  <c r="M448" i="12"/>
  <c r="L448" i="12"/>
  <c r="K448" i="12"/>
  <c r="J448" i="12"/>
  <c r="F448" i="12"/>
  <c r="E448" i="12"/>
  <c r="D448" i="12"/>
  <c r="B448" i="12"/>
  <c r="Z448" i="12" s="1"/>
  <c r="A448" i="12"/>
  <c r="W447" i="12"/>
  <c r="V447" i="12"/>
  <c r="U447" i="12"/>
  <c r="T447" i="12"/>
  <c r="M447" i="12"/>
  <c r="L447" i="12"/>
  <c r="K447" i="12"/>
  <c r="J447" i="12"/>
  <c r="F447" i="12"/>
  <c r="E447" i="12"/>
  <c r="D447" i="12"/>
  <c r="B447" i="12"/>
  <c r="Z447" i="12" s="1"/>
  <c r="A447" i="12"/>
  <c r="W446" i="12"/>
  <c r="V446" i="12"/>
  <c r="U446" i="12"/>
  <c r="T446" i="12"/>
  <c r="M446" i="12"/>
  <c r="L446" i="12"/>
  <c r="K446" i="12"/>
  <c r="J446" i="12"/>
  <c r="F446" i="12"/>
  <c r="E446" i="12"/>
  <c r="D446" i="12"/>
  <c r="B446" i="12"/>
  <c r="Z446" i="12" s="1"/>
  <c r="A446" i="12"/>
  <c r="W445" i="12"/>
  <c r="V445" i="12"/>
  <c r="U445" i="12"/>
  <c r="T445" i="12"/>
  <c r="M445" i="12"/>
  <c r="L445" i="12"/>
  <c r="K445" i="12"/>
  <c r="J445" i="12"/>
  <c r="F445" i="12"/>
  <c r="E445" i="12"/>
  <c r="D445" i="12"/>
  <c r="B445" i="12"/>
  <c r="Z445" i="12" s="1"/>
  <c r="A445" i="12"/>
  <c r="W444" i="12"/>
  <c r="V444" i="12"/>
  <c r="U444" i="12"/>
  <c r="T444" i="12"/>
  <c r="M444" i="12"/>
  <c r="L444" i="12"/>
  <c r="K444" i="12"/>
  <c r="J444" i="12"/>
  <c r="F444" i="12"/>
  <c r="E444" i="12"/>
  <c r="D444" i="12"/>
  <c r="B444" i="12"/>
  <c r="Y444" i="12" s="1"/>
  <c r="A444" i="12"/>
  <c r="W443" i="12"/>
  <c r="V443" i="12"/>
  <c r="U443" i="12"/>
  <c r="T443" i="12"/>
  <c r="M443" i="12"/>
  <c r="L443" i="12"/>
  <c r="K443" i="12"/>
  <c r="J443" i="12"/>
  <c r="F443" i="12"/>
  <c r="E443" i="12"/>
  <c r="D443" i="12"/>
  <c r="B443" i="12"/>
  <c r="Z443" i="12" s="1"/>
  <c r="A443" i="12"/>
  <c r="W442" i="12"/>
  <c r="V442" i="12"/>
  <c r="U442" i="12"/>
  <c r="T442" i="12"/>
  <c r="M442" i="12"/>
  <c r="L442" i="12"/>
  <c r="K442" i="12"/>
  <c r="J442" i="12"/>
  <c r="F442" i="12"/>
  <c r="E442" i="12"/>
  <c r="D442" i="12"/>
  <c r="B442" i="12"/>
  <c r="Z442" i="12" s="1"/>
  <c r="A442" i="12"/>
  <c r="W441" i="12"/>
  <c r="V441" i="12"/>
  <c r="U441" i="12"/>
  <c r="T441" i="12"/>
  <c r="M441" i="12"/>
  <c r="L441" i="12"/>
  <c r="K441" i="12"/>
  <c r="J441" i="12"/>
  <c r="F441" i="12"/>
  <c r="E441" i="12"/>
  <c r="D441" i="12"/>
  <c r="B441" i="12"/>
  <c r="Y441" i="12" s="1"/>
  <c r="A441" i="12"/>
  <c r="W428" i="12"/>
  <c r="V428" i="12"/>
  <c r="U428" i="12"/>
  <c r="T428" i="12"/>
  <c r="M428" i="12"/>
  <c r="L428" i="12"/>
  <c r="K428" i="12"/>
  <c r="J428" i="12"/>
  <c r="F428" i="12"/>
  <c r="E428" i="12"/>
  <c r="D428" i="12"/>
  <c r="B428" i="12"/>
  <c r="Z428" i="12" s="1"/>
  <c r="A428" i="12"/>
  <c r="W427" i="12"/>
  <c r="V427" i="12"/>
  <c r="U427" i="12"/>
  <c r="T427" i="12"/>
  <c r="M427" i="12"/>
  <c r="L427" i="12"/>
  <c r="K427" i="12"/>
  <c r="J427" i="12"/>
  <c r="F427" i="12"/>
  <c r="E427" i="12"/>
  <c r="D427" i="12"/>
  <c r="B427" i="12"/>
  <c r="Z427" i="12" s="1"/>
  <c r="A427" i="12"/>
  <c r="W426" i="12"/>
  <c r="V426" i="12"/>
  <c r="U426" i="12"/>
  <c r="T426" i="12"/>
  <c r="M426" i="12"/>
  <c r="L426" i="12"/>
  <c r="K426" i="12"/>
  <c r="J426" i="12"/>
  <c r="F426" i="12"/>
  <c r="E426" i="12"/>
  <c r="D426" i="12"/>
  <c r="B426" i="12"/>
  <c r="Z426" i="12" s="1"/>
  <c r="A426" i="12"/>
  <c r="W425" i="12"/>
  <c r="V425" i="12"/>
  <c r="U425" i="12"/>
  <c r="T425" i="12"/>
  <c r="M425" i="12"/>
  <c r="L425" i="12"/>
  <c r="K425" i="12"/>
  <c r="J425" i="12"/>
  <c r="F425" i="12"/>
  <c r="E425" i="12"/>
  <c r="D425" i="12"/>
  <c r="B425" i="12"/>
  <c r="Y425" i="12" s="1"/>
  <c r="A425" i="12"/>
  <c r="W424" i="12"/>
  <c r="V424" i="12"/>
  <c r="U424" i="12"/>
  <c r="T424" i="12"/>
  <c r="M424" i="12"/>
  <c r="L424" i="12"/>
  <c r="K424" i="12"/>
  <c r="J424" i="12"/>
  <c r="F424" i="12"/>
  <c r="E424" i="12"/>
  <c r="D424" i="12"/>
  <c r="B424" i="12"/>
  <c r="Z424" i="12" s="1"/>
  <c r="A424" i="12"/>
  <c r="W423" i="12"/>
  <c r="V423" i="12"/>
  <c r="U423" i="12"/>
  <c r="T423" i="12"/>
  <c r="M423" i="12"/>
  <c r="L423" i="12"/>
  <c r="K423" i="12"/>
  <c r="J423" i="12"/>
  <c r="F423" i="12"/>
  <c r="E423" i="12"/>
  <c r="D423" i="12"/>
  <c r="B423" i="12"/>
  <c r="Z423" i="12" s="1"/>
  <c r="A423" i="12"/>
  <c r="W422" i="12"/>
  <c r="V422" i="12"/>
  <c r="U422" i="12"/>
  <c r="T422" i="12"/>
  <c r="M422" i="12"/>
  <c r="L422" i="12"/>
  <c r="K422" i="12"/>
  <c r="J422" i="12"/>
  <c r="F422" i="12"/>
  <c r="E422" i="12"/>
  <c r="D422" i="12"/>
  <c r="B422" i="12"/>
  <c r="Y422" i="12" s="1"/>
  <c r="A422" i="12"/>
  <c r="W421" i="12"/>
  <c r="V421" i="12"/>
  <c r="U421" i="12"/>
  <c r="T421" i="12"/>
  <c r="M421" i="12"/>
  <c r="L421" i="12"/>
  <c r="K421" i="12"/>
  <c r="J421" i="12"/>
  <c r="F421" i="12"/>
  <c r="E421" i="12"/>
  <c r="D421" i="12"/>
  <c r="B421" i="12"/>
  <c r="Z421" i="12" s="1"/>
  <c r="A421" i="12"/>
  <c r="W420" i="12"/>
  <c r="V420" i="12"/>
  <c r="U420" i="12"/>
  <c r="T420" i="12"/>
  <c r="M420" i="12"/>
  <c r="L420" i="12"/>
  <c r="K420" i="12"/>
  <c r="J420" i="12"/>
  <c r="F420" i="12"/>
  <c r="E420" i="12"/>
  <c r="D420" i="12"/>
  <c r="B420" i="12"/>
  <c r="Z420" i="12" s="1"/>
  <c r="A420" i="12"/>
  <c r="W419" i="12"/>
  <c r="V419" i="12"/>
  <c r="U419" i="12"/>
  <c r="T419" i="12"/>
  <c r="M419" i="12"/>
  <c r="L419" i="12"/>
  <c r="K419" i="12"/>
  <c r="J419" i="12"/>
  <c r="F419" i="12"/>
  <c r="E419" i="12"/>
  <c r="D419" i="12"/>
  <c r="B419" i="12"/>
  <c r="Z419" i="12" s="1"/>
  <c r="A419" i="12"/>
  <c r="W418" i="12"/>
  <c r="V418" i="12"/>
  <c r="U418" i="12"/>
  <c r="T418" i="12"/>
  <c r="M418" i="12"/>
  <c r="L418" i="12"/>
  <c r="K418" i="12"/>
  <c r="J418" i="12"/>
  <c r="F418" i="12"/>
  <c r="E418" i="12"/>
  <c r="D418" i="12"/>
  <c r="B418" i="12"/>
  <c r="Z418" i="12" s="1"/>
  <c r="A418" i="12"/>
  <c r="W417" i="12"/>
  <c r="V417" i="12"/>
  <c r="U417" i="12"/>
  <c r="T417" i="12"/>
  <c r="M417" i="12"/>
  <c r="L417" i="12"/>
  <c r="K417" i="12"/>
  <c r="J417" i="12"/>
  <c r="F417" i="12"/>
  <c r="E417" i="12"/>
  <c r="D417" i="12"/>
  <c r="B417" i="12"/>
  <c r="Y417" i="12" s="1"/>
  <c r="A417" i="12"/>
  <c r="W416" i="12"/>
  <c r="V416" i="12"/>
  <c r="U416" i="12"/>
  <c r="T416" i="12"/>
  <c r="M416" i="12"/>
  <c r="L416" i="12"/>
  <c r="K416" i="12"/>
  <c r="J416" i="12"/>
  <c r="F416" i="12"/>
  <c r="E416" i="12"/>
  <c r="D416" i="12"/>
  <c r="B416" i="12"/>
  <c r="Z416" i="12" s="1"/>
  <c r="A416" i="12"/>
  <c r="W415" i="12"/>
  <c r="V415" i="12"/>
  <c r="U415" i="12"/>
  <c r="T415" i="12"/>
  <c r="M415" i="12"/>
  <c r="L415" i="12"/>
  <c r="K415" i="12"/>
  <c r="J415" i="12"/>
  <c r="F415" i="12"/>
  <c r="E415" i="12"/>
  <c r="D415" i="12"/>
  <c r="B415" i="12"/>
  <c r="Z415" i="12" s="1"/>
  <c r="A415" i="12"/>
  <c r="W414" i="12"/>
  <c r="V414" i="12"/>
  <c r="U414" i="12"/>
  <c r="T414" i="12"/>
  <c r="M414" i="12"/>
  <c r="L414" i="12"/>
  <c r="K414" i="12"/>
  <c r="J414" i="12"/>
  <c r="F414" i="12"/>
  <c r="E414" i="12"/>
  <c r="D414" i="12"/>
  <c r="B414" i="12"/>
  <c r="Y414" i="12" s="1"/>
  <c r="A414" i="12"/>
  <c r="W401" i="12"/>
  <c r="V401" i="12"/>
  <c r="U401" i="12"/>
  <c r="T401" i="12"/>
  <c r="M401" i="12"/>
  <c r="L401" i="12"/>
  <c r="K401" i="12"/>
  <c r="J401" i="12"/>
  <c r="F401" i="12"/>
  <c r="E401" i="12"/>
  <c r="D401" i="12"/>
  <c r="B401" i="12"/>
  <c r="Z401" i="12" s="1"/>
  <c r="A401" i="12"/>
  <c r="W400" i="12"/>
  <c r="V400" i="12"/>
  <c r="U400" i="12"/>
  <c r="T400" i="12"/>
  <c r="M400" i="12"/>
  <c r="L400" i="12"/>
  <c r="K400" i="12"/>
  <c r="J400" i="12"/>
  <c r="F400" i="12"/>
  <c r="E400" i="12"/>
  <c r="D400" i="12"/>
  <c r="B400" i="12"/>
  <c r="Z400" i="12" s="1"/>
  <c r="A400" i="12"/>
  <c r="W399" i="12"/>
  <c r="V399" i="12"/>
  <c r="U399" i="12"/>
  <c r="T399" i="12"/>
  <c r="M399" i="12"/>
  <c r="L399" i="12"/>
  <c r="K399" i="12"/>
  <c r="J399" i="12"/>
  <c r="F399" i="12"/>
  <c r="E399" i="12"/>
  <c r="D399" i="12"/>
  <c r="B399" i="12"/>
  <c r="Z399" i="12" s="1"/>
  <c r="A399" i="12"/>
  <c r="W398" i="12"/>
  <c r="V398" i="12"/>
  <c r="U398" i="12"/>
  <c r="T398" i="12"/>
  <c r="M398" i="12"/>
  <c r="L398" i="12"/>
  <c r="K398" i="12"/>
  <c r="J398" i="12"/>
  <c r="F398" i="12"/>
  <c r="E398" i="12"/>
  <c r="D398" i="12"/>
  <c r="B398" i="12"/>
  <c r="Y398" i="12" s="1"/>
  <c r="A398" i="12"/>
  <c r="W397" i="12"/>
  <c r="V397" i="12"/>
  <c r="U397" i="12"/>
  <c r="T397" i="12"/>
  <c r="M397" i="12"/>
  <c r="L397" i="12"/>
  <c r="K397" i="12"/>
  <c r="J397" i="12"/>
  <c r="F397" i="12"/>
  <c r="E397" i="12"/>
  <c r="D397" i="12"/>
  <c r="B397" i="12"/>
  <c r="Z397" i="12" s="1"/>
  <c r="A397" i="12"/>
  <c r="W396" i="12"/>
  <c r="V396" i="12"/>
  <c r="U396" i="12"/>
  <c r="T396" i="12"/>
  <c r="M396" i="12"/>
  <c r="L396" i="12"/>
  <c r="K396" i="12"/>
  <c r="J396" i="12"/>
  <c r="F396" i="12"/>
  <c r="E396" i="12"/>
  <c r="D396" i="12"/>
  <c r="B396" i="12"/>
  <c r="Z396" i="12" s="1"/>
  <c r="A396" i="12"/>
  <c r="W395" i="12"/>
  <c r="V395" i="12"/>
  <c r="U395" i="12"/>
  <c r="T395" i="12"/>
  <c r="M395" i="12"/>
  <c r="L395" i="12"/>
  <c r="K395" i="12"/>
  <c r="J395" i="12"/>
  <c r="F395" i="12"/>
  <c r="E395" i="12"/>
  <c r="D395" i="12"/>
  <c r="B395" i="12"/>
  <c r="Y395" i="12" s="1"/>
  <c r="A395" i="12"/>
  <c r="W394" i="12"/>
  <c r="V394" i="12"/>
  <c r="U394" i="12"/>
  <c r="T394" i="12"/>
  <c r="M394" i="12"/>
  <c r="L394" i="12"/>
  <c r="K394" i="12"/>
  <c r="J394" i="12"/>
  <c r="F394" i="12"/>
  <c r="E394" i="12"/>
  <c r="D394" i="12"/>
  <c r="B394" i="12"/>
  <c r="Z394" i="12" s="1"/>
  <c r="A394" i="12"/>
  <c r="W393" i="12"/>
  <c r="V393" i="12"/>
  <c r="U393" i="12"/>
  <c r="T393" i="12"/>
  <c r="M393" i="12"/>
  <c r="L393" i="12"/>
  <c r="K393" i="12"/>
  <c r="J393" i="12"/>
  <c r="F393" i="12"/>
  <c r="E393" i="12"/>
  <c r="D393" i="12"/>
  <c r="B393" i="12"/>
  <c r="Z393" i="12" s="1"/>
  <c r="A393" i="12"/>
  <c r="W392" i="12"/>
  <c r="V392" i="12"/>
  <c r="U392" i="12"/>
  <c r="T392" i="12"/>
  <c r="M392" i="12"/>
  <c r="L392" i="12"/>
  <c r="K392" i="12"/>
  <c r="J392" i="12"/>
  <c r="F392" i="12"/>
  <c r="E392" i="12"/>
  <c r="D392" i="12"/>
  <c r="B392" i="12"/>
  <c r="Z392" i="12" s="1"/>
  <c r="A392" i="12"/>
  <c r="W391" i="12"/>
  <c r="V391" i="12"/>
  <c r="U391" i="12"/>
  <c r="T391" i="12"/>
  <c r="M391" i="12"/>
  <c r="L391" i="12"/>
  <c r="K391" i="12"/>
  <c r="J391" i="12"/>
  <c r="F391" i="12"/>
  <c r="E391" i="12"/>
  <c r="D391" i="12"/>
  <c r="B391" i="12"/>
  <c r="Z391" i="12" s="1"/>
  <c r="A391" i="12"/>
  <c r="W390" i="12"/>
  <c r="V390" i="12"/>
  <c r="U390" i="12"/>
  <c r="T390" i="12"/>
  <c r="M390" i="12"/>
  <c r="L390" i="12"/>
  <c r="K390" i="12"/>
  <c r="J390" i="12"/>
  <c r="F390" i="12"/>
  <c r="E390" i="12"/>
  <c r="D390" i="12"/>
  <c r="B390" i="12"/>
  <c r="Y390" i="12" s="1"/>
  <c r="A390" i="12"/>
  <c r="W389" i="12"/>
  <c r="V389" i="12"/>
  <c r="U389" i="12"/>
  <c r="T389" i="12"/>
  <c r="M389" i="12"/>
  <c r="L389" i="12"/>
  <c r="K389" i="12"/>
  <c r="J389" i="12"/>
  <c r="F389" i="12"/>
  <c r="E389" i="12"/>
  <c r="D389" i="12"/>
  <c r="B389" i="12"/>
  <c r="Z389" i="12" s="1"/>
  <c r="A389" i="12"/>
  <c r="W388" i="12"/>
  <c r="V388" i="12"/>
  <c r="U388" i="12"/>
  <c r="T388" i="12"/>
  <c r="M388" i="12"/>
  <c r="L388" i="12"/>
  <c r="K388" i="12"/>
  <c r="J388" i="12"/>
  <c r="F388" i="12"/>
  <c r="E388" i="12"/>
  <c r="D388" i="12"/>
  <c r="B388" i="12"/>
  <c r="Z388" i="12" s="1"/>
  <c r="A388" i="12"/>
  <c r="W387" i="12"/>
  <c r="V387" i="12"/>
  <c r="U387" i="12"/>
  <c r="T387" i="12"/>
  <c r="M387" i="12"/>
  <c r="L387" i="12"/>
  <c r="K387" i="12"/>
  <c r="J387" i="12"/>
  <c r="F387" i="12"/>
  <c r="E387" i="12"/>
  <c r="D387" i="12"/>
  <c r="B387" i="12"/>
  <c r="Y387" i="12" s="1"/>
  <c r="A387" i="12"/>
  <c r="W374" i="12"/>
  <c r="V374" i="12"/>
  <c r="U374" i="12"/>
  <c r="T374" i="12"/>
  <c r="M374" i="12"/>
  <c r="L374" i="12"/>
  <c r="K374" i="12"/>
  <c r="J374" i="12"/>
  <c r="F374" i="12"/>
  <c r="E374" i="12"/>
  <c r="D374" i="12"/>
  <c r="B374" i="12"/>
  <c r="Z374" i="12" s="1"/>
  <c r="A374" i="12"/>
  <c r="W373" i="12"/>
  <c r="V373" i="12"/>
  <c r="U373" i="12"/>
  <c r="T373" i="12"/>
  <c r="M373" i="12"/>
  <c r="L373" i="12"/>
  <c r="K373" i="12"/>
  <c r="J373" i="12"/>
  <c r="F373" i="12"/>
  <c r="E373" i="12"/>
  <c r="D373" i="12"/>
  <c r="B373" i="12"/>
  <c r="Z373" i="12" s="1"/>
  <c r="A373" i="12"/>
  <c r="W372" i="12"/>
  <c r="V372" i="12"/>
  <c r="U372" i="12"/>
  <c r="T372" i="12"/>
  <c r="M372" i="12"/>
  <c r="L372" i="12"/>
  <c r="K372" i="12"/>
  <c r="J372" i="12"/>
  <c r="F372" i="12"/>
  <c r="E372" i="12"/>
  <c r="D372" i="12"/>
  <c r="B372" i="12"/>
  <c r="Z372" i="12" s="1"/>
  <c r="A372" i="12"/>
  <c r="W371" i="12"/>
  <c r="V371" i="12"/>
  <c r="U371" i="12"/>
  <c r="T371" i="12"/>
  <c r="M371" i="12"/>
  <c r="L371" i="12"/>
  <c r="K371" i="12"/>
  <c r="J371" i="12"/>
  <c r="F371" i="12"/>
  <c r="E371" i="12"/>
  <c r="D371" i="12"/>
  <c r="B371" i="12"/>
  <c r="Y371" i="12" s="1"/>
  <c r="A371" i="12"/>
  <c r="W370" i="12"/>
  <c r="V370" i="12"/>
  <c r="U370" i="12"/>
  <c r="T370" i="12"/>
  <c r="M370" i="12"/>
  <c r="L370" i="12"/>
  <c r="K370" i="12"/>
  <c r="J370" i="12"/>
  <c r="F370" i="12"/>
  <c r="E370" i="12"/>
  <c r="D370" i="12"/>
  <c r="B370" i="12"/>
  <c r="Z370" i="12" s="1"/>
  <c r="A370" i="12"/>
  <c r="W369" i="12"/>
  <c r="V369" i="12"/>
  <c r="U369" i="12"/>
  <c r="T369" i="12"/>
  <c r="M369" i="12"/>
  <c r="L369" i="12"/>
  <c r="K369" i="12"/>
  <c r="J369" i="12"/>
  <c r="F369" i="12"/>
  <c r="E369" i="12"/>
  <c r="D369" i="12"/>
  <c r="B369" i="12"/>
  <c r="Y369" i="12" s="1"/>
  <c r="A369" i="12"/>
  <c r="W368" i="12"/>
  <c r="V368" i="12"/>
  <c r="U368" i="12"/>
  <c r="T368" i="12"/>
  <c r="M368" i="12"/>
  <c r="L368" i="12"/>
  <c r="K368" i="12"/>
  <c r="J368" i="12"/>
  <c r="F368" i="12"/>
  <c r="E368" i="12"/>
  <c r="D368" i="12"/>
  <c r="B368" i="12"/>
  <c r="Y368" i="12" s="1"/>
  <c r="A368" i="12"/>
  <c r="W367" i="12"/>
  <c r="V367" i="12"/>
  <c r="U367" i="12"/>
  <c r="T367" i="12"/>
  <c r="M367" i="12"/>
  <c r="L367" i="12"/>
  <c r="K367" i="12"/>
  <c r="J367" i="12"/>
  <c r="F367" i="12"/>
  <c r="E367" i="12"/>
  <c r="D367" i="12"/>
  <c r="B367" i="12"/>
  <c r="Z367" i="12" s="1"/>
  <c r="A367" i="12"/>
  <c r="W366" i="12"/>
  <c r="V366" i="12"/>
  <c r="U366" i="12"/>
  <c r="T366" i="12"/>
  <c r="M366" i="12"/>
  <c r="L366" i="12"/>
  <c r="K366" i="12"/>
  <c r="J366" i="12"/>
  <c r="F366" i="12"/>
  <c r="E366" i="12"/>
  <c r="D366" i="12"/>
  <c r="B366" i="12"/>
  <c r="Z366" i="12" s="1"/>
  <c r="A366" i="12"/>
  <c r="W365" i="12"/>
  <c r="V365" i="12"/>
  <c r="U365" i="12"/>
  <c r="T365" i="12"/>
  <c r="M365" i="12"/>
  <c r="L365" i="12"/>
  <c r="K365" i="12"/>
  <c r="J365" i="12"/>
  <c r="F365" i="12"/>
  <c r="E365" i="12"/>
  <c r="D365" i="12"/>
  <c r="B365" i="12"/>
  <c r="Z365" i="12" s="1"/>
  <c r="A365" i="12"/>
  <c r="W364" i="12"/>
  <c r="V364" i="12"/>
  <c r="U364" i="12"/>
  <c r="T364" i="12"/>
  <c r="M364" i="12"/>
  <c r="L364" i="12"/>
  <c r="K364" i="12"/>
  <c r="J364" i="12"/>
  <c r="F364" i="12"/>
  <c r="E364" i="12"/>
  <c r="D364" i="12"/>
  <c r="B364" i="12"/>
  <c r="Z364" i="12" s="1"/>
  <c r="A364" i="12"/>
  <c r="W363" i="12"/>
  <c r="V363" i="12"/>
  <c r="U363" i="12"/>
  <c r="T363" i="12"/>
  <c r="M363" i="12"/>
  <c r="L363" i="12"/>
  <c r="K363" i="12"/>
  <c r="J363" i="12"/>
  <c r="F363" i="12"/>
  <c r="E363" i="12"/>
  <c r="D363" i="12"/>
  <c r="B363" i="12"/>
  <c r="Y363" i="12" s="1"/>
  <c r="A363" i="12"/>
  <c r="W362" i="12"/>
  <c r="V362" i="12"/>
  <c r="U362" i="12"/>
  <c r="T362" i="12"/>
  <c r="M362" i="12"/>
  <c r="L362" i="12"/>
  <c r="K362" i="12"/>
  <c r="J362" i="12"/>
  <c r="F362" i="12"/>
  <c r="E362" i="12"/>
  <c r="D362" i="12"/>
  <c r="B362" i="12"/>
  <c r="Z362" i="12" s="1"/>
  <c r="A362" i="12"/>
  <c r="W361" i="12"/>
  <c r="V361" i="12"/>
  <c r="U361" i="12"/>
  <c r="T361" i="12"/>
  <c r="M361" i="12"/>
  <c r="L361" i="12"/>
  <c r="K361" i="12"/>
  <c r="J361" i="12"/>
  <c r="F361" i="12"/>
  <c r="E361" i="12"/>
  <c r="D361" i="12"/>
  <c r="B361" i="12"/>
  <c r="Y361" i="12" s="1"/>
  <c r="A361" i="12"/>
  <c r="W360" i="12"/>
  <c r="V360" i="12"/>
  <c r="U360" i="12"/>
  <c r="T360" i="12"/>
  <c r="M360" i="12"/>
  <c r="L360" i="12"/>
  <c r="K360" i="12"/>
  <c r="J360" i="12"/>
  <c r="F360" i="12"/>
  <c r="E360" i="12"/>
  <c r="D360" i="12"/>
  <c r="B360" i="12"/>
  <c r="Y360" i="12" s="1"/>
  <c r="A360" i="12"/>
  <c r="W347" i="12"/>
  <c r="V347" i="12"/>
  <c r="U347" i="12"/>
  <c r="T347" i="12"/>
  <c r="M347" i="12"/>
  <c r="L347" i="12"/>
  <c r="K347" i="12"/>
  <c r="J347" i="12"/>
  <c r="F347" i="12"/>
  <c r="E347" i="12"/>
  <c r="D347" i="12"/>
  <c r="B347" i="12"/>
  <c r="Z347" i="12" s="1"/>
  <c r="A347" i="12"/>
  <c r="W346" i="12"/>
  <c r="V346" i="12"/>
  <c r="U346" i="12"/>
  <c r="T346" i="12"/>
  <c r="M346" i="12"/>
  <c r="L346" i="12"/>
  <c r="K346" i="12"/>
  <c r="J346" i="12"/>
  <c r="F346" i="12"/>
  <c r="E346" i="12"/>
  <c r="D346" i="12"/>
  <c r="B346" i="12"/>
  <c r="Z346" i="12" s="1"/>
  <c r="A346" i="12"/>
  <c r="W345" i="12"/>
  <c r="V345" i="12"/>
  <c r="U345" i="12"/>
  <c r="T345" i="12"/>
  <c r="M345" i="12"/>
  <c r="L345" i="12"/>
  <c r="K345" i="12"/>
  <c r="J345" i="12"/>
  <c r="F345" i="12"/>
  <c r="E345" i="12"/>
  <c r="D345" i="12"/>
  <c r="B345" i="12"/>
  <c r="Z345" i="12" s="1"/>
  <c r="A345" i="12"/>
  <c r="W344" i="12"/>
  <c r="V344" i="12"/>
  <c r="U344" i="12"/>
  <c r="T344" i="12"/>
  <c r="M344" i="12"/>
  <c r="L344" i="12"/>
  <c r="K344" i="12"/>
  <c r="J344" i="12"/>
  <c r="F344" i="12"/>
  <c r="E344" i="12"/>
  <c r="D344" i="12"/>
  <c r="B344" i="12"/>
  <c r="Y344" i="12" s="1"/>
  <c r="A344" i="12"/>
  <c r="W343" i="12"/>
  <c r="V343" i="12"/>
  <c r="U343" i="12"/>
  <c r="T343" i="12"/>
  <c r="M343" i="12"/>
  <c r="L343" i="12"/>
  <c r="K343" i="12"/>
  <c r="J343" i="12"/>
  <c r="F343" i="12"/>
  <c r="E343" i="12"/>
  <c r="D343" i="12"/>
  <c r="B343" i="12"/>
  <c r="Y343" i="12" s="1"/>
  <c r="A343" i="12"/>
  <c r="W342" i="12"/>
  <c r="V342" i="12"/>
  <c r="U342" i="12"/>
  <c r="T342" i="12"/>
  <c r="M342" i="12"/>
  <c r="L342" i="12"/>
  <c r="K342" i="12"/>
  <c r="J342" i="12"/>
  <c r="F342" i="12"/>
  <c r="E342" i="12"/>
  <c r="D342" i="12"/>
  <c r="B342" i="12"/>
  <c r="Z342" i="12" s="1"/>
  <c r="A342" i="12"/>
  <c r="W341" i="12"/>
  <c r="V341" i="12"/>
  <c r="U341" i="12"/>
  <c r="T341" i="12"/>
  <c r="M341" i="12"/>
  <c r="L341" i="12"/>
  <c r="K341" i="12"/>
  <c r="J341" i="12"/>
  <c r="F341" i="12"/>
  <c r="E341" i="12"/>
  <c r="D341" i="12"/>
  <c r="B341" i="12"/>
  <c r="Z341" i="12" s="1"/>
  <c r="A341" i="12"/>
  <c r="W340" i="12"/>
  <c r="V340" i="12"/>
  <c r="U340" i="12"/>
  <c r="T340" i="12"/>
  <c r="M340" i="12"/>
  <c r="L340" i="12"/>
  <c r="K340" i="12"/>
  <c r="J340" i="12"/>
  <c r="F340" i="12"/>
  <c r="E340" i="12"/>
  <c r="D340" i="12"/>
  <c r="B340" i="12"/>
  <c r="Z340" i="12" s="1"/>
  <c r="A340" i="12"/>
  <c r="W339" i="12"/>
  <c r="V339" i="12"/>
  <c r="U339" i="12"/>
  <c r="T339" i="12"/>
  <c r="M339" i="12"/>
  <c r="L339" i="12"/>
  <c r="K339" i="12"/>
  <c r="J339" i="12"/>
  <c r="F339" i="12"/>
  <c r="E339" i="12"/>
  <c r="D339" i="12"/>
  <c r="B339" i="12"/>
  <c r="Z339" i="12" s="1"/>
  <c r="A339" i="12"/>
  <c r="W338" i="12"/>
  <c r="V338" i="12"/>
  <c r="U338" i="12"/>
  <c r="T338" i="12"/>
  <c r="M338" i="12"/>
  <c r="L338" i="12"/>
  <c r="K338" i="12"/>
  <c r="J338" i="12"/>
  <c r="F338" i="12"/>
  <c r="E338" i="12"/>
  <c r="D338" i="12"/>
  <c r="B338" i="12"/>
  <c r="Z338" i="12" s="1"/>
  <c r="A338" i="12"/>
  <c r="W337" i="12"/>
  <c r="V337" i="12"/>
  <c r="U337" i="12"/>
  <c r="T337" i="12"/>
  <c r="M337" i="12"/>
  <c r="L337" i="12"/>
  <c r="K337" i="12"/>
  <c r="J337" i="12"/>
  <c r="F337" i="12"/>
  <c r="E337" i="12"/>
  <c r="D337" i="12"/>
  <c r="B337" i="12"/>
  <c r="Z337" i="12" s="1"/>
  <c r="A337" i="12"/>
  <c r="W336" i="12"/>
  <c r="V336" i="12"/>
  <c r="U336" i="12"/>
  <c r="T336" i="12"/>
  <c r="M336" i="12"/>
  <c r="L336" i="12"/>
  <c r="K336" i="12"/>
  <c r="J336" i="12"/>
  <c r="F336" i="12"/>
  <c r="E336" i="12"/>
  <c r="D336" i="12"/>
  <c r="B336" i="12"/>
  <c r="Y336" i="12" s="1"/>
  <c r="A336" i="12"/>
  <c r="W335" i="12"/>
  <c r="V335" i="12"/>
  <c r="U335" i="12"/>
  <c r="T335" i="12"/>
  <c r="M335" i="12"/>
  <c r="L335" i="12"/>
  <c r="K335" i="12"/>
  <c r="J335" i="12"/>
  <c r="F335" i="12"/>
  <c r="E335" i="12"/>
  <c r="D335" i="12"/>
  <c r="B335" i="12"/>
  <c r="Y335" i="12" s="1"/>
  <c r="A335" i="12"/>
  <c r="W334" i="12"/>
  <c r="V334" i="12"/>
  <c r="U334" i="12"/>
  <c r="T334" i="12"/>
  <c r="M334" i="12"/>
  <c r="L334" i="12"/>
  <c r="K334" i="12"/>
  <c r="J334" i="12"/>
  <c r="F334" i="12"/>
  <c r="E334" i="12"/>
  <c r="D334" i="12"/>
  <c r="B334" i="12"/>
  <c r="Z334" i="12" s="1"/>
  <c r="A334" i="12"/>
  <c r="W333" i="12"/>
  <c r="V333" i="12"/>
  <c r="U333" i="12"/>
  <c r="T333" i="12"/>
  <c r="M333" i="12"/>
  <c r="L333" i="12"/>
  <c r="K333" i="12"/>
  <c r="J333" i="12"/>
  <c r="F333" i="12"/>
  <c r="E333" i="12"/>
  <c r="D333" i="12"/>
  <c r="B333" i="12"/>
  <c r="Z333" i="12" s="1"/>
  <c r="A333" i="12"/>
  <c r="W320" i="12"/>
  <c r="V320" i="12"/>
  <c r="U320" i="12"/>
  <c r="T320" i="12"/>
  <c r="M320" i="12"/>
  <c r="L320" i="12"/>
  <c r="K320" i="12"/>
  <c r="J320" i="12"/>
  <c r="F320" i="12"/>
  <c r="E320" i="12"/>
  <c r="D320" i="12"/>
  <c r="B320" i="12"/>
  <c r="Z320" i="12" s="1"/>
  <c r="A320" i="12"/>
  <c r="W319" i="12"/>
  <c r="V319" i="12"/>
  <c r="U319" i="12"/>
  <c r="T319" i="12"/>
  <c r="M319" i="12"/>
  <c r="L319" i="12"/>
  <c r="K319" i="12"/>
  <c r="J319" i="12"/>
  <c r="F319" i="12"/>
  <c r="E319" i="12"/>
  <c r="D319" i="12"/>
  <c r="B319" i="12"/>
  <c r="Z319" i="12" s="1"/>
  <c r="A319" i="12"/>
  <c r="W318" i="12"/>
  <c r="V318" i="12"/>
  <c r="U318" i="12"/>
  <c r="T318" i="12"/>
  <c r="M318" i="12"/>
  <c r="L318" i="12"/>
  <c r="K318" i="12"/>
  <c r="J318" i="12"/>
  <c r="F318" i="12"/>
  <c r="E318" i="12"/>
  <c r="D318" i="12"/>
  <c r="B318" i="12"/>
  <c r="Z318" i="12" s="1"/>
  <c r="A318" i="12"/>
  <c r="W317" i="12"/>
  <c r="V317" i="12"/>
  <c r="U317" i="12"/>
  <c r="T317" i="12"/>
  <c r="M317" i="12"/>
  <c r="L317" i="12"/>
  <c r="K317" i="12"/>
  <c r="J317" i="12"/>
  <c r="F317" i="12"/>
  <c r="E317" i="12"/>
  <c r="D317" i="12"/>
  <c r="B317" i="12"/>
  <c r="Y317" i="12" s="1"/>
  <c r="A317" i="12"/>
  <c r="W316" i="12"/>
  <c r="V316" i="12"/>
  <c r="U316" i="12"/>
  <c r="T316" i="12"/>
  <c r="M316" i="12"/>
  <c r="L316" i="12"/>
  <c r="K316" i="12"/>
  <c r="J316" i="12"/>
  <c r="F316" i="12"/>
  <c r="E316" i="12"/>
  <c r="D316" i="12"/>
  <c r="B316" i="12"/>
  <c r="Z316" i="12" s="1"/>
  <c r="A316" i="12"/>
  <c r="W315" i="12"/>
  <c r="V315" i="12"/>
  <c r="U315" i="12"/>
  <c r="T315" i="12"/>
  <c r="M315" i="12"/>
  <c r="L315" i="12"/>
  <c r="K315" i="12"/>
  <c r="J315" i="12"/>
  <c r="F315" i="12"/>
  <c r="E315" i="12"/>
  <c r="D315" i="12"/>
  <c r="B315" i="12"/>
  <c r="Z315" i="12" s="1"/>
  <c r="A315" i="12"/>
  <c r="W314" i="12"/>
  <c r="V314" i="12"/>
  <c r="U314" i="12"/>
  <c r="T314" i="12"/>
  <c r="M314" i="12"/>
  <c r="L314" i="12"/>
  <c r="K314" i="12"/>
  <c r="J314" i="12"/>
  <c r="F314" i="12"/>
  <c r="E314" i="12"/>
  <c r="D314" i="12"/>
  <c r="B314" i="12"/>
  <c r="Y314" i="12" s="1"/>
  <c r="A314" i="12"/>
  <c r="W313" i="12"/>
  <c r="V313" i="12"/>
  <c r="U313" i="12"/>
  <c r="T313" i="12"/>
  <c r="M313" i="12"/>
  <c r="L313" i="12"/>
  <c r="K313" i="12"/>
  <c r="J313" i="12"/>
  <c r="F313" i="12"/>
  <c r="E313" i="12"/>
  <c r="D313" i="12"/>
  <c r="B313" i="12"/>
  <c r="Z313" i="12" s="1"/>
  <c r="A313" i="12"/>
  <c r="W312" i="12"/>
  <c r="V312" i="12"/>
  <c r="U312" i="12"/>
  <c r="T312" i="12"/>
  <c r="M312" i="12"/>
  <c r="L312" i="12"/>
  <c r="K312" i="12"/>
  <c r="J312" i="12"/>
  <c r="F312" i="12"/>
  <c r="E312" i="12"/>
  <c r="D312" i="12"/>
  <c r="B312" i="12"/>
  <c r="Z312" i="12" s="1"/>
  <c r="A312" i="12"/>
  <c r="W311" i="12"/>
  <c r="V311" i="12"/>
  <c r="U311" i="12"/>
  <c r="T311" i="12"/>
  <c r="M311" i="12"/>
  <c r="L311" i="12"/>
  <c r="K311" i="12"/>
  <c r="J311" i="12"/>
  <c r="F311" i="12"/>
  <c r="E311" i="12"/>
  <c r="D311" i="12"/>
  <c r="B311" i="12"/>
  <c r="Z311" i="12" s="1"/>
  <c r="A311" i="12"/>
  <c r="W310" i="12"/>
  <c r="V310" i="12"/>
  <c r="U310" i="12"/>
  <c r="T310" i="12"/>
  <c r="M310" i="12"/>
  <c r="L310" i="12"/>
  <c r="K310" i="12"/>
  <c r="J310" i="12"/>
  <c r="F310" i="12"/>
  <c r="E310" i="12"/>
  <c r="D310" i="12"/>
  <c r="B310" i="12"/>
  <c r="Z310" i="12" s="1"/>
  <c r="A310" i="12"/>
  <c r="W309" i="12"/>
  <c r="V309" i="12"/>
  <c r="U309" i="12"/>
  <c r="T309" i="12"/>
  <c r="M309" i="12"/>
  <c r="L309" i="12"/>
  <c r="K309" i="12"/>
  <c r="J309" i="12"/>
  <c r="F309" i="12"/>
  <c r="E309" i="12"/>
  <c r="D309" i="12"/>
  <c r="B309" i="12"/>
  <c r="Y309" i="12" s="1"/>
  <c r="A309" i="12"/>
  <c r="W308" i="12"/>
  <c r="V308" i="12"/>
  <c r="U308" i="12"/>
  <c r="T308" i="12"/>
  <c r="M308" i="12"/>
  <c r="L308" i="12"/>
  <c r="K308" i="12"/>
  <c r="J308" i="12"/>
  <c r="F308" i="12"/>
  <c r="E308" i="12"/>
  <c r="D308" i="12"/>
  <c r="B308" i="12"/>
  <c r="Z308" i="12" s="1"/>
  <c r="A308" i="12"/>
  <c r="W307" i="12"/>
  <c r="V307" i="12"/>
  <c r="U307" i="12"/>
  <c r="T307" i="12"/>
  <c r="M307" i="12"/>
  <c r="L307" i="12"/>
  <c r="K307" i="12"/>
  <c r="J307" i="12"/>
  <c r="F307" i="12"/>
  <c r="E307" i="12"/>
  <c r="D307" i="12"/>
  <c r="B307" i="12"/>
  <c r="Z307" i="12" s="1"/>
  <c r="A307" i="12"/>
  <c r="W306" i="12"/>
  <c r="V306" i="12"/>
  <c r="U306" i="12"/>
  <c r="T306" i="12"/>
  <c r="M306" i="12"/>
  <c r="L306" i="12"/>
  <c r="K306" i="12"/>
  <c r="J306" i="12"/>
  <c r="F306" i="12"/>
  <c r="E306" i="12"/>
  <c r="D306" i="12"/>
  <c r="B306" i="12"/>
  <c r="Y306" i="12" s="1"/>
  <c r="A306" i="12"/>
  <c r="W293" i="12"/>
  <c r="V293" i="12"/>
  <c r="U293" i="12"/>
  <c r="T293" i="12"/>
  <c r="M293" i="12"/>
  <c r="L293" i="12"/>
  <c r="K293" i="12"/>
  <c r="J293" i="12"/>
  <c r="F293" i="12"/>
  <c r="E293" i="12"/>
  <c r="D293" i="12"/>
  <c r="B293" i="12"/>
  <c r="Z293" i="12" s="1"/>
  <c r="A293" i="12"/>
  <c r="W292" i="12"/>
  <c r="V292" i="12"/>
  <c r="U292" i="12"/>
  <c r="T292" i="12"/>
  <c r="M292" i="12"/>
  <c r="L292" i="12"/>
  <c r="K292" i="12"/>
  <c r="J292" i="12"/>
  <c r="F292" i="12"/>
  <c r="E292" i="12"/>
  <c r="D292" i="12"/>
  <c r="B292" i="12"/>
  <c r="Z292" i="12" s="1"/>
  <c r="A292" i="12"/>
  <c r="W291" i="12"/>
  <c r="V291" i="12"/>
  <c r="U291" i="12"/>
  <c r="T291" i="12"/>
  <c r="M291" i="12"/>
  <c r="L291" i="12"/>
  <c r="K291" i="12"/>
  <c r="J291" i="12"/>
  <c r="F291" i="12"/>
  <c r="E291" i="12"/>
  <c r="D291" i="12"/>
  <c r="B291" i="12"/>
  <c r="Z291" i="12" s="1"/>
  <c r="A291" i="12"/>
  <c r="W290" i="12"/>
  <c r="V290" i="12"/>
  <c r="U290" i="12"/>
  <c r="T290" i="12"/>
  <c r="M290" i="12"/>
  <c r="L290" i="12"/>
  <c r="K290" i="12"/>
  <c r="J290" i="12"/>
  <c r="F290" i="12"/>
  <c r="E290" i="12"/>
  <c r="D290" i="12"/>
  <c r="B290" i="12"/>
  <c r="Y290" i="12" s="1"/>
  <c r="A290" i="12"/>
  <c r="W289" i="12"/>
  <c r="V289" i="12"/>
  <c r="U289" i="12"/>
  <c r="T289" i="12"/>
  <c r="M289" i="12"/>
  <c r="L289" i="12"/>
  <c r="K289" i="12"/>
  <c r="J289" i="12"/>
  <c r="F289" i="12"/>
  <c r="E289" i="12"/>
  <c r="D289" i="12"/>
  <c r="B289" i="12"/>
  <c r="Z289" i="12" s="1"/>
  <c r="A289" i="12"/>
  <c r="W288" i="12"/>
  <c r="V288" i="12"/>
  <c r="U288" i="12"/>
  <c r="T288" i="12"/>
  <c r="M288" i="12"/>
  <c r="L288" i="12"/>
  <c r="K288" i="12"/>
  <c r="J288" i="12"/>
  <c r="F288" i="12"/>
  <c r="E288" i="12"/>
  <c r="D288" i="12"/>
  <c r="B288" i="12"/>
  <c r="Z288" i="12" s="1"/>
  <c r="A288" i="12"/>
  <c r="W287" i="12"/>
  <c r="V287" i="12"/>
  <c r="U287" i="12"/>
  <c r="T287" i="12"/>
  <c r="M287" i="12"/>
  <c r="L287" i="12"/>
  <c r="K287" i="12"/>
  <c r="J287" i="12"/>
  <c r="F287" i="12"/>
  <c r="E287" i="12"/>
  <c r="D287" i="12"/>
  <c r="B287" i="12"/>
  <c r="Y287" i="12" s="1"/>
  <c r="A287" i="12"/>
  <c r="W286" i="12"/>
  <c r="V286" i="12"/>
  <c r="U286" i="12"/>
  <c r="T286" i="12"/>
  <c r="M286" i="12"/>
  <c r="L286" i="12"/>
  <c r="K286" i="12"/>
  <c r="J286" i="12"/>
  <c r="F286" i="12"/>
  <c r="E286" i="12"/>
  <c r="D286" i="12"/>
  <c r="B286" i="12"/>
  <c r="Z286" i="12" s="1"/>
  <c r="A286" i="12"/>
  <c r="W285" i="12"/>
  <c r="V285" i="12"/>
  <c r="U285" i="12"/>
  <c r="T285" i="12"/>
  <c r="M285" i="12"/>
  <c r="L285" i="12"/>
  <c r="K285" i="12"/>
  <c r="J285" i="12"/>
  <c r="F285" i="12"/>
  <c r="E285" i="12"/>
  <c r="D285" i="12"/>
  <c r="B285" i="12"/>
  <c r="Z285" i="12" s="1"/>
  <c r="A285" i="12"/>
  <c r="W284" i="12"/>
  <c r="V284" i="12"/>
  <c r="U284" i="12"/>
  <c r="T284" i="12"/>
  <c r="M284" i="12"/>
  <c r="L284" i="12"/>
  <c r="K284" i="12"/>
  <c r="J284" i="12"/>
  <c r="F284" i="12"/>
  <c r="E284" i="12"/>
  <c r="D284" i="12"/>
  <c r="B284" i="12"/>
  <c r="Z284" i="12" s="1"/>
  <c r="A284" i="12"/>
  <c r="W283" i="12"/>
  <c r="V283" i="12"/>
  <c r="U283" i="12"/>
  <c r="T283" i="12"/>
  <c r="M283" i="12"/>
  <c r="L283" i="12"/>
  <c r="K283" i="12"/>
  <c r="J283" i="12"/>
  <c r="F283" i="12"/>
  <c r="E283" i="12"/>
  <c r="D283" i="12"/>
  <c r="B283" i="12"/>
  <c r="Z283" i="12" s="1"/>
  <c r="A283" i="12"/>
  <c r="W282" i="12"/>
  <c r="V282" i="12"/>
  <c r="U282" i="12"/>
  <c r="T282" i="12"/>
  <c r="M282" i="12"/>
  <c r="L282" i="12"/>
  <c r="K282" i="12"/>
  <c r="J282" i="12"/>
  <c r="F282" i="12"/>
  <c r="E282" i="12"/>
  <c r="D282" i="12"/>
  <c r="B282" i="12"/>
  <c r="Y282" i="12" s="1"/>
  <c r="A282" i="12"/>
  <c r="W281" i="12"/>
  <c r="V281" i="12"/>
  <c r="U281" i="12"/>
  <c r="T281" i="12"/>
  <c r="M281" i="12"/>
  <c r="L281" i="12"/>
  <c r="K281" i="12"/>
  <c r="J281" i="12"/>
  <c r="F281" i="12"/>
  <c r="E281" i="12"/>
  <c r="D281" i="12"/>
  <c r="B281" i="12"/>
  <c r="Z281" i="12" s="1"/>
  <c r="A281" i="12"/>
  <c r="W280" i="12"/>
  <c r="V280" i="12"/>
  <c r="U280" i="12"/>
  <c r="T280" i="12"/>
  <c r="M280" i="12"/>
  <c r="L280" i="12"/>
  <c r="K280" i="12"/>
  <c r="J280" i="12"/>
  <c r="F280" i="12"/>
  <c r="E280" i="12"/>
  <c r="D280" i="12"/>
  <c r="B280" i="12"/>
  <c r="Z280" i="12" s="1"/>
  <c r="A280" i="12"/>
  <c r="W279" i="12"/>
  <c r="V279" i="12"/>
  <c r="U279" i="12"/>
  <c r="T279" i="12"/>
  <c r="M279" i="12"/>
  <c r="L279" i="12"/>
  <c r="K279" i="12"/>
  <c r="J279" i="12"/>
  <c r="F279" i="12"/>
  <c r="E279" i="12"/>
  <c r="D279" i="12"/>
  <c r="B279" i="12"/>
  <c r="Y279" i="12" s="1"/>
  <c r="A279" i="12"/>
  <c r="W266" i="12"/>
  <c r="V266" i="12"/>
  <c r="U266" i="12"/>
  <c r="T266" i="12"/>
  <c r="M266" i="12"/>
  <c r="L266" i="12"/>
  <c r="K266" i="12"/>
  <c r="J266" i="12"/>
  <c r="F266" i="12"/>
  <c r="E266" i="12"/>
  <c r="D266" i="12"/>
  <c r="B266" i="12"/>
  <c r="Z266" i="12" s="1"/>
  <c r="A266" i="12"/>
  <c r="W265" i="12"/>
  <c r="V265" i="12"/>
  <c r="U265" i="12"/>
  <c r="T265" i="12"/>
  <c r="M265" i="12"/>
  <c r="L265" i="12"/>
  <c r="K265" i="12"/>
  <c r="J265" i="12"/>
  <c r="F265" i="12"/>
  <c r="E265" i="12"/>
  <c r="D265" i="12"/>
  <c r="B265" i="12"/>
  <c r="Z265" i="12" s="1"/>
  <c r="A265" i="12"/>
  <c r="W264" i="12"/>
  <c r="V264" i="12"/>
  <c r="U264" i="12"/>
  <c r="T264" i="12"/>
  <c r="M264" i="12"/>
  <c r="L264" i="12"/>
  <c r="K264" i="12"/>
  <c r="J264" i="12"/>
  <c r="F264" i="12"/>
  <c r="E264" i="12"/>
  <c r="D264" i="12"/>
  <c r="B264" i="12"/>
  <c r="Z264" i="12" s="1"/>
  <c r="A264" i="12"/>
  <c r="W263" i="12"/>
  <c r="V263" i="12"/>
  <c r="U263" i="12"/>
  <c r="T263" i="12"/>
  <c r="M263" i="12"/>
  <c r="L263" i="12"/>
  <c r="K263" i="12"/>
  <c r="J263" i="12"/>
  <c r="F263" i="12"/>
  <c r="E263" i="12"/>
  <c r="D263" i="12"/>
  <c r="B263" i="12"/>
  <c r="Y263" i="12" s="1"/>
  <c r="A263" i="12"/>
  <c r="W262" i="12"/>
  <c r="V262" i="12"/>
  <c r="U262" i="12"/>
  <c r="T262" i="12"/>
  <c r="M262" i="12"/>
  <c r="L262" i="12"/>
  <c r="K262" i="12"/>
  <c r="J262" i="12"/>
  <c r="F262" i="12"/>
  <c r="E262" i="12"/>
  <c r="D262" i="12"/>
  <c r="B262" i="12"/>
  <c r="Z262" i="12" s="1"/>
  <c r="A262" i="12"/>
  <c r="W261" i="12"/>
  <c r="V261" i="12"/>
  <c r="U261" i="12"/>
  <c r="T261" i="12"/>
  <c r="M261" i="12"/>
  <c r="L261" i="12"/>
  <c r="K261" i="12"/>
  <c r="J261" i="12"/>
  <c r="F261" i="12"/>
  <c r="E261" i="12"/>
  <c r="D261" i="12"/>
  <c r="B261" i="12"/>
  <c r="Z261" i="12" s="1"/>
  <c r="A261" i="12"/>
  <c r="W260" i="12"/>
  <c r="V260" i="12"/>
  <c r="U260" i="12"/>
  <c r="T260" i="12"/>
  <c r="M260" i="12"/>
  <c r="L260" i="12"/>
  <c r="K260" i="12"/>
  <c r="J260" i="12"/>
  <c r="F260" i="12"/>
  <c r="E260" i="12"/>
  <c r="D260" i="12"/>
  <c r="B260" i="12"/>
  <c r="Z260" i="12" s="1"/>
  <c r="A260" i="12"/>
  <c r="W259" i="12"/>
  <c r="V259" i="12"/>
  <c r="U259" i="12"/>
  <c r="T259" i="12"/>
  <c r="M259" i="12"/>
  <c r="L259" i="12"/>
  <c r="K259" i="12"/>
  <c r="J259" i="12"/>
  <c r="F259" i="12"/>
  <c r="E259" i="12"/>
  <c r="D259" i="12"/>
  <c r="B259" i="12"/>
  <c r="Y259" i="12" s="1"/>
  <c r="A259" i="12"/>
  <c r="W258" i="12"/>
  <c r="V258" i="12"/>
  <c r="U258" i="12"/>
  <c r="T258" i="12"/>
  <c r="M258" i="12"/>
  <c r="L258" i="12"/>
  <c r="K258" i="12"/>
  <c r="J258" i="12"/>
  <c r="F258" i="12"/>
  <c r="E258" i="12"/>
  <c r="D258" i="12"/>
  <c r="B258" i="12"/>
  <c r="Z258" i="12" s="1"/>
  <c r="A258" i="12"/>
  <c r="W257" i="12"/>
  <c r="V257" i="12"/>
  <c r="U257" i="12"/>
  <c r="T257" i="12"/>
  <c r="M257" i="12"/>
  <c r="L257" i="12"/>
  <c r="K257" i="12"/>
  <c r="J257" i="12"/>
  <c r="F257" i="12"/>
  <c r="E257" i="12"/>
  <c r="D257" i="12"/>
  <c r="B257" i="12"/>
  <c r="Z257" i="12" s="1"/>
  <c r="A257" i="12"/>
  <c r="W256" i="12"/>
  <c r="V256" i="12"/>
  <c r="U256" i="12"/>
  <c r="T256" i="12"/>
  <c r="M256" i="12"/>
  <c r="L256" i="12"/>
  <c r="K256" i="12"/>
  <c r="J256" i="12"/>
  <c r="F256" i="12"/>
  <c r="E256" i="12"/>
  <c r="D256" i="12"/>
  <c r="B256" i="12"/>
  <c r="Z256" i="12" s="1"/>
  <c r="A256" i="12"/>
  <c r="W255" i="12"/>
  <c r="V255" i="12"/>
  <c r="U255" i="12"/>
  <c r="T255" i="12"/>
  <c r="M255" i="12"/>
  <c r="L255" i="12"/>
  <c r="K255" i="12"/>
  <c r="J255" i="12"/>
  <c r="F255" i="12"/>
  <c r="E255" i="12"/>
  <c r="D255" i="12"/>
  <c r="B255" i="12"/>
  <c r="Y255" i="12" s="1"/>
  <c r="A255" i="12"/>
  <c r="W254" i="12"/>
  <c r="V254" i="12"/>
  <c r="U254" i="12"/>
  <c r="T254" i="12"/>
  <c r="M254" i="12"/>
  <c r="L254" i="12"/>
  <c r="K254" i="12"/>
  <c r="J254" i="12"/>
  <c r="F254" i="12"/>
  <c r="E254" i="12"/>
  <c r="D254" i="12"/>
  <c r="B254" i="12"/>
  <c r="Z254" i="12" s="1"/>
  <c r="A254" i="12"/>
  <c r="W253" i="12"/>
  <c r="V253" i="12"/>
  <c r="U253" i="12"/>
  <c r="T253" i="12"/>
  <c r="M253" i="12"/>
  <c r="L253" i="12"/>
  <c r="K253" i="12"/>
  <c r="J253" i="12"/>
  <c r="F253" i="12"/>
  <c r="E253" i="12"/>
  <c r="D253" i="12"/>
  <c r="B253" i="12"/>
  <c r="Z253" i="12" s="1"/>
  <c r="A253" i="12"/>
  <c r="W252" i="12"/>
  <c r="V252" i="12"/>
  <c r="U252" i="12"/>
  <c r="T252" i="12"/>
  <c r="M252" i="12"/>
  <c r="L252" i="12"/>
  <c r="K252" i="12"/>
  <c r="J252" i="12"/>
  <c r="F252" i="12"/>
  <c r="E252" i="12"/>
  <c r="D252" i="12"/>
  <c r="B252" i="12"/>
  <c r="Z252" i="12" s="1"/>
  <c r="A252" i="12"/>
  <c r="W239" i="12"/>
  <c r="V239" i="12"/>
  <c r="U239" i="12"/>
  <c r="T239" i="12"/>
  <c r="M239" i="12"/>
  <c r="L239" i="12"/>
  <c r="K239" i="12"/>
  <c r="J239" i="12"/>
  <c r="F239" i="12"/>
  <c r="E239" i="12"/>
  <c r="D239" i="12"/>
  <c r="B239" i="12"/>
  <c r="Z239" i="12" s="1"/>
  <c r="A239" i="12"/>
  <c r="W238" i="12"/>
  <c r="V238" i="12"/>
  <c r="U238" i="12"/>
  <c r="T238" i="12"/>
  <c r="M238" i="12"/>
  <c r="L238" i="12"/>
  <c r="K238" i="12"/>
  <c r="J238" i="12"/>
  <c r="F238" i="12"/>
  <c r="E238" i="12"/>
  <c r="D238" i="12"/>
  <c r="B238" i="12"/>
  <c r="Z238" i="12" s="1"/>
  <c r="A238" i="12"/>
  <c r="W237" i="12"/>
  <c r="V237" i="12"/>
  <c r="U237" i="12"/>
  <c r="T237" i="12"/>
  <c r="M237" i="12"/>
  <c r="L237" i="12"/>
  <c r="K237" i="12"/>
  <c r="J237" i="12"/>
  <c r="F237" i="12"/>
  <c r="E237" i="12"/>
  <c r="D237" i="12"/>
  <c r="B237" i="12"/>
  <c r="Z237" i="12" s="1"/>
  <c r="A237" i="12"/>
  <c r="W236" i="12"/>
  <c r="V236" i="12"/>
  <c r="U236" i="12"/>
  <c r="T236" i="12"/>
  <c r="M236" i="12"/>
  <c r="L236" i="12"/>
  <c r="K236" i="12"/>
  <c r="J236" i="12"/>
  <c r="F236" i="12"/>
  <c r="E236" i="12"/>
  <c r="D236" i="12"/>
  <c r="B236" i="12"/>
  <c r="Y236" i="12" s="1"/>
  <c r="A236" i="12"/>
  <c r="W235" i="12"/>
  <c r="V235" i="12"/>
  <c r="U235" i="12"/>
  <c r="T235" i="12"/>
  <c r="M235" i="12"/>
  <c r="L235" i="12"/>
  <c r="K235" i="12"/>
  <c r="J235" i="12"/>
  <c r="F235" i="12"/>
  <c r="E235" i="12"/>
  <c r="D235" i="12"/>
  <c r="B235" i="12"/>
  <c r="Z235" i="12" s="1"/>
  <c r="A235" i="12"/>
  <c r="W234" i="12"/>
  <c r="V234" i="12"/>
  <c r="U234" i="12"/>
  <c r="T234" i="12"/>
  <c r="M234" i="12"/>
  <c r="L234" i="12"/>
  <c r="K234" i="12"/>
  <c r="J234" i="12"/>
  <c r="F234" i="12"/>
  <c r="E234" i="12"/>
  <c r="D234" i="12"/>
  <c r="B234" i="12"/>
  <c r="Z234" i="12" s="1"/>
  <c r="A234" i="12"/>
  <c r="W233" i="12"/>
  <c r="V233" i="12"/>
  <c r="U233" i="12"/>
  <c r="T233" i="12"/>
  <c r="M233" i="12"/>
  <c r="L233" i="12"/>
  <c r="K233" i="12"/>
  <c r="J233" i="12"/>
  <c r="F233" i="12"/>
  <c r="E233" i="12"/>
  <c r="D233" i="12"/>
  <c r="B233" i="12"/>
  <c r="Y233" i="12" s="1"/>
  <c r="A233" i="12"/>
  <c r="W232" i="12"/>
  <c r="V232" i="12"/>
  <c r="U232" i="12"/>
  <c r="T232" i="12"/>
  <c r="M232" i="12"/>
  <c r="L232" i="12"/>
  <c r="K232" i="12"/>
  <c r="J232" i="12"/>
  <c r="F232" i="12"/>
  <c r="E232" i="12"/>
  <c r="D232" i="12"/>
  <c r="B232" i="12"/>
  <c r="Z232" i="12" s="1"/>
  <c r="A232" i="12"/>
  <c r="W231" i="12"/>
  <c r="V231" i="12"/>
  <c r="U231" i="12"/>
  <c r="T231" i="12"/>
  <c r="M231" i="12"/>
  <c r="L231" i="12"/>
  <c r="K231" i="12"/>
  <c r="J231" i="12"/>
  <c r="F231" i="12"/>
  <c r="E231" i="12"/>
  <c r="D231" i="12"/>
  <c r="B231" i="12"/>
  <c r="Z231" i="12" s="1"/>
  <c r="A231" i="12"/>
  <c r="W230" i="12"/>
  <c r="V230" i="12"/>
  <c r="U230" i="12"/>
  <c r="T230" i="12"/>
  <c r="M230" i="12"/>
  <c r="L230" i="12"/>
  <c r="K230" i="12"/>
  <c r="J230" i="12"/>
  <c r="F230" i="12"/>
  <c r="E230" i="12"/>
  <c r="D230" i="12"/>
  <c r="B230" i="12"/>
  <c r="Z230" i="12" s="1"/>
  <c r="A230" i="12"/>
  <c r="W229" i="12"/>
  <c r="V229" i="12"/>
  <c r="U229" i="12"/>
  <c r="T229" i="12"/>
  <c r="M229" i="12"/>
  <c r="L229" i="12"/>
  <c r="K229" i="12"/>
  <c r="J229" i="12"/>
  <c r="F229" i="12"/>
  <c r="E229" i="12"/>
  <c r="D229" i="12"/>
  <c r="B229" i="12"/>
  <c r="Z229" i="12" s="1"/>
  <c r="A229" i="12"/>
  <c r="W228" i="12"/>
  <c r="V228" i="12"/>
  <c r="U228" i="12"/>
  <c r="T228" i="12"/>
  <c r="M228" i="12"/>
  <c r="L228" i="12"/>
  <c r="K228" i="12"/>
  <c r="J228" i="12"/>
  <c r="F228" i="12"/>
  <c r="E228" i="12"/>
  <c r="D228" i="12"/>
  <c r="B228" i="12"/>
  <c r="Y228" i="12" s="1"/>
  <c r="A228" i="12"/>
  <c r="W227" i="12"/>
  <c r="V227" i="12"/>
  <c r="U227" i="12"/>
  <c r="T227" i="12"/>
  <c r="M227" i="12"/>
  <c r="L227" i="12"/>
  <c r="K227" i="12"/>
  <c r="J227" i="12"/>
  <c r="F227" i="12"/>
  <c r="E227" i="12"/>
  <c r="D227" i="12"/>
  <c r="B227" i="12"/>
  <c r="Z227" i="12" s="1"/>
  <c r="A227" i="12"/>
  <c r="W226" i="12"/>
  <c r="V226" i="12"/>
  <c r="U226" i="12"/>
  <c r="T226" i="12"/>
  <c r="M226" i="12"/>
  <c r="L226" i="12"/>
  <c r="K226" i="12"/>
  <c r="J226" i="12"/>
  <c r="F226" i="12"/>
  <c r="E226" i="12"/>
  <c r="D226" i="12"/>
  <c r="B226" i="12"/>
  <c r="Z226" i="12" s="1"/>
  <c r="A226" i="12"/>
  <c r="W225" i="12"/>
  <c r="V225" i="12"/>
  <c r="U225" i="12"/>
  <c r="T225" i="12"/>
  <c r="M225" i="12"/>
  <c r="L225" i="12"/>
  <c r="K225" i="12"/>
  <c r="J225" i="12"/>
  <c r="F225" i="12"/>
  <c r="E225" i="12"/>
  <c r="D225" i="12"/>
  <c r="B225" i="12"/>
  <c r="Y225" i="12" s="1"/>
  <c r="A225" i="12"/>
  <c r="W212" i="12"/>
  <c r="V212" i="12"/>
  <c r="U212" i="12"/>
  <c r="T212" i="12"/>
  <c r="M212" i="12"/>
  <c r="L212" i="12"/>
  <c r="K212" i="12"/>
  <c r="J212" i="12"/>
  <c r="F212" i="12"/>
  <c r="E212" i="12"/>
  <c r="D212" i="12"/>
  <c r="B212" i="12"/>
  <c r="Z212" i="12" s="1"/>
  <c r="A212" i="12"/>
  <c r="W211" i="12"/>
  <c r="V211" i="12"/>
  <c r="U211" i="12"/>
  <c r="T211" i="12"/>
  <c r="M211" i="12"/>
  <c r="L211" i="12"/>
  <c r="K211" i="12"/>
  <c r="J211" i="12"/>
  <c r="F211" i="12"/>
  <c r="E211" i="12"/>
  <c r="D211" i="12"/>
  <c r="B211" i="12"/>
  <c r="Z211" i="12" s="1"/>
  <c r="A211" i="12"/>
  <c r="W210" i="12"/>
  <c r="V210" i="12"/>
  <c r="U210" i="12"/>
  <c r="T210" i="12"/>
  <c r="M210" i="12"/>
  <c r="L210" i="12"/>
  <c r="K210" i="12"/>
  <c r="J210" i="12"/>
  <c r="F210" i="12"/>
  <c r="E210" i="12"/>
  <c r="D210" i="12"/>
  <c r="B210" i="12"/>
  <c r="Z210" i="12" s="1"/>
  <c r="A210" i="12"/>
  <c r="W209" i="12"/>
  <c r="V209" i="12"/>
  <c r="U209" i="12"/>
  <c r="T209" i="12"/>
  <c r="M209" i="12"/>
  <c r="L209" i="12"/>
  <c r="K209" i="12"/>
  <c r="J209" i="12"/>
  <c r="F209" i="12"/>
  <c r="E209" i="12"/>
  <c r="D209" i="12"/>
  <c r="B209" i="12"/>
  <c r="Y209" i="12" s="1"/>
  <c r="A209" i="12"/>
  <c r="W208" i="12"/>
  <c r="V208" i="12"/>
  <c r="U208" i="12"/>
  <c r="T208" i="12"/>
  <c r="M208" i="12"/>
  <c r="L208" i="12"/>
  <c r="K208" i="12"/>
  <c r="J208" i="12"/>
  <c r="F208" i="12"/>
  <c r="E208" i="12"/>
  <c r="D208" i="12"/>
  <c r="B208" i="12"/>
  <c r="Z208" i="12" s="1"/>
  <c r="A208" i="12"/>
  <c r="W207" i="12"/>
  <c r="V207" i="12"/>
  <c r="U207" i="12"/>
  <c r="T207" i="12"/>
  <c r="M207" i="12"/>
  <c r="L207" i="12"/>
  <c r="K207" i="12"/>
  <c r="J207" i="12"/>
  <c r="F207" i="12"/>
  <c r="E207" i="12"/>
  <c r="D207" i="12"/>
  <c r="B207" i="12"/>
  <c r="Z207" i="12" s="1"/>
  <c r="A207" i="12"/>
  <c r="W206" i="12"/>
  <c r="V206" i="12"/>
  <c r="U206" i="12"/>
  <c r="T206" i="12"/>
  <c r="M206" i="12"/>
  <c r="L206" i="12"/>
  <c r="K206" i="12"/>
  <c r="J206" i="12"/>
  <c r="F206" i="12"/>
  <c r="E206" i="12"/>
  <c r="D206" i="12"/>
  <c r="B206" i="12"/>
  <c r="Y206" i="12" s="1"/>
  <c r="A206" i="12"/>
  <c r="W205" i="12"/>
  <c r="V205" i="12"/>
  <c r="U205" i="12"/>
  <c r="T205" i="12"/>
  <c r="M205" i="12"/>
  <c r="L205" i="12"/>
  <c r="K205" i="12"/>
  <c r="J205" i="12"/>
  <c r="F205" i="12"/>
  <c r="E205" i="12"/>
  <c r="D205" i="12"/>
  <c r="B205" i="12"/>
  <c r="Z205" i="12" s="1"/>
  <c r="A205" i="12"/>
  <c r="W204" i="12"/>
  <c r="V204" i="12"/>
  <c r="U204" i="12"/>
  <c r="T204" i="12"/>
  <c r="M204" i="12"/>
  <c r="L204" i="12"/>
  <c r="K204" i="12"/>
  <c r="J204" i="12"/>
  <c r="F204" i="12"/>
  <c r="E204" i="12"/>
  <c r="D204" i="12"/>
  <c r="B204" i="12"/>
  <c r="Z204" i="12" s="1"/>
  <c r="A204" i="12"/>
  <c r="W203" i="12"/>
  <c r="V203" i="12"/>
  <c r="U203" i="12"/>
  <c r="T203" i="12"/>
  <c r="M203" i="12"/>
  <c r="L203" i="12"/>
  <c r="K203" i="12"/>
  <c r="J203" i="12"/>
  <c r="F203" i="12"/>
  <c r="E203" i="12"/>
  <c r="D203" i="12"/>
  <c r="B203" i="12"/>
  <c r="Z203" i="12" s="1"/>
  <c r="A203" i="12"/>
  <c r="W202" i="12"/>
  <c r="V202" i="12"/>
  <c r="U202" i="12"/>
  <c r="T202" i="12"/>
  <c r="M202" i="12"/>
  <c r="L202" i="12"/>
  <c r="K202" i="12"/>
  <c r="J202" i="12"/>
  <c r="F202" i="12"/>
  <c r="E202" i="12"/>
  <c r="D202" i="12"/>
  <c r="B202" i="12"/>
  <c r="Z202" i="12" s="1"/>
  <c r="A202" i="12"/>
  <c r="W201" i="12"/>
  <c r="V201" i="12"/>
  <c r="U201" i="12"/>
  <c r="T201" i="12"/>
  <c r="M201" i="12"/>
  <c r="L201" i="12"/>
  <c r="K201" i="12"/>
  <c r="J201" i="12"/>
  <c r="F201" i="12"/>
  <c r="E201" i="12"/>
  <c r="D201" i="12"/>
  <c r="B201" i="12"/>
  <c r="Y201" i="12" s="1"/>
  <c r="A201" i="12"/>
  <c r="W200" i="12"/>
  <c r="V200" i="12"/>
  <c r="U200" i="12"/>
  <c r="T200" i="12"/>
  <c r="M200" i="12"/>
  <c r="L200" i="12"/>
  <c r="K200" i="12"/>
  <c r="J200" i="12"/>
  <c r="F200" i="12"/>
  <c r="E200" i="12"/>
  <c r="D200" i="12"/>
  <c r="B200" i="12"/>
  <c r="Z200" i="12" s="1"/>
  <c r="A200" i="12"/>
  <c r="W199" i="12"/>
  <c r="V199" i="12"/>
  <c r="U199" i="12"/>
  <c r="T199" i="12"/>
  <c r="M199" i="12"/>
  <c r="L199" i="12"/>
  <c r="K199" i="12"/>
  <c r="J199" i="12"/>
  <c r="F199" i="12"/>
  <c r="E199" i="12"/>
  <c r="D199" i="12"/>
  <c r="B199" i="12"/>
  <c r="Z199" i="12" s="1"/>
  <c r="A199" i="12"/>
  <c r="W198" i="12"/>
  <c r="V198" i="12"/>
  <c r="U198" i="12"/>
  <c r="T198" i="12"/>
  <c r="M198" i="12"/>
  <c r="L198" i="12"/>
  <c r="K198" i="12"/>
  <c r="J198" i="12"/>
  <c r="F198" i="12"/>
  <c r="E198" i="12"/>
  <c r="D198" i="12"/>
  <c r="B198" i="12"/>
  <c r="Y198" i="12" s="1"/>
  <c r="A198" i="12"/>
  <c r="W185" i="12"/>
  <c r="V185" i="12"/>
  <c r="U185" i="12"/>
  <c r="T185" i="12"/>
  <c r="M185" i="12"/>
  <c r="L185" i="12"/>
  <c r="K185" i="12"/>
  <c r="J185" i="12"/>
  <c r="F185" i="12"/>
  <c r="E185" i="12"/>
  <c r="D185" i="12"/>
  <c r="B185" i="12"/>
  <c r="Y185" i="12" s="1"/>
  <c r="A185" i="12"/>
  <c r="W184" i="12"/>
  <c r="V184" i="12"/>
  <c r="U184" i="12"/>
  <c r="T184" i="12"/>
  <c r="M184" i="12"/>
  <c r="L184" i="12"/>
  <c r="K184" i="12"/>
  <c r="J184" i="12"/>
  <c r="F184" i="12"/>
  <c r="E184" i="12"/>
  <c r="D184" i="12"/>
  <c r="B184" i="12"/>
  <c r="Z184" i="12" s="1"/>
  <c r="A184" i="12"/>
  <c r="W183" i="12"/>
  <c r="V183" i="12"/>
  <c r="U183" i="12"/>
  <c r="T183" i="12"/>
  <c r="M183" i="12"/>
  <c r="L183" i="12"/>
  <c r="K183" i="12"/>
  <c r="J183" i="12"/>
  <c r="F183" i="12"/>
  <c r="E183" i="12"/>
  <c r="D183" i="12"/>
  <c r="B183" i="12"/>
  <c r="Z183" i="12" s="1"/>
  <c r="A183" i="12"/>
  <c r="W182" i="12"/>
  <c r="V182" i="12"/>
  <c r="U182" i="12"/>
  <c r="T182" i="12"/>
  <c r="M182" i="12"/>
  <c r="L182" i="12"/>
  <c r="K182" i="12"/>
  <c r="J182" i="12"/>
  <c r="F182" i="12"/>
  <c r="E182" i="12"/>
  <c r="D182" i="12"/>
  <c r="B182" i="12"/>
  <c r="Y182" i="12" s="1"/>
  <c r="A182" i="12"/>
  <c r="W181" i="12"/>
  <c r="V181" i="12"/>
  <c r="U181" i="12"/>
  <c r="T181" i="12"/>
  <c r="M181" i="12"/>
  <c r="L181" i="12"/>
  <c r="K181" i="12"/>
  <c r="J181" i="12"/>
  <c r="F181" i="12"/>
  <c r="E181" i="12"/>
  <c r="D181" i="12"/>
  <c r="B181" i="12"/>
  <c r="Z181" i="12" s="1"/>
  <c r="A181" i="12"/>
  <c r="W180" i="12"/>
  <c r="V180" i="12"/>
  <c r="U180" i="12"/>
  <c r="T180" i="12"/>
  <c r="M180" i="12"/>
  <c r="L180" i="12"/>
  <c r="K180" i="12"/>
  <c r="J180" i="12"/>
  <c r="F180" i="12"/>
  <c r="E180" i="12"/>
  <c r="D180" i="12"/>
  <c r="B180" i="12"/>
  <c r="Z180" i="12" s="1"/>
  <c r="A180" i="12"/>
  <c r="W179" i="12"/>
  <c r="V179" i="12"/>
  <c r="U179" i="12"/>
  <c r="T179" i="12"/>
  <c r="M179" i="12"/>
  <c r="L179" i="12"/>
  <c r="K179" i="12"/>
  <c r="J179" i="12"/>
  <c r="F179" i="12"/>
  <c r="E179" i="12"/>
  <c r="D179" i="12"/>
  <c r="B179" i="12"/>
  <c r="Z179" i="12" s="1"/>
  <c r="A179" i="12"/>
  <c r="W178" i="12"/>
  <c r="V178" i="12"/>
  <c r="U178" i="12"/>
  <c r="T178" i="12"/>
  <c r="M178" i="12"/>
  <c r="L178" i="12"/>
  <c r="K178" i="12"/>
  <c r="J178" i="12"/>
  <c r="F178" i="12"/>
  <c r="E178" i="12"/>
  <c r="D178" i="12"/>
  <c r="B178" i="12"/>
  <c r="Z178" i="12" s="1"/>
  <c r="A178" i="12"/>
  <c r="W177" i="12"/>
  <c r="V177" i="12"/>
  <c r="U177" i="12"/>
  <c r="T177" i="12"/>
  <c r="M177" i="12"/>
  <c r="L177" i="12"/>
  <c r="K177" i="12"/>
  <c r="J177" i="12"/>
  <c r="F177" i="12"/>
  <c r="E177" i="12"/>
  <c r="D177" i="12"/>
  <c r="B177" i="12"/>
  <c r="Y177" i="12" s="1"/>
  <c r="A177" i="12"/>
  <c r="W176" i="12"/>
  <c r="V176" i="12"/>
  <c r="U176" i="12"/>
  <c r="T176" i="12"/>
  <c r="M176" i="12"/>
  <c r="L176" i="12"/>
  <c r="K176" i="12"/>
  <c r="J176" i="12"/>
  <c r="F176" i="12"/>
  <c r="E176" i="12"/>
  <c r="D176" i="12"/>
  <c r="B176" i="12"/>
  <c r="Z176" i="12" s="1"/>
  <c r="A176" i="12"/>
  <c r="W175" i="12"/>
  <c r="V175" i="12"/>
  <c r="U175" i="12"/>
  <c r="T175" i="12"/>
  <c r="M175" i="12"/>
  <c r="L175" i="12"/>
  <c r="K175" i="12"/>
  <c r="J175" i="12"/>
  <c r="F175" i="12"/>
  <c r="E175" i="12"/>
  <c r="D175" i="12"/>
  <c r="B175" i="12"/>
  <c r="Z175" i="12" s="1"/>
  <c r="A175" i="12"/>
  <c r="W174" i="12"/>
  <c r="V174" i="12"/>
  <c r="U174" i="12"/>
  <c r="T174" i="12"/>
  <c r="M174" i="12"/>
  <c r="L174" i="12"/>
  <c r="K174" i="12"/>
  <c r="J174" i="12"/>
  <c r="F174" i="12"/>
  <c r="E174" i="12"/>
  <c r="D174" i="12"/>
  <c r="B174" i="12"/>
  <c r="Z174" i="12" s="1"/>
  <c r="A174" i="12"/>
  <c r="W173" i="12"/>
  <c r="V173" i="12"/>
  <c r="U173" i="12"/>
  <c r="T173" i="12"/>
  <c r="M173" i="12"/>
  <c r="L173" i="12"/>
  <c r="K173" i="12"/>
  <c r="J173" i="12"/>
  <c r="F173" i="12"/>
  <c r="E173" i="12"/>
  <c r="D173" i="12"/>
  <c r="B173" i="12"/>
  <c r="Z173" i="12" s="1"/>
  <c r="A173" i="12"/>
  <c r="W172" i="12"/>
  <c r="V172" i="12"/>
  <c r="U172" i="12"/>
  <c r="T172" i="12"/>
  <c r="M172" i="12"/>
  <c r="L172" i="12"/>
  <c r="K172" i="12"/>
  <c r="J172" i="12"/>
  <c r="F172" i="12"/>
  <c r="E172" i="12"/>
  <c r="D172" i="12"/>
  <c r="B172" i="12"/>
  <c r="Z172" i="12" s="1"/>
  <c r="A172" i="12"/>
  <c r="W171" i="12"/>
  <c r="V171" i="12"/>
  <c r="U171" i="12"/>
  <c r="T171" i="12"/>
  <c r="M171" i="12"/>
  <c r="L171" i="12"/>
  <c r="K171" i="12"/>
  <c r="J171" i="12"/>
  <c r="F171" i="12"/>
  <c r="E171" i="12"/>
  <c r="D171" i="12"/>
  <c r="B171" i="12"/>
  <c r="Z171" i="12" s="1"/>
  <c r="A171" i="12"/>
  <c r="W158" i="12"/>
  <c r="V158" i="12"/>
  <c r="U158" i="12"/>
  <c r="T158" i="12"/>
  <c r="M158" i="12"/>
  <c r="L158" i="12"/>
  <c r="K158" i="12"/>
  <c r="J158" i="12"/>
  <c r="F158" i="12"/>
  <c r="E158" i="12"/>
  <c r="D158" i="12"/>
  <c r="B158" i="12"/>
  <c r="Z158" i="12" s="1"/>
  <c r="A158" i="12"/>
  <c r="W157" i="12"/>
  <c r="V157" i="12"/>
  <c r="U157" i="12"/>
  <c r="T157" i="12"/>
  <c r="M157" i="12"/>
  <c r="L157" i="12"/>
  <c r="K157" i="12"/>
  <c r="J157" i="12"/>
  <c r="F157" i="12"/>
  <c r="E157" i="12"/>
  <c r="D157" i="12"/>
  <c r="B157" i="12"/>
  <c r="Y157" i="12" s="1"/>
  <c r="A157" i="12"/>
  <c r="W156" i="12"/>
  <c r="V156" i="12"/>
  <c r="U156" i="12"/>
  <c r="T156" i="12"/>
  <c r="M156" i="12"/>
  <c r="L156" i="12"/>
  <c r="K156" i="12"/>
  <c r="J156" i="12"/>
  <c r="F156" i="12"/>
  <c r="E156" i="12"/>
  <c r="D156" i="12"/>
  <c r="B156" i="12"/>
  <c r="Z156" i="12" s="1"/>
  <c r="A156" i="12"/>
  <c r="W155" i="12"/>
  <c r="V155" i="12"/>
  <c r="U155" i="12"/>
  <c r="T155" i="12"/>
  <c r="M155" i="12"/>
  <c r="L155" i="12"/>
  <c r="K155" i="12"/>
  <c r="J155" i="12"/>
  <c r="F155" i="12"/>
  <c r="E155" i="12"/>
  <c r="D155" i="12"/>
  <c r="B155" i="12"/>
  <c r="Y155" i="12" s="1"/>
  <c r="A155" i="12"/>
  <c r="W154" i="12"/>
  <c r="V154" i="12"/>
  <c r="U154" i="12"/>
  <c r="T154" i="12"/>
  <c r="M154" i="12"/>
  <c r="L154" i="12"/>
  <c r="K154" i="12"/>
  <c r="J154" i="12"/>
  <c r="F154" i="12"/>
  <c r="E154" i="12"/>
  <c r="D154" i="12"/>
  <c r="B154" i="12"/>
  <c r="Z154" i="12" s="1"/>
  <c r="A154" i="12"/>
  <c r="W153" i="12"/>
  <c r="V153" i="12"/>
  <c r="U153" i="12"/>
  <c r="T153" i="12"/>
  <c r="M153" i="12"/>
  <c r="L153" i="12"/>
  <c r="K153" i="12"/>
  <c r="J153" i="12"/>
  <c r="F153" i="12"/>
  <c r="E153" i="12"/>
  <c r="D153" i="12"/>
  <c r="B153" i="12"/>
  <c r="Z153" i="12" s="1"/>
  <c r="A153" i="12"/>
  <c r="W152" i="12"/>
  <c r="V152" i="12"/>
  <c r="U152" i="12"/>
  <c r="T152" i="12"/>
  <c r="M152" i="12"/>
  <c r="L152" i="12"/>
  <c r="K152" i="12"/>
  <c r="J152" i="12"/>
  <c r="F152" i="12"/>
  <c r="E152" i="12"/>
  <c r="D152" i="12"/>
  <c r="B152" i="12"/>
  <c r="Y152" i="12" s="1"/>
  <c r="A152" i="12"/>
  <c r="W151" i="12"/>
  <c r="V151" i="12"/>
  <c r="U151" i="12"/>
  <c r="T151" i="12"/>
  <c r="M151" i="12"/>
  <c r="L151" i="12"/>
  <c r="K151" i="12"/>
  <c r="J151" i="12"/>
  <c r="F151" i="12"/>
  <c r="E151" i="12"/>
  <c r="D151" i="12"/>
  <c r="B151" i="12"/>
  <c r="Z151" i="12" s="1"/>
  <c r="A151" i="12"/>
  <c r="W150" i="12"/>
  <c r="V150" i="12"/>
  <c r="U150" i="12"/>
  <c r="T150" i="12"/>
  <c r="M150" i="12"/>
  <c r="L150" i="12"/>
  <c r="K150" i="12"/>
  <c r="J150" i="12"/>
  <c r="F150" i="12"/>
  <c r="E150" i="12"/>
  <c r="D150" i="12"/>
  <c r="B150" i="12"/>
  <c r="Z150" i="12" s="1"/>
  <c r="A150" i="12"/>
  <c r="W149" i="12"/>
  <c r="V149" i="12"/>
  <c r="U149" i="12"/>
  <c r="T149" i="12"/>
  <c r="M149" i="12"/>
  <c r="L149" i="12"/>
  <c r="K149" i="12"/>
  <c r="J149" i="12"/>
  <c r="F149" i="12"/>
  <c r="E149" i="12"/>
  <c r="D149" i="12"/>
  <c r="B149" i="12"/>
  <c r="Y149" i="12" s="1"/>
  <c r="A149" i="12"/>
  <c r="W148" i="12"/>
  <c r="V148" i="12"/>
  <c r="U148" i="12"/>
  <c r="T148" i="12"/>
  <c r="M148" i="12"/>
  <c r="L148" i="12"/>
  <c r="K148" i="12"/>
  <c r="J148" i="12"/>
  <c r="F148" i="12"/>
  <c r="E148" i="12"/>
  <c r="D148" i="12"/>
  <c r="B148" i="12"/>
  <c r="Z148" i="12" s="1"/>
  <c r="A148" i="12"/>
  <c r="W147" i="12"/>
  <c r="V147" i="12"/>
  <c r="U147" i="12"/>
  <c r="T147" i="12"/>
  <c r="M147" i="12"/>
  <c r="L147" i="12"/>
  <c r="K147" i="12"/>
  <c r="J147" i="12"/>
  <c r="F147" i="12"/>
  <c r="E147" i="12"/>
  <c r="D147" i="12"/>
  <c r="B147" i="12"/>
  <c r="Y147" i="12" s="1"/>
  <c r="A147" i="12"/>
  <c r="W146" i="12"/>
  <c r="V146" i="12"/>
  <c r="U146" i="12"/>
  <c r="T146" i="12"/>
  <c r="M146" i="12"/>
  <c r="L146" i="12"/>
  <c r="K146" i="12"/>
  <c r="J146" i="12"/>
  <c r="F146" i="12"/>
  <c r="E146" i="12"/>
  <c r="D146" i="12"/>
  <c r="B146" i="12"/>
  <c r="Z146" i="12" s="1"/>
  <c r="A146" i="12"/>
  <c r="W145" i="12"/>
  <c r="V145" i="12"/>
  <c r="U145" i="12"/>
  <c r="T145" i="12"/>
  <c r="M145" i="12"/>
  <c r="L145" i="12"/>
  <c r="K145" i="12"/>
  <c r="J145" i="12"/>
  <c r="F145" i="12"/>
  <c r="E145" i="12"/>
  <c r="D145" i="12"/>
  <c r="B145" i="12"/>
  <c r="Z145" i="12" s="1"/>
  <c r="A145" i="12"/>
  <c r="W144" i="12"/>
  <c r="V144" i="12"/>
  <c r="U144" i="12"/>
  <c r="T144" i="12"/>
  <c r="M144" i="12"/>
  <c r="L144" i="12"/>
  <c r="K144" i="12"/>
  <c r="J144" i="12"/>
  <c r="F144" i="12"/>
  <c r="E144" i="12"/>
  <c r="D144" i="12"/>
  <c r="B144" i="12"/>
  <c r="Y144" i="12" s="1"/>
  <c r="A144" i="12"/>
  <c r="V133" i="12"/>
  <c r="U133" i="12"/>
  <c r="T133" i="12"/>
  <c r="K133" i="12"/>
  <c r="J133" i="12"/>
  <c r="V132" i="12"/>
  <c r="U132" i="12"/>
  <c r="T132" i="12"/>
  <c r="K132" i="12"/>
  <c r="J132" i="12"/>
  <c r="W131" i="12"/>
  <c r="V131" i="12"/>
  <c r="U131" i="12"/>
  <c r="T131" i="12"/>
  <c r="M131" i="12"/>
  <c r="L131" i="12"/>
  <c r="K131" i="12"/>
  <c r="J131" i="12"/>
  <c r="F131" i="12"/>
  <c r="E131" i="12"/>
  <c r="D131" i="12"/>
  <c r="B131" i="12"/>
  <c r="Z131" i="12" s="1"/>
  <c r="A131" i="12"/>
  <c r="W130" i="12"/>
  <c r="V130" i="12"/>
  <c r="U130" i="12"/>
  <c r="T130" i="12"/>
  <c r="M130" i="12"/>
  <c r="L130" i="12"/>
  <c r="K130" i="12"/>
  <c r="J130" i="12"/>
  <c r="F130" i="12"/>
  <c r="E130" i="12"/>
  <c r="D130" i="12"/>
  <c r="B130" i="12"/>
  <c r="Z130" i="12" s="1"/>
  <c r="A130" i="12"/>
  <c r="W129" i="12"/>
  <c r="V129" i="12"/>
  <c r="U129" i="12"/>
  <c r="T129" i="12"/>
  <c r="M129" i="12"/>
  <c r="L129" i="12"/>
  <c r="K129" i="12"/>
  <c r="J129" i="12"/>
  <c r="F129" i="12"/>
  <c r="E129" i="12"/>
  <c r="D129" i="12"/>
  <c r="B129" i="12"/>
  <c r="Z129" i="12" s="1"/>
  <c r="A129" i="12"/>
  <c r="W128" i="12"/>
  <c r="V128" i="12"/>
  <c r="U128" i="12"/>
  <c r="T128" i="12"/>
  <c r="M128" i="12"/>
  <c r="L128" i="12"/>
  <c r="K128" i="12"/>
  <c r="J128" i="12"/>
  <c r="F128" i="12"/>
  <c r="E128" i="12"/>
  <c r="D128" i="12"/>
  <c r="B128" i="12"/>
  <c r="Y128" i="12" s="1"/>
  <c r="A128" i="12"/>
  <c r="W127" i="12"/>
  <c r="V127" i="12"/>
  <c r="U127" i="12"/>
  <c r="T127" i="12"/>
  <c r="M127" i="12"/>
  <c r="L127" i="12"/>
  <c r="K127" i="12"/>
  <c r="J127" i="12"/>
  <c r="F127" i="12"/>
  <c r="E127" i="12"/>
  <c r="D127" i="12"/>
  <c r="B127" i="12"/>
  <c r="Z127" i="12" s="1"/>
  <c r="A127" i="12"/>
  <c r="W126" i="12"/>
  <c r="V126" i="12"/>
  <c r="U126" i="12"/>
  <c r="T126" i="12"/>
  <c r="M126" i="12"/>
  <c r="L126" i="12"/>
  <c r="K126" i="12"/>
  <c r="J126" i="12"/>
  <c r="F126" i="12"/>
  <c r="E126" i="12"/>
  <c r="D126" i="12"/>
  <c r="B126" i="12"/>
  <c r="Y126" i="12" s="1"/>
  <c r="A126" i="12"/>
  <c r="W125" i="12"/>
  <c r="V125" i="12"/>
  <c r="U125" i="12"/>
  <c r="T125" i="12"/>
  <c r="M125" i="12"/>
  <c r="L125" i="12"/>
  <c r="K125" i="12"/>
  <c r="J125" i="12"/>
  <c r="F125" i="12"/>
  <c r="E125" i="12"/>
  <c r="D125" i="12"/>
  <c r="B125" i="12"/>
  <c r="Y125" i="12" s="1"/>
  <c r="A125" i="12"/>
  <c r="W124" i="12"/>
  <c r="V124" i="12"/>
  <c r="U124" i="12"/>
  <c r="T124" i="12"/>
  <c r="M124" i="12"/>
  <c r="L124" i="12"/>
  <c r="K124" i="12"/>
  <c r="J124" i="12"/>
  <c r="F124" i="12"/>
  <c r="E124" i="12"/>
  <c r="D124" i="12"/>
  <c r="B124" i="12"/>
  <c r="Z124" i="12" s="1"/>
  <c r="A124" i="12"/>
  <c r="W123" i="12"/>
  <c r="V123" i="12"/>
  <c r="U123" i="12"/>
  <c r="T123" i="12"/>
  <c r="M123" i="12"/>
  <c r="L123" i="12"/>
  <c r="K123" i="12"/>
  <c r="J123" i="12"/>
  <c r="F123" i="12"/>
  <c r="E123" i="12"/>
  <c r="D123" i="12"/>
  <c r="B123" i="12"/>
  <c r="Z123" i="12" s="1"/>
  <c r="A123" i="12"/>
  <c r="W122" i="12"/>
  <c r="V122" i="12"/>
  <c r="U122" i="12"/>
  <c r="T122" i="12"/>
  <c r="M122" i="12"/>
  <c r="L122" i="12"/>
  <c r="K122" i="12"/>
  <c r="J122" i="12"/>
  <c r="F122" i="12"/>
  <c r="E122" i="12"/>
  <c r="D122" i="12"/>
  <c r="B122" i="12"/>
  <c r="Y122" i="12" s="1"/>
  <c r="A122" i="12"/>
  <c r="W121" i="12"/>
  <c r="V121" i="12"/>
  <c r="U121" i="12"/>
  <c r="T121" i="12"/>
  <c r="M121" i="12"/>
  <c r="L121" i="12"/>
  <c r="K121" i="12"/>
  <c r="J121" i="12"/>
  <c r="F121" i="12"/>
  <c r="E121" i="12"/>
  <c r="D121" i="12"/>
  <c r="B121" i="12"/>
  <c r="Z121" i="12" s="1"/>
  <c r="A121" i="12"/>
  <c r="W120" i="12"/>
  <c r="V120" i="12"/>
  <c r="U120" i="12"/>
  <c r="T120" i="12"/>
  <c r="M120" i="12"/>
  <c r="L120" i="12"/>
  <c r="K120" i="12"/>
  <c r="J120" i="12"/>
  <c r="F120" i="12"/>
  <c r="E120" i="12"/>
  <c r="D120" i="12"/>
  <c r="B120" i="12"/>
  <c r="Y120" i="12" s="1"/>
  <c r="A120" i="12"/>
  <c r="W119" i="12"/>
  <c r="V119" i="12"/>
  <c r="U119" i="12"/>
  <c r="T119" i="12"/>
  <c r="M119" i="12"/>
  <c r="L119" i="12"/>
  <c r="K119" i="12"/>
  <c r="J119" i="12"/>
  <c r="F119" i="12"/>
  <c r="E119" i="12"/>
  <c r="D119" i="12"/>
  <c r="B119" i="12"/>
  <c r="Z119" i="12" s="1"/>
  <c r="A119" i="12"/>
  <c r="W118" i="12"/>
  <c r="V118" i="12"/>
  <c r="U118" i="12"/>
  <c r="T118" i="12"/>
  <c r="M118" i="12"/>
  <c r="L118" i="12"/>
  <c r="K118" i="12"/>
  <c r="J118" i="12"/>
  <c r="F118" i="12"/>
  <c r="E118" i="12"/>
  <c r="D118" i="12"/>
  <c r="B118" i="12"/>
  <c r="Y118" i="12" s="1"/>
  <c r="A118" i="12"/>
  <c r="W117" i="12"/>
  <c r="V117" i="12"/>
  <c r="U117" i="12"/>
  <c r="T117" i="12"/>
  <c r="M117" i="12"/>
  <c r="L117" i="12"/>
  <c r="K117" i="12"/>
  <c r="J117" i="12"/>
  <c r="F117" i="12"/>
  <c r="E117" i="12"/>
  <c r="D117" i="12"/>
  <c r="B117" i="12"/>
  <c r="Y117" i="12" s="1"/>
  <c r="A117" i="12"/>
  <c r="V106" i="12"/>
  <c r="U106" i="12"/>
  <c r="T106" i="12"/>
  <c r="K106" i="12"/>
  <c r="J106" i="12"/>
  <c r="V105" i="12"/>
  <c r="U105" i="12"/>
  <c r="T105" i="12"/>
  <c r="K105" i="12"/>
  <c r="J105" i="12"/>
  <c r="W104" i="12"/>
  <c r="V104" i="12"/>
  <c r="U104" i="12"/>
  <c r="T104" i="12"/>
  <c r="M104" i="12"/>
  <c r="L104" i="12"/>
  <c r="K104" i="12"/>
  <c r="J104" i="12"/>
  <c r="F104" i="12"/>
  <c r="E104" i="12"/>
  <c r="D104" i="12"/>
  <c r="B104" i="12"/>
  <c r="Z104" i="12" s="1"/>
  <c r="A104" i="12"/>
  <c r="W103" i="12"/>
  <c r="V103" i="12"/>
  <c r="U103" i="12"/>
  <c r="T103" i="12"/>
  <c r="M103" i="12"/>
  <c r="L103" i="12"/>
  <c r="K103" i="12"/>
  <c r="J103" i="12"/>
  <c r="F103" i="12"/>
  <c r="E103" i="12"/>
  <c r="D103" i="12"/>
  <c r="B103" i="12"/>
  <c r="Y103" i="12" s="1"/>
  <c r="A103" i="12"/>
  <c r="W102" i="12"/>
  <c r="V102" i="12"/>
  <c r="U102" i="12"/>
  <c r="T102" i="12"/>
  <c r="M102" i="12"/>
  <c r="L102" i="12"/>
  <c r="K102" i="12"/>
  <c r="J102" i="12"/>
  <c r="F102" i="12"/>
  <c r="E102" i="12"/>
  <c r="D102" i="12"/>
  <c r="B102" i="12"/>
  <c r="Z102" i="12" s="1"/>
  <c r="A102" i="12"/>
  <c r="W101" i="12"/>
  <c r="V101" i="12"/>
  <c r="U101" i="12"/>
  <c r="T101" i="12"/>
  <c r="M101" i="12"/>
  <c r="L101" i="12"/>
  <c r="K101" i="12"/>
  <c r="J101" i="12"/>
  <c r="F101" i="12"/>
  <c r="E101" i="12"/>
  <c r="D101" i="12"/>
  <c r="B101" i="12"/>
  <c r="Y101" i="12" s="1"/>
  <c r="A101" i="12"/>
  <c r="W100" i="12"/>
  <c r="V100" i="12"/>
  <c r="U100" i="12"/>
  <c r="T100" i="12"/>
  <c r="M100" i="12"/>
  <c r="L100" i="12"/>
  <c r="K100" i="12"/>
  <c r="J100" i="12"/>
  <c r="F100" i="12"/>
  <c r="E100" i="12"/>
  <c r="D100" i="12"/>
  <c r="B100" i="12"/>
  <c r="Z100" i="12" s="1"/>
  <c r="A100" i="12"/>
  <c r="W99" i="12"/>
  <c r="V99" i="12"/>
  <c r="U99" i="12"/>
  <c r="T99" i="12"/>
  <c r="M99" i="12"/>
  <c r="L99" i="12"/>
  <c r="K99" i="12"/>
  <c r="J99" i="12"/>
  <c r="F99" i="12"/>
  <c r="E99" i="12"/>
  <c r="D99" i="12"/>
  <c r="B99" i="12"/>
  <c r="Z99" i="12" s="1"/>
  <c r="A99" i="12"/>
  <c r="W98" i="12"/>
  <c r="V98" i="12"/>
  <c r="U98" i="12"/>
  <c r="T98" i="12"/>
  <c r="M98" i="12"/>
  <c r="L98" i="12"/>
  <c r="K98" i="12"/>
  <c r="J98" i="12"/>
  <c r="F98" i="12"/>
  <c r="E98" i="12"/>
  <c r="D98" i="12"/>
  <c r="B98" i="12"/>
  <c r="Y98" i="12" s="1"/>
  <c r="A98" i="12"/>
  <c r="W97" i="12"/>
  <c r="V97" i="12"/>
  <c r="U97" i="12"/>
  <c r="T97" i="12"/>
  <c r="M97" i="12"/>
  <c r="L97" i="12"/>
  <c r="K97" i="12"/>
  <c r="J97" i="12"/>
  <c r="F97" i="12"/>
  <c r="E97" i="12"/>
  <c r="D97" i="12"/>
  <c r="B97" i="12"/>
  <c r="Z97" i="12" s="1"/>
  <c r="A97" i="12"/>
  <c r="W96" i="12"/>
  <c r="V96" i="12"/>
  <c r="U96" i="12"/>
  <c r="T96" i="12"/>
  <c r="M96" i="12"/>
  <c r="L96" i="12"/>
  <c r="K96" i="12"/>
  <c r="J96" i="12"/>
  <c r="F96" i="12"/>
  <c r="E96" i="12"/>
  <c r="D96" i="12"/>
  <c r="B96" i="12"/>
  <c r="Z96" i="12" s="1"/>
  <c r="A96" i="12"/>
  <c r="W95" i="12"/>
  <c r="V95" i="12"/>
  <c r="U95" i="12"/>
  <c r="T95" i="12"/>
  <c r="M95" i="12"/>
  <c r="L95" i="12"/>
  <c r="K95" i="12"/>
  <c r="J95" i="12"/>
  <c r="F95" i="12"/>
  <c r="E95" i="12"/>
  <c r="D95" i="12"/>
  <c r="B95" i="12"/>
  <c r="Y95" i="12" s="1"/>
  <c r="A95" i="12"/>
  <c r="W94" i="12"/>
  <c r="V94" i="12"/>
  <c r="U94" i="12"/>
  <c r="T94" i="12"/>
  <c r="M94" i="12"/>
  <c r="L94" i="12"/>
  <c r="K94" i="12"/>
  <c r="J94" i="12"/>
  <c r="F94" i="12"/>
  <c r="E94" i="12"/>
  <c r="D94" i="12"/>
  <c r="B94" i="12"/>
  <c r="Z94" i="12" s="1"/>
  <c r="A94" i="12"/>
  <c r="W93" i="12"/>
  <c r="V93" i="12"/>
  <c r="U93" i="12"/>
  <c r="T93" i="12"/>
  <c r="M93" i="12"/>
  <c r="L93" i="12"/>
  <c r="K93" i="12"/>
  <c r="J93" i="12"/>
  <c r="F93" i="12"/>
  <c r="E93" i="12"/>
  <c r="D93" i="12"/>
  <c r="B93" i="12"/>
  <c r="Y93" i="12" s="1"/>
  <c r="A93" i="12"/>
  <c r="W92" i="12"/>
  <c r="V92" i="12"/>
  <c r="U92" i="12"/>
  <c r="T92" i="12"/>
  <c r="M92" i="12"/>
  <c r="L92" i="12"/>
  <c r="K92" i="12"/>
  <c r="J92" i="12"/>
  <c r="F92" i="12"/>
  <c r="E92" i="12"/>
  <c r="D92" i="12"/>
  <c r="B92" i="12"/>
  <c r="Z92" i="12" s="1"/>
  <c r="A92" i="12"/>
  <c r="W91" i="12"/>
  <c r="V91" i="12"/>
  <c r="U91" i="12"/>
  <c r="T91" i="12"/>
  <c r="M91" i="12"/>
  <c r="L91" i="12"/>
  <c r="K91" i="12"/>
  <c r="J91" i="12"/>
  <c r="F91" i="12"/>
  <c r="E91" i="12"/>
  <c r="D91" i="12"/>
  <c r="B91" i="12"/>
  <c r="Z91" i="12" s="1"/>
  <c r="A91" i="12"/>
  <c r="W90" i="12"/>
  <c r="V90" i="12"/>
  <c r="U90" i="12"/>
  <c r="T90" i="12"/>
  <c r="M90" i="12"/>
  <c r="L90" i="12"/>
  <c r="K90" i="12"/>
  <c r="J90" i="12"/>
  <c r="F90" i="12"/>
  <c r="E90" i="12"/>
  <c r="D90" i="12"/>
  <c r="B90" i="12"/>
  <c r="Y90" i="12" s="1"/>
  <c r="A90" i="12"/>
  <c r="V29" i="12"/>
  <c r="V79" i="12"/>
  <c r="U79" i="12"/>
  <c r="T79" i="12"/>
  <c r="K79" i="12"/>
  <c r="J79" i="12"/>
  <c r="V78" i="12"/>
  <c r="U78" i="12"/>
  <c r="T78" i="12"/>
  <c r="K78" i="12"/>
  <c r="J78" i="12"/>
  <c r="W77" i="12"/>
  <c r="V77" i="12"/>
  <c r="U77" i="12"/>
  <c r="T77" i="12"/>
  <c r="M77" i="12"/>
  <c r="L77" i="12"/>
  <c r="K77" i="12"/>
  <c r="J77" i="12"/>
  <c r="F77" i="12"/>
  <c r="E77" i="12"/>
  <c r="D77" i="12"/>
  <c r="B77" i="12"/>
  <c r="A77" i="12"/>
  <c r="W76" i="12"/>
  <c r="V76" i="12"/>
  <c r="U76" i="12"/>
  <c r="T76" i="12"/>
  <c r="M76" i="12"/>
  <c r="L76" i="12"/>
  <c r="K76" i="12"/>
  <c r="J76" i="12"/>
  <c r="F76" i="12"/>
  <c r="E76" i="12"/>
  <c r="D76" i="12"/>
  <c r="B76" i="12"/>
  <c r="A76" i="12"/>
  <c r="W75" i="12"/>
  <c r="V75" i="12"/>
  <c r="U75" i="12"/>
  <c r="T75" i="12"/>
  <c r="M75" i="12"/>
  <c r="L75" i="12"/>
  <c r="K75" i="12"/>
  <c r="J75" i="12"/>
  <c r="F75" i="12"/>
  <c r="E75" i="12"/>
  <c r="D75" i="12"/>
  <c r="B75" i="12"/>
  <c r="A75" i="12"/>
  <c r="W74" i="12"/>
  <c r="V74" i="12"/>
  <c r="U74" i="12"/>
  <c r="T74" i="12"/>
  <c r="M74" i="12"/>
  <c r="L74" i="12"/>
  <c r="K74" i="12"/>
  <c r="J74" i="12"/>
  <c r="F74" i="12"/>
  <c r="E74" i="12"/>
  <c r="D74" i="12"/>
  <c r="B74" i="12"/>
  <c r="A74" i="12"/>
  <c r="W73" i="12"/>
  <c r="V73" i="12"/>
  <c r="U73" i="12"/>
  <c r="T73" i="12"/>
  <c r="M73" i="12"/>
  <c r="L73" i="12"/>
  <c r="K73" i="12"/>
  <c r="J73" i="12"/>
  <c r="F73" i="12"/>
  <c r="E73" i="12"/>
  <c r="D73" i="12"/>
  <c r="B73" i="12"/>
  <c r="A73" i="12"/>
  <c r="W72" i="12"/>
  <c r="V72" i="12"/>
  <c r="U72" i="12"/>
  <c r="T72" i="12"/>
  <c r="M72" i="12"/>
  <c r="L72" i="12"/>
  <c r="K72" i="12"/>
  <c r="J72" i="12"/>
  <c r="F72" i="12"/>
  <c r="E72" i="12"/>
  <c r="D72" i="12"/>
  <c r="B72" i="12"/>
  <c r="A72" i="12"/>
  <c r="W71" i="12"/>
  <c r="V71" i="12"/>
  <c r="U71" i="12"/>
  <c r="T71" i="12"/>
  <c r="M71" i="12"/>
  <c r="L71" i="12"/>
  <c r="K71" i="12"/>
  <c r="J71" i="12"/>
  <c r="F71" i="12"/>
  <c r="E71" i="12"/>
  <c r="D71" i="12"/>
  <c r="B71" i="12"/>
  <c r="A71" i="12"/>
  <c r="W70" i="12"/>
  <c r="V70" i="12"/>
  <c r="U70" i="12"/>
  <c r="T70" i="12"/>
  <c r="M70" i="12"/>
  <c r="L70" i="12"/>
  <c r="K70" i="12"/>
  <c r="J70" i="12"/>
  <c r="F70" i="12"/>
  <c r="E70" i="12"/>
  <c r="D70" i="12"/>
  <c r="B70" i="12"/>
  <c r="A70" i="12"/>
  <c r="W69" i="12"/>
  <c r="V69" i="12"/>
  <c r="U69" i="12"/>
  <c r="T69" i="12"/>
  <c r="M69" i="12"/>
  <c r="L69" i="12"/>
  <c r="K69" i="12"/>
  <c r="J69" i="12"/>
  <c r="F69" i="12"/>
  <c r="E69" i="12"/>
  <c r="D69" i="12"/>
  <c r="B69" i="12"/>
  <c r="A69" i="12"/>
  <c r="W68" i="12"/>
  <c r="V68" i="12"/>
  <c r="U68" i="12"/>
  <c r="T68" i="12"/>
  <c r="M68" i="12"/>
  <c r="L68" i="12"/>
  <c r="K68" i="12"/>
  <c r="J68" i="12"/>
  <c r="F68" i="12"/>
  <c r="E68" i="12"/>
  <c r="D68" i="12"/>
  <c r="B68" i="12"/>
  <c r="A68" i="12"/>
  <c r="W67" i="12"/>
  <c r="V67" i="12"/>
  <c r="U67" i="12"/>
  <c r="T67" i="12"/>
  <c r="M67" i="12"/>
  <c r="L67" i="12"/>
  <c r="K67" i="12"/>
  <c r="J67" i="12"/>
  <c r="F67" i="12"/>
  <c r="E67" i="12"/>
  <c r="D67" i="12"/>
  <c r="B67" i="12"/>
  <c r="A67" i="12"/>
  <c r="W66" i="12"/>
  <c r="V66" i="12"/>
  <c r="U66" i="12"/>
  <c r="T66" i="12"/>
  <c r="M66" i="12"/>
  <c r="L66" i="12"/>
  <c r="K66" i="12"/>
  <c r="J66" i="12"/>
  <c r="F66" i="12"/>
  <c r="E66" i="12"/>
  <c r="D66" i="12"/>
  <c r="B66" i="12"/>
  <c r="A66" i="12"/>
  <c r="W65" i="12"/>
  <c r="V65" i="12"/>
  <c r="U65" i="12"/>
  <c r="T65" i="12"/>
  <c r="M65" i="12"/>
  <c r="L65" i="12"/>
  <c r="K65" i="12"/>
  <c r="J65" i="12"/>
  <c r="F65" i="12"/>
  <c r="E65" i="12"/>
  <c r="D65" i="12"/>
  <c r="B65" i="12"/>
  <c r="A65" i="12"/>
  <c r="W64" i="12"/>
  <c r="V64" i="12"/>
  <c r="U64" i="12"/>
  <c r="T64" i="12"/>
  <c r="M64" i="12"/>
  <c r="L64" i="12"/>
  <c r="K64" i="12"/>
  <c r="J64" i="12"/>
  <c r="F64" i="12"/>
  <c r="E64" i="12"/>
  <c r="D64" i="12"/>
  <c r="B64" i="12"/>
  <c r="A64" i="12"/>
  <c r="W63" i="12"/>
  <c r="V63" i="12"/>
  <c r="U63" i="12"/>
  <c r="T63" i="12"/>
  <c r="M63" i="12"/>
  <c r="L63" i="12"/>
  <c r="K63" i="12"/>
  <c r="J63" i="12"/>
  <c r="F63" i="12"/>
  <c r="E63" i="12"/>
  <c r="D63" i="12"/>
  <c r="B63" i="12"/>
  <c r="A63" i="12"/>
  <c r="T39" i="12"/>
  <c r="U39" i="12"/>
  <c r="V39" i="12"/>
  <c r="W39" i="12"/>
  <c r="T40" i="12"/>
  <c r="U40" i="12"/>
  <c r="V40" i="12"/>
  <c r="W40" i="12"/>
  <c r="T41" i="12"/>
  <c r="U41" i="12"/>
  <c r="V41" i="12"/>
  <c r="W41" i="12"/>
  <c r="T42" i="12"/>
  <c r="U42" i="12"/>
  <c r="V42" i="12"/>
  <c r="W42" i="12"/>
  <c r="T43" i="12"/>
  <c r="U43" i="12"/>
  <c r="V43" i="12"/>
  <c r="W43" i="12"/>
  <c r="T44" i="12"/>
  <c r="U44" i="12"/>
  <c r="V44" i="12"/>
  <c r="W44" i="12"/>
  <c r="T45" i="12"/>
  <c r="U45" i="12"/>
  <c r="V45" i="12"/>
  <c r="W45" i="12"/>
  <c r="T46" i="12"/>
  <c r="U46" i="12"/>
  <c r="V46" i="12"/>
  <c r="W46" i="12"/>
  <c r="T47" i="12"/>
  <c r="U47" i="12"/>
  <c r="V47" i="12"/>
  <c r="W47" i="12"/>
  <c r="T48" i="12"/>
  <c r="U48" i="12"/>
  <c r="V48" i="12"/>
  <c r="W48" i="12"/>
  <c r="T49" i="12"/>
  <c r="U49" i="12"/>
  <c r="V49" i="12"/>
  <c r="W49" i="12"/>
  <c r="M39" i="12"/>
  <c r="M40" i="12"/>
  <c r="M41" i="12"/>
  <c r="M42" i="12"/>
  <c r="M43" i="12"/>
  <c r="M44" i="12"/>
  <c r="M45" i="12"/>
  <c r="M46" i="12"/>
  <c r="M47" i="12"/>
  <c r="M48" i="12"/>
  <c r="M49" i="12"/>
  <c r="J39" i="12"/>
  <c r="K39" i="12"/>
  <c r="L39" i="12"/>
  <c r="J40" i="12"/>
  <c r="K40" i="12"/>
  <c r="L40" i="12"/>
  <c r="J41" i="12"/>
  <c r="K41" i="12"/>
  <c r="L41" i="12"/>
  <c r="J42" i="12"/>
  <c r="K42" i="12"/>
  <c r="L42" i="12"/>
  <c r="J43" i="12"/>
  <c r="K43" i="12"/>
  <c r="L43" i="12"/>
  <c r="J44" i="12"/>
  <c r="K44" i="12"/>
  <c r="L44" i="12"/>
  <c r="J45" i="12"/>
  <c r="K45" i="12"/>
  <c r="L45" i="12"/>
  <c r="J46" i="12"/>
  <c r="K46" i="12"/>
  <c r="L46" i="12"/>
  <c r="J47" i="12"/>
  <c r="K47" i="12"/>
  <c r="L47" i="12"/>
  <c r="J48" i="12"/>
  <c r="K48" i="12"/>
  <c r="L48" i="12"/>
  <c r="J49" i="12"/>
  <c r="K49" i="12"/>
  <c r="L49" i="12"/>
  <c r="F39" i="12"/>
  <c r="F40" i="12"/>
  <c r="F41" i="12"/>
  <c r="F42" i="12"/>
  <c r="F43" i="12"/>
  <c r="F44" i="12"/>
  <c r="F45" i="12"/>
  <c r="F46" i="12"/>
  <c r="F47" i="12"/>
  <c r="F48" i="12"/>
  <c r="F49" i="12"/>
  <c r="A39" i="12"/>
  <c r="B39" i="12"/>
  <c r="D39" i="12"/>
  <c r="E39" i="12"/>
  <c r="A40" i="12"/>
  <c r="B40" i="12"/>
  <c r="D40" i="12"/>
  <c r="E40" i="12"/>
  <c r="A41" i="12"/>
  <c r="B41" i="12"/>
  <c r="D41" i="12"/>
  <c r="E41" i="12"/>
  <c r="A42" i="12"/>
  <c r="B42" i="12"/>
  <c r="D42" i="12"/>
  <c r="E42" i="12"/>
  <c r="A43" i="12"/>
  <c r="B43" i="12"/>
  <c r="D43" i="12"/>
  <c r="E43" i="12"/>
  <c r="A44" i="12"/>
  <c r="B44" i="12"/>
  <c r="D44" i="12"/>
  <c r="E44" i="12"/>
  <c r="A45" i="12"/>
  <c r="B45" i="12"/>
  <c r="D45" i="12"/>
  <c r="E45" i="12"/>
  <c r="A46" i="12"/>
  <c r="B46" i="12"/>
  <c r="D46" i="12"/>
  <c r="E46" i="12"/>
  <c r="A47" i="12"/>
  <c r="B47" i="12"/>
  <c r="D47" i="12"/>
  <c r="E47" i="12"/>
  <c r="A48" i="12"/>
  <c r="B48" i="12"/>
  <c r="D48" i="12"/>
  <c r="E48" i="12"/>
  <c r="A49" i="12"/>
  <c r="B49" i="12"/>
  <c r="D49" i="12"/>
  <c r="E49" i="12"/>
  <c r="T13" i="12"/>
  <c r="U13" i="12"/>
  <c r="V13" i="12"/>
  <c r="W13" i="12"/>
  <c r="T14" i="12"/>
  <c r="U14" i="12"/>
  <c r="V14" i="12"/>
  <c r="W14" i="12"/>
  <c r="T15" i="12"/>
  <c r="U15" i="12"/>
  <c r="V15" i="12"/>
  <c r="W15" i="12"/>
  <c r="T16" i="12"/>
  <c r="U16" i="12"/>
  <c r="V16" i="12"/>
  <c r="W16" i="12"/>
  <c r="T17" i="12"/>
  <c r="U17" i="12"/>
  <c r="V17" i="12"/>
  <c r="W17" i="12"/>
  <c r="T18" i="12"/>
  <c r="U18" i="12"/>
  <c r="V18" i="12"/>
  <c r="W18" i="12"/>
  <c r="T19" i="12"/>
  <c r="U19" i="12"/>
  <c r="V19" i="12"/>
  <c r="W19" i="12"/>
  <c r="T20" i="12"/>
  <c r="U20" i="12"/>
  <c r="V20" i="12"/>
  <c r="W20" i="12"/>
  <c r="T21" i="12"/>
  <c r="U21" i="12"/>
  <c r="V21" i="12"/>
  <c r="W21" i="12"/>
  <c r="T22" i="12"/>
  <c r="U22" i="12"/>
  <c r="V22" i="12"/>
  <c r="W22" i="12"/>
  <c r="M13" i="12"/>
  <c r="M14" i="12"/>
  <c r="M15" i="12"/>
  <c r="M16" i="12"/>
  <c r="M17" i="12"/>
  <c r="M18" i="12"/>
  <c r="M19" i="12"/>
  <c r="M20" i="12"/>
  <c r="M21" i="12"/>
  <c r="M22" i="12"/>
  <c r="J13" i="12"/>
  <c r="K13" i="12"/>
  <c r="L13" i="12"/>
  <c r="J14" i="12"/>
  <c r="K14" i="12"/>
  <c r="L14" i="12"/>
  <c r="J15" i="12"/>
  <c r="K15" i="12"/>
  <c r="L15" i="12"/>
  <c r="J16" i="12"/>
  <c r="K16" i="12"/>
  <c r="L16" i="12"/>
  <c r="J17" i="12"/>
  <c r="K17" i="12"/>
  <c r="L17" i="12"/>
  <c r="J18" i="12"/>
  <c r="K18" i="12"/>
  <c r="L18" i="12"/>
  <c r="J19" i="12"/>
  <c r="K19" i="12"/>
  <c r="L19" i="12"/>
  <c r="J20" i="12"/>
  <c r="K20" i="12"/>
  <c r="L20" i="12"/>
  <c r="J21" i="12"/>
  <c r="K21" i="12"/>
  <c r="L21" i="12"/>
  <c r="J22" i="12"/>
  <c r="K22" i="12"/>
  <c r="L22" i="12"/>
  <c r="F13" i="12"/>
  <c r="F14" i="12"/>
  <c r="F15" i="12"/>
  <c r="F16" i="12"/>
  <c r="F17" i="12"/>
  <c r="F18" i="12"/>
  <c r="F19" i="12"/>
  <c r="F20" i="12"/>
  <c r="F21" i="12"/>
  <c r="F22" i="12"/>
  <c r="E13" i="12"/>
  <c r="E14" i="12"/>
  <c r="E15" i="12"/>
  <c r="E16" i="12"/>
  <c r="E17" i="12"/>
  <c r="E18" i="12"/>
  <c r="E19" i="12"/>
  <c r="E20" i="12"/>
  <c r="E21" i="12"/>
  <c r="E22" i="12"/>
  <c r="D12" i="12"/>
  <c r="D13" i="12"/>
  <c r="D14" i="12"/>
  <c r="D15" i="12"/>
  <c r="D16" i="12"/>
  <c r="D17" i="12"/>
  <c r="D18" i="12"/>
  <c r="D19" i="12"/>
  <c r="D20" i="12"/>
  <c r="D21" i="12"/>
  <c r="D22" i="12"/>
  <c r="D23" i="12"/>
  <c r="B11" i="12"/>
  <c r="B12" i="12"/>
  <c r="B13" i="12"/>
  <c r="B14" i="12"/>
  <c r="B15" i="12"/>
  <c r="B16" i="12"/>
  <c r="B17" i="12"/>
  <c r="B18" i="12"/>
  <c r="B19" i="12"/>
  <c r="B20" i="12"/>
  <c r="B21" i="12"/>
  <c r="B22" i="12"/>
  <c r="B23" i="12"/>
  <c r="A12" i="12"/>
  <c r="A13" i="12"/>
  <c r="A14" i="12"/>
  <c r="A15" i="12"/>
  <c r="A16" i="12"/>
  <c r="A17" i="12"/>
  <c r="A18" i="12"/>
  <c r="A19" i="12"/>
  <c r="A20" i="12"/>
  <c r="A21" i="12"/>
  <c r="A22" i="12"/>
  <c r="Z805" i="5"/>
  <c r="Y805" i="5"/>
  <c r="Z804" i="5"/>
  <c r="Y804" i="5"/>
  <c r="Z803" i="5"/>
  <c r="Y803" i="5"/>
  <c r="Z802" i="5"/>
  <c r="Y802" i="5"/>
  <c r="Z801" i="5"/>
  <c r="Y801" i="5"/>
  <c r="Z800" i="5"/>
  <c r="Y800" i="5"/>
  <c r="Z799" i="5"/>
  <c r="Y799" i="5"/>
  <c r="Z798" i="5"/>
  <c r="Y798" i="5"/>
  <c r="Z797" i="5"/>
  <c r="Y797" i="5"/>
  <c r="Z796" i="5"/>
  <c r="Y796" i="5"/>
  <c r="Z795" i="5"/>
  <c r="Y795" i="5"/>
  <c r="Z794" i="5"/>
  <c r="Y794" i="5"/>
  <c r="Z793" i="5"/>
  <c r="Y793" i="5"/>
  <c r="Z778" i="5"/>
  <c r="Y778" i="5"/>
  <c r="Z777" i="5"/>
  <c r="Y777" i="5"/>
  <c r="Z776" i="5"/>
  <c r="Y776" i="5"/>
  <c r="Z775" i="5"/>
  <c r="Y775" i="5"/>
  <c r="Z774" i="5"/>
  <c r="Y774" i="5"/>
  <c r="Z773" i="5"/>
  <c r="Y773" i="5"/>
  <c r="Z772" i="5"/>
  <c r="Y772" i="5"/>
  <c r="Z771" i="5"/>
  <c r="Y771" i="5"/>
  <c r="Z770" i="5"/>
  <c r="Y770" i="5"/>
  <c r="Z769" i="5"/>
  <c r="Y769" i="5"/>
  <c r="Z768" i="5"/>
  <c r="Y768" i="5"/>
  <c r="Z767" i="5"/>
  <c r="Y767" i="5"/>
  <c r="Z766" i="5"/>
  <c r="Y766" i="5"/>
  <c r="Z752" i="5"/>
  <c r="Y752" i="5"/>
  <c r="Z751" i="5"/>
  <c r="Y751" i="5"/>
  <c r="Z750" i="5"/>
  <c r="Y750" i="5"/>
  <c r="Z749" i="5"/>
  <c r="Y749" i="5"/>
  <c r="Z748" i="5"/>
  <c r="Y748" i="5"/>
  <c r="Z747" i="5"/>
  <c r="Y747" i="5"/>
  <c r="Z746" i="5"/>
  <c r="Y746" i="5"/>
  <c r="Z745" i="5"/>
  <c r="Y745" i="5"/>
  <c r="Z744" i="5"/>
  <c r="Y744" i="5"/>
  <c r="Z743" i="5"/>
  <c r="Y743" i="5"/>
  <c r="Z742" i="5"/>
  <c r="Y742" i="5"/>
  <c r="Z741" i="5"/>
  <c r="Y741" i="5"/>
  <c r="Z740" i="5"/>
  <c r="Y740" i="5"/>
  <c r="Z739" i="5"/>
  <c r="Y739" i="5"/>
  <c r="Z738" i="5"/>
  <c r="Y738" i="5"/>
  <c r="Z725" i="5"/>
  <c r="Y725" i="5"/>
  <c r="Z724" i="5"/>
  <c r="Y724" i="5"/>
  <c r="Z723" i="5"/>
  <c r="Y723" i="5"/>
  <c r="Z722" i="5"/>
  <c r="Y722" i="5"/>
  <c r="Z721" i="5"/>
  <c r="Y721" i="5"/>
  <c r="Z720" i="5"/>
  <c r="Y720" i="5"/>
  <c r="Z719" i="5"/>
  <c r="Y719" i="5"/>
  <c r="Z718" i="5"/>
  <c r="Y718" i="5"/>
  <c r="Z717" i="5"/>
  <c r="Y717" i="5"/>
  <c r="Z716" i="5"/>
  <c r="Y716" i="5"/>
  <c r="Z715" i="5"/>
  <c r="Y715" i="5"/>
  <c r="Z714" i="5"/>
  <c r="Y714" i="5"/>
  <c r="Z713" i="5"/>
  <c r="Y713" i="5"/>
  <c r="Z712" i="5"/>
  <c r="Y712" i="5"/>
  <c r="Z711" i="5"/>
  <c r="Y711" i="5"/>
  <c r="Z698" i="5"/>
  <c r="Y698" i="5"/>
  <c r="Z697" i="5"/>
  <c r="Y697" i="5"/>
  <c r="Z696" i="5"/>
  <c r="Y696" i="5"/>
  <c r="Z695" i="5"/>
  <c r="Y695" i="5"/>
  <c r="Z694" i="5"/>
  <c r="Y694" i="5"/>
  <c r="Z693" i="5"/>
  <c r="Y693" i="5"/>
  <c r="Z692" i="5"/>
  <c r="Y692" i="5"/>
  <c r="Z691" i="5"/>
  <c r="Y691" i="5"/>
  <c r="Z690" i="5"/>
  <c r="Y690" i="5"/>
  <c r="Z689" i="5"/>
  <c r="Y689" i="5"/>
  <c r="Z688" i="5"/>
  <c r="Y688" i="5"/>
  <c r="Z687" i="5"/>
  <c r="Y687" i="5"/>
  <c r="Z686" i="5"/>
  <c r="Y686" i="5"/>
  <c r="Z685" i="5"/>
  <c r="Y685" i="5"/>
  <c r="Z684" i="5"/>
  <c r="Y684" i="5"/>
  <c r="Z671" i="5"/>
  <c r="Y671" i="5"/>
  <c r="Z670" i="5"/>
  <c r="Y670" i="5"/>
  <c r="Z669" i="5"/>
  <c r="Y669" i="5"/>
  <c r="Z668" i="5"/>
  <c r="Y668" i="5"/>
  <c r="Z667" i="5"/>
  <c r="Y667" i="5"/>
  <c r="Z666" i="5"/>
  <c r="Y666" i="5"/>
  <c r="Z665" i="5"/>
  <c r="Y665" i="5"/>
  <c r="Z664" i="5"/>
  <c r="Y664" i="5"/>
  <c r="Z663" i="5"/>
  <c r="Y663" i="5"/>
  <c r="Z662" i="5"/>
  <c r="Y662" i="5"/>
  <c r="Z661" i="5"/>
  <c r="Y661" i="5"/>
  <c r="Z660" i="5"/>
  <c r="Y660" i="5"/>
  <c r="Z659" i="5"/>
  <c r="Y659" i="5"/>
  <c r="Z658" i="5"/>
  <c r="Y658" i="5"/>
  <c r="Z657" i="5"/>
  <c r="Y657" i="5"/>
  <c r="Z644" i="5"/>
  <c r="Y644" i="5"/>
  <c r="Z643" i="5"/>
  <c r="Y643" i="5"/>
  <c r="Z642" i="5"/>
  <c r="Y642" i="5"/>
  <c r="Z641" i="5"/>
  <c r="Y641" i="5"/>
  <c r="Z640" i="5"/>
  <c r="Y640" i="5"/>
  <c r="Z639" i="5"/>
  <c r="Y639" i="5"/>
  <c r="Z638" i="5"/>
  <c r="Y638" i="5"/>
  <c r="Z637" i="5"/>
  <c r="Y637" i="5"/>
  <c r="Z636" i="5"/>
  <c r="Y636" i="5"/>
  <c r="Z635" i="5"/>
  <c r="Y635" i="5"/>
  <c r="Z634" i="5"/>
  <c r="Y634" i="5"/>
  <c r="Z633" i="5"/>
  <c r="Y633" i="5"/>
  <c r="Z632" i="5"/>
  <c r="Y632" i="5"/>
  <c r="Z631" i="5"/>
  <c r="Y631" i="5"/>
  <c r="Z630" i="5"/>
  <c r="Y630" i="5"/>
  <c r="Z617" i="5"/>
  <c r="Y617" i="5"/>
  <c r="Z616" i="5"/>
  <c r="Y616" i="5"/>
  <c r="Z615" i="5"/>
  <c r="Y615" i="5"/>
  <c r="Z614" i="5"/>
  <c r="Y614" i="5"/>
  <c r="Z613" i="5"/>
  <c r="Y613" i="5"/>
  <c r="Z612" i="5"/>
  <c r="Y612" i="5"/>
  <c r="Z611" i="5"/>
  <c r="Y611" i="5"/>
  <c r="Z610" i="5"/>
  <c r="Y610" i="5"/>
  <c r="Z609" i="5"/>
  <c r="Y609" i="5"/>
  <c r="Z608" i="5"/>
  <c r="Y608" i="5"/>
  <c r="Z607" i="5"/>
  <c r="Y607" i="5"/>
  <c r="Z606" i="5"/>
  <c r="Y606" i="5"/>
  <c r="Z605" i="5"/>
  <c r="Y605" i="5"/>
  <c r="Z604" i="5"/>
  <c r="Y604" i="5"/>
  <c r="Z603" i="5"/>
  <c r="Y603" i="5"/>
  <c r="Z590" i="5"/>
  <c r="Y590" i="5"/>
  <c r="Z589" i="5"/>
  <c r="Y589" i="5"/>
  <c r="Z588" i="5"/>
  <c r="Y588" i="5"/>
  <c r="Z587" i="5"/>
  <c r="Y587" i="5"/>
  <c r="Z586" i="5"/>
  <c r="Y586" i="5"/>
  <c r="Z585" i="5"/>
  <c r="Y585" i="5"/>
  <c r="Z584" i="5"/>
  <c r="Y584" i="5"/>
  <c r="Z583" i="5"/>
  <c r="Y583" i="5"/>
  <c r="Z582" i="5"/>
  <c r="Y582" i="5"/>
  <c r="Z581" i="5"/>
  <c r="Y581" i="5"/>
  <c r="Z580" i="5"/>
  <c r="Y580" i="5"/>
  <c r="Z579" i="5"/>
  <c r="Y579" i="5"/>
  <c r="Z578" i="5"/>
  <c r="Y578" i="5"/>
  <c r="Z577" i="5"/>
  <c r="Y577" i="5"/>
  <c r="Z576" i="5"/>
  <c r="Y576" i="5"/>
  <c r="W573" i="11"/>
  <c r="V573" i="11"/>
  <c r="U573" i="11"/>
  <c r="J573" i="11"/>
  <c r="Z563" i="5"/>
  <c r="Y563" i="5"/>
  <c r="Z562" i="5"/>
  <c r="Y562" i="5"/>
  <c r="Z561" i="5"/>
  <c r="Y561" i="5"/>
  <c r="Z560" i="5"/>
  <c r="Y560" i="5"/>
  <c r="Z559" i="5"/>
  <c r="Y559" i="5"/>
  <c r="Z558" i="5"/>
  <c r="Y558" i="5"/>
  <c r="Z557" i="5"/>
  <c r="Y557" i="5"/>
  <c r="Z556" i="5"/>
  <c r="Y556" i="5"/>
  <c r="Z555" i="5"/>
  <c r="Y555" i="5"/>
  <c r="Z554" i="5"/>
  <c r="Y554" i="5"/>
  <c r="Z553" i="5"/>
  <c r="Y553" i="5"/>
  <c r="Z552" i="5"/>
  <c r="Y552" i="5"/>
  <c r="Z551" i="5"/>
  <c r="Y551" i="5"/>
  <c r="Z550" i="5"/>
  <c r="Y550" i="5"/>
  <c r="Z549" i="5"/>
  <c r="Y549" i="5"/>
  <c r="Z536" i="5"/>
  <c r="Y536" i="5"/>
  <c r="Z535" i="5"/>
  <c r="Y535" i="5"/>
  <c r="Z534" i="5"/>
  <c r="Y534" i="5"/>
  <c r="Z533" i="5"/>
  <c r="Y533" i="5"/>
  <c r="Z532" i="5"/>
  <c r="Y532" i="5"/>
  <c r="Z531" i="5"/>
  <c r="Y531" i="5"/>
  <c r="Z530" i="5"/>
  <c r="Y530" i="5"/>
  <c r="Z529" i="5"/>
  <c r="Y529" i="5"/>
  <c r="Z528" i="5"/>
  <c r="Y528" i="5"/>
  <c r="Z527" i="5"/>
  <c r="Y527" i="5"/>
  <c r="Z526" i="5"/>
  <c r="Y526" i="5"/>
  <c r="Z525" i="5"/>
  <c r="Y525" i="5"/>
  <c r="Z524" i="5"/>
  <c r="Y524" i="5"/>
  <c r="Z523" i="5"/>
  <c r="Y523" i="5"/>
  <c r="Z522" i="5"/>
  <c r="Y522" i="5"/>
  <c r="Z509" i="5"/>
  <c r="Y509" i="5"/>
  <c r="Z508" i="5"/>
  <c r="Y508" i="5"/>
  <c r="Z507" i="5"/>
  <c r="Y507" i="5"/>
  <c r="Z506" i="5"/>
  <c r="Y506" i="5"/>
  <c r="Z505" i="5"/>
  <c r="Y505" i="5"/>
  <c r="Z504" i="5"/>
  <c r="Y504" i="5"/>
  <c r="Z503" i="5"/>
  <c r="Y503" i="5"/>
  <c r="Z502" i="5"/>
  <c r="Y502" i="5"/>
  <c r="Z501" i="5"/>
  <c r="Y501" i="5"/>
  <c r="Z500" i="5"/>
  <c r="Y500" i="5"/>
  <c r="Z499" i="5"/>
  <c r="Y499" i="5"/>
  <c r="Z498" i="5"/>
  <c r="Y498" i="5"/>
  <c r="Z497" i="5"/>
  <c r="Y497" i="5"/>
  <c r="Z496" i="5"/>
  <c r="Y496" i="5"/>
  <c r="Z495" i="5"/>
  <c r="Y495" i="5"/>
  <c r="Z482" i="5"/>
  <c r="Y482" i="5"/>
  <c r="Z481" i="5"/>
  <c r="Y481" i="5"/>
  <c r="Z480" i="5"/>
  <c r="Y480" i="5"/>
  <c r="Z479" i="5"/>
  <c r="Y479" i="5"/>
  <c r="Z478" i="5"/>
  <c r="Y478" i="5"/>
  <c r="Z477" i="5"/>
  <c r="Y477" i="5"/>
  <c r="Z476" i="5"/>
  <c r="Y476" i="5"/>
  <c r="Z475" i="5"/>
  <c r="Y475" i="5"/>
  <c r="Z474" i="5"/>
  <c r="Y474" i="5"/>
  <c r="Z473" i="5"/>
  <c r="Y473" i="5"/>
  <c r="Z472" i="5"/>
  <c r="Y472" i="5"/>
  <c r="Z471" i="5"/>
  <c r="Y471" i="5"/>
  <c r="Z470" i="5"/>
  <c r="Y470" i="5"/>
  <c r="Z469" i="5"/>
  <c r="Y469" i="5"/>
  <c r="Z468" i="5"/>
  <c r="Y468" i="5"/>
  <c r="Z455" i="5"/>
  <c r="Y455" i="5"/>
  <c r="Z454" i="5"/>
  <c r="Y454" i="5"/>
  <c r="Z453" i="5"/>
  <c r="Y453" i="5"/>
  <c r="Z452" i="5"/>
  <c r="Y452" i="5"/>
  <c r="Z451" i="5"/>
  <c r="Y451" i="5"/>
  <c r="Z450" i="5"/>
  <c r="Y450" i="5"/>
  <c r="Z449" i="5"/>
  <c r="Y449" i="5"/>
  <c r="Z448" i="5"/>
  <c r="Y448" i="5"/>
  <c r="Z447" i="5"/>
  <c r="Y447" i="5"/>
  <c r="Z446" i="5"/>
  <c r="Y446" i="5"/>
  <c r="Z445" i="5"/>
  <c r="Y445" i="5"/>
  <c r="Z444" i="5"/>
  <c r="Y444" i="5"/>
  <c r="Z443" i="5"/>
  <c r="Y443" i="5"/>
  <c r="Z442" i="5"/>
  <c r="Y442" i="5"/>
  <c r="Z441" i="5"/>
  <c r="Y441" i="5"/>
  <c r="Z428" i="5"/>
  <c r="Y428" i="5"/>
  <c r="Z427" i="5"/>
  <c r="Y427" i="5"/>
  <c r="Z426" i="5"/>
  <c r="Y426" i="5"/>
  <c r="Z425" i="5"/>
  <c r="Y425" i="5"/>
  <c r="Z424" i="5"/>
  <c r="Y424" i="5"/>
  <c r="Z423" i="5"/>
  <c r="Y423" i="5"/>
  <c r="Z422" i="5"/>
  <c r="Y422" i="5"/>
  <c r="Z421" i="5"/>
  <c r="Y421" i="5"/>
  <c r="Z420" i="5"/>
  <c r="Y420" i="5"/>
  <c r="Z419" i="5"/>
  <c r="Y419" i="5"/>
  <c r="Z418" i="5"/>
  <c r="Y418" i="5"/>
  <c r="Z417" i="5"/>
  <c r="Y417" i="5"/>
  <c r="Z416" i="5"/>
  <c r="Y416" i="5"/>
  <c r="Z415" i="5"/>
  <c r="Y415" i="5"/>
  <c r="Z414" i="5"/>
  <c r="Y414" i="5"/>
  <c r="Z401" i="5"/>
  <c r="Y401" i="5"/>
  <c r="Z400" i="5"/>
  <c r="Y400" i="5"/>
  <c r="Z399" i="5"/>
  <c r="Y399" i="5"/>
  <c r="Z398" i="5"/>
  <c r="Y398" i="5"/>
  <c r="Z397" i="5"/>
  <c r="Y397" i="5"/>
  <c r="Z396" i="5"/>
  <c r="Y396" i="5"/>
  <c r="Z395" i="5"/>
  <c r="Y395" i="5"/>
  <c r="Z394" i="5"/>
  <c r="Y394" i="5"/>
  <c r="Z393" i="5"/>
  <c r="Y393" i="5"/>
  <c r="Z392" i="5"/>
  <c r="Y392" i="5"/>
  <c r="Z391" i="5"/>
  <c r="Y391" i="5"/>
  <c r="Z390" i="5"/>
  <c r="Y390" i="5"/>
  <c r="Z389" i="5"/>
  <c r="Y389" i="5"/>
  <c r="Z388" i="5"/>
  <c r="Y388" i="5"/>
  <c r="Z387" i="5"/>
  <c r="Y387" i="5"/>
  <c r="Z374" i="5"/>
  <c r="Y374" i="5"/>
  <c r="Z373" i="5"/>
  <c r="Y373" i="5"/>
  <c r="Z372" i="5"/>
  <c r="Y372" i="5"/>
  <c r="Z371" i="5"/>
  <c r="Y371" i="5"/>
  <c r="Z370" i="5"/>
  <c r="Y370" i="5"/>
  <c r="Z369" i="5"/>
  <c r="Y369" i="5"/>
  <c r="Z368" i="5"/>
  <c r="Y368" i="5"/>
  <c r="Z367" i="5"/>
  <c r="Y367" i="5"/>
  <c r="Z366" i="5"/>
  <c r="Y366" i="5"/>
  <c r="Z365" i="5"/>
  <c r="Y365" i="5"/>
  <c r="Z364" i="5"/>
  <c r="Y364" i="5"/>
  <c r="Z363" i="5"/>
  <c r="Y363" i="5"/>
  <c r="Z362" i="5"/>
  <c r="Y362" i="5"/>
  <c r="Z361" i="5"/>
  <c r="Y361" i="5"/>
  <c r="Z360" i="5"/>
  <c r="Y360" i="5"/>
  <c r="Z347" i="5"/>
  <c r="Y347" i="5"/>
  <c r="Z346" i="5"/>
  <c r="Y346" i="5"/>
  <c r="Z345" i="5"/>
  <c r="Y345" i="5"/>
  <c r="Z344" i="5"/>
  <c r="Y344" i="5"/>
  <c r="Z343" i="5"/>
  <c r="Y343" i="5"/>
  <c r="Z342" i="5"/>
  <c r="Y342" i="5"/>
  <c r="Z341" i="5"/>
  <c r="Y341" i="5"/>
  <c r="Z340" i="5"/>
  <c r="Y340" i="5"/>
  <c r="Z339" i="5"/>
  <c r="Y339" i="5"/>
  <c r="Z338" i="5"/>
  <c r="Y338" i="5"/>
  <c r="Z337" i="5"/>
  <c r="Y337" i="5"/>
  <c r="Z336" i="5"/>
  <c r="Y336" i="5"/>
  <c r="Z335" i="5"/>
  <c r="Y335" i="5"/>
  <c r="Z334" i="5"/>
  <c r="Y334" i="5"/>
  <c r="Z333" i="5"/>
  <c r="Y333" i="5"/>
  <c r="Z320" i="5"/>
  <c r="Y320" i="5"/>
  <c r="Z319" i="5"/>
  <c r="Y319" i="5"/>
  <c r="Z318" i="5"/>
  <c r="Y318" i="5"/>
  <c r="Z317" i="5"/>
  <c r="Y317" i="5"/>
  <c r="Z316" i="5"/>
  <c r="Y316" i="5"/>
  <c r="Z315" i="5"/>
  <c r="Y315" i="5"/>
  <c r="Z314" i="5"/>
  <c r="Y314" i="5"/>
  <c r="Z313" i="5"/>
  <c r="Y313" i="5"/>
  <c r="Z312" i="5"/>
  <c r="Y312" i="5"/>
  <c r="Z311" i="5"/>
  <c r="Y311" i="5"/>
  <c r="Z310" i="5"/>
  <c r="Y310" i="5"/>
  <c r="Z309" i="5"/>
  <c r="Y309" i="5"/>
  <c r="Z308" i="5"/>
  <c r="Y308" i="5"/>
  <c r="Z307" i="5"/>
  <c r="Y307" i="5"/>
  <c r="Z306" i="5"/>
  <c r="Y306" i="5"/>
  <c r="Z293" i="5"/>
  <c r="Y293" i="5"/>
  <c r="Z292" i="5"/>
  <c r="Y292" i="5"/>
  <c r="Z291" i="5"/>
  <c r="Y291" i="5"/>
  <c r="Z290" i="5"/>
  <c r="Y290" i="5"/>
  <c r="Z289" i="5"/>
  <c r="Y289" i="5"/>
  <c r="Z288" i="5"/>
  <c r="Y288" i="5"/>
  <c r="Z287" i="5"/>
  <c r="Y287" i="5"/>
  <c r="Z286" i="5"/>
  <c r="Y286" i="5"/>
  <c r="Z285" i="5"/>
  <c r="Y285" i="5"/>
  <c r="Z284" i="5"/>
  <c r="Y284" i="5"/>
  <c r="Z283" i="5"/>
  <c r="Y283" i="5"/>
  <c r="Z282" i="5"/>
  <c r="Y282" i="5"/>
  <c r="Z281" i="5"/>
  <c r="Y281" i="5"/>
  <c r="Z280" i="5"/>
  <c r="Y280" i="5"/>
  <c r="Z279" i="5"/>
  <c r="Y279" i="5"/>
  <c r="Z266" i="5"/>
  <c r="Y266" i="5"/>
  <c r="Z265" i="5"/>
  <c r="Y265" i="5"/>
  <c r="Z264" i="5"/>
  <c r="Y264" i="5"/>
  <c r="Z263" i="5"/>
  <c r="Y263" i="5"/>
  <c r="Z262" i="5"/>
  <c r="Y262" i="5"/>
  <c r="Z261" i="5"/>
  <c r="Y261" i="5"/>
  <c r="Z260" i="5"/>
  <c r="Y260" i="5"/>
  <c r="Z259" i="5"/>
  <c r="Y259" i="5"/>
  <c r="Z258" i="5"/>
  <c r="Y258" i="5"/>
  <c r="Z257" i="5"/>
  <c r="Y257" i="5"/>
  <c r="Z256" i="5"/>
  <c r="Y256" i="5"/>
  <c r="Z255" i="5"/>
  <c r="Y255" i="5"/>
  <c r="Z254" i="5"/>
  <c r="Y254" i="5"/>
  <c r="Z253" i="5"/>
  <c r="Y253" i="5"/>
  <c r="Z252" i="5"/>
  <c r="Y252" i="5"/>
  <c r="Z239" i="5"/>
  <c r="Y239" i="5"/>
  <c r="Z238" i="5"/>
  <c r="Y238" i="5"/>
  <c r="Z237" i="5"/>
  <c r="Y237" i="5"/>
  <c r="Z236" i="5"/>
  <c r="Y236" i="5"/>
  <c r="Z235" i="5"/>
  <c r="Y235" i="5"/>
  <c r="Z234" i="5"/>
  <c r="Y234" i="5"/>
  <c r="Z233" i="5"/>
  <c r="Y233" i="5"/>
  <c r="Z232" i="5"/>
  <c r="Y232" i="5"/>
  <c r="Z231" i="5"/>
  <c r="Y231" i="5"/>
  <c r="Z230" i="5"/>
  <c r="Y230" i="5"/>
  <c r="Z229" i="5"/>
  <c r="Y229" i="5"/>
  <c r="Z228" i="5"/>
  <c r="Y228" i="5"/>
  <c r="Z227" i="5"/>
  <c r="Y227" i="5"/>
  <c r="Z226" i="5"/>
  <c r="Y226" i="5"/>
  <c r="Z225" i="5"/>
  <c r="Y225" i="5"/>
  <c r="Z212" i="5"/>
  <c r="Y212" i="5"/>
  <c r="Z211" i="5"/>
  <c r="Y211" i="5"/>
  <c r="Z210" i="5"/>
  <c r="Y210" i="5"/>
  <c r="Z209" i="5"/>
  <c r="Y209" i="5"/>
  <c r="Z208" i="5"/>
  <c r="Y208" i="5"/>
  <c r="Z207" i="5"/>
  <c r="Y207" i="5"/>
  <c r="Z206" i="5"/>
  <c r="Y206" i="5"/>
  <c r="Z205" i="5"/>
  <c r="Y205" i="5"/>
  <c r="Z204" i="5"/>
  <c r="Y204" i="5"/>
  <c r="Z203" i="5"/>
  <c r="Y203" i="5"/>
  <c r="Z202" i="5"/>
  <c r="Y202" i="5"/>
  <c r="Z201" i="5"/>
  <c r="Y201" i="5"/>
  <c r="Z200" i="5"/>
  <c r="Y200" i="5"/>
  <c r="Z199" i="5"/>
  <c r="Y199" i="5"/>
  <c r="Z198" i="5"/>
  <c r="Y198" i="5"/>
  <c r="Z185" i="5"/>
  <c r="Y185" i="5"/>
  <c r="Z184" i="5"/>
  <c r="Y184" i="5"/>
  <c r="Z183" i="5"/>
  <c r="Y183" i="5"/>
  <c r="Z182" i="5"/>
  <c r="Y182" i="5"/>
  <c r="Z181" i="5"/>
  <c r="Y181" i="5"/>
  <c r="Z180" i="5"/>
  <c r="Y180" i="5"/>
  <c r="Z179" i="5"/>
  <c r="Y179" i="5"/>
  <c r="Z178" i="5"/>
  <c r="Y178" i="5"/>
  <c r="Z177" i="5"/>
  <c r="Y177" i="5"/>
  <c r="Z176" i="5"/>
  <c r="Y176" i="5"/>
  <c r="Z175" i="5"/>
  <c r="Y175" i="5"/>
  <c r="Z174" i="5"/>
  <c r="Y174" i="5"/>
  <c r="Z173" i="5"/>
  <c r="Y173" i="5"/>
  <c r="Z172" i="5"/>
  <c r="Y172" i="5"/>
  <c r="Z171" i="5"/>
  <c r="Y171" i="5"/>
  <c r="Z158" i="5"/>
  <c r="Y158" i="5"/>
  <c r="Z157" i="5"/>
  <c r="Y157" i="5"/>
  <c r="Z156" i="5"/>
  <c r="Y156" i="5"/>
  <c r="Z155" i="5"/>
  <c r="Y155" i="5"/>
  <c r="Z154" i="5"/>
  <c r="Y154" i="5"/>
  <c r="Z153" i="5"/>
  <c r="Y153" i="5"/>
  <c r="Z152" i="5"/>
  <c r="Y152" i="5"/>
  <c r="Z151" i="5"/>
  <c r="Y151" i="5"/>
  <c r="Z150" i="5"/>
  <c r="Y150" i="5"/>
  <c r="Z149" i="5"/>
  <c r="Y149" i="5"/>
  <c r="Z148" i="5"/>
  <c r="Y148" i="5"/>
  <c r="Z147" i="5"/>
  <c r="Y147" i="5"/>
  <c r="Z146" i="5"/>
  <c r="Y146" i="5"/>
  <c r="Z145" i="5"/>
  <c r="Y145" i="5"/>
  <c r="Z144" i="5"/>
  <c r="Y144" i="5"/>
  <c r="Z131" i="5"/>
  <c r="Y131" i="5"/>
  <c r="Z130" i="5"/>
  <c r="Y130" i="5"/>
  <c r="Z129" i="5"/>
  <c r="Y129" i="5"/>
  <c r="Z128" i="5"/>
  <c r="Y128" i="5"/>
  <c r="Z127" i="5"/>
  <c r="Y127" i="5"/>
  <c r="Z126" i="5"/>
  <c r="Y126" i="5"/>
  <c r="Z125" i="5"/>
  <c r="Y125" i="5"/>
  <c r="Z124" i="5"/>
  <c r="Y124" i="5"/>
  <c r="Z123" i="5"/>
  <c r="Y123" i="5"/>
  <c r="Z122" i="5"/>
  <c r="Y122" i="5"/>
  <c r="Z121" i="5"/>
  <c r="Y121" i="5"/>
  <c r="Z120" i="5"/>
  <c r="Y120" i="5"/>
  <c r="Z119" i="5"/>
  <c r="Y119" i="5"/>
  <c r="Z118" i="5"/>
  <c r="Y118" i="5"/>
  <c r="Z117" i="5"/>
  <c r="Y117" i="5"/>
  <c r="Z104" i="5"/>
  <c r="Y104" i="5"/>
  <c r="Z103" i="5"/>
  <c r="Y103" i="5"/>
  <c r="Z102" i="5"/>
  <c r="Y102" i="5"/>
  <c r="Z101" i="5"/>
  <c r="Y101" i="5"/>
  <c r="Z100" i="5"/>
  <c r="Y100" i="5"/>
  <c r="Z99" i="5"/>
  <c r="Y99" i="5"/>
  <c r="Z98" i="5"/>
  <c r="Y98" i="5"/>
  <c r="Z97" i="5"/>
  <c r="Y97" i="5"/>
  <c r="Z96" i="5"/>
  <c r="Y96" i="5"/>
  <c r="Z95" i="5"/>
  <c r="Y95" i="5"/>
  <c r="Z94" i="5"/>
  <c r="Y94" i="5"/>
  <c r="Z93" i="5"/>
  <c r="Y93" i="5"/>
  <c r="Z92" i="5"/>
  <c r="Y92" i="5"/>
  <c r="Z91" i="5"/>
  <c r="Y91" i="5"/>
  <c r="Z90" i="5"/>
  <c r="Y90" i="5"/>
  <c r="V29" i="5"/>
  <c r="V29" i="11" s="1"/>
  <c r="M790" i="13" l="1"/>
  <c r="AF789" i="13"/>
  <c r="B788" i="13"/>
  <c r="M763" i="13"/>
  <c r="AF762" i="13"/>
  <c r="B761" i="13"/>
  <c r="M736" i="13"/>
  <c r="AF735" i="13"/>
  <c r="B734" i="13"/>
  <c r="M709" i="13"/>
  <c r="AF708" i="13"/>
  <c r="B707" i="13"/>
  <c r="M682" i="13"/>
  <c r="AF681" i="13"/>
  <c r="B680" i="13"/>
  <c r="M655" i="13"/>
  <c r="AF654" i="13"/>
  <c r="B653" i="13"/>
  <c r="M628" i="13"/>
  <c r="AF627" i="13"/>
  <c r="B626" i="13"/>
  <c r="M601" i="13"/>
  <c r="AF600" i="13"/>
  <c r="B599" i="13"/>
  <c r="M574" i="13"/>
  <c r="AF573" i="13"/>
  <c r="B572" i="13"/>
  <c r="M547" i="13"/>
  <c r="AF546" i="13"/>
  <c r="B545" i="13"/>
  <c r="M520" i="13"/>
  <c r="AF519" i="13"/>
  <c r="B518" i="13"/>
  <c r="M493" i="13"/>
  <c r="AF492" i="13"/>
  <c r="B491" i="13"/>
  <c r="M466" i="13"/>
  <c r="AF465" i="13"/>
  <c r="B464" i="13"/>
  <c r="M439" i="13"/>
  <c r="AF438" i="13"/>
  <c r="B437" i="13"/>
  <c r="M412" i="13"/>
  <c r="AF411" i="13"/>
  <c r="B410" i="13"/>
  <c r="M385" i="13"/>
  <c r="AF384" i="13"/>
  <c r="B383" i="13"/>
  <c r="M358" i="13"/>
  <c r="AF357" i="13"/>
  <c r="B356" i="13"/>
  <c r="M331" i="13"/>
  <c r="AF330" i="13"/>
  <c r="B329" i="13"/>
  <c r="M304" i="13"/>
  <c r="AF303" i="13"/>
  <c r="B302" i="13"/>
  <c r="M277" i="13"/>
  <c r="AF276" i="13"/>
  <c r="B275" i="13"/>
  <c r="M250" i="13"/>
  <c r="AF249" i="13"/>
  <c r="B248" i="13"/>
  <c r="M223" i="13"/>
  <c r="AF222" i="13"/>
  <c r="B221" i="13"/>
  <c r="M196" i="13"/>
  <c r="AF195" i="13"/>
  <c r="B194" i="13"/>
  <c r="M169" i="13"/>
  <c r="AF168" i="13"/>
  <c r="B167" i="13"/>
  <c r="M142" i="13"/>
  <c r="AF141" i="13"/>
  <c r="B140" i="13"/>
  <c r="M115" i="13"/>
  <c r="AF114" i="13"/>
  <c r="B113" i="13"/>
  <c r="M88" i="13"/>
  <c r="AF87" i="13"/>
  <c r="B86" i="13"/>
  <c r="M61" i="13"/>
  <c r="AF60" i="13"/>
  <c r="B59" i="13"/>
  <c r="M34" i="13"/>
  <c r="AF33" i="13"/>
  <c r="B32" i="13"/>
  <c r="Z44" i="11"/>
  <c r="AF6" i="13"/>
  <c r="Y8" i="13"/>
  <c r="AA89" i="13" s="1"/>
  <c r="Y791" i="13"/>
  <c r="Y764" i="13"/>
  <c r="AF791" i="13"/>
  <c r="AF737" i="13"/>
  <c r="Y737" i="13"/>
  <c r="Y710" i="13"/>
  <c r="Y683" i="13"/>
  <c r="AF764" i="13"/>
  <c r="AF710" i="13"/>
  <c r="AF629" i="13"/>
  <c r="AF683" i="13"/>
  <c r="AF656" i="13"/>
  <c r="Y629" i="13"/>
  <c r="Y656" i="13"/>
  <c r="AF602" i="13"/>
  <c r="Y575" i="13"/>
  <c r="AF548" i="13"/>
  <c r="AF521" i="13"/>
  <c r="Y548" i="13"/>
  <c r="Y602" i="13"/>
  <c r="Y494" i="13"/>
  <c r="Y467" i="13"/>
  <c r="AF575" i="13"/>
  <c r="AF467" i="13"/>
  <c r="AF440" i="13"/>
  <c r="AF413" i="13"/>
  <c r="Y359" i="13"/>
  <c r="AF494" i="13"/>
  <c r="Y440" i="13"/>
  <c r="Y413" i="13"/>
  <c r="AF359" i="13"/>
  <c r="AF386" i="13"/>
  <c r="AF332" i="13"/>
  <c r="AF305" i="13"/>
  <c r="Y251" i="13"/>
  <c r="Y386" i="13"/>
  <c r="Y332" i="13"/>
  <c r="AF278" i="13"/>
  <c r="Y521" i="13"/>
  <c r="AF197" i="13"/>
  <c r="Y224" i="13"/>
  <c r="AF170" i="13"/>
  <c r="Y197" i="13"/>
  <c r="Y305" i="13"/>
  <c r="Y278" i="13"/>
  <c r="Y170" i="13"/>
  <c r="AF251" i="13"/>
  <c r="AF224" i="13"/>
  <c r="AF143" i="13"/>
  <c r="AF116" i="13"/>
  <c r="Y62" i="13"/>
  <c r="AF8" i="13"/>
  <c r="AA92" i="13" s="1"/>
  <c r="Y143" i="13"/>
  <c r="AF89" i="13"/>
  <c r="Y35" i="13"/>
  <c r="AA6" i="13"/>
  <c r="Y89" i="13"/>
  <c r="AF35" i="13"/>
  <c r="AF62" i="13"/>
  <c r="Y116" i="13"/>
  <c r="Y7" i="13"/>
  <c r="Z790" i="13" s="1"/>
  <c r="M7" i="13"/>
  <c r="Z36" i="11"/>
  <c r="Y73" i="11"/>
  <c r="Z202" i="11"/>
  <c r="Z254" i="11"/>
  <c r="Z387" i="11"/>
  <c r="Z472" i="11"/>
  <c r="Z522" i="11"/>
  <c r="Y604" i="11"/>
  <c r="Z614" i="11"/>
  <c r="Z617" i="11"/>
  <c r="Y690" i="11"/>
  <c r="Y691" i="11"/>
  <c r="Z48" i="11"/>
  <c r="Z68" i="11"/>
  <c r="Z101" i="11"/>
  <c r="Z156" i="11"/>
  <c r="Z226" i="11"/>
  <c r="Z262" i="11"/>
  <c r="Y316" i="11"/>
  <c r="Z446" i="11"/>
  <c r="Z630" i="11"/>
  <c r="Z633" i="11"/>
  <c r="Z657" i="11"/>
  <c r="Z717" i="11"/>
  <c r="Z45" i="11"/>
  <c r="Z76" i="11"/>
  <c r="Z117" i="11"/>
  <c r="Z148" i="11"/>
  <c r="Y183" i="11"/>
  <c r="Z234" i="11"/>
  <c r="Z287" i="11"/>
  <c r="Z319" i="11"/>
  <c r="Z347" i="11"/>
  <c r="Y400" i="11"/>
  <c r="Z474" i="11"/>
  <c r="Z607" i="11"/>
  <c r="Z642" i="11"/>
  <c r="Z687" i="11"/>
  <c r="Z693" i="11"/>
  <c r="Z697" i="11"/>
  <c r="Y765" i="11"/>
  <c r="Z768" i="11"/>
  <c r="Z125" i="11"/>
  <c r="Z335" i="11"/>
  <c r="Z341" i="11"/>
  <c r="Z363" i="11"/>
  <c r="Z416" i="11"/>
  <c r="Z482" i="11"/>
  <c r="Z583" i="11"/>
  <c r="Y586" i="11"/>
  <c r="Z589" i="11"/>
  <c r="Z638" i="11"/>
  <c r="Z641" i="11"/>
  <c r="Y686" i="11"/>
  <c r="Y151" i="11"/>
  <c r="Z154" i="11"/>
  <c r="Y175" i="11"/>
  <c r="Z200" i="11"/>
  <c r="Z258" i="11"/>
  <c r="Z422" i="11"/>
  <c r="Z448" i="11"/>
  <c r="Z498" i="11"/>
  <c r="Z557" i="11"/>
  <c r="Z685" i="11"/>
  <c r="Z713" i="11"/>
  <c r="Y739" i="11"/>
  <c r="Y773" i="11"/>
  <c r="Z776" i="11"/>
  <c r="Z779" i="11"/>
  <c r="Z146" i="11"/>
  <c r="Y158" i="11"/>
  <c r="Y179" i="11"/>
  <c r="Z280" i="11"/>
  <c r="Z371" i="11"/>
  <c r="Y421" i="11"/>
  <c r="Z506" i="11"/>
  <c r="Z553" i="11"/>
  <c r="Z609" i="11"/>
  <c r="Z644" i="11"/>
  <c r="Z662" i="11"/>
  <c r="Z38" i="11"/>
  <c r="Z49" i="11"/>
  <c r="Z65" i="11"/>
  <c r="Z178" i="11"/>
  <c r="Z605" i="11"/>
  <c r="Z744" i="11"/>
  <c r="Z800" i="11"/>
  <c r="Y792" i="11"/>
  <c r="Z792" i="11"/>
  <c r="Y684" i="11"/>
  <c r="Y742" i="11"/>
  <c r="Y692" i="11"/>
  <c r="Y715" i="11"/>
  <c r="Y723" i="11"/>
  <c r="Y688" i="11"/>
  <c r="Y696" i="11"/>
  <c r="Y712" i="11"/>
  <c r="Y720" i="11"/>
  <c r="Y725" i="11"/>
  <c r="Y741" i="11"/>
  <c r="Y797" i="11"/>
  <c r="Y805" i="11"/>
  <c r="Y714" i="11"/>
  <c r="Y722" i="11"/>
  <c r="Y738" i="11"/>
  <c r="Y711" i="11"/>
  <c r="Y719" i="11"/>
  <c r="Z743" i="11"/>
  <c r="Y743" i="11"/>
  <c r="Y716" i="11"/>
  <c r="Y724" i="11"/>
  <c r="Y740" i="11"/>
  <c r="Z747" i="11"/>
  <c r="Z771" i="11"/>
  <c r="Z795" i="11"/>
  <c r="Z803" i="11"/>
  <c r="Y746" i="11"/>
  <c r="Y770" i="11"/>
  <c r="Y778" i="11"/>
  <c r="Y794" i="11"/>
  <c r="Y802" i="11"/>
  <c r="Y751" i="11"/>
  <c r="Y767" i="11"/>
  <c r="Y775" i="11"/>
  <c r="Y799" i="11"/>
  <c r="Y748" i="11"/>
  <c r="Y772" i="11"/>
  <c r="Y796" i="11"/>
  <c r="Y804" i="11"/>
  <c r="Y745" i="11"/>
  <c r="Y769" i="11"/>
  <c r="Y777" i="11"/>
  <c r="Y793" i="11"/>
  <c r="Y801" i="11"/>
  <c r="Y750" i="11"/>
  <c r="Y766" i="11"/>
  <c r="Y774" i="11"/>
  <c r="Y798" i="11"/>
  <c r="Y806" i="11"/>
  <c r="Z611" i="11"/>
  <c r="Y611" i="11"/>
  <c r="Y551" i="11"/>
  <c r="Y550" i="11"/>
  <c r="Y580" i="11"/>
  <c r="Y588" i="11"/>
  <c r="Z635" i="11"/>
  <c r="Y635" i="11"/>
  <c r="Y554" i="11"/>
  <c r="Y562" i="11"/>
  <c r="Y552" i="11"/>
  <c r="Y561" i="11"/>
  <c r="Y577" i="11"/>
  <c r="Y585" i="11"/>
  <c r="Y558" i="11"/>
  <c r="Y582" i="11"/>
  <c r="Y590" i="11"/>
  <c r="Y606" i="11"/>
  <c r="Y659" i="11"/>
  <c r="Y667" i="11"/>
  <c r="Y555" i="11"/>
  <c r="Y563" i="11"/>
  <c r="Y579" i="11"/>
  <c r="Y587" i="11"/>
  <c r="Y603" i="11"/>
  <c r="Y560" i="11"/>
  <c r="Y576" i="11"/>
  <c r="Y584" i="11"/>
  <c r="Z608" i="11"/>
  <c r="Y608" i="11"/>
  <c r="Y643" i="11"/>
  <c r="Z612" i="11"/>
  <c r="Z636" i="11"/>
  <c r="Z660" i="11"/>
  <c r="Z668" i="11"/>
  <c r="Y616" i="11"/>
  <c r="Y632" i="11"/>
  <c r="Y640" i="11"/>
  <c r="Y664" i="11"/>
  <c r="Y613" i="11"/>
  <c r="Y637" i="11"/>
  <c r="Y661" i="11"/>
  <c r="Y669" i="11"/>
  <c r="Y610" i="11"/>
  <c r="Y634" i="11"/>
  <c r="Y666" i="11"/>
  <c r="Y615" i="11"/>
  <c r="Y631" i="11"/>
  <c r="Y639" i="11"/>
  <c r="Y663" i="11"/>
  <c r="Y671" i="11"/>
  <c r="Y453" i="11"/>
  <c r="Y469" i="11"/>
  <c r="Y445" i="11"/>
  <c r="Y419" i="11"/>
  <c r="Y427" i="11"/>
  <c r="Y414" i="11"/>
  <c r="Z451" i="11"/>
  <c r="Y418" i="11"/>
  <c r="Y426" i="11"/>
  <c r="Y442" i="11"/>
  <c r="Y450" i="11"/>
  <c r="Y479" i="11"/>
  <c r="Y495" i="11"/>
  <c r="Y503" i="11"/>
  <c r="Y415" i="11"/>
  <c r="Y423" i="11"/>
  <c r="Y447" i="11"/>
  <c r="Y455" i="11"/>
  <c r="Y471" i="11"/>
  <c r="Y527" i="11"/>
  <c r="Y535" i="11"/>
  <c r="Y420" i="11"/>
  <c r="Y428" i="11"/>
  <c r="Y444" i="11"/>
  <c r="Y452" i="11"/>
  <c r="Y468" i="11"/>
  <c r="Y417" i="11"/>
  <c r="Y425" i="11"/>
  <c r="Y441" i="11"/>
  <c r="Y449" i="11"/>
  <c r="Z473" i="11"/>
  <c r="Y473" i="11"/>
  <c r="Y454" i="11"/>
  <c r="Y470" i="11"/>
  <c r="Z477" i="11"/>
  <c r="Z501" i="11"/>
  <c r="Z525" i="11"/>
  <c r="Z533" i="11"/>
  <c r="Y476" i="11"/>
  <c r="Y500" i="11"/>
  <c r="Y508" i="11"/>
  <c r="Y524" i="11"/>
  <c r="Y532" i="11"/>
  <c r="Y481" i="11"/>
  <c r="Y497" i="11"/>
  <c r="Y505" i="11"/>
  <c r="Y529" i="11"/>
  <c r="Y478" i="11"/>
  <c r="Y502" i="11"/>
  <c r="Y526" i="11"/>
  <c r="Y534" i="11"/>
  <c r="Y475" i="11"/>
  <c r="Y499" i="11"/>
  <c r="Y507" i="11"/>
  <c r="Y523" i="11"/>
  <c r="Y531" i="11"/>
  <c r="Y480" i="11"/>
  <c r="Y496" i="11"/>
  <c r="Y504" i="11"/>
  <c r="Y528" i="11"/>
  <c r="Y536" i="11"/>
  <c r="Z279" i="11"/>
  <c r="Y308" i="11"/>
  <c r="Y284" i="11"/>
  <c r="Y292" i="11"/>
  <c r="Z282" i="11"/>
  <c r="Z290" i="11"/>
  <c r="Z306" i="11"/>
  <c r="Z314" i="11"/>
  <c r="Y281" i="11"/>
  <c r="Y289" i="11"/>
  <c r="Y313" i="11"/>
  <c r="Z337" i="11"/>
  <c r="Y337" i="11"/>
  <c r="Y286" i="11"/>
  <c r="Y310" i="11"/>
  <c r="Y318" i="11"/>
  <c r="Y334" i="11"/>
  <c r="Y344" i="11"/>
  <c r="Y360" i="11"/>
  <c r="Y368" i="11"/>
  <c r="Y392" i="11"/>
  <c r="Y283" i="11"/>
  <c r="Y291" i="11"/>
  <c r="Y307" i="11"/>
  <c r="Y315" i="11"/>
  <c r="Y288" i="11"/>
  <c r="Y312" i="11"/>
  <c r="Y320" i="11"/>
  <c r="Y336" i="11"/>
  <c r="Y285" i="11"/>
  <c r="Y293" i="11"/>
  <c r="Y309" i="11"/>
  <c r="Y317" i="11"/>
  <c r="Y333" i="11"/>
  <c r="Z342" i="11"/>
  <c r="Z366" i="11"/>
  <c r="Z374" i="11"/>
  <c r="Z390" i="11"/>
  <c r="Z398" i="11"/>
  <c r="Y365" i="11"/>
  <c r="Y373" i="11"/>
  <c r="Y389" i="11"/>
  <c r="Y397" i="11"/>
  <c r="Y338" i="11"/>
  <c r="Y346" i="11"/>
  <c r="Y362" i="11"/>
  <c r="Y370" i="11"/>
  <c r="Y394" i="11"/>
  <c r="Y343" i="11"/>
  <c r="Y367" i="11"/>
  <c r="Y391" i="11"/>
  <c r="Y399" i="11"/>
  <c r="Y340" i="11"/>
  <c r="Y364" i="11"/>
  <c r="Y372" i="11"/>
  <c r="Y388" i="11"/>
  <c r="Y396" i="11"/>
  <c r="Y345" i="11"/>
  <c r="Y361" i="11"/>
  <c r="Y369" i="11"/>
  <c r="Y393" i="11"/>
  <c r="Y401" i="11"/>
  <c r="Z145" i="11"/>
  <c r="Z153" i="11"/>
  <c r="Z172" i="11"/>
  <c r="Z180" i="11"/>
  <c r="Z199" i="11"/>
  <c r="Z144" i="11"/>
  <c r="Z255" i="11"/>
  <c r="Y255" i="11"/>
  <c r="Y201" i="11"/>
  <c r="Y174" i="11"/>
  <c r="Y182" i="11"/>
  <c r="Z207" i="11"/>
  <c r="Y207" i="11"/>
  <c r="Z231" i="11"/>
  <c r="Y231" i="11"/>
  <c r="Y147" i="11"/>
  <c r="Y155" i="11"/>
  <c r="Z239" i="11"/>
  <c r="Y239" i="11"/>
  <c r="Z263" i="11"/>
  <c r="Y263" i="11"/>
  <c r="Y152" i="11"/>
  <c r="Y176" i="11"/>
  <c r="Y184" i="11"/>
  <c r="Y149" i="11"/>
  <c r="Y157" i="11"/>
  <c r="Y173" i="11"/>
  <c r="Y181" i="11"/>
  <c r="Y204" i="11"/>
  <c r="Y212" i="11"/>
  <c r="Y228" i="11"/>
  <c r="Y236" i="11"/>
  <c r="Y252" i="11"/>
  <c r="Y260" i="11"/>
  <c r="Y209" i="11"/>
  <c r="Y225" i="11"/>
  <c r="Y233" i="11"/>
  <c r="Y257" i="11"/>
  <c r="Y265" i="11"/>
  <c r="Y206" i="11"/>
  <c r="Y230" i="11"/>
  <c r="Y238" i="11"/>
  <c r="Y203" i="11"/>
  <c r="Y211" i="11"/>
  <c r="Y227" i="11"/>
  <c r="Y235" i="11"/>
  <c r="Y259" i="11"/>
  <c r="Y208" i="11"/>
  <c r="Y232" i="11"/>
  <c r="Y256" i="11"/>
  <c r="Y264" i="11"/>
  <c r="Y205" i="11"/>
  <c r="Y229" i="11"/>
  <c r="Y237" i="11"/>
  <c r="Y253" i="11"/>
  <c r="Y261" i="11"/>
  <c r="Z120" i="11"/>
  <c r="Z128" i="11"/>
  <c r="Y119" i="11"/>
  <c r="Z122" i="11"/>
  <c r="Y127" i="11"/>
  <c r="Z130" i="11"/>
  <c r="Y124" i="11"/>
  <c r="Y121" i="11"/>
  <c r="Y129" i="11"/>
  <c r="Y118" i="11"/>
  <c r="Y126" i="11"/>
  <c r="Y123" i="11"/>
  <c r="Y131" i="11"/>
  <c r="Y92" i="11"/>
  <c r="Z95" i="11"/>
  <c r="Y100" i="11"/>
  <c r="Z103" i="11"/>
  <c r="Y97" i="11"/>
  <c r="Z90" i="11"/>
  <c r="Y94" i="11"/>
  <c r="Y102" i="11"/>
  <c r="Z98" i="11"/>
  <c r="Y91" i="11"/>
  <c r="Y99" i="11"/>
  <c r="Y96" i="11"/>
  <c r="Y104" i="11"/>
  <c r="Y65" i="11"/>
  <c r="Y63" i="11"/>
  <c r="Z66" i="11"/>
  <c r="Y71" i="11"/>
  <c r="Z74" i="11"/>
  <c r="Y70" i="11"/>
  <c r="Z73" i="11"/>
  <c r="Y67" i="11"/>
  <c r="Y75" i="11"/>
  <c r="Y64" i="11"/>
  <c r="Y72" i="11"/>
  <c r="Y69" i="11"/>
  <c r="Y77" i="11"/>
  <c r="Z39" i="11"/>
  <c r="Z47" i="11"/>
  <c r="Y41" i="11"/>
  <c r="Y49" i="11"/>
  <c r="Y38" i="11"/>
  <c r="Y46" i="11"/>
  <c r="Y43" i="11"/>
  <c r="Y40" i="11"/>
  <c r="Y48" i="11"/>
  <c r="Y37" i="11"/>
  <c r="Y45" i="11"/>
  <c r="Y42" i="11"/>
  <c r="Y50" i="11"/>
  <c r="Z117" i="12"/>
  <c r="Z632" i="12"/>
  <c r="Z126" i="12"/>
  <c r="Z259" i="12"/>
  <c r="Z369" i="12"/>
  <c r="Y130" i="12"/>
  <c r="Z185" i="12"/>
  <c r="Z206" i="12"/>
  <c r="Z360" i="12"/>
  <c r="Z368" i="12"/>
  <c r="Y400" i="12"/>
  <c r="Y725" i="12"/>
  <c r="Z444" i="12"/>
  <c r="Y743" i="12"/>
  <c r="Z522" i="12"/>
  <c r="Z695" i="12"/>
  <c r="Z498" i="12"/>
  <c r="Z663" i="12"/>
  <c r="Z549" i="12"/>
  <c r="Y660" i="12"/>
  <c r="Y685" i="12"/>
  <c r="Z144" i="12"/>
  <c r="Z306" i="12"/>
  <c r="Z468" i="12"/>
  <c r="Y503" i="12"/>
  <c r="Z506" i="12"/>
  <c r="Z530" i="12"/>
  <c r="Y613" i="12"/>
  <c r="Y644" i="12"/>
  <c r="Z688" i="12"/>
  <c r="Z793" i="12"/>
  <c r="Z90" i="12"/>
  <c r="Z125" i="12"/>
  <c r="Z152" i="12"/>
  <c r="Z279" i="12"/>
  <c r="Z314" i="12"/>
  <c r="Z387" i="12"/>
  <c r="Z414" i="12"/>
  <c r="Y449" i="12"/>
  <c r="Z452" i="12"/>
  <c r="Z476" i="12"/>
  <c r="Z551" i="12"/>
  <c r="Z554" i="12"/>
  <c r="Z557" i="12"/>
  <c r="Z616" i="12"/>
  <c r="Y637" i="12"/>
  <c r="Z662" i="12"/>
  <c r="Z694" i="12"/>
  <c r="Z769" i="12"/>
  <c r="Z98" i="12"/>
  <c r="Z287" i="12"/>
  <c r="Z335" i="12"/>
  <c r="Z395" i="12"/>
  <c r="Z422" i="12"/>
  <c r="Z578" i="12"/>
  <c r="Z581" i="12"/>
  <c r="Z606" i="12"/>
  <c r="Y612" i="12"/>
  <c r="Z671" i="12"/>
  <c r="Z687" i="12"/>
  <c r="Z718" i="12"/>
  <c r="Z777" i="12"/>
  <c r="Z228" i="12"/>
  <c r="Y319" i="12"/>
  <c r="Z343" i="12"/>
  <c r="Z590" i="12"/>
  <c r="Z640" i="12"/>
  <c r="Y693" i="12"/>
  <c r="Z712" i="12"/>
  <c r="Z745" i="12"/>
  <c r="Z236" i="12"/>
  <c r="Y373" i="12"/>
  <c r="Z559" i="12"/>
  <c r="Z562" i="12"/>
  <c r="Z605" i="12"/>
  <c r="Z670" i="12"/>
  <c r="Z686" i="12"/>
  <c r="Z118" i="12"/>
  <c r="Y174" i="12"/>
  <c r="Z177" i="12"/>
  <c r="Z198" i="12"/>
  <c r="Z361" i="12"/>
  <c r="Z583" i="12"/>
  <c r="Z586" i="12"/>
  <c r="Z589" i="12"/>
  <c r="Z608" i="12"/>
  <c r="Z639" i="12"/>
  <c r="Z664" i="12"/>
  <c r="Y692" i="12"/>
  <c r="Z696" i="12"/>
  <c r="Z720" i="12"/>
  <c r="Z801" i="12"/>
  <c r="Y556" i="12"/>
  <c r="Y580" i="12"/>
  <c r="Y561" i="12"/>
  <c r="Y588" i="12"/>
  <c r="Y550" i="12"/>
  <c r="Z553" i="12"/>
  <c r="Y558" i="12"/>
  <c r="Z577" i="12"/>
  <c r="Y582" i="12"/>
  <c r="Z585" i="12"/>
  <c r="Y555" i="12"/>
  <c r="Y563" i="12"/>
  <c r="Y579" i="12"/>
  <c r="Y587" i="12"/>
  <c r="Y603" i="12"/>
  <c r="Y610" i="12"/>
  <c r="Y634" i="12"/>
  <c r="Y604" i="12"/>
  <c r="Y552" i="12"/>
  <c r="Y560" i="12"/>
  <c r="Y576" i="12"/>
  <c r="Y584" i="12"/>
  <c r="Y661" i="12"/>
  <c r="Y668" i="12"/>
  <c r="Y607" i="12"/>
  <c r="Y615" i="12"/>
  <c r="Y631" i="12"/>
  <c r="Y636" i="12"/>
  <c r="Y642" i="12"/>
  <c r="Y669" i="12"/>
  <c r="Y717" i="12"/>
  <c r="Y684" i="12"/>
  <c r="Z611" i="12"/>
  <c r="Z635" i="12"/>
  <c r="Z643" i="12"/>
  <c r="Z659" i="12"/>
  <c r="Z667" i="12"/>
  <c r="Z691" i="12"/>
  <c r="Z715" i="12"/>
  <c r="Z723" i="12"/>
  <c r="Z739" i="12"/>
  <c r="Y658" i="12"/>
  <c r="Y666" i="12"/>
  <c r="Y690" i="12"/>
  <c r="Y698" i="12"/>
  <c r="Y714" i="12"/>
  <c r="Y722" i="12"/>
  <c r="Y738" i="12"/>
  <c r="Y711" i="12"/>
  <c r="Y719" i="12"/>
  <c r="Y716" i="12"/>
  <c r="Y724" i="12"/>
  <c r="Y740" i="12"/>
  <c r="Y609" i="12"/>
  <c r="Y617" i="12"/>
  <c r="Y633" i="12"/>
  <c r="Y641" i="12"/>
  <c r="Y657" i="12"/>
  <c r="Y665" i="12"/>
  <c r="Y689" i="12"/>
  <c r="Y697" i="12"/>
  <c r="Y713" i="12"/>
  <c r="Y721" i="12"/>
  <c r="Y614" i="12"/>
  <c r="Y630" i="12"/>
  <c r="Y638" i="12"/>
  <c r="Y741" i="12"/>
  <c r="Y744" i="12"/>
  <c r="Z747" i="12"/>
  <c r="Y752" i="12"/>
  <c r="Y768" i="12"/>
  <c r="Z771" i="12"/>
  <c r="Y776" i="12"/>
  <c r="Z795" i="12"/>
  <c r="Y800" i="12"/>
  <c r="Z803" i="12"/>
  <c r="Y749" i="12"/>
  <c r="Y773" i="12"/>
  <c r="Y797" i="12"/>
  <c r="Y805" i="12"/>
  <c r="Y746" i="12"/>
  <c r="Y770" i="12"/>
  <c r="Y778" i="12"/>
  <c r="Y794" i="12"/>
  <c r="Y802" i="12"/>
  <c r="Y751" i="12"/>
  <c r="Y767" i="12"/>
  <c r="Y775" i="12"/>
  <c r="Y799" i="12"/>
  <c r="Y748" i="12"/>
  <c r="Y772" i="12"/>
  <c r="Y796" i="12"/>
  <c r="Y804" i="12"/>
  <c r="Y742" i="12"/>
  <c r="Y750" i="12"/>
  <c r="Y766" i="12"/>
  <c r="Y774" i="12"/>
  <c r="Y798" i="12"/>
  <c r="Y527" i="12"/>
  <c r="Z525" i="12"/>
  <c r="Z533" i="12"/>
  <c r="Y524" i="12"/>
  <c r="Y532" i="12"/>
  <c r="Z535" i="12"/>
  <c r="Y529" i="12"/>
  <c r="Y526" i="12"/>
  <c r="Y534" i="12"/>
  <c r="Y523" i="12"/>
  <c r="Y531" i="12"/>
  <c r="Y528" i="12"/>
  <c r="Y536" i="12"/>
  <c r="Z495" i="12"/>
  <c r="Y500" i="12"/>
  <c r="Y508" i="12"/>
  <c r="Y497" i="12"/>
  <c r="Y505" i="12"/>
  <c r="Y502" i="12"/>
  <c r="Y499" i="12"/>
  <c r="Y507" i="12"/>
  <c r="Y496" i="12"/>
  <c r="Y504" i="12"/>
  <c r="Y501" i="12"/>
  <c r="Y509" i="12"/>
  <c r="Z471" i="12"/>
  <c r="Z479" i="12"/>
  <c r="Y473" i="12"/>
  <c r="Y481" i="12"/>
  <c r="Y470" i="12"/>
  <c r="Y478" i="12"/>
  <c r="Y475" i="12"/>
  <c r="Y472" i="12"/>
  <c r="Y480" i="12"/>
  <c r="Y469" i="12"/>
  <c r="Y477" i="12"/>
  <c r="Y474" i="12"/>
  <c r="Y482" i="12"/>
  <c r="Z441" i="12"/>
  <c r="Y446" i="12"/>
  <c r="Y454" i="12"/>
  <c r="Y443" i="12"/>
  <c r="Y451" i="12"/>
  <c r="Y448" i="12"/>
  <c r="Y445" i="12"/>
  <c r="Y453" i="12"/>
  <c r="Y442" i="12"/>
  <c r="Y450" i="12"/>
  <c r="Y447" i="12"/>
  <c r="Y455" i="12"/>
  <c r="Z417" i="12"/>
  <c r="Z425" i="12"/>
  <c r="Y419" i="12"/>
  <c r="Y427" i="12"/>
  <c r="Y416" i="12"/>
  <c r="Y424" i="12"/>
  <c r="Y421" i="12"/>
  <c r="Y418" i="12"/>
  <c r="Y426" i="12"/>
  <c r="Y415" i="12"/>
  <c r="Y423" i="12"/>
  <c r="Y420" i="12"/>
  <c r="Y428" i="12"/>
  <c r="Z390" i="12"/>
  <c r="Z398" i="12"/>
  <c r="Y392" i="12"/>
  <c r="Y389" i="12"/>
  <c r="Y397" i="12"/>
  <c r="Y394" i="12"/>
  <c r="Y391" i="12"/>
  <c r="Y399" i="12"/>
  <c r="Y388" i="12"/>
  <c r="Y396" i="12"/>
  <c r="Y393" i="12"/>
  <c r="Y401" i="12"/>
  <c r="Z363" i="12"/>
  <c r="Z371" i="12"/>
  <c r="Y365" i="12"/>
  <c r="Y362" i="12"/>
  <c r="Y370" i="12"/>
  <c r="Y367" i="12"/>
  <c r="Y364" i="12"/>
  <c r="Y372" i="12"/>
  <c r="Y366" i="12"/>
  <c r="Y374" i="12"/>
  <c r="Y333" i="12"/>
  <c r="Z336" i="12"/>
  <c r="Y341" i="12"/>
  <c r="Z344" i="12"/>
  <c r="Y338" i="12"/>
  <c r="Y346" i="12"/>
  <c r="Y340" i="12"/>
  <c r="Y337" i="12"/>
  <c r="Y345" i="12"/>
  <c r="Y334" i="12"/>
  <c r="Y342" i="12"/>
  <c r="Y339" i="12"/>
  <c r="Y347" i="12"/>
  <c r="Z309" i="12"/>
  <c r="Z317" i="12"/>
  <c r="Y311" i="12"/>
  <c r="Y308" i="12"/>
  <c r="Y316" i="12"/>
  <c r="Y313" i="12"/>
  <c r="Y310" i="12"/>
  <c r="Y318" i="12"/>
  <c r="Y307" i="12"/>
  <c r="Y315" i="12"/>
  <c r="Y312" i="12"/>
  <c r="Y320" i="12"/>
  <c r="Z282" i="12"/>
  <c r="Z290" i="12"/>
  <c r="Y284" i="12"/>
  <c r="Y292" i="12"/>
  <c r="Y281" i="12"/>
  <c r="Y289" i="12"/>
  <c r="Y286" i="12"/>
  <c r="Y283" i="12"/>
  <c r="Y291" i="12"/>
  <c r="Y280" i="12"/>
  <c r="Y288" i="12"/>
  <c r="Y285" i="12"/>
  <c r="Y293" i="12"/>
  <c r="Y256" i="12"/>
  <c r="Y252" i="12"/>
  <c r="Z255" i="12"/>
  <c r="Y260" i="12"/>
  <c r="Z263" i="12"/>
  <c r="Y257" i="12"/>
  <c r="Y265" i="12"/>
  <c r="Y254" i="12"/>
  <c r="Y262" i="12"/>
  <c r="Y264" i="12"/>
  <c r="Y253" i="12"/>
  <c r="Y261" i="12"/>
  <c r="Y258" i="12"/>
  <c r="Y266" i="12"/>
  <c r="Z225" i="12"/>
  <c r="Y230" i="12"/>
  <c r="Z233" i="12"/>
  <c r="Y238" i="12"/>
  <c r="Y227" i="12"/>
  <c r="Y235" i="12"/>
  <c r="Y232" i="12"/>
  <c r="Y229" i="12"/>
  <c r="Y237" i="12"/>
  <c r="Y226" i="12"/>
  <c r="Y234" i="12"/>
  <c r="Y231" i="12"/>
  <c r="Y239" i="12"/>
  <c r="Z201" i="12"/>
  <c r="Z209" i="12"/>
  <c r="Y203" i="12"/>
  <c r="Y211" i="12"/>
  <c r="Y200" i="12"/>
  <c r="Y208" i="12"/>
  <c r="Y205" i="12"/>
  <c r="Y202" i="12"/>
  <c r="Y210" i="12"/>
  <c r="Y199" i="12"/>
  <c r="Y207" i="12"/>
  <c r="Y204" i="12"/>
  <c r="Y212" i="12"/>
  <c r="Y171" i="12"/>
  <c r="Y179" i="12"/>
  <c r="Z182" i="12"/>
  <c r="Y176" i="12"/>
  <c r="Y184" i="12"/>
  <c r="Y173" i="12"/>
  <c r="Y181" i="12"/>
  <c r="Y178" i="12"/>
  <c r="Y175" i="12"/>
  <c r="Y183" i="12"/>
  <c r="Y172" i="12"/>
  <c r="Y180" i="12"/>
  <c r="Z147" i="12"/>
  <c r="Z155" i="12"/>
  <c r="Y146" i="12"/>
  <c r="Z149" i="12"/>
  <c r="Y154" i="12"/>
  <c r="Z157" i="12"/>
  <c r="Y151" i="12"/>
  <c r="Y148" i="12"/>
  <c r="Y156" i="12"/>
  <c r="Y145" i="12"/>
  <c r="Y153" i="12"/>
  <c r="Y150" i="12"/>
  <c r="Y158" i="12"/>
  <c r="Z120" i="12"/>
  <c r="Z128" i="12"/>
  <c r="Y119" i="12"/>
  <c r="Z122" i="12"/>
  <c r="Y127" i="12"/>
  <c r="Y124" i="12"/>
  <c r="Y121" i="12"/>
  <c r="Y129" i="12"/>
  <c r="Y123" i="12"/>
  <c r="Y131" i="12"/>
  <c r="Z93" i="12"/>
  <c r="Z101" i="12"/>
  <c r="Y92" i="12"/>
  <c r="Z95" i="12"/>
  <c r="Y100" i="12"/>
  <c r="Z103" i="12"/>
  <c r="Y97" i="12"/>
  <c r="Y94" i="12"/>
  <c r="Y102" i="12"/>
  <c r="Y91" i="12"/>
  <c r="Y99" i="12"/>
  <c r="Y96" i="12"/>
  <c r="Y104" i="12"/>
  <c r="L24" i="7"/>
  <c r="K24" i="7"/>
  <c r="J24" i="7"/>
  <c r="I24" i="7"/>
  <c r="H24" i="7"/>
  <c r="G24" i="7"/>
  <c r="F24" i="7"/>
  <c r="E24" i="7"/>
  <c r="D24" i="7"/>
  <c r="C24" i="7"/>
  <c r="L23" i="7"/>
  <c r="K23" i="7"/>
  <c r="J23" i="7"/>
  <c r="I23" i="7"/>
  <c r="H23" i="7"/>
  <c r="G23" i="7"/>
  <c r="F23" i="7"/>
  <c r="E23" i="7"/>
  <c r="D23" i="7"/>
  <c r="C23" i="7"/>
  <c r="L22" i="7"/>
  <c r="K22" i="7"/>
  <c r="J22" i="7"/>
  <c r="I22" i="7"/>
  <c r="H22" i="7"/>
  <c r="G22" i="7"/>
  <c r="F22" i="7"/>
  <c r="E22" i="7"/>
  <c r="D22" i="7"/>
  <c r="C22" i="7"/>
  <c r="E23" i="11"/>
  <c r="S2" i="12"/>
  <c r="A9" i="12"/>
  <c r="B9" i="12"/>
  <c r="D9" i="12"/>
  <c r="E9" i="12"/>
  <c r="J9" i="12"/>
  <c r="K9" i="12"/>
  <c r="L9" i="12"/>
  <c r="M9" i="12"/>
  <c r="T9" i="12"/>
  <c r="U9" i="12"/>
  <c r="V9" i="12"/>
  <c r="W9" i="12"/>
  <c r="A10" i="12"/>
  <c r="B10" i="12"/>
  <c r="D10" i="12"/>
  <c r="E10" i="12"/>
  <c r="F10" i="12"/>
  <c r="J10" i="12"/>
  <c r="K10" i="12"/>
  <c r="L10" i="12"/>
  <c r="M10" i="12"/>
  <c r="T10" i="12"/>
  <c r="U10" i="12"/>
  <c r="V10" i="12"/>
  <c r="W10" i="12"/>
  <c r="A11" i="12"/>
  <c r="D11" i="12"/>
  <c r="E11" i="12"/>
  <c r="F11" i="12"/>
  <c r="J11" i="12"/>
  <c r="K11" i="12"/>
  <c r="L11" i="12"/>
  <c r="M11" i="12"/>
  <c r="T11" i="12"/>
  <c r="U11" i="12"/>
  <c r="V11" i="12"/>
  <c r="W11" i="12"/>
  <c r="E12" i="12"/>
  <c r="F12" i="12"/>
  <c r="J12" i="12"/>
  <c r="K12" i="12"/>
  <c r="L12" i="12"/>
  <c r="M12" i="12"/>
  <c r="T12" i="12"/>
  <c r="U12" i="12"/>
  <c r="V12" i="12"/>
  <c r="W12" i="12"/>
  <c r="A23" i="12"/>
  <c r="E23" i="12"/>
  <c r="F23" i="12"/>
  <c r="J23" i="12"/>
  <c r="K23" i="12"/>
  <c r="L23" i="12"/>
  <c r="M23" i="12"/>
  <c r="T23" i="12"/>
  <c r="U23" i="12"/>
  <c r="V23" i="12"/>
  <c r="W23" i="12"/>
  <c r="J24" i="12"/>
  <c r="K24" i="12"/>
  <c r="T24" i="12"/>
  <c r="U24" i="12"/>
  <c r="V24" i="12"/>
  <c r="J25" i="12"/>
  <c r="K25" i="12"/>
  <c r="T25" i="12"/>
  <c r="U25" i="12"/>
  <c r="V25" i="12"/>
  <c r="A36" i="12"/>
  <c r="B36" i="12"/>
  <c r="D36" i="12"/>
  <c r="E36" i="12"/>
  <c r="F36" i="12"/>
  <c r="J36" i="12"/>
  <c r="K36" i="12"/>
  <c r="L36" i="12"/>
  <c r="M36" i="12"/>
  <c r="T36" i="12"/>
  <c r="U36" i="12"/>
  <c r="V36" i="12"/>
  <c r="W36" i="12"/>
  <c r="A37" i="12"/>
  <c r="B37" i="12"/>
  <c r="D37" i="12"/>
  <c r="E37" i="12"/>
  <c r="F37" i="12"/>
  <c r="J37" i="12"/>
  <c r="K37" i="12"/>
  <c r="L37" i="12"/>
  <c r="M37" i="12"/>
  <c r="T37" i="12"/>
  <c r="U37" i="12"/>
  <c r="V37" i="12"/>
  <c r="W37" i="12"/>
  <c r="A38" i="12"/>
  <c r="B38" i="12"/>
  <c r="D38" i="12"/>
  <c r="E38" i="12"/>
  <c r="F38" i="12"/>
  <c r="J38" i="12"/>
  <c r="K38" i="12"/>
  <c r="L38" i="12"/>
  <c r="M38" i="12"/>
  <c r="T38" i="12"/>
  <c r="U38" i="12"/>
  <c r="V38" i="12"/>
  <c r="W38" i="12"/>
  <c r="A50" i="12"/>
  <c r="B50" i="12"/>
  <c r="D50" i="12"/>
  <c r="E50" i="12"/>
  <c r="F50" i="12"/>
  <c r="J50" i="12"/>
  <c r="K50" i="12"/>
  <c r="L50" i="12"/>
  <c r="M50" i="12"/>
  <c r="T50" i="12"/>
  <c r="U50" i="12"/>
  <c r="V50" i="12"/>
  <c r="W50" i="12"/>
  <c r="J51" i="12"/>
  <c r="K51" i="12"/>
  <c r="T51" i="12"/>
  <c r="U51" i="12"/>
  <c r="V51" i="12"/>
  <c r="J52" i="12"/>
  <c r="K52" i="12"/>
  <c r="T52" i="12"/>
  <c r="U52" i="12"/>
  <c r="V52" i="12"/>
  <c r="V25" i="11"/>
  <c r="U25" i="11"/>
  <c r="T25" i="11"/>
  <c r="V24" i="11"/>
  <c r="U24" i="11"/>
  <c r="T24" i="11"/>
  <c r="K25" i="11"/>
  <c r="J25" i="11"/>
  <c r="K24" i="11"/>
  <c r="J24" i="11"/>
  <c r="F23" i="11"/>
  <c r="D23" i="11"/>
  <c r="B23" i="11"/>
  <c r="W10" i="11"/>
  <c r="V10" i="11"/>
  <c r="U10" i="11"/>
  <c r="T10" i="11"/>
  <c r="M10" i="11"/>
  <c r="L10" i="11"/>
  <c r="K10" i="11"/>
  <c r="J10" i="11"/>
  <c r="F10" i="11"/>
  <c r="E10" i="11"/>
  <c r="D10" i="11"/>
  <c r="B10" i="11"/>
  <c r="W9" i="11"/>
  <c r="V9" i="11"/>
  <c r="U9" i="11"/>
  <c r="T9" i="11"/>
  <c r="L9" i="11"/>
  <c r="K9" i="11"/>
  <c r="J9" i="11"/>
  <c r="S2" i="11"/>
  <c r="D9" i="11"/>
  <c r="E9" i="11"/>
  <c r="B9" i="11"/>
  <c r="M9" i="11"/>
  <c r="F9" i="11"/>
  <c r="S29" i="5"/>
  <c r="L10" i="7"/>
  <c r="C17" i="7"/>
  <c r="K10" i="7"/>
  <c r="C21" i="7"/>
  <c r="D21" i="7"/>
  <c r="E21" i="7"/>
  <c r="F21" i="7"/>
  <c r="G21" i="7"/>
  <c r="H21" i="7"/>
  <c r="I21" i="7"/>
  <c r="J21" i="7"/>
  <c r="K21" i="7"/>
  <c r="L21" i="7"/>
  <c r="C20" i="7"/>
  <c r="D20" i="7"/>
  <c r="E20" i="7"/>
  <c r="F20" i="7"/>
  <c r="G20" i="7"/>
  <c r="H20" i="7"/>
  <c r="I20" i="7"/>
  <c r="J20" i="7"/>
  <c r="K20" i="7"/>
  <c r="L20" i="7"/>
  <c r="C19" i="7"/>
  <c r="D19" i="7"/>
  <c r="E19" i="7"/>
  <c r="F19" i="7"/>
  <c r="G19" i="7"/>
  <c r="H19" i="7"/>
  <c r="I19" i="7"/>
  <c r="J19" i="7"/>
  <c r="K19" i="7"/>
  <c r="L19" i="7"/>
  <c r="C18" i="7"/>
  <c r="D18" i="7"/>
  <c r="E18" i="7"/>
  <c r="F18" i="7"/>
  <c r="G18" i="7"/>
  <c r="H18" i="7"/>
  <c r="I18" i="7"/>
  <c r="J18" i="7"/>
  <c r="K18" i="7"/>
  <c r="L18" i="7"/>
  <c r="D17" i="7"/>
  <c r="E17" i="7"/>
  <c r="F17" i="7"/>
  <c r="G17" i="7"/>
  <c r="H17" i="7"/>
  <c r="I17" i="7"/>
  <c r="J17" i="7"/>
  <c r="K17" i="7"/>
  <c r="L17" i="7"/>
  <c r="C16" i="7"/>
  <c r="D16" i="7"/>
  <c r="E16" i="7"/>
  <c r="F16" i="7"/>
  <c r="G16" i="7"/>
  <c r="H16" i="7"/>
  <c r="I16" i="7"/>
  <c r="J16" i="7"/>
  <c r="K16" i="7"/>
  <c r="L16" i="7"/>
  <c r="C15" i="7"/>
  <c r="D15" i="7"/>
  <c r="E15" i="7"/>
  <c r="F15" i="7"/>
  <c r="G15" i="7"/>
  <c r="H15" i="7"/>
  <c r="I15" i="7"/>
  <c r="J15" i="7"/>
  <c r="K15" i="7"/>
  <c r="L15" i="7"/>
  <c r="C14" i="7"/>
  <c r="D14" i="7"/>
  <c r="E14" i="7"/>
  <c r="F14" i="7"/>
  <c r="G14" i="7"/>
  <c r="H14" i="7"/>
  <c r="I14" i="7"/>
  <c r="J14" i="7"/>
  <c r="K14" i="7"/>
  <c r="L14" i="7"/>
  <c r="C13" i="7"/>
  <c r="D13" i="7"/>
  <c r="E13" i="7"/>
  <c r="F13" i="7"/>
  <c r="G13" i="7"/>
  <c r="H13" i="7"/>
  <c r="I13" i="7"/>
  <c r="J13" i="7"/>
  <c r="K13" i="7"/>
  <c r="L13" i="7"/>
  <c r="C12" i="7"/>
  <c r="D12" i="7"/>
  <c r="E12" i="7"/>
  <c r="F12" i="7"/>
  <c r="G12" i="7"/>
  <c r="H12" i="7"/>
  <c r="I12" i="7"/>
  <c r="J12" i="7"/>
  <c r="K12" i="7"/>
  <c r="L12" i="7"/>
  <c r="C11" i="7"/>
  <c r="D11" i="7"/>
  <c r="E11" i="7"/>
  <c r="F11" i="7"/>
  <c r="G11" i="7"/>
  <c r="H11" i="7"/>
  <c r="I11" i="7"/>
  <c r="J11" i="7"/>
  <c r="K11" i="7"/>
  <c r="L11" i="7"/>
  <c r="C10" i="7"/>
  <c r="D10" i="7"/>
  <c r="E10" i="7"/>
  <c r="F10" i="7"/>
  <c r="G10" i="7"/>
  <c r="H10" i="7"/>
  <c r="I10" i="7"/>
  <c r="J10" i="7"/>
  <c r="C9" i="7"/>
  <c r="D9" i="7"/>
  <c r="E9" i="7"/>
  <c r="F9" i="7"/>
  <c r="G9" i="7"/>
  <c r="H9" i="7"/>
  <c r="I9" i="7"/>
  <c r="J9" i="7"/>
  <c r="K9" i="7"/>
  <c r="L9" i="7"/>
  <c r="C8" i="7"/>
  <c r="D8" i="7"/>
  <c r="E8" i="7"/>
  <c r="F8" i="7"/>
  <c r="G8" i="7"/>
  <c r="H8" i="7"/>
  <c r="I8" i="7"/>
  <c r="J8" i="7"/>
  <c r="K8" i="7"/>
  <c r="L8" i="7"/>
  <c r="C7" i="7"/>
  <c r="D7" i="7"/>
  <c r="E7" i="7"/>
  <c r="F7" i="7"/>
  <c r="G7" i="7"/>
  <c r="H7" i="7"/>
  <c r="I7" i="7"/>
  <c r="J7" i="7"/>
  <c r="K7" i="7"/>
  <c r="L7" i="7"/>
  <c r="C6" i="7"/>
  <c r="D6" i="7"/>
  <c r="E6" i="7"/>
  <c r="F6" i="7"/>
  <c r="G6" i="7"/>
  <c r="H6" i="7"/>
  <c r="I6" i="7"/>
  <c r="J6" i="7"/>
  <c r="K6" i="7"/>
  <c r="L6" i="7"/>
  <c r="Z736" i="13" l="1"/>
  <c r="Z763" i="13"/>
  <c r="Z682" i="13"/>
  <c r="Z709" i="13"/>
  <c r="Z628" i="13"/>
  <c r="Z655" i="13"/>
  <c r="Z574" i="13"/>
  <c r="Z601" i="13"/>
  <c r="Z520" i="13"/>
  <c r="Z547" i="13"/>
  <c r="Z466" i="13"/>
  <c r="Z493" i="13"/>
  <c r="Z412" i="13"/>
  <c r="Z439" i="13"/>
  <c r="Z358" i="13"/>
  <c r="Z385" i="13"/>
  <c r="Z304" i="13"/>
  <c r="Z331" i="13"/>
  <c r="Z250" i="13"/>
  <c r="Z277" i="13"/>
  <c r="Z196" i="13"/>
  <c r="Z223" i="13"/>
  <c r="Z142" i="13"/>
  <c r="Z169" i="13"/>
  <c r="Z88" i="13"/>
  <c r="Z115" i="13"/>
  <c r="Z34" i="13"/>
  <c r="Z61" i="13"/>
  <c r="AG530" i="13"/>
  <c r="AF772" i="13"/>
  <c r="AH772" i="13" s="1"/>
  <c r="AB332" i="13"/>
  <c r="AG716" i="13"/>
  <c r="AF503" i="13"/>
  <c r="AH503" i="13" s="1"/>
  <c r="AG685" i="13"/>
  <c r="AG505" i="13"/>
  <c r="AF127" i="13"/>
  <c r="AH127" i="13" s="1"/>
  <c r="AA606" i="13"/>
  <c r="AC606" i="13" s="1"/>
  <c r="AF455" i="13"/>
  <c r="AI455" i="13" s="1"/>
  <c r="AF606" i="13"/>
  <c r="AJ606" i="13" s="1"/>
  <c r="R606" i="13" s="1"/>
  <c r="S606" i="13" s="1"/>
  <c r="AG469" i="13"/>
  <c r="AF749" i="13"/>
  <c r="AH749" i="13" s="1"/>
  <c r="AA664" i="13"/>
  <c r="AD664" i="13" s="1"/>
  <c r="AF415" i="13"/>
  <c r="AI415" i="13" s="1"/>
  <c r="AA806" i="13"/>
  <c r="AE806" i="13" s="1"/>
  <c r="H806" i="13" s="1"/>
  <c r="I806" i="13" s="1"/>
  <c r="AF616" i="13"/>
  <c r="AI616" i="13" s="1"/>
  <c r="AG237" i="13"/>
  <c r="AG750" i="13"/>
  <c r="AG607" i="13"/>
  <c r="AA440" i="13"/>
  <c r="Z440" i="13"/>
  <c r="AA710" i="13"/>
  <c r="Z35" i="13"/>
  <c r="Z62" i="13"/>
  <c r="Z170" i="13"/>
  <c r="Z224" i="13"/>
  <c r="AA359" i="13"/>
  <c r="AB575" i="13"/>
  <c r="AA629" i="13"/>
  <c r="AB62" i="13"/>
  <c r="AA35" i="13"/>
  <c r="AA224" i="13"/>
  <c r="Z386" i="13"/>
  <c r="AB521" i="13"/>
  <c r="AB629" i="13"/>
  <c r="Z89" i="13"/>
  <c r="AB170" i="13"/>
  <c r="AB251" i="13"/>
  <c r="AB386" i="13"/>
  <c r="Z548" i="13"/>
  <c r="AA683" i="13"/>
  <c r="AB89" i="13"/>
  <c r="AB143" i="13"/>
  <c r="Z278" i="13"/>
  <c r="Z332" i="13"/>
  <c r="AB548" i="13"/>
  <c r="AB764" i="13"/>
  <c r="Z116" i="13"/>
  <c r="AA278" i="13"/>
  <c r="Z305" i="13"/>
  <c r="AB413" i="13"/>
  <c r="Z629" i="13"/>
  <c r="AA116" i="13"/>
  <c r="AA251" i="13"/>
  <c r="AB305" i="13"/>
  <c r="Z521" i="13"/>
  <c r="AB602" i="13"/>
  <c r="AB116" i="13"/>
  <c r="AA197" i="13"/>
  <c r="AA413" i="13"/>
  <c r="AA467" i="13"/>
  <c r="AA656" i="13"/>
  <c r="AF696" i="13"/>
  <c r="AJ696" i="13" s="1"/>
  <c r="R696" i="13" s="1"/>
  <c r="S696" i="13" s="1"/>
  <c r="AG615" i="13"/>
  <c r="AG442" i="13"/>
  <c r="AA494" i="13"/>
  <c r="Z575" i="13"/>
  <c r="AA791" i="13"/>
  <c r="AG695" i="13"/>
  <c r="AA447" i="13"/>
  <c r="AE447" i="13" s="1"/>
  <c r="H447" i="13" s="1"/>
  <c r="I447" i="13" s="1"/>
  <c r="AF144" i="13"/>
  <c r="AJ144" i="13" s="1"/>
  <c r="R144" i="13" s="1"/>
  <c r="S144" i="13" s="1"/>
  <c r="AB494" i="13"/>
  <c r="AB467" i="13"/>
  <c r="Z602" i="13"/>
  <c r="AB737" i="13"/>
  <c r="AA737" i="13"/>
  <c r="AB791" i="13"/>
  <c r="Z764" i="13"/>
  <c r="AB656" i="13"/>
  <c r="AF767" i="13"/>
  <c r="AH767" i="13" s="1"/>
  <c r="AA722" i="13"/>
  <c r="AE722" i="13" s="1"/>
  <c r="H722" i="13" s="1"/>
  <c r="I722" i="13" s="1"/>
  <c r="AF496" i="13"/>
  <c r="AJ496" i="13" s="1"/>
  <c r="R496" i="13" s="1"/>
  <c r="S496" i="13" s="1"/>
  <c r="AG177" i="13"/>
  <c r="Z8" i="13"/>
  <c r="Z11" i="13" s="1"/>
  <c r="AG11" i="13" s="1"/>
  <c r="AA143" i="13"/>
  <c r="AB224" i="13"/>
  <c r="Z251" i="13"/>
  <c r="Z359" i="13"/>
  <c r="Z413" i="13"/>
  <c r="Z467" i="13"/>
  <c r="AA548" i="13"/>
  <c r="Z656" i="13"/>
  <c r="Z683" i="13"/>
  <c r="AA764" i="13"/>
  <c r="AF614" i="13"/>
  <c r="AH614" i="13" s="1"/>
  <c r="AA553" i="13"/>
  <c r="AE553" i="13" s="1"/>
  <c r="H553" i="13" s="1"/>
  <c r="I553" i="13" s="1"/>
  <c r="AF475" i="13"/>
  <c r="AH475" i="13" s="1"/>
  <c r="AF282" i="13"/>
  <c r="AJ282" i="13" s="1"/>
  <c r="R282" i="13" s="1"/>
  <c r="S282" i="13" s="1"/>
  <c r="AB35" i="13"/>
  <c r="AA8" i="13"/>
  <c r="Y15" i="13" s="1"/>
  <c r="AA170" i="13"/>
  <c r="Z197" i="13"/>
  <c r="AB278" i="13"/>
  <c r="AB359" i="13"/>
  <c r="AB440" i="13"/>
  <c r="Z494" i="13"/>
  <c r="AA575" i="13"/>
  <c r="AB710" i="13"/>
  <c r="Z710" i="13"/>
  <c r="Z791" i="13"/>
  <c r="AA802" i="13"/>
  <c r="AE802" i="13" s="1"/>
  <c r="H802" i="13" s="1"/>
  <c r="I802" i="13" s="1"/>
  <c r="AA697" i="13"/>
  <c r="AE697" i="13" s="1"/>
  <c r="H697" i="13" s="1"/>
  <c r="I697" i="13" s="1"/>
  <c r="AA523" i="13"/>
  <c r="AC523" i="13" s="1"/>
  <c r="AA286" i="13"/>
  <c r="AE286" i="13" s="1"/>
  <c r="H286" i="13" s="1"/>
  <c r="I286" i="13" s="1"/>
  <c r="AA62" i="13"/>
  <c r="AB8" i="13"/>
  <c r="AB795" i="13" s="1"/>
  <c r="Z143" i="13"/>
  <c r="AB197" i="13"/>
  <c r="AA305" i="13"/>
  <c r="AA386" i="13"/>
  <c r="AA332" i="13"/>
  <c r="AA521" i="13"/>
  <c r="AA602" i="13"/>
  <c r="AB683" i="13"/>
  <c r="Z737" i="13"/>
  <c r="AF449" i="13"/>
  <c r="AH449" i="13" s="1"/>
  <c r="AG311" i="13"/>
  <c r="AA370" i="13"/>
  <c r="AE370" i="13" s="1"/>
  <c r="H370" i="13" s="1"/>
  <c r="I370" i="13" s="1"/>
  <c r="AF128" i="13"/>
  <c r="AJ128" i="13" s="1"/>
  <c r="R128" i="13" s="1"/>
  <c r="S128" i="13" s="1"/>
  <c r="AA590" i="13"/>
  <c r="AD590" i="13" s="1"/>
  <c r="AA363" i="13"/>
  <c r="AD363" i="13" s="1"/>
  <c r="AF347" i="13"/>
  <c r="AH347" i="13" s="1"/>
  <c r="AA259" i="13"/>
  <c r="AE259" i="13" s="1"/>
  <c r="H259" i="13" s="1"/>
  <c r="I259" i="13" s="1"/>
  <c r="AA172" i="13"/>
  <c r="AD172" i="13" s="1"/>
  <c r="AA262" i="13"/>
  <c r="AD262" i="13" s="1"/>
  <c r="AA266" i="13"/>
  <c r="AD266" i="13" s="1"/>
  <c r="AA508" i="13"/>
  <c r="AE508" i="13" s="1"/>
  <c r="H508" i="13" s="1"/>
  <c r="I508" i="13" s="1"/>
  <c r="AG387" i="13"/>
  <c r="AG398" i="13"/>
  <c r="AF414" i="13"/>
  <c r="AH414" i="13" s="1"/>
  <c r="AF125" i="13"/>
  <c r="AJ125" i="13" s="1"/>
  <c r="R125" i="13" s="1"/>
  <c r="S125" i="13" s="1"/>
  <c r="AF121" i="13"/>
  <c r="AI121" i="13" s="1"/>
  <c r="AF401" i="13"/>
  <c r="AH401" i="13" s="1"/>
  <c r="AA418" i="13"/>
  <c r="AD418" i="13" s="1"/>
  <c r="AG341" i="13"/>
  <c r="AF151" i="13"/>
  <c r="AJ151" i="13" s="1"/>
  <c r="R151" i="13" s="1"/>
  <c r="S151" i="13" s="1"/>
  <c r="AG178" i="13"/>
  <c r="AA125" i="13"/>
  <c r="AD125" i="13" s="1"/>
  <c r="AA476" i="13"/>
  <c r="AE476" i="13" s="1"/>
  <c r="H476" i="13" s="1"/>
  <c r="I476" i="13" s="1"/>
  <c r="AF393" i="13"/>
  <c r="AI393" i="13" s="1"/>
  <c r="AG338" i="13"/>
  <c r="AF235" i="13"/>
  <c r="AJ235" i="13" s="1"/>
  <c r="R235" i="13" s="1"/>
  <c r="S235" i="13" s="1"/>
  <c r="AA258" i="13"/>
  <c r="AD258" i="13" s="1"/>
  <c r="AF283" i="13"/>
  <c r="AJ283" i="13" s="1"/>
  <c r="R283" i="13" s="1"/>
  <c r="S283" i="13" s="1"/>
  <c r="AA149" i="13"/>
  <c r="AD149" i="13" s="1"/>
  <c r="AC92" i="13"/>
  <c r="AE92" i="13"/>
  <c r="H92" i="13" s="1"/>
  <c r="I92" i="13" s="1"/>
  <c r="AD92" i="13"/>
  <c r="AF748" i="13"/>
  <c r="AG747" i="13"/>
  <c r="AA768" i="13"/>
  <c r="AF746" i="13"/>
  <c r="AF765" i="13"/>
  <c r="AF774" i="13"/>
  <c r="AF694" i="13"/>
  <c r="AA723" i="13"/>
  <c r="AF776" i="13"/>
  <c r="AF769" i="13"/>
  <c r="AF714" i="13"/>
  <c r="AA659" i="13"/>
  <c r="AA662" i="13"/>
  <c r="AF695" i="13"/>
  <c r="AA604" i="13"/>
  <c r="AF604" i="13"/>
  <c r="AF610" i="13"/>
  <c r="AG616" i="13"/>
  <c r="AF613" i="13"/>
  <c r="AG561" i="13"/>
  <c r="AG614" i="13"/>
  <c r="AA522" i="13"/>
  <c r="AG640" i="13"/>
  <c r="AA585" i="13"/>
  <c r="AG603" i="13"/>
  <c r="AA506" i="13"/>
  <c r="AA603" i="13"/>
  <c r="AG526" i="13"/>
  <c r="AA582" i="13"/>
  <c r="AA507" i="13"/>
  <c r="AA549" i="13"/>
  <c r="AF502" i="13"/>
  <c r="AA504" i="13"/>
  <c r="AF505" i="13"/>
  <c r="AF443" i="13"/>
  <c r="AA472" i="13"/>
  <c r="AA442" i="13"/>
  <c r="AF451" i="13"/>
  <c r="AF474" i="13"/>
  <c r="AA509" i="13"/>
  <c r="AF400" i="13"/>
  <c r="AF392" i="13"/>
  <c r="AG443" i="13"/>
  <c r="AA425" i="13"/>
  <c r="AF345" i="13"/>
  <c r="AG507" i="13"/>
  <c r="AA373" i="13"/>
  <c r="AA318" i="13"/>
  <c r="AA426" i="13"/>
  <c r="AG347" i="13"/>
  <c r="AF333" i="13"/>
  <c r="AF293" i="13"/>
  <c r="AG401" i="13"/>
  <c r="AA362" i="13"/>
  <c r="AF286" i="13"/>
  <c r="AG235" i="13"/>
  <c r="AA171" i="13"/>
  <c r="AA307" i="13"/>
  <c r="AF231" i="13"/>
  <c r="AF284" i="13"/>
  <c r="AG309" i="13"/>
  <c r="AF149" i="13"/>
  <c r="AA232" i="13"/>
  <c r="AF173" i="13"/>
  <c r="AG394" i="13"/>
  <c r="AG173" i="13"/>
  <c r="AA253" i="13"/>
  <c r="AF158" i="13"/>
  <c r="AA290" i="13"/>
  <c r="AF123" i="13"/>
  <c r="AF120" i="13"/>
  <c r="AG184" i="13"/>
  <c r="AA99" i="13"/>
  <c r="AA129" i="13"/>
  <c r="Y23" i="13"/>
  <c r="Y22" i="13"/>
  <c r="Y21" i="13"/>
  <c r="Y20" i="13"/>
  <c r="Y19" i="13"/>
  <c r="Y18" i="13"/>
  <c r="Y17" i="13"/>
  <c r="Y16" i="13"/>
  <c r="Y14" i="13"/>
  <c r="AA93" i="13"/>
  <c r="AA98" i="13"/>
  <c r="AG125" i="13"/>
  <c r="AF747" i="13"/>
  <c r="AA801" i="13"/>
  <c r="AA798" i="13"/>
  <c r="AG765" i="13"/>
  <c r="AF744" i="13"/>
  <c r="AG749" i="13"/>
  <c r="AA771" i="13"/>
  <c r="AF692" i="13"/>
  <c r="AF742" i="13"/>
  <c r="AF720" i="13"/>
  <c r="AF687" i="13"/>
  <c r="AF711" i="13"/>
  <c r="AA608" i="13"/>
  <c r="AF721" i="13"/>
  <c r="AG693" i="13"/>
  <c r="AA717" i="13"/>
  <c r="AA693" i="13"/>
  <c r="AG610" i="13"/>
  <c r="AG613" i="13"/>
  <c r="AF561" i="13"/>
  <c r="AA586" i="13"/>
  <c r="AA660" i="13"/>
  <c r="AG632" i="13"/>
  <c r="AF603" i="13"/>
  <c r="AG503" i="13"/>
  <c r="AG522" i="13"/>
  <c r="AF472" i="13"/>
  <c r="AG535" i="13"/>
  <c r="AF501" i="13"/>
  <c r="AA587" i="13"/>
  <c r="AA555" i="13"/>
  <c r="AF476" i="13"/>
  <c r="AG532" i="13"/>
  <c r="AA468" i="13"/>
  <c r="AA428" i="13"/>
  <c r="AF447" i="13"/>
  <c r="AG470" i="13"/>
  <c r="AA478" i="13"/>
  <c r="AF399" i="13"/>
  <c r="AF391" i="13"/>
  <c r="AF344" i="13"/>
  <c r="AG345" i="13"/>
  <c r="AG471" i="13"/>
  <c r="AA605" i="13"/>
  <c r="AF339" i="13"/>
  <c r="AA446" i="13"/>
  <c r="AG333" i="13"/>
  <c r="AA292" i="13"/>
  <c r="AF236" i="13"/>
  <c r="AG399" i="13"/>
  <c r="AA285" i="13"/>
  <c r="AF497" i="13"/>
  <c r="AF334" i="13"/>
  <c r="AF279" i="13"/>
  <c r="AA306" i="13"/>
  <c r="AA554" i="13"/>
  <c r="AF289" i="13"/>
  <c r="AF416" i="13"/>
  <c r="AA283" i="13"/>
  <c r="AA263" i="13"/>
  <c r="AF147" i="13"/>
  <c r="AG171" i="13"/>
  <c r="AA230" i="13"/>
  <c r="AG390" i="13"/>
  <c r="AF233" i="13"/>
  <c r="AF156" i="13"/>
  <c r="AG183" i="13"/>
  <c r="AG176" i="13"/>
  <c r="AA150" i="13"/>
  <c r="AF119" i="13"/>
  <c r="AG400" i="13"/>
  <c r="AF131" i="13"/>
  <c r="AA102" i="13"/>
  <c r="AG126" i="13"/>
  <c r="AG120" i="13"/>
  <c r="AA103" i="13"/>
  <c r="AA100" i="13"/>
  <c r="AA804" i="13"/>
  <c r="AA746" i="13"/>
  <c r="AA800" i="13"/>
  <c r="AA799" i="13"/>
  <c r="AF745" i="13"/>
  <c r="AA725" i="13"/>
  <c r="AA698" i="13"/>
  <c r="AF690" i="13"/>
  <c r="AA719" i="13"/>
  <c r="AA718" i="13"/>
  <c r="AG687" i="13"/>
  <c r="AG698" i="13"/>
  <c r="AA607" i="13"/>
  <c r="AG721" i="13"/>
  <c r="AF693" i="13"/>
  <c r="AG641" i="13"/>
  <c r="AF617" i="13"/>
  <c r="AF608" i="13"/>
  <c r="AG644" i="13"/>
  <c r="AA583" i="13"/>
  <c r="AA584" i="13"/>
  <c r="AA577" i="13"/>
  <c r="AG563" i="13"/>
  <c r="AG502" i="13"/>
  <c r="AF559" i="13"/>
  <c r="AG508" i="13"/>
  <c r="AA579" i="13"/>
  <c r="AF471" i="13"/>
  <c r="AG531" i="13"/>
  <c r="AF500" i="13"/>
  <c r="AA551" i="13"/>
  <c r="AG472" i="13"/>
  <c r="AG524" i="13"/>
  <c r="AF454" i="13"/>
  <c r="AA424" i="13"/>
  <c r="AA474" i="13"/>
  <c r="AF398" i="13"/>
  <c r="AF390" i="13"/>
  <c r="AG344" i="13"/>
  <c r="AF418" i="13"/>
  <c r="AF337" i="13"/>
  <c r="AF453" i="13"/>
  <c r="AA365" i="13"/>
  <c r="AA419" i="13"/>
  <c r="AG339" i="13"/>
  <c r="AA368" i="13"/>
  <c r="AG236" i="13"/>
  <c r="AG397" i="13"/>
  <c r="AF340" i="13"/>
  <c r="AG497" i="13"/>
  <c r="AG334" i="13"/>
  <c r="AA261" i="13"/>
  <c r="AF288" i="13"/>
  <c r="AA288" i="13"/>
  <c r="AF335" i="13"/>
  <c r="AF172" i="13"/>
  <c r="AF145" i="13"/>
  <c r="AF424" i="13"/>
  <c r="AA158" i="13"/>
  <c r="AG233" i="13"/>
  <c r="AF154" i="13"/>
  <c r="AF239" i="13"/>
  <c r="AG179" i="13"/>
  <c r="AF118" i="13"/>
  <c r="AG396" i="13"/>
  <c r="AG180" i="13"/>
  <c r="AA91" i="13"/>
  <c r="AF126" i="13"/>
  <c r="AG123" i="13"/>
  <c r="AA90" i="13"/>
  <c r="AA793" i="13"/>
  <c r="AF779" i="13"/>
  <c r="AA744" i="13"/>
  <c r="AF743" i="13"/>
  <c r="AA696" i="13"/>
  <c r="AA741" i="13"/>
  <c r="AA805" i="13"/>
  <c r="AA797" i="13"/>
  <c r="AG696" i="13"/>
  <c r="AF688" i="13"/>
  <c r="AF717" i="13"/>
  <c r="AG691" i="13"/>
  <c r="AG637" i="13"/>
  <c r="AF684" i="13"/>
  <c r="AG642" i="13"/>
  <c r="AG617" i="13"/>
  <c r="AG643" i="13"/>
  <c r="AG608" i="13"/>
  <c r="AG636" i="13"/>
  <c r="AA578" i="13"/>
  <c r="AF563" i="13"/>
  <c r="AG501" i="13"/>
  <c r="AG559" i="13"/>
  <c r="AF507" i="13"/>
  <c r="AF470" i="13"/>
  <c r="AG527" i="13"/>
  <c r="AF499" i="13"/>
  <c r="AG533" i="13"/>
  <c r="AG468" i="13"/>
  <c r="AF450" i="13"/>
  <c r="AA441" i="13"/>
  <c r="AA470" i="13"/>
  <c r="AF397" i="13"/>
  <c r="AF389" i="13"/>
  <c r="AF417" i="13"/>
  <c r="AF336" i="13"/>
  <c r="AA417" i="13"/>
  <c r="AG337" i="13"/>
  <c r="AF426" i="13"/>
  <c r="AF558" i="13"/>
  <c r="AA374" i="13"/>
  <c r="AA319" i="13"/>
  <c r="AA420" i="13"/>
  <c r="AF285" i="13"/>
  <c r="AF232" i="13"/>
  <c r="AG395" i="13"/>
  <c r="AG340" i="13"/>
  <c r="AF308" i="13"/>
  <c r="AF342" i="13"/>
  <c r="AA287" i="13"/>
  <c r="AA414" i="13"/>
  <c r="AG335" i="13"/>
  <c r="AA254" i="13"/>
  <c r="AG158" i="13"/>
  <c r="AA369" i="13"/>
  <c r="AG424" i="13"/>
  <c r="AA156" i="13"/>
  <c r="AG231" i="13"/>
  <c r="AF152" i="13"/>
  <c r="AG239" i="13"/>
  <c r="AG175" i="13"/>
  <c r="AF117" i="13"/>
  <c r="AG392" i="13"/>
  <c r="AA94" i="13"/>
  <c r="AA104" i="13"/>
  <c r="AG121" i="13"/>
  <c r="Z7" i="13"/>
  <c r="AA95" i="13"/>
  <c r="AF806" i="13"/>
  <c r="AF805" i="13"/>
  <c r="AF804" i="13"/>
  <c r="AF803" i="13"/>
  <c r="AF802" i="13"/>
  <c r="AF801" i="13"/>
  <c r="AF800" i="13"/>
  <c r="AF799" i="13"/>
  <c r="AF798" i="13"/>
  <c r="AF797" i="13"/>
  <c r="AF796" i="13"/>
  <c r="AF795" i="13"/>
  <c r="AF794" i="13"/>
  <c r="AF793" i="13"/>
  <c r="AF792" i="13"/>
  <c r="AG779" i="13"/>
  <c r="AG778" i="13"/>
  <c r="AG777" i="13"/>
  <c r="AG776" i="13"/>
  <c r="AG775" i="13"/>
  <c r="AG774" i="13"/>
  <c r="AG773" i="13"/>
  <c r="AG791" i="13"/>
  <c r="AG764" i="13"/>
  <c r="AG806" i="13"/>
  <c r="AG798" i="13"/>
  <c r="AA770" i="13"/>
  <c r="AA740" i="13"/>
  <c r="AA739" i="13"/>
  <c r="AA738" i="13"/>
  <c r="AG803" i="13"/>
  <c r="AG795" i="13"/>
  <c r="AA779" i="13"/>
  <c r="AA777" i="13"/>
  <c r="AA775" i="13"/>
  <c r="AA773" i="13"/>
  <c r="AG768" i="13"/>
  <c r="AG710" i="13"/>
  <c r="AG800" i="13"/>
  <c r="AG792" i="13"/>
  <c r="AG771" i="13"/>
  <c r="AA752" i="13"/>
  <c r="AA751" i="13"/>
  <c r="AA750" i="13"/>
  <c r="AG745" i="13"/>
  <c r="AG743" i="13"/>
  <c r="AG740" i="13"/>
  <c r="AG739" i="13"/>
  <c r="AG738" i="13"/>
  <c r="AG805" i="13"/>
  <c r="AG797" i="13"/>
  <c r="AA749" i="13"/>
  <c r="AF740" i="13"/>
  <c r="AF739" i="13"/>
  <c r="AF738" i="13"/>
  <c r="AG802" i="13"/>
  <c r="AG794" i="13"/>
  <c r="AG769" i="13"/>
  <c r="AG741" i="13"/>
  <c r="AG801" i="13"/>
  <c r="AG793" i="13"/>
  <c r="AG770" i="13"/>
  <c r="AA767" i="13"/>
  <c r="AA747" i="13"/>
  <c r="AG737" i="13"/>
  <c r="AA774" i="13"/>
  <c r="AG722" i="13"/>
  <c r="AG718" i="13"/>
  <c r="AG714" i="13"/>
  <c r="AF712" i="13"/>
  <c r="AG744" i="13"/>
  <c r="AG671" i="13"/>
  <c r="AG670" i="13"/>
  <c r="AG669" i="13"/>
  <c r="AG668" i="13"/>
  <c r="AG667" i="13"/>
  <c r="AG666" i="13"/>
  <c r="AG665" i="13"/>
  <c r="AA776" i="13"/>
  <c r="AG742" i="13"/>
  <c r="AG713" i="13"/>
  <c r="AA712" i="13"/>
  <c r="AG711" i="13"/>
  <c r="AG804" i="13"/>
  <c r="AG767" i="13"/>
  <c r="AG725" i="13"/>
  <c r="AG772" i="13"/>
  <c r="AA745" i="13"/>
  <c r="AF725" i="13"/>
  <c r="AG724" i="13"/>
  <c r="AG683" i="13"/>
  <c r="AA772" i="13"/>
  <c r="AA711" i="13"/>
  <c r="AF668" i="13"/>
  <c r="AG664" i="13"/>
  <c r="AF660" i="13"/>
  <c r="AA644" i="13"/>
  <c r="AA643" i="13"/>
  <c r="AA642" i="13"/>
  <c r="AA641" i="13"/>
  <c r="AA640" i="13"/>
  <c r="AA639" i="13"/>
  <c r="AA638" i="13"/>
  <c r="AA637" i="13"/>
  <c r="AA636" i="13"/>
  <c r="AA635" i="13"/>
  <c r="AA634" i="13"/>
  <c r="AA633" i="13"/>
  <c r="AA632" i="13"/>
  <c r="AA631" i="13"/>
  <c r="AA630" i="13"/>
  <c r="AA748" i="13"/>
  <c r="AA685" i="13"/>
  <c r="AA669" i="13"/>
  <c r="AA665" i="13"/>
  <c r="AF664" i="13"/>
  <c r="AG658" i="13"/>
  <c r="AG656" i="13"/>
  <c r="AG602" i="13"/>
  <c r="AG712" i="13"/>
  <c r="AA688" i="13"/>
  <c r="AF671" i="13"/>
  <c r="AF667" i="13"/>
  <c r="AG661" i="13"/>
  <c r="AF658" i="13"/>
  <c r="AA617" i="13"/>
  <c r="AA616" i="13"/>
  <c r="AA615" i="13"/>
  <c r="AA614" i="13"/>
  <c r="AA613" i="13"/>
  <c r="AA612" i="13"/>
  <c r="AA611" i="13"/>
  <c r="AA610" i="13"/>
  <c r="AA609" i="13"/>
  <c r="AA778" i="13"/>
  <c r="AG723" i="13"/>
  <c r="AG719" i="13"/>
  <c r="AG715" i="13"/>
  <c r="AA668" i="13"/>
  <c r="AG663" i="13"/>
  <c r="AF661" i="13"/>
  <c r="AA657" i="13"/>
  <c r="AF644" i="13"/>
  <c r="AF643" i="13"/>
  <c r="AF642" i="13"/>
  <c r="AF641" i="13"/>
  <c r="AF640" i="13"/>
  <c r="AF639" i="13"/>
  <c r="AF638" i="13"/>
  <c r="AF637" i="13"/>
  <c r="AF636" i="13"/>
  <c r="AF635" i="13"/>
  <c r="AF634" i="13"/>
  <c r="AF633" i="13"/>
  <c r="AF632" i="13"/>
  <c r="AF631" i="13"/>
  <c r="AF630" i="13"/>
  <c r="AF723" i="13"/>
  <c r="AF719" i="13"/>
  <c r="AF715" i="13"/>
  <c r="AA686" i="13"/>
  <c r="AF670" i="13"/>
  <c r="AF666" i="13"/>
  <c r="AF663" i="13"/>
  <c r="AG659" i="13"/>
  <c r="AG796" i="13"/>
  <c r="AF741" i="13"/>
  <c r="AA689" i="13"/>
  <c r="AA671" i="13"/>
  <c r="AA667" i="13"/>
  <c r="AF659" i="13"/>
  <c r="AA687" i="13"/>
  <c r="AA684" i="13"/>
  <c r="AA661" i="13"/>
  <c r="AA670" i="13"/>
  <c r="AA666" i="13"/>
  <c r="AG662" i="13"/>
  <c r="AG657" i="13"/>
  <c r="AA713" i="13"/>
  <c r="AF662" i="13"/>
  <c r="AF657" i="13"/>
  <c r="AG575" i="13"/>
  <c r="AA766" i="13"/>
  <c r="AA769" i="13"/>
  <c r="AF669" i="13"/>
  <c r="AF665" i="13"/>
  <c r="AG660" i="13"/>
  <c r="AG606" i="13"/>
  <c r="AG604" i="13"/>
  <c r="AG589" i="13"/>
  <c r="AF586" i="13"/>
  <c r="AG581" i="13"/>
  <c r="AF578" i="13"/>
  <c r="AA663" i="13"/>
  <c r="AF589" i="13"/>
  <c r="AG584" i="13"/>
  <c r="AF581" i="13"/>
  <c r="AG576" i="13"/>
  <c r="AA560" i="13"/>
  <c r="AG521" i="13"/>
  <c r="AG587" i="13"/>
  <c r="AF584" i="13"/>
  <c r="AG579" i="13"/>
  <c r="AF576" i="13"/>
  <c r="AG556" i="13"/>
  <c r="AG555" i="13"/>
  <c r="AG554" i="13"/>
  <c r="AG553" i="13"/>
  <c r="AG552" i="13"/>
  <c r="AG551" i="13"/>
  <c r="AG550" i="13"/>
  <c r="AG549" i="13"/>
  <c r="AA536" i="13"/>
  <c r="AA535" i="13"/>
  <c r="AA534" i="13"/>
  <c r="AA533" i="13"/>
  <c r="AA532" i="13"/>
  <c r="AA531" i="13"/>
  <c r="AA530" i="13"/>
  <c r="AA529" i="13"/>
  <c r="AA528" i="13"/>
  <c r="AA527" i="13"/>
  <c r="AA526" i="13"/>
  <c r="AA525" i="13"/>
  <c r="AA524" i="13"/>
  <c r="AG590" i="13"/>
  <c r="AF587" i="13"/>
  <c r="AG582" i="13"/>
  <c r="AF579" i="13"/>
  <c r="AF556" i="13"/>
  <c r="AF555" i="13"/>
  <c r="AF554" i="13"/>
  <c r="AF553" i="13"/>
  <c r="AF552" i="13"/>
  <c r="AF551" i="13"/>
  <c r="AF550" i="13"/>
  <c r="AF549" i="13"/>
  <c r="AG746" i="13"/>
  <c r="AA743" i="13"/>
  <c r="AF724" i="13"/>
  <c r="AG629" i="13"/>
  <c r="AF590" i="13"/>
  <c r="AG585" i="13"/>
  <c r="AF582" i="13"/>
  <c r="AG577" i="13"/>
  <c r="AG557" i="13"/>
  <c r="AA658" i="13"/>
  <c r="AG586" i="13"/>
  <c r="AF583" i="13"/>
  <c r="AG578" i="13"/>
  <c r="AA561" i="13"/>
  <c r="AG548" i="13"/>
  <c r="AF588" i="13"/>
  <c r="AF585" i="13"/>
  <c r="AA559" i="13"/>
  <c r="AF557" i="13"/>
  <c r="AG440" i="13"/>
  <c r="AF535" i="13"/>
  <c r="AF531" i="13"/>
  <c r="AF527" i="13"/>
  <c r="AF523" i="13"/>
  <c r="AG482" i="13"/>
  <c r="AG481" i="13"/>
  <c r="AG480" i="13"/>
  <c r="AG479" i="13"/>
  <c r="AG478" i="13"/>
  <c r="AG477" i="13"/>
  <c r="AG476" i="13"/>
  <c r="AG475" i="13"/>
  <c r="AG474" i="13"/>
  <c r="AG473" i="13"/>
  <c r="AA455" i="13"/>
  <c r="AA454" i="13"/>
  <c r="AA453" i="13"/>
  <c r="AA452" i="13"/>
  <c r="AA451" i="13"/>
  <c r="AA450" i="13"/>
  <c r="AA503" i="13"/>
  <c r="AA502" i="13"/>
  <c r="AA501" i="13"/>
  <c r="AA500" i="13"/>
  <c r="AA499" i="13"/>
  <c r="AA498" i="13"/>
  <c r="AF482" i="13"/>
  <c r="AF481" i="13"/>
  <c r="AF480" i="13"/>
  <c r="AF479" i="13"/>
  <c r="AF478" i="13"/>
  <c r="AF477" i="13"/>
  <c r="AA562" i="13"/>
  <c r="AF536" i="13"/>
  <c r="AF532" i="13"/>
  <c r="AF528" i="13"/>
  <c r="AF524" i="13"/>
  <c r="AG455" i="13"/>
  <c r="AG454" i="13"/>
  <c r="AG453" i="13"/>
  <c r="AG452" i="13"/>
  <c r="AG451" i="13"/>
  <c r="AG450" i="13"/>
  <c r="AG449" i="13"/>
  <c r="AG448" i="13"/>
  <c r="AG447" i="13"/>
  <c r="AG446" i="13"/>
  <c r="AG558" i="13"/>
  <c r="AG494" i="13"/>
  <c r="AG588" i="13"/>
  <c r="AA563" i="13"/>
  <c r="AF534" i="13"/>
  <c r="AF530" i="13"/>
  <c r="AF526" i="13"/>
  <c r="AF522" i="13"/>
  <c r="AA482" i="13"/>
  <c r="AA481" i="13"/>
  <c r="AA480" i="13"/>
  <c r="AA495" i="13"/>
  <c r="AG441" i="13"/>
  <c r="AF529" i="13"/>
  <c r="AG386" i="13"/>
  <c r="AG580" i="13"/>
  <c r="AF577" i="13"/>
  <c r="AA496" i="13"/>
  <c r="AG467" i="13"/>
  <c r="AF427" i="13"/>
  <c r="AF423" i="13"/>
  <c r="AF422" i="13"/>
  <c r="AF421" i="13"/>
  <c r="AF420" i="13"/>
  <c r="AG359" i="13"/>
  <c r="AF320" i="13"/>
  <c r="AF319" i="13"/>
  <c r="AF318" i="13"/>
  <c r="AG583" i="13"/>
  <c r="AF580" i="13"/>
  <c r="AG506" i="13"/>
  <c r="AG444" i="13"/>
  <c r="AF533" i="13"/>
  <c r="AF525" i="13"/>
  <c r="AG445" i="13"/>
  <c r="AG428" i="13"/>
  <c r="AG332" i="13"/>
  <c r="AG420" i="13"/>
  <c r="AG413" i="13"/>
  <c r="AF374" i="13"/>
  <c r="AG367" i="13"/>
  <c r="AF366" i="13"/>
  <c r="AA345" i="13"/>
  <c r="AA337" i="13"/>
  <c r="AG320" i="13"/>
  <c r="AF317" i="13"/>
  <c r="AF313" i="13"/>
  <c r="AG427" i="13"/>
  <c r="AG421" i="13"/>
  <c r="AG368" i="13"/>
  <c r="AF367" i="13"/>
  <c r="AG360" i="13"/>
  <c r="AA346" i="13"/>
  <c r="AA338" i="13"/>
  <c r="AG278" i="13"/>
  <c r="AG422" i="13"/>
  <c r="AG414" i="13"/>
  <c r="AG369" i="13"/>
  <c r="AF368" i="13"/>
  <c r="AG361" i="13"/>
  <c r="AF360" i="13"/>
  <c r="AA347" i="13"/>
  <c r="AA339" i="13"/>
  <c r="AG316" i="13"/>
  <c r="AG314" i="13"/>
  <c r="AF428" i="13"/>
  <c r="AA427" i="13"/>
  <c r="AG423" i="13"/>
  <c r="AG415" i="13"/>
  <c r="AA401" i="13"/>
  <c r="AA400" i="13"/>
  <c r="AA399" i="13"/>
  <c r="AA398" i="13"/>
  <c r="AA397" i="13"/>
  <c r="AA396" i="13"/>
  <c r="AA395" i="13"/>
  <c r="AA394" i="13"/>
  <c r="AA393" i="13"/>
  <c r="AA392" i="13"/>
  <c r="AA391" i="13"/>
  <c r="AA390" i="13"/>
  <c r="AA389" i="13"/>
  <c r="AA388" i="13"/>
  <c r="AA387" i="13"/>
  <c r="AG370" i="13"/>
  <c r="AF369" i="13"/>
  <c r="AG362" i="13"/>
  <c r="AF361" i="13"/>
  <c r="AA340" i="13"/>
  <c r="AA317" i="13"/>
  <c r="AF316" i="13"/>
  <c r="AF314" i="13"/>
  <c r="AF311" i="13"/>
  <c r="AA309" i="13"/>
  <c r="AF307" i="13"/>
  <c r="AF306" i="13"/>
  <c r="AG416" i="13"/>
  <c r="AG425" i="13"/>
  <c r="AG417" i="13"/>
  <c r="AG372" i="13"/>
  <c r="AF371" i="13"/>
  <c r="AG364" i="13"/>
  <c r="AF363" i="13"/>
  <c r="AA342" i="13"/>
  <c r="AA334" i="13"/>
  <c r="AG315" i="13"/>
  <c r="AF312" i="13"/>
  <c r="AF425" i="13"/>
  <c r="AF372" i="13"/>
  <c r="AF370" i="13"/>
  <c r="AG313" i="13"/>
  <c r="AG288" i="13"/>
  <c r="AG280" i="13"/>
  <c r="AG261" i="13"/>
  <c r="AF260" i="13"/>
  <c r="AA235" i="13"/>
  <c r="AG229" i="13"/>
  <c r="AG228" i="13"/>
  <c r="AG227" i="13"/>
  <c r="AG226" i="13"/>
  <c r="AG225" i="13"/>
  <c r="AA212" i="13"/>
  <c r="AA211" i="13"/>
  <c r="AA210" i="13"/>
  <c r="AA209" i="13"/>
  <c r="AA208" i="13"/>
  <c r="AA207" i="13"/>
  <c r="AA206" i="13"/>
  <c r="AA205" i="13"/>
  <c r="AA204" i="13"/>
  <c r="AA203" i="13"/>
  <c r="AA202" i="13"/>
  <c r="AA201" i="13"/>
  <c r="AA200" i="13"/>
  <c r="AA199" i="13"/>
  <c r="AA198" i="13"/>
  <c r="AA497" i="13"/>
  <c r="AG317" i="13"/>
  <c r="AG289" i="13"/>
  <c r="AG281" i="13"/>
  <c r="AG262" i="13"/>
  <c r="AF261" i="13"/>
  <c r="AA234" i="13"/>
  <c r="AF229" i="13"/>
  <c r="AF228" i="13"/>
  <c r="AF227" i="13"/>
  <c r="AF226" i="13"/>
  <c r="AF225" i="13"/>
  <c r="AG170" i="13"/>
  <c r="AG365" i="13"/>
  <c r="AA336" i="13"/>
  <c r="AF309" i="13"/>
  <c r="AG290" i="13"/>
  <c r="AG282" i="13"/>
  <c r="AG263" i="13"/>
  <c r="AF262" i="13"/>
  <c r="AG212" i="13"/>
  <c r="AG211" i="13"/>
  <c r="AG210" i="13"/>
  <c r="AG209" i="13"/>
  <c r="AG208" i="13"/>
  <c r="AG207" i="13"/>
  <c r="AG206" i="13"/>
  <c r="AG205" i="13"/>
  <c r="AG204" i="13"/>
  <c r="AG203" i="13"/>
  <c r="AG202" i="13"/>
  <c r="AG201" i="13"/>
  <c r="AG200" i="13"/>
  <c r="AG199" i="13"/>
  <c r="AG198" i="13"/>
  <c r="AA185" i="13"/>
  <c r="AA184" i="13"/>
  <c r="AA183" i="13"/>
  <c r="AA182" i="13"/>
  <c r="AA181" i="13"/>
  <c r="AA180" i="13"/>
  <c r="AA179" i="13"/>
  <c r="AA178" i="13"/>
  <c r="AA177" i="13"/>
  <c r="AA176" i="13"/>
  <c r="AA175" i="13"/>
  <c r="AA174" i="13"/>
  <c r="AG419" i="13"/>
  <c r="AG373" i="13"/>
  <c r="AF365" i="13"/>
  <c r="AG363" i="13"/>
  <c r="AA344" i="13"/>
  <c r="AG318" i="13"/>
  <c r="AF315" i="13"/>
  <c r="AA314" i="13"/>
  <c r="AG291" i="13"/>
  <c r="AG283" i="13"/>
  <c r="AG264" i="13"/>
  <c r="AF263" i="13"/>
  <c r="AG256" i="13"/>
  <c r="AG255" i="13"/>
  <c r="AG230" i="13"/>
  <c r="AF212" i="13"/>
  <c r="AF211" i="13"/>
  <c r="AF210" i="13"/>
  <c r="AF209" i="13"/>
  <c r="AF208" i="13"/>
  <c r="AF207" i="13"/>
  <c r="AF206" i="13"/>
  <c r="AF205" i="13"/>
  <c r="AF204" i="13"/>
  <c r="AF203" i="13"/>
  <c r="AF202" i="13"/>
  <c r="AF201" i="13"/>
  <c r="AF200" i="13"/>
  <c r="AF199" i="13"/>
  <c r="AF198" i="13"/>
  <c r="AA443" i="13"/>
  <c r="AF373" i="13"/>
  <c r="AG371" i="13"/>
  <c r="AA333" i="13"/>
  <c r="AG292" i="13"/>
  <c r="AG284" i="13"/>
  <c r="AG265" i="13"/>
  <c r="AF264" i="13"/>
  <c r="AG257" i="13"/>
  <c r="AF256" i="13"/>
  <c r="AF255" i="13"/>
  <c r="AG254" i="13"/>
  <c r="AA239" i="13"/>
  <c r="AA233" i="13"/>
  <c r="AG374" i="13"/>
  <c r="AF364" i="13"/>
  <c r="AF362" i="13"/>
  <c r="AA343" i="13"/>
  <c r="AG319" i="13"/>
  <c r="AA316" i="13"/>
  <c r="AA311" i="13"/>
  <c r="AG308" i="13"/>
  <c r="AG287" i="13"/>
  <c r="AG279" i="13"/>
  <c r="AG260" i="13"/>
  <c r="AF259" i="13"/>
  <c r="AF252" i="13"/>
  <c r="AA236" i="13"/>
  <c r="AG197" i="13"/>
  <c r="AG366" i="13"/>
  <c r="AG286" i="13"/>
  <c r="AF265" i="13"/>
  <c r="AA226" i="13"/>
  <c r="AG143" i="13"/>
  <c r="AA335" i="13"/>
  <c r="AG293" i="13"/>
  <c r="AA265" i="13"/>
  <c r="AG253" i="13"/>
  <c r="AG251" i="13"/>
  <c r="AG224" i="13"/>
  <c r="AF182" i="13"/>
  <c r="AF178" i="13"/>
  <c r="AA341" i="13"/>
  <c r="AF257" i="13"/>
  <c r="AA255" i="13"/>
  <c r="AF253" i="13"/>
  <c r="AA227" i="13"/>
  <c r="AF174" i="13"/>
  <c r="AG285" i="13"/>
  <c r="AG259" i="13"/>
  <c r="AA257" i="13"/>
  <c r="AA237" i="13"/>
  <c r="AF183" i="13"/>
  <c r="AF179" i="13"/>
  <c r="AF175" i="13"/>
  <c r="AG157" i="13"/>
  <c r="AG155" i="13"/>
  <c r="AG153" i="13"/>
  <c r="AG151" i="13"/>
  <c r="AG149" i="13"/>
  <c r="AG147" i="13"/>
  <c r="AG145" i="13"/>
  <c r="AG266" i="13"/>
  <c r="AA264" i="13"/>
  <c r="AA228" i="13"/>
  <c r="AG312" i="13"/>
  <c r="AF266" i="13"/>
  <c r="AF254" i="13"/>
  <c r="AF184" i="13"/>
  <c r="AF180" i="13"/>
  <c r="AF176" i="13"/>
  <c r="AG799" i="13"/>
  <c r="AG258" i="13"/>
  <c r="AA256" i="13"/>
  <c r="AG252" i="13"/>
  <c r="AA229" i="13"/>
  <c r="AA225" i="13"/>
  <c r="AG152" i="13"/>
  <c r="AG150" i="13"/>
  <c r="AA128" i="13"/>
  <c r="AA123" i="13"/>
  <c r="AA122" i="13"/>
  <c r="AA121" i="13"/>
  <c r="AA120" i="13"/>
  <c r="AA119" i="13"/>
  <c r="AA118" i="13"/>
  <c r="AA117" i="13"/>
  <c r="AG305" i="13"/>
  <c r="AG154" i="13"/>
  <c r="AA127" i="13"/>
  <c r="AG89" i="13"/>
  <c r="AF185" i="13"/>
  <c r="AG156" i="13"/>
  <c r="AG144" i="13"/>
  <c r="AG131" i="13"/>
  <c r="AG148" i="13"/>
  <c r="AG130" i="13"/>
  <c r="AG62" i="13"/>
  <c r="AF258" i="13"/>
  <c r="AA153" i="13"/>
  <c r="AA145" i="13"/>
  <c r="AA131" i="13"/>
  <c r="AG128" i="13"/>
  <c r="AF104" i="13"/>
  <c r="AF103" i="13"/>
  <c r="AF102" i="13"/>
  <c r="AF101" i="13"/>
  <c r="AF100" i="13"/>
  <c r="AF99" i="13"/>
  <c r="AF98" i="13"/>
  <c r="AF97" i="13"/>
  <c r="AF96" i="13"/>
  <c r="AF95" i="13"/>
  <c r="AF94" i="13"/>
  <c r="AF93" i="13"/>
  <c r="AF92" i="13"/>
  <c r="AF91" i="13"/>
  <c r="AF90" i="13"/>
  <c r="AG35" i="13"/>
  <c r="AF177" i="13"/>
  <c r="AF171" i="13"/>
  <c r="AA155" i="13"/>
  <c r="AG146" i="13"/>
  <c r="AA130" i="13"/>
  <c r="AG127" i="13"/>
  <c r="AG418" i="13"/>
  <c r="AA238" i="13"/>
  <c r="AA157" i="13"/>
  <c r="AG116" i="13"/>
  <c r="AG8" i="13"/>
  <c r="AG129" i="13"/>
  <c r="AG104" i="13"/>
  <c r="AG96" i="13"/>
  <c r="AG101" i="13"/>
  <c r="AG93" i="13"/>
  <c r="AG98" i="13"/>
  <c r="AG90" i="13"/>
  <c r="AG99" i="13"/>
  <c r="AA151" i="13"/>
  <c r="AG103" i="13"/>
  <c r="AG95" i="13"/>
  <c r="AF181" i="13"/>
  <c r="AG100" i="13"/>
  <c r="AG92" i="13"/>
  <c r="AA144" i="13"/>
  <c r="AG97" i="13"/>
  <c r="AG102" i="13"/>
  <c r="AG94" i="13"/>
  <c r="AG91" i="13"/>
  <c r="AF752" i="13"/>
  <c r="AA796" i="13"/>
  <c r="AF777" i="13"/>
  <c r="AA803" i="13"/>
  <c r="AF768" i="13"/>
  <c r="AA792" i="13"/>
  <c r="AG766" i="13"/>
  <c r="AA720" i="13"/>
  <c r="AA694" i="13"/>
  <c r="AA724" i="13"/>
  <c r="AA715" i="13"/>
  <c r="AF716" i="13"/>
  <c r="AF722" i="13"/>
  <c r="AG694" i="13"/>
  <c r="AG688" i="13"/>
  <c r="AG717" i="13"/>
  <c r="AF691" i="13"/>
  <c r="AG633" i="13"/>
  <c r="AG684" i="13"/>
  <c r="AG638" i="13"/>
  <c r="AF713" i="13"/>
  <c r="AG639" i="13"/>
  <c r="AA721" i="13"/>
  <c r="AA588" i="13"/>
  <c r="AA557" i="13"/>
  <c r="AA589" i="13"/>
  <c r="AA576" i="13"/>
  <c r="AG562" i="13"/>
  <c r="AG500" i="13"/>
  <c r="AA556" i="13"/>
  <c r="AG504" i="13"/>
  <c r="AF469" i="13"/>
  <c r="AG523" i="13"/>
  <c r="AF498" i="13"/>
  <c r="AG529" i="13"/>
  <c r="AA505" i="13"/>
  <c r="AF446" i="13"/>
  <c r="AA477" i="13"/>
  <c r="AG509" i="13"/>
  <c r="AF441" i="13"/>
  <c r="AF452" i="13"/>
  <c r="AF396" i="13"/>
  <c r="AF388" i="13"/>
  <c r="AA416" i="13"/>
  <c r="AG336" i="13"/>
  <c r="AA372" i="13"/>
  <c r="AG426" i="13"/>
  <c r="AF346" i="13"/>
  <c r="AF473" i="13"/>
  <c r="AA558" i="13"/>
  <c r="AA475" i="13"/>
  <c r="AA360" i="13"/>
  <c r="AA423" i="13"/>
  <c r="AA284" i="13"/>
  <c r="AG232" i="13"/>
  <c r="AG393" i="13"/>
  <c r="AA313" i="13"/>
  <c r="AA260" i="13"/>
  <c r="AA422" i="13"/>
  <c r="AG307" i="13"/>
  <c r="AF234" i="13"/>
  <c r="AG342" i="13"/>
  <c r="AA367" i="13"/>
  <c r="AF281" i="13"/>
  <c r="AA310" i="13"/>
  <c r="AF157" i="13"/>
  <c r="AA154" i="13"/>
  <c r="AF150" i="13"/>
  <c r="AA231" i="13"/>
  <c r="AA146" i="13"/>
  <c r="AA126" i="13"/>
  <c r="AG388" i="13"/>
  <c r="AG124" i="13"/>
  <c r="AG119" i="13"/>
  <c r="AG122" i="13"/>
  <c r="AA289" i="13"/>
  <c r="AF751" i="13"/>
  <c r="AF770" i="13"/>
  <c r="AF775" i="13"/>
  <c r="AG752" i="13"/>
  <c r="AF766" i="13"/>
  <c r="AA692" i="13"/>
  <c r="AA765" i="13"/>
  <c r="AA742" i="13"/>
  <c r="AA714" i="13"/>
  <c r="AG720" i="13"/>
  <c r="AG692" i="13"/>
  <c r="AG697" i="13"/>
  <c r="AF686" i="13"/>
  <c r="AF612" i="13"/>
  <c r="AF611" i="13"/>
  <c r="AG634" i="13"/>
  <c r="AF689" i="13"/>
  <c r="AF609" i="13"/>
  <c r="AG635" i="13"/>
  <c r="AA695" i="13"/>
  <c r="AG560" i="13"/>
  <c r="AF562" i="13"/>
  <c r="AG499" i="13"/>
  <c r="AA552" i="13"/>
  <c r="AA449" i="13"/>
  <c r="AF468" i="13"/>
  <c r="AF508" i="13"/>
  <c r="AG605" i="13"/>
  <c r="AG525" i="13"/>
  <c r="AF445" i="13"/>
  <c r="AG495" i="13"/>
  <c r="AA445" i="13"/>
  <c r="AA473" i="13"/>
  <c r="AF509" i="13"/>
  <c r="AG536" i="13"/>
  <c r="AF448" i="13"/>
  <c r="AF395" i="13"/>
  <c r="AF387" i="13"/>
  <c r="AA371" i="13"/>
  <c r="AA312" i="13"/>
  <c r="AG346" i="13"/>
  <c r="AA471" i="13"/>
  <c r="AA366" i="13"/>
  <c r="AF442" i="13"/>
  <c r="AF343" i="13"/>
  <c r="AF230" i="13"/>
  <c r="AG391" i="13"/>
  <c r="AG306" i="13"/>
  <c r="AG234" i="13"/>
  <c r="AF280" i="13"/>
  <c r="AA280" i="13"/>
  <c r="AF292" i="13"/>
  <c r="AF238" i="13"/>
  <c r="AF155" i="13"/>
  <c r="AA281" i="13"/>
  <c r="AG185" i="13"/>
  <c r="AA320" i="13"/>
  <c r="AG172" i="13"/>
  <c r="AA152" i="13"/>
  <c r="AF148" i="13"/>
  <c r="AF310" i="13"/>
  <c r="AA124" i="13"/>
  <c r="AA315" i="13"/>
  <c r="AF124" i="13"/>
  <c r="AA147" i="13"/>
  <c r="AA96" i="13"/>
  <c r="Z23" i="13"/>
  <c r="Z22" i="13"/>
  <c r="Z21" i="13"/>
  <c r="Z20" i="13"/>
  <c r="Z17" i="13"/>
  <c r="Z16" i="13"/>
  <c r="Z15" i="13"/>
  <c r="AG117" i="13"/>
  <c r="AA97" i="13"/>
  <c r="AF750" i="13"/>
  <c r="AF773" i="13"/>
  <c r="AA795" i="13"/>
  <c r="AG751" i="13"/>
  <c r="AF771" i="13"/>
  <c r="AG748" i="13"/>
  <c r="AA716" i="13"/>
  <c r="AA690" i="13"/>
  <c r="AF698" i="13"/>
  <c r="AA794" i="13"/>
  <c r="AF718" i="13"/>
  <c r="AG690" i="13"/>
  <c r="AF685" i="13"/>
  <c r="AF778" i="13"/>
  <c r="AF697" i="13"/>
  <c r="AG686" i="13"/>
  <c r="AG612" i="13"/>
  <c r="AG611" i="13"/>
  <c r="AG630" i="13"/>
  <c r="AG689" i="13"/>
  <c r="AG609" i="13"/>
  <c r="AG631" i="13"/>
  <c r="AA691" i="13"/>
  <c r="AA580" i="13"/>
  <c r="AF560" i="13"/>
  <c r="AA581" i="13"/>
  <c r="AF615" i="13"/>
  <c r="AF607" i="13"/>
  <c r="AG498" i="13"/>
  <c r="AG534" i="13"/>
  <c r="AA448" i="13"/>
  <c r="AF504" i="13"/>
  <c r="AF605" i="13"/>
  <c r="AF506" i="13"/>
  <c r="AA444" i="13"/>
  <c r="AF495" i="13"/>
  <c r="AA469" i="13"/>
  <c r="AG496" i="13"/>
  <c r="AG528" i="13"/>
  <c r="AF394" i="13"/>
  <c r="AA550" i="13"/>
  <c r="AA364" i="13"/>
  <c r="AA308" i="13"/>
  <c r="AF419" i="13"/>
  <c r="AF338" i="13"/>
  <c r="AF444" i="13"/>
  <c r="AA421" i="13"/>
  <c r="AF341" i="13"/>
  <c r="AG343" i="13"/>
  <c r="AA479" i="13"/>
  <c r="AG389" i="13"/>
  <c r="AA293" i="13"/>
  <c r="AA252" i="13"/>
  <c r="AA415" i="13"/>
  <c r="AF287" i="13"/>
  <c r="AA173" i="13"/>
  <c r="AA279" i="13"/>
  <c r="AA361" i="13"/>
  <c r="AA291" i="13"/>
  <c r="AF237" i="13"/>
  <c r="AG238" i="13"/>
  <c r="AF153" i="13"/>
  <c r="AG181" i="13"/>
  <c r="AF291" i="13"/>
  <c r="AG182" i="13"/>
  <c r="AF290" i="13"/>
  <c r="AG174" i="13"/>
  <c r="AF146" i="13"/>
  <c r="AG310" i="13"/>
  <c r="AF129" i="13"/>
  <c r="AF122" i="13"/>
  <c r="AA148" i="13"/>
  <c r="AF130" i="13"/>
  <c r="AA101" i="13"/>
  <c r="AA282" i="13"/>
  <c r="AG118" i="13"/>
  <c r="S29" i="12"/>
  <c r="Y791" i="5"/>
  <c r="AF791" i="5"/>
  <c r="Y764" i="5"/>
  <c r="AF764" i="5"/>
  <c r="Y737" i="5"/>
  <c r="AF737" i="5"/>
  <c r="Y710" i="5"/>
  <c r="AF710" i="5"/>
  <c r="Y683" i="5"/>
  <c r="AF683" i="5"/>
  <c r="Y656" i="5"/>
  <c r="AF656" i="5"/>
  <c r="Y629" i="5"/>
  <c r="AF629" i="5"/>
  <c r="Y602" i="5"/>
  <c r="AF602" i="5"/>
  <c r="Y575" i="5"/>
  <c r="AF575" i="5"/>
  <c r="Y548" i="5"/>
  <c r="AF548" i="5"/>
  <c r="Y521" i="5"/>
  <c r="AF521" i="5"/>
  <c r="Y494" i="5"/>
  <c r="AF494" i="5"/>
  <c r="Y467" i="5"/>
  <c r="AF467" i="5"/>
  <c r="Y440" i="5"/>
  <c r="AF440" i="5"/>
  <c r="Y413" i="5"/>
  <c r="AF413" i="5"/>
  <c r="Y386" i="5"/>
  <c r="AF386" i="5"/>
  <c r="Y359" i="5"/>
  <c r="AF359" i="5"/>
  <c r="Y332" i="5"/>
  <c r="AF332" i="5"/>
  <c r="Y305" i="5"/>
  <c r="AF305" i="5"/>
  <c r="Y278" i="5"/>
  <c r="AF278" i="5"/>
  <c r="Y251" i="5"/>
  <c r="AF251" i="5"/>
  <c r="Y224" i="5"/>
  <c r="AF224" i="5"/>
  <c r="Y197" i="5"/>
  <c r="AF197" i="5"/>
  <c r="Y170" i="5"/>
  <c r="AF170" i="5"/>
  <c r="Y143" i="5"/>
  <c r="AF143" i="5"/>
  <c r="Y116" i="5"/>
  <c r="AF116" i="5"/>
  <c r="Y89" i="5"/>
  <c r="AF89" i="5"/>
  <c r="Y62" i="5"/>
  <c r="AF62" i="5"/>
  <c r="AF35" i="5"/>
  <c r="Y8" i="5"/>
  <c r="AF8" i="5"/>
  <c r="AA6" i="5"/>
  <c r="AA33" i="5"/>
  <c r="Y34" i="5"/>
  <c r="Y7" i="5"/>
  <c r="Y35" i="5"/>
  <c r="AF33" i="5"/>
  <c r="AF6" i="5"/>
  <c r="Z763" i="5" l="1"/>
  <c r="Z790" i="5"/>
  <c r="Z709" i="5"/>
  <c r="Z736" i="5"/>
  <c r="Z655" i="5"/>
  <c r="Z682" i="5"/>
  <c r="Z601" i="5"/>
  <c r="Z628" i="5"/>
  <c r="Z547" i="5"/>
  <c r="Z574" i="5"/>
  <c r="Z493" i="5"/>
  <c r="Z520" i="5"/>
  <c r="Z439" i="5"/>
  <c r="Z466" i="5"/>
  <c r="Z385" i="5"/>
  <c r="Z412" i="5"/>
  <c r="Z331" i="5"/>
  <c r="Z358" i="5"/>
  <c r="Z277" i="5"/>
  <c r="Z304" i="5"/>
  <c r="Z223" i="5"/>
  <c r="Z250" i="5"/>
  <c r="Z169" i="5"/>
  <c r="Z196" i="5"/>
  <c r="Z115" i="5"/>
  <c r="Z142" i="5"/>
  <c r="Z61" i="5"/>
  <c r="Z88" i="5"/>
  <c r="Z18" i="13"/>
  <c r="AG18" i="13" s="1"/>
  <c r="Z19" i="13"/>
  <c r="AG19" i="13" s="1"/>
  <c r="Z13" i="13"/>
  <c r="AF13" i="13" s="1"/>
  <c r="Z14" i="13"/>
  <c r="AG14" i="13" s="1"/>
  <c r="Z12" i="13"/>
  <c r="AG12" i="13" s="1"/>
  <c r="Y12" i="13"/>
  <c r="AI772" i="13"/>
  <c r="AJ772" i="13"/>
  <c r="R772" i="13" s="1"/>
  <c r="S772" i="13" s="1"/>
  <c r="Y43" i="13"/>
  <c r="AA43" i="13" s="1"/>
  <c r="Y10" i="13"/>
  <c r="AA10" i="13" s="1"/>
  <c r="AC10" i="13" s="1"/>
  <c r="Y13" i="13"/>
  <c r="AE664" i="13"/>
  <c r="H664" i="13" s="1"/>
  <c r="I664" i="13" s="1"/>
  <c r="AJ503" i="13"/>
  <c r="R503" i="13" s="1"/>
  <c r="S503" i="13" s="1"/>
  <c r="AI503" i="13"/>
  <c r="AI749" i="13"/>
  <c r="AJ749" i="13"/>
  <c r="R749" i="13" s="1"/>
  <c r="S749" i="13" s="1"/>
  <c r="AC664" i="13"/>
  <c r="AJ415" i="13"/>
  <c r="R415" i="13" s="1"/>
  <c r="S415" i="13" s="1"/>
  <c r="AH415" i="13"/>
  <c r="AC806" i="13"/>
  <c r="AJ127" i="13"/>
  <c r="R127" i="13" s="1"/>
  <c r="S127" i="13" s="1"/>
  <c r="AD806" i="13"/>
  <c r="AE606" i="13"/>
  <c r="H606" i="13" s="1"/>
  <c r="I606" i="13" s="1"/>
  <c r="AH606" i="13"/>
  <c r="AD606" i="13"/>
  <c r="AC553" i="13"/>
  <c r="AI606" i="13"/>
  <c r="AI475" i="13"/>
  <c r="AI127" i="13"/>
  <c r="AC722" i="13"/>
  <c r="AJ475" i="13"/>
  <c r="R475" i="13" s="1"/>
  <c r="S475" i="13" s="1"/>
  <c r="AD697" i="13"/>
  <c r="AJ616" i="13"/>
  <c r="R616" i="13" s="1"/>
  <c r="S616" i="13" s="1"/>
  <c r="AJ455" i="13"/>
  <c r="R455" i="13" s="1"/>
  <c r="S455" i="13" s="1"/>
  <c r="AD553" i="13"/>
  <c r="AD722" i="13"/>
  <c r="AI767" i="13"/>
  <c r="AC266" i="13"/>
  <c r="AJ767" i="13"/>
  <c r="R767" i="13" s="1"/>
  <c r="S767" i="13" s="1"/>
  <c r="AC697" i="13"/>
  <c r="AE266" i="13"/>
  <c r="H266" i="13" s="1"/>
  <c r="I266" i="13" s="1"/>
  <c r="AH616" i="13"/>
  <c r="AH455" i="13"/>
  <c r="AI496" i="13"/>
  <c r="AI282" i="13"/>
  <c r="AC590" i="13"/>
  <c r="AC286" i="13"/>
  <c r="AE523" i="13"/>
  <c r="H523" i="13" s="1"/>
  <c r="I523" i="13" s="1"/>
  <c r="AD523" i="13"/>
  <c r="AB657" i="13"/>
  <c r="AB526" i="13"/>
  <c r="AB96" i="13"/>
  <c r="AB342" i="13"/>
  <c r="AB669" i="13"/>
  <c r="Y37" i="13"/>
  <c r="AA37" i="13" s="1"/>
  <c r="AE363" i="13"/>
  <c r="H363" i="13" s="1"/>
  <c r="I363" i="13" s="1"/>
  <c r="AB284" i="13"/>
  <c r="AB549" i="13"/>
  <c r="AB311" i="13"/>
  <c r="AB445" i="13"/>
  <c r="AB320" i="13"/>
  <c r="AB694" i="13"/>
  <c r="AB238" i="13"/>
  <c r="AB147" i="13"/>
  <c r="Z64" i="13"/>
  <c r="AG64" i="13" s="1"/>
  <c r="AB317" i="13"/>
  <c r="AB390" i="13"/>
  <c r="Y46" i="13"/>
  <c r="Z71" i="13"/>
  <c r="AG71" i="13" s="1"/>
  <c r="AB151" i="13"/>
  <c r="AJ347" i="13"/>
  <c r="R347" i="13" s="1"/>
  <c r="S347" i="13" s="1"/>
  <c r="AB495" i="13"/>
  <c r="Y70" i="13"/>
  <c r="AA70" i="13" s="1"/>
  <c r="AB155" i="13"/>
  <c r="AB644" i="13"/>
  <c r="Y11" i="13"/>
  <c r="AB11" i="13" s="1"/>
  <c r="AB388" i="13"/>
  <c r="AB423" i="13"/>
  <c r="AB634" i="13"/>
  <c r="AB286" i="13"/>
  <c r="AC476" i="13"/>
  <c r="AI449" i="13"/>
  <c r="AD447" i="13"/>
  <c r="AC447" i="13"/>
  <c r="AD259" i="13"/>
  <c r="AD476" i="13"/>
  <c r="AB449" i="13"/>
  <c r="AB725" i="13"/>
  <c r="AB306" i="13"/>
  <c r="AB475" i="13"/>
  <c r="AB500" i="13"/>
  <c r="AB668" i="13"/>
  <c r="AB424" i="13"/>
  <c r="AB603" i="13"/>
  <c r="Y77" i="13"/>
  <c r="AA77" i="13" s="1"/>
  <c r="Y38" i="13"/>
  <c r="AA38" i="13" s="1"/>
  <c r="AB370" i="13"/>
  <c r="AB125" i="13"/>
  <c r="Z72" i="13"/>
  <c r="AG72" i="13" s="1"/>
  <c r="AB131" i="13"/>
  <c r="AB374" i="13"/>
  <c r="AB797" i="13"/>
  <c r="AB498" i="13"/>
  <c r="AB307" i="13"/>
  <c r="AB479" i="13"/>
  <c r="AB501" i="13"/>
  <c r="AB612" i="13"/>
  <c r="Y9" i="13"/>
  <c r="AA9" i="13" s="1"/>
  <c r="Y45" i="13"/>
  <c r="AB180" i="13"/>
  <c r="AB664" i="13"/>
  <c r="AB724" i="13"/>
  <c r="AB559" i="13"/>
  <c r="AB774" i="13"/>
  <c r="Z43" i="13"/>
  <c r="AG43" i="13" s="1"/>
  <c r="AB685" i="13"/>
  <c r="AB104" i="13"/>
  <c r="AB259" i="13"/>
  <c r="AB577" i="13"/>
  <c r="AB123" i="13"/>
  <c r="AB333" i="13"/>
  <c r="AB398" i="13"/>
  <c r="AB633" i="13"/>
  <c r="AB741" i="13"/>
  <c r="AB362" i="13"/>
  <c r="Z36" i="13"/>
  <c r="AG36" i="13" s="1"/>
  <c r="AB368" i="13"/>
  <c r="AB391" i="13"/>
  <c r="AB658" i="13"/>
  <c r="AB128" i="13"/>
  <c r="AB371" i="13"/>
  <c r="AI614" i="13"/>
  <c r="Z44" i="13"/>
  <c r="AB420" i="13"/>
  <c r="AB690" i="13"/>
  <c r="AB94" i="13"/>
  <c r="AI347" i="13"/>
  <c r="AB584" i="13"/>
  <c r="AB804" i="13"/>
  <c r="AB232" i="13"/>
  <c r="AB334" i="13"/>
  <c r="AB399" i="13"/>
  <c r="AB637" i="13"/>
  <c r="AB144" i="13"/>
  <c r="AB713" i="13"/>
  <c r="AB604" i="13"/>
  <c r="AB239" i="13"/>
  <c r="AB745" i="13"/>
  <c r="AB426" i="13"/>
  <c r="AB528" i="13"/>
  <c r="AB714" i="13"/>
  <c r="Z63" i="13"/>
  <c r="AG63" i="13" s="1"/>
  <c r="AB231" i="13"/>
  <c r="AB177" i="13"/>
  <c r="AB228" i="13"/>
  <c r="AB341" i="13"/>
  <c r="AB561" i="13"/>
  <c r="AB630" i="13"/>
  <c r="Y69" i="13"/>
  <c r="AH125" i="13"/>
  <c r="Z77" i="13"/>
  <c r="AG77" i="13" s="1"/>
  <c r="Z10" i="13"/>
  <c r="AI125" i="13"/>
  <c r="AC259" i="13"/>
  <c r="AB557" i="13"/>
  <c r="AB772" i="13"/>
  <c r="AE258" i="13"/>
  <c r="H258" i="13" s="1"/>
  <c r="I258" i="13" s="1"/>
  <c r="AB121" i="13"/>
  <c r="Z42" i="13"/>
  <c r="AG42" i="13" s="1"/>
  <c r="Z50" i="13"/>
  <c r="AG50" i="13" s="1"/>
  <c r="Z70" i="13"/>
  <c r="AG70" i="13" s="1"/>
  <c r="Z9" i="13"/>
  <c r="AG9" i="13" s="1"/>
  <c r="AB527" i="13"/>
  <c r="AB529" i="13"/>
  <c r="AB721" i="13"/>
  <c r="AB803" i="13"/>
  <c r="AB210" i="13"/>
  <c r="AB204" i="13"/>
  <c r="AB578" i="13"/>
  <c r="AB778" i="13"/>
  <c r="AA47" i="13"/>
  <c r="AC47" i="13" s="1"/>
  <c r="AB153" i="13"/>
  <c r="AB447" i="13"/>
  <c r="AB551" i="13"/>
  <c r="AE590" i="13"/>
  <c r="H590" i="13" s="1"/>
  <c r="I590" i="13" s="1"/>
  <c r="AB416" i="13"/>
  <c r="AB314" i="13"/>
  <c r="AB237" i="13"/>
  <c r="AB476" i="13"/>
  <c r="AB340" i="13"/>
  <c r="AB471" i="13"/>
  <c r="AB389" i="13"/>
  <c r="AB397" i="13"/>
  <c r="AB481" i="13"/>
  <c r="AB499" i="13"/>
  <c r="AB636" i="13"/>
  <c r="AB663" i="13"/>
  <c r="AB643" i="13"/>
  <c r="AB671" i="13"/>
  <c r="AB665" i="13"/>
  <c r="AB752" i="13"/>
  <c r="AB93" i="13"/>
  <c r="AB172" i="13"/>
  <c r="AB582" i="13"/>
  <c r="AB766" i="13"/>
  <c r="Y68" i="13"/>
  <c r="Y76" i="13"/>
  <c r="Y36" i="13"/>
  <c r="Y44" i="13"/>
  <c r="AA44" i="13" s="1"/>
  <c r="AB118" i="13"/>
  <c r="AB554" i="13"/>
  <c r="AB686" i="13"/>
  <c r="AB802" i="13"/>
  <c r="AB806" i="13"/>
  <c r="AB717" i="13"/>
  <c r="AB581" i="13"/>
  <c r="AB263" i="13"/>
  <c r="AB156" i="13"/>
  <c r="AB129" i="13"/>
  <c r="AB171" i="13"/>
  <c r="AB280" i="13"/>
  <c r="AB366" i="13"/>
  <c r="AB536" i="13"/>
  <c r="AB695" i="13"/>
  <c r="AB742" i="13"/>
  <c r="Z37" i="13"/>
  <c r="AG37" i="13" s="1"/>
  <c r="Z45" i="13"/>
  <c r="AG45" i="13" s="1"/>
  <c r="Z65" i="13"/>
  <c r="AG65" i="13" s="1"/>
  <c r="Z73" i="13"/>
  <c r="AG73" i="13" s="1"/>
  <c r="AB178" i="13"/>
  <c r="AB360" i="13"/>
  <c r="AB372" i="13"/>
  <c r="AB576" i="13"/>
  <c r="AB720" i="13"/>
  <c r="AB796" i="13"/>
  <c r="AB174" i="13"/>
  <c r="AB199" i="13"/>
  <c r="AB287" i="13"/>
  <c r="AB531" i="13"/>
  <c r="AB533" i="13"/>
  <c r="AB805" i="13"/>
  <c r="AB127" i="13"/>
  <c r="AB264" i="13"/>
  <c r="AB422" i="13"/>
  <c r="AB579" i="13"/>
  <c r="AB608" i="13"/>
  <c r="AB684" i="13"/>
  <c r="AB226" i="13"/>
  <c r="AB227" i="13"/>
  <c r="AB425" i="13"/>
  <c r="AB316" i="13"/>
  <c r="AB335" i="13"/>
  <c r="AB343" i="13"/>
  <c r="AB506" i="13"/>
  <c r="AB392" i="13"/>
  <c r="AB400" i="13"/>
  <c r="AB496" i="13"/>
  <c r="AB502" i="13"/>
  <c r="AB563" i="13"/>
  <c r="AB641" i="13"/>
  <c r="AB638" i="13"/>
  <c r="AB613" i="13"/>
  <c r="AB747" i="13"/>
  <c r="AB99" i="13"/>
  <c r="AB179" i="13"/>
  <c r="AB723" i="13"/>
  <c r="AB777" i="13"/>
  <c r="Y63" i="13"/>
  <c r="Y71" i="13"/>
  <c r="AF71" i="13" s="1"/>
  <c r="Y39" i="13"/>
  <c r="AA39" i="13" s="1"/>
  <c r="Y48" i="13"/>
  <c r="AA48" i="13" s="1"/>
  <c r="AB448" i="13"/>
  <c r="AB363" i="13"/>
  <c r="AB769" i="13"/>
  <c r="AB122" i="13"/>
  <c r="Z38" i="13"/>
  <c r="Z46" i="13"/>
  <c r="AB46" i="13" s="1"/>
  <c r="Z66" i="13"/>
  <c r="AG66" i="13" s="1"/>
  <c r="Z74" i="13"/>
  <c r="AG74" i="13" s="1"/>
  <c r="AB253" i="13"/>
  <c r="AB415" i="13"/>
  <c r="AB318" i="13"/>
  <c r="AB530" i="13"/>
  <c r="AB589" i="13"/>
  <c r="AB92" i="13"/>
  <c r="AB145" i="13"/>
  <c r="AB369" i="13"/>
  <c r="AB550" i="13"/>
  <c r="AB452" i="13"/>
  <c r="AB208" i="13"/>
  <c r="AB266" i="13"/>
  <c r="AB505" i="13"/>
  <c r="AB718" i="13"/>
  <c r="AB799" i="13"/>
  <c r="AB100" i="13"/>
  <c r="AB254" i="13"/>
  <c r="AB255" i="13"/>
  <c r="AB472" i="13"/>
  <c r="AB468" i="13"/>
  <c r="AB336" i="13"/>
  <c r="AB344" i="13"/>
  <c r="AB470" i="13"/>
  <c r="AB393" i="13"/>
  <c r="AB401" i="13"/>
  <c r="AB497" i="13"/>
  <c r="AB503" i="13"/>
  <c r="AB632" i="13"/>
  <c r="AB661" i="13"/>
  <c r="AB642" i="13"/>
  <c r="AB614" i="13"/>
  <c r="AB748" i="13"/>
  <c r="AB211" i="13"/>
  <c r="AB373" i="13"/>
  <c r="AB609" i="13"/>
  <c r="Y64" i="13"/>
  <c r="Y72" i="13"/>
  <c r="Y40" i="13"/>
  <c r="AA40" i="13" s="1"/>
  <c r="Y49" i="13"/>
  <c r="AA49" i="13" s="1"/>
  <c r="AB154" i="13"/>
  <c r="AB722" i="13"/>
  <c r="AB428" i="13"/>
  <c r="AB611" i="13"/>
  <c r="AB97" i="13"/>
  <c r="AB441" i="13"/>
  <c r="AB523" i="13"/>
  <c r="AB525" i="13"/>
  <c r="AB765" i="13"/>
  <c r="Z39" i="13"/>
  <c r="Z47" i="13"/>
  <c r="AG47" i="13" s="1"/>
  <c r="Z67" i="13"/>
  <c r="Z75" i="13"/>
  <c r="AG75" i="13" s="1"/>
  <c r="AB152" i="13"/>
  <c r="AB200" i="13"/>
  <c r="AB258" i="13"/>
  <c r="AB558" i="13"/>
  <c r="AB776" i="13"/>
  <c r="AB95" i="13"/>
  <c r="AB202" i="13"/>
  <c r="AB319" i="13"/>
  <c r="AB610" i="13"/>
  <c r="AB692" i="13"/>
  <c r="AB793" i="13"/>
  <c r="AB90" i="13"/>
  <c r="AB149" i="13"/>
  <c r="AB181" i="13"/>
  <c r="AB288" i="13"/>
  <c r="AB583" i="13"/>
  <c r="AB800" i="13"/>
  <c r="AB103" i="13"/>
  <c r="AB225" i="13"/>
  <c r="AB230" i="13"/>
  <c r="AB234" i="13"/>
  <c r="AB421" i="13"/>
  <c r="AB337" i="13"/>
  <c r="AB345" i="13"/>
  <c r="AB474" i="13"/>
  <c r="AB394" i="13"/>
  <c r="AB469" i="13"/>
  <c r="AB504" i="13"/>
  <c r="AB453" i="13"/>
  <c r="AB640" i="13"/>
  <c r="AB631" i="13"/>
  <c r="AB666" i="13"/>
  <c r="AB615" i="13"/>
  <c r="AB749" i="13"/>
  <c r="AB290" i="13"/>
  <c r="AB524" i="13"/>
  <c r="AB553" i="13"/>
  <c r="AB662" i="13"/>
  <c r="Y65" i="13"/>
  <c r="AA65" i="13" s="1"/>
  <c r="Y73" i="13"/>
  <c r="AA73" i="13" s="1"/>
  <c r="Y41" i="13"/>
  <c r="AA41" i="13" s="1"/>
  <c r="Y50" i="13"/>
  <c r="AB262" i="13"/>
  <c r="AB309" i="13"/>
  <c r="AB697" i="13"/>
  <c r="AB660" i="13"/>
  <c r="AB209" i="13"/>
  <c r="AB281" i="13"/>
  <c r="AB313" i="13"/>
  <c r="AB265" i="13"/>
  <c r="AC258" i="13"/>
  <c r="Z40" i="13"/>
  <c r="Z48" i="13"/>
  <c r="AG48" i="13" s="1"/>
  <c r="Z68" i="13"/>
  <c r="AG68" i="13" s="1"/>
  <c r="Z76" i="13"/>
  <c r="AG76" i="13" s="1"/>
  <c r="AB146" i="13"/>
  <c r="AB312" i="13"/>
  <c r="AB792" i="13"/>
  <c r="AB182" i="13"/>
  <c r="AB252" i="13"/>
  <c r="AB91" i="13"/>
  <c r="AB198" i="13"/>
  <c r="AB719" i="13"/>
  <c r="AB773" i="13"/>
  <c r="AB229" i="13"/>
  <c r="AB233" i="13"/>
  <c r="AB235" i="13"/>
  <c r="AB427" i="13"/>
  <c r="AB338" i="13"/>
  <c r="AB346" i="13"/>
  <c r="AB478" i="13"/>
  <c r="AB395" i="13"/>
  <c r="AB473" i="13"/>
  <c r="AB508" i="13"/>
  <c r="AB454" i="13"/>
  <c r="AB743" i="13"/>
  <c r="AB635" i="13"/>
  <c r="AB670" i="13"/>
  <c r="AB616" i="13"/>
  <c r="AB750" i="13"/>
  <c r="AB158" i="13"/>
  <c r="AB176" i="13"/>
  <c r="AB585" i="13"/>
  <c r="AB659" i="13"/>
  <c r="AB698" i="13"/>
  <c r="AB711" i="13"/>
  <c r="Y66" i="13"/>
  <c r="Y74" i="13"/>
  <c r="AA74" i="13" s="1"/>
  <c r="Y42" i="13"/>
  <c r="AA42" i="13" s="1"/>
  <c r="AB183" i="13"/>
  <c r="AB260" i="13"/>
  <c r="AB779" i="13"/>
  <c r="AB150" i="13"/>
  <c r="AH283" i="13"/>
  <c r="AB119" i="13"/>
  <c r="AB315" i="13"/>
  <c r="AB556" i="13"/>
  <c r="AB767" i="13"/>
  <c r="AB289" i="13"/>
  <c r="Z41" i="13"/>
  <c r="AG41" i="13" s="1"/>
  <c r="Z49" i="13"/>
  <c r="AG49" i="13" s="1"/>
  <c r="Z69" i="13"/>
  <c r="AG69" i="13" s="1"/>
  <c r="AB206" i="13"/>
  <c r="AB130" i="13"/>
  <c r="AB367" i="13"/>
  <c r="AB588" i="13"/>
  <c r="AB715" i="13"/>
  <c r="AB256" i="13"/>
  <c r="AB534" i="13"/>
  <c r="AB203" i="13"/>
  <c r="AB365" i="13"/>
  <c r="AB535" i="13"/>
  <c r="AB310" i="13"/>
  <c r="AB417" i="13"/>
  <c r="AB236" i="13"/>
  <c r="AB480" i="13"/>
  <c r="AB339" i="13"/>
  <c r="AB347" i="13"/>
  <c r="AB482" i="13"/>
  <c r="AB396" i="13"/>
  <c r="AB477" i="13"/>
  <c r="AB562" i="13"/>
  <c r="AB455" i="13"/>
  <c r="AB560" i="13"/>
  <c r="AB639" i="13"/>
  <c r="AB667" i="13"/>
  <c r="AB617" i="13"/>
  <c r="AB751" i="13"/>
  <c r="AB387" i="13"/>
  <c r="AB419" i="13"/>
  <c r="AB746" i="13"/>
  <c r="Y67" i="13"/>
  <c r="Y75" i="13"/>
  <c r="AB201" i="13"/>
  <c r="AB257" i="13"/>
  <c r="AB590" i="13"/>
  <c r="AB688" i="13"/>
  <c r="AJ449" i="13"/>
  <c r="R449" i="13" s="1"/>
  <c r="S449" i="13" s="1"/>
  <c r="AB157" i="13"/>
  <c r="AB509" i="13"/>
  <c r="AB292" i="13"/>
  <c r="AB691" i="13"/>
  <c r="AH696" i="13"/>
  <c r="AC149" i="13"/>
  <c r="AI696" i="13"/>
  <c r="AB361" i="13"/>
  <c r="AB124" i="13"/>
  <c r="AI144" i="13"/>
  <c r="AB207" i="13"/>
  <c r="AH144" i="13"/>
  <c r="AJ393" i="13"/>
  <c r="R393" i="13" s="1"/>
  <c r="S393" i="13" s="1"/>
  <c r="AB279" i="13"/>
  <c r="AB451" i="13"/>
  <c r="AH393" i="13"/>
  <c r="AH282" i="13"/>
  <c r="AH496" i="13"/>
  <c r="AD286" i="13"/>
  <c r="AB291" i="13"/>
  <c r="AE149" i="13"/>
  <c r="H149" i="13" s="1"/>
  <c r="I149" i="13" s="1"/>
  <c r="AB446" i="13"/>
  <c r="AB580" i="13"/>
  <c r="AB605" i="13"/>
  <c r="AB696" i="13"/>
  <c r="AB798" i="13"/>
  <c r="AB117" i="13"/>
  <c r="AB607" i="13"/>
  <c r="AB442" i="13"/>
  <c r="AB771" i="13"/>
  <c r="AE418" i="13"/>
  <c r="H418" i="13" s="1"/>
  <c r="I418" i="13" s="1"/>
  <c r="AB738" i="13"/>
  <c r="AB414" i="13"/>
  <c r="AB712" i="13"/>
  <c r="AB212" i="13"/>
  <c r="AB689" i="13"/>
  <c r="AB308" i="13"/>
  <c r="AB801" i="13"/>
  <c r="AB418" i="13"/>
  <c r="AB443" i="13"/>
  <c r="AB522" i="13"/>
  <c r="AB285" i="13"/>
  <c r="AB716" i="13"/>
  <c r="AB184" i="13"/>
  <c r="AB740" i="13"/>
  <c r="AB101" i="13"/>
  <c r="AB552" i="13"/>
  <c r="AB173" i="13"/>
  <c r="AB555" i="13"/>
  <c r="AB770" i="13"/>
  <c r="AB282" i="13"/>
  <c r="AB293" i="13"/>
  <c r="AB102" i="13"/>
  <c r="AB364" i="13"/>
  <c r="AB205" i="13"/>
  <c r="AB693" i="13"/>
  <c r="AB261" i="13"/>
  <c r="AB687" i="13"/>
  <c r="AB444" i="13"/>
  <c r="AB148" i="13"/>
  <c r="AB532" i="13"/>
  <c r="AB175" i="13"/>
  <c r="AB283" i="13"/>
  <c r="AB744" i="13"/>
  <c r="AB775" i="13"/>
  <c r="AJ401" i="13"/>
  <c r="R401" i="13" s="1"/>
  <c r="S401" i="13" s="1"/>
  <c r="AJ614" i="13"/>
  <c r="R614" i="13" s="1"/>
  <c r="S614" i="13" s="1"/>
  <c r="AC262" i="13"/>
  <c r="AD802" i="13"/>
  <c r="AE262" i="13"/>
  <c r="H262" i="13" s="1"/>
  <c r="I262" i="13" s="1"/>
  <c r="AD370" i="13"/>
  <c r="AE125" i="13"/>
  <c r="H125" i="13" s="1"/>
  <c r="I125" i="13" s="1"/>
  <c r="AI414" i="13"/>
  <c r="AC802" i="13"/>
  <c r="AC370" i="13"/>
  <c r="AH235" i="13"/>
  <c r="AI235" i="13"/>
  <c r="AI401" i="13"/>
  <c r="AJ414" i="13"/>
  <c r="R414" i="13" s="1"/>
  <c r="S414" i="13" s="1"/>
  <c r="AC125" i="13"/>
  <c r="AC508" i="13"/>
  <c r="AD508" i="13"/>
  <c r="AI128" i="13"/>
  <c r="AH128" i="13"/>
  <c r="AB98" i="13"/>
  <c r="AB794" i="13"/>
  <c r="AB450" i="13"/>
  <c r="AB587" i="13"/>
  <c r="AB586" i="13"/>
  <c r="AB126" i="13"/>
  <c r="AB739" i="13"/>
  <c r="AB768" i="13"/>
  <c r="AB120" i="13"/>
  <c r="AB185" i="13"/>
  <c r="AB507" i="13"/>
  <c r="AB606" i="13"/>
  <c r="AC172" i="13"/>
  <c r="AH151" i="13"/>
  <c r="AI151" i="13"/>
  <c r="AE172" i="13"/>
  <c r="H172" i="13" s="1"/>
  <c r="I172" i="13" s="1"/>
  <c r="AC363" i="13"/>
  <c r="AI283" i="13"/>
  <c r="AJ121" i="13"/>
  <c r="R121" i="13" s="1"/>
  <c r="S121" i="13" s="1"/>
  <c r="AH121" i="13"/>
  <c r="AC418" i="13"/>
  <c r="AC291" i="13"/>
  <c r="AE291" i="13"/>
  <c r="H291" i="13" s="1"/>
  <c r="I291" i="13" s="1"/>
  <c r="AD291" i="13"/>
  <c r="AE252" i="13"/>
  <c r="H252" i="13" s="1"/>
  <c r="I252" i="13" s="1"/>
  <c r="AD252" i="13"/>
  <c r="AC252" i="13"/>
  <c r="AJ495" i="13"/>
  <c r="R495" i="13" s="1"/>
  <c r="S495" i="13" s="1"/>
  <c r="AI495" i="13"/>
  <c r="AH495" i="13"/>
  <c r="AC448" i="13"/>
  <c r="AE448" i="13"/>
  <c r="H448" i="13" s="1"/>
  <c r="I448" i="13" s="1"/>
  <c r="AD448" i="13"/>
  <c r="AJ560" i="13"/>
  <c r="R560" i="13" s="1"/>
  <c r="S560" i="13" s="1"/>
  <c r="AI560" i="13"/>
  <c r="AH560" i="13"/>
  <c r="AE320" i="13"/>
  <c r="H320" i="13" s="1"/>
  <c r="I320" i="13" s="1"/>
  <c r="AD320" i="13"/>
  <c r="AC320" i="13"/>
  <c r="AE471" i="13"/>
  <c r="H471" i="13" s="1"/>
  <c r="I471" i="13" s="1"/>
  <c r="AD471" i="13"/>
  <c r="AC471" i="13"/>
  <c r="AJ395" i="13"/>
  <c r="R395" i="13" s="1"/>
  <c r="S395" i="13" s="1"/>
  <c r="AH395" i="13"/>
  <c r="AI395" i="13"/>
  <c r="AJ686" i="13"/>
  <c r="R686" i="13" s="1"/>
  <c r="S686" i="13" s="1"/>
  <c r="AI686" i="13"/>
  <c r="AH686" i="13"/>
  <c r="AD146" i="13"/>
  <c r="AE146" i="13"/>
  <c r="H146" i="13" s="1"/>
  <c r="I146" i="13" s="1"/>
  <c r="AC146" i="13"/>
  <c r="AJ281" i="13"/>
  <c r="R281" i="13" s="1"/>
  <c r="S281" i="13" s="1"/>
  <c r="AI281" i="13"/>
  <c r="AH281" i="13"/>
  <c r="AE313" i="13"/>
  <c r="H313" i="13" s="1"/>
  <c r="I313" i="13" s="1"/>
  <c r="AD313" i="13"/>
  <c r="AC313" i="13"/>
  <c r="AJ388" i="13"/>
  <c r="R388" i="13" s="1"/>
  <c r="S388" i="13" s="1"/>
  <c r="AH388" i="13"/>
  <c r="AI388" i="13"/>
  <c r="AE556" i="13"/>
  <c r="H556" i="13" s="1"/>
  <c r="I556" i="13" s="1"/>
  <c r="AC556" i="13"/>
  <c r="AD556" i="13"/>
  <c r="AE557" i="13"/>
  <c r="H557" i="13" s="1"/>
  <c r="I557" i="13" s="1"/>
  <c r="AC557" i="13"/>
  <c r="AD557" i="13"/>
  <c r="AE792" i="13"/>
  <c r="H792" i="13" s="1"/>
  <c r="I792" i="13" s="1"/>
  <c r="AD792" i="13"/>
  <c r="AC792" i="13"/>
  <c r="AJ91" i="13"/>
  <c r="R91" i="13" s="1"/>
  <c r="S91" i="13" s="1"/>
  <c r="AI91" i="13"/>
  <c r="AH91" i="13"/>
  <c r="AJ99" i="13"/>
  <c r="R99" i="13" s="1"/>
  <c r="S99" i="13" s="1"/>
  <c r="AI99" i="13"/>
  <c r="AH99" i="13"/>
  <c r="AD145" i="13"/>
  <c r="AE145" i="13"/>
  <c r="H145" i="13" s="1"/>
  <c r="I145" i="13" s="1"/>
  <c r="AC145" i="13"/>
  <c r="AD118" i="13"/>
  <c r="AC118" i="13"/>
  <c r="AE118" i="13"/>
  <c r="H118" i="13" s="1"/>
  <c r="I118" i="13" s="1"/>
  <c r="AJ180" i="13"/>
  <c r="R180" i="13" s="1"/>
  <c r="S180" i="13" s="1"/>
  <c r="AI180" i="13"/>
  <c r="AH180" i="13"/>
  <c r="AJ179" i="13"/>
  <c r="R179" i="13" s="1"/>
  <c r="S179" i="13" s="1"/>
  <c r="AI179" i="13"/>
  <c r="AH179" i="13"/>
  <c r="AH253" i="13"/>
  <c r="AJ253" i="13"/>
  <c r="R253" i="13" s="1"/>
  <c r="S253" i="13" s="1"/>
  <c r="AI253" i="13"/>
  <c r="AE233" i="13"/>
  <c r="H233" i="13" s="1"/>
  <c r="I233" i="13" s="1"/>
  <c r="AD233" i="13"/>
  <c r="AC233" i="13"/>
  <c r="AI200" i="13"/>
  <c r="AH200" i="13"/>
  <c r="AJ200" i="13"/>
  <c r="R200" i="13" s="1"/>
  <c r="S200" i="13" s="1"/>
  <c r="AI208" i="13"/>
  <c r="AH208" i="13"/>
  <c r="AJ208" i="13"/>
  <c r="R208" i="13" s="1"/>
  <c r="S208" i="13" s="1"/>
  <c r="AJ263" i="13"/>
  <c r="R263" i="13" s="1"/>
  <c r="S263" i="13" s="1"/>
  <c r="AH263" i="13"/>
  <c r="AI263" i="13"/>
  <c r="AC178" i="13"/>
  <c r="AD178" i="13"/>
  <c r="AE178" i="13"/>
  <c r="H178" i="13" s="1"/>
  <c r="I178" i="13" s="1"/>
  <c r="AH226" i="13"/>
  <c r="AJ226" i="13"/>
  <c r="R226" i="13" s="1"/>
  <c r="S226" i="13" s="1"/>
  <c r="AI226" i="13"/>
  <c r="AE203" i="13"/>
  <c r="H203" i="13" s="1"/>
  <c r="I203" i="13" s="1"/>
  <c r="AD203" i="13"/>
  <c r="AC203" i="13"/>
  <c r="AE211" i="13"/>
  <c r="H211" i="13" s="1"/>
  <c r="I211" i="13" s="1"/>
  <c r="AD211" i="13"/>
  <c r="AC211" i="13"/>
  <c r="AJ260" i="13"/>
  <c r="R260" i="13" s="1"/>
  <c r="S260" i="13" s="1"/>
  <c r="AH260" i="13"/>
  <c r="AI260" i="13"/>
  <c r="AH312" i="13"/>
  <c r="AJ312" i="13"/>
  <c r="R312" i="13" s="1"/>
  <c r="S312" i="13" s="1"/>
  <c r="AI312" i="13"/>
  <c r="AH316" i="13"/>
  <c r="AJ316" i="13"/>
  <c r="R316" i="13" s="1"/>
  <c r="S316" i="13" s="1"/>
  <c r="AI316" i="13"/>
  <c r="AC388" i="13"/>
  <c r="AE388" i="13"/>
  <c r="H388" i="13" s="1"/>
  <c r="I388" i="13" s="1"/>
  <c r="AD388" i="13"/>
  <c r="AC396" i="13"/>
  <c r="AE396" i="13"/>
  <c r="H396" i="13" s="1"/>
  <c r="I396" i="13" s="1"/>
  <c r="AD396" i="13"/>
  <c r="AE427" i="13"/>
  <c r="H427" i="13" s="1"/>
  <c r="I427" i="13" s="1"/>
  <c r="AD427" i="13"/>
  <c r="AC427" i="13"/>
  <c r="AJ368" i="13"/>
  <c r="R368" i="13" s="1"/>
  <c r="S368" i="13" s="1"/>
  <c r="AI368" i="13"/>
  <c r="AH368" i="13"/>
  <c r="AJ367" i="13"/>
  <c r="R367" i="13" s="1"/>
  <c r="S367" i="13" s="1"/>
  <c r="AI367" i="13"/>
  <c r="AH367" i="13"/>
  <c r="AD345" i="13"/>
  <c r="AC345" i="13"/>
  <c r="AE345" i="13"/>
  <c r="H345" i="13" s="1"/>
  <c r="I345" i="13" s="1"/>
  <c r="AI319" i="13"/>
  <c r="AH319" i="13"/>
  <c r="AJ319" i="13"/>
  <c r="R319" i="13" s="1"/>
  <c r="S319" i="13" s="1"/>
  <c r="AE480" i="13"/>
  <c r="H480" i="13" s="1"/>
  <c r="I480" i="13" s="1"/>
  <c r="AD480" i="13"/>
  <c r="AC480" i="13"/>
  <c r="AJ536" i="13"/>
  <c r="R536" i="13" s="1"/>
  <c r="S536" i="13" s="1"/>
  <c r="AI536" i="13"/>
  <c r="AH536" i="13"/>
  <c r="AE498" i="13"/>
  <c r="H498" i="13" s="1"/>
  <c r="I498" i="13" s="1"/>
  <c r="AD498" i="13"/>
  <c r="AC498" i="13"/>
  <c r="AC452" i="13"/>
  <c r="AE452" i="13"/>
  <c r="H452" i="13" s="1"/>
  <c r="I452" i="13" s="1"/>
  <c r="AD452" i="13"/>
  <c r="AJ531" i="13"/>
  <c r="R531" i="13" s="1"/>
  <c r="S531" i="13" s="1"/>
  <c r="AI531" i="13"/>
  <c r="AH531" i="13"/>
  <c r="AE561" i="13"/>
  <c r="H561" i="13" s="1"/>
  <c r="I561" i="13" s="1"/>
  <c r="AD561" i="13"/>
  <c r="AC561" i="13"/>
  <c r="AI551" i="13"/>
  <c r="AH551" i="13"/>
  <c r="AJ551" i="13"/>
  <c r="R551" i="13" s="1"/>
  <c r="S551" i="13" s="1"/>
  <c r="AJ587" i="13"/>
  <c r="R587" i="13" s="1"/>
  <c r="S587" i="13" s="1"/>
  <c r="AI587" i="13"/>
  <c r="AH587" i="13"/>
  <c r="AC530" i="13"/>
  <c r="AD530" i="13"/>
  <c r="AE530" i="13"/>
  <c r="H530" i="13" s="1"/>
  <c r="I530" i="13" s="1"/>
  <c r="AJ589" i="13"/>
  <c r="R589" i="13" s="1"/>
  <c r="S589" i="13" s="1"/>
  <c r="AI589" i="13"/>
  <c r="AH589" i="13"/>
  <c r="AD713" i="13"/>
  <c r="AE713" i="13"/>
  <c r="H713" i="13" s="1"/>
  <c r="I713" i="13" s="1"/>
  <c r="AC713" i="13"/>
  <c r="AH659" i="13"/>
  <c r="AJ659" i="13"/>
  <c r="R659" i="13" s="1"/>
  <c r="S659" i="13" s="1"/>
  <c r="AI659" i="13"/>
  <c r="AH666" i="13"/>
  <c r="AJ666" i="13"/>
  <c r="R666" i="13" s="1"/>
  <c r="S666" i="13" s="1"/>
  <c r="AI666" i="13"/>
  <c r="AI632" i="13"/>
  <c r="AH632" i="13"/>
  <c r="AJ632" i="13"/>
  <c r="R632" i="13" s="1"/>
  <c r="S632" i="13" s="1"/>
  <c r="AI640" i="13"/>
  <c r="AH640" i="13"/>
  <c r="AJ640" i="13"/>
  <c r="R640" i="13" s="1"/>
  <c r="S640" i="13" s="1"/>
  <c r="AE668" i="13"/>
  <c r="H668" i="13" s="1"/>
  <c r="I668" i="13" s="1"/>
  <c r="AD668" i="13"/>
  <c r="AC668" i="13"/>
  <c r="AC612" i="13"/>
  <c r="AE612" i="13"/>
  <c r="H612" i="13" s="1"/>
  <c r="I612" i="13" s="1"/>
  <c r="AD612" i="13"/>
  <c r="AH667" i="13"/>
  <c r="AJ667" i="13"/>
  <c r="R667" i="13" s="1"/>
  <c r="S667" i="13" s="1"/>
  <c r="AI667" i="13"/>
  <c r="AE665" i="13"/>
  <c r="H665" i="13" s="1"/>
  <c r="I665" i="13" s="1"/>
  <c r="AD665" i="13"/>
  <c r="AC665" i="13"/>
  <c r="AE634" i="13"/>
  <c r="H634" i="13" s="1"/>
  <c r="I634" i="13" s="1"/>
  <c r="AD634" i="13"/>
  <c r="AC634" i="13"/>
  <c r="AE642" i="13"/>
  <c r="H642" i="13" s="1"/>
  <c r="I642" i="13" s="1"/>
  <c r="AD642" i="13"/>
  <c r="AC642" i="13"/>
  <c r="AE751" i="13"/>
  <c r="H751" i="13" s="1"/>
  <c r="I751" i="13" s="1"/>
  <c r="AD751" i="13"/>
  <c r="AC751" i="13"/>
  <c r="AE775" i="13"/>
  <c r="H775" i="13" s="1"/>
  <c r="I775" i="13" s="1"/>
  <c r="AD775" i="13"/>
  <c r="AC775" i="13"/>
  <c r="AE770" i="13"/>
  <c r="H770" i="13" s="1"/>
  <c r="I770" i="13" s="1"/>
  <c r="AD770" i="13"/>
  <c r="AC770" i="13"/>
  <c r="AJ796" i="13"/>
  <c r="R796" i="13" s="1"/>
  <c r="S796" i="13" s="1"/>
  <c r="AI796" i="13"/>
  <c r="AH796" i="13"/>
  <c r="AJ804" i="13"/>
  <c r="R804" i="13" s="1"/>
  <c r="S804" i="13" s="1"/>
  <c r="AI804" i="13"/>
  <c r="AH804" i="13"/>
  <c r="AC94" i="13"/>
  <c r="AE94" i="13"/>
  <c r="H94" i="13" s="1"/>
  <c r="I94" i="13" s="1"/>
  <c r="AD94" i="13"/>
  <c r="AC287" i="13"/>
  <c r="AE287" i="13"/>
  <c r="H287" i="13" s="1"/>
  <c r="I287" i="13" s="1"/>
  <c r="AD287" i="13"/>
  <c r="AJ232" i="13"/>
  <c r="R232" i="13" s="1"/>
  <c r="S232" i="13" s="1"/>
  <c r="AI232" i="13"/>
  <c r="AH232" i="13"/>
  <c r="AE470" i="13"/>
  <c r="H470" i="13" s="1"/>
  <c r="I470" i="13" s="1"/>
  <c r="AD470" i="13"/>
  <c r="AC470" i="13"/>
  <c r="AJ563" i="13"/>
  <c r="R563" i="13" s="1"/>
  <c r="S563" i="13" s="1"/>
  <c r="AI563" i="13"/>
  <c r="AH563" i="13"/>
  <c r="AJ717" i="13"/>
  <c r="R717" i="13" s="1"/>
  <c r="S717" i="13" s="1"/>
  <c r="AI717" i="13"/>
  <c r="AH717" i="13"/>
  <c r="AE805" i="13"/>
  <c r="H805" i="13" s="1"/>
  <c r="I805" i="13" s="1"/>
  <c r="AD805" i="13"/>
  <c r="AC805" i="13"/>
  <c r="AD744" i="13"/>
  <c r="AC744" i="13"/>
  <c r="AE744" i="13"/>
  <c r="H744" i="13" s="1"/>
  <c r="I744" i="13" s="1"/>
  <c r="AJ424" i="13"/>
  <c r="R424" i="13" s="1"/>
  <c r="S424" i="13" s="1"/>
  <c r="AH424" i="13"/>
  <c r="AI424" i="13"/>
  <c r="AJ453" i="13"/>
  <c r="R453" i="13" s="1"/>
  <c r="S453" i="13" s="1"/>
  <c r="AI453" i="13"/>
  <c r="AH453" i="13"/>
  <c r="AJ454" i="13"/>
  <c r="R454" i="13" s="1"/>
  <c r="S454" i="13" s="1"/>
  <c r="AI454" i="13"/>
  <c r="AH454" i="13"/>
  <c r="AJ608" i="13"/>
  <c r="R608" i="13" s="1"/>
  <c r="S608" i="13" s="1"/>
  <c r="AI608" i="13"/>
  <c r="AH608" i="13"/>
  <c r="AD718" i="13"/>
  <c r="AE718" i="13"/>
  <c r="H718" i="13" s="1"/>
  <c r="I718" i="13" s="1"/>
  <c r="AC718" i="13"/>
  <c r="AD746" i="13"/>
  <c r="AC746" i="13"/>
  <c r="AE746" i="13"/>
  <c r="H746" i="13" s="1"/>
  <c r="I746" i="13" s="1"/>
  <c r="AC102" i="13"/>
  <c r="AE102" i="13"/>
  <c r="H102" i="13" s="1"/>
  <c r="I102" i="13" s="1"/>
  <c r="AD102" i="13"/>
  <c r="AD306" i="13"/>
  <c r="AC306" i="13"/>
  <c r="AE306" i="13"/>
  <c r="H306" i="13" s="1"/>
  <c r="I306" i="13" s="1"/>
  <c r="AJ236" i="13"/>
  <c r="R236" i="13" s="1"/>
  <c r="S236" i="13" s="1"/>
  <c r="AI236" i="13"/>
  <c r="AH236" i="13"/>
  <c r="AE478" i="13"/>
  <c r="H478" i="13" s="1"/>
  <c r="I478" i="13" s="1"/>
  <c r="AD478" i="13"/>
  <c r="AC478" i="13"/>
  <c r="AD587" i="13"/>
  <c r="AC587" i="13"/>
  <c r="AE587" i="13"/>
  <c r="H587" i="13" s="1"/>
  <c r="I587" i="13" s="1"/>
  <c r="AJ603" i="13"/>
  <c r="R603" i="13" s="1"/>
  <c r="S603" i="13" s="1"/>
  <c r="AH603" i="13"/>
  <c r="AI603" i="13"/>
  <c r="AJ721" i="13"/>
  <c r="R721" i="13" s="1"/>
  <c r="S721" i="13" s="1"/>
  <c r="AI721" i="13"/>
  <c r="AH721" i="13"/>
  <c r="AJ692" i="13"/>
  <c r="R692" i="13" s="1"/>
  <c r="S692" i="13" s="1"/>
  <c r="AI692" i="13"/>
  <c r="AH692" i="13"/>
  <c r="AC98" i="13"/>
  <c r="AE98" i="13"/>
  <c r="H98" i="13" s="1"/>
  <c r="I98" i="13" s="1"/>
  <c r="AD98" i="13"/>
  <c r="AA17" i="13"/>
  <c r="AB17" i="13"/>
  <c r="AJ158" i="13"/>
  <c r="R158" i="13" s="1"/>
  <c r="S158" i="13" s="1"/>
  <c r="AI158" i="13"/>
  <c r="AH158" i="13"/>
  <c r="AJ333" i="13"/>
  <c r="R333" i="13" s="1"/>
  <c r="S333" i="13" s="1"/>
  <c r="AI333" i="13"/>
  <c r="AH333" i="13"/>
  <c r="AJ345" i="13"/>
  <c r="R345" i="13" s="1"/>
  <c r="S345" i="13" s="1"/>
  <c r="AI345" i="13"/>
  <c r="AH345" i="13"/>
  <c r="AJ451" i="13"/>
  <c r="R451" i="13" s="1"/>
  <c r="S451" i="13" s="1"/>
  <c r="AI451" i="13"/>
  <c r="AH451" i="13"/>
  <c r="AE549" i="13"/>
  <c r="H549" i="13" s="1"/>
  <c r="I549" i="13" s="1"/>
  <c r="AD549" i="13"/>
  <c r="AC549" i="13"/>
  <c r="AD585" i="13"/>
  <c r="AC585" i="13"/>
  <c r="AE585" i="13"/>
  <c r="H585" i="13" s="1"/>
  <c r="I585" i="13" s="1"/>
  <c r="AD659" i="13"/>
  <c r="AE659" i="13"/>
  <c r="H659" i="13" s="1"/>
  <c r="I659" i="13" s="1"/>
  <c r="AC659" i="13"/>
  <c r="AC293" i="13"/>
  <c r="AD293" i="13"/>
  <c r="AE293" i="13"/>
  <c r="H293" i="13" s="1"/>
  <c r="I293" i="13" s="1"/>
  <c r="AC444" i="13"/>
  <c r="AE444" i="13"/>
  <c r="H444" i="13" s="1"/>
  <c r="I444" i="13" s="1"/>
  <c r="AD444" i="13"/>
  <c r="AH771" i="13"/>
  <c r="AJ771" i="13"/>
  <c r="R771" i="13" s="1"/>
  <c r="S771" i="13" s="1"/>
  <c r="AI771" i="13"/>
  <c r="AI124" i="13"/>
  <c r="AH124" i="13"/>
  <c r="AJ124" i="13"/>
  <c r="R124" i="13" s="1"/>
  <c r="S124" i="13" s="1"/>
  <c r="AJ310" i="13"/>
  <c r="R310" i="13" s="1"/>
  <c r="S310" i="13" s="1"/>
  <c r="AI310" i="13"/>
  <c r="AH310" i="13"/>
  <c r="AJ280" i="13"/>
  <c r="R280" i="13" s="1"/>
  <c r="S280" i="13" s="1"/>
  <c r="AI280" i="13"/>
  <c r="AH280" i="13"/>
  <c r="AJ230" i="13"/>
  <c r="R230" i="13" s="1"/>
  <c r="S230" i="13" s="1"/>
  <c r="AI230" i="13"/>
  <c r="AH230" i="13"/>
  <c r="AJ448" i="13"/>
  <c r="R448" i="13" s="1"/>
  <c r="S448" i="13" s="1"/>
  <c r="AI448" i="13"/>
  <c r="AH448" i="13"/>
  <c r="AE765" i="13"/>
  <c r="H765" i="13" s="1"/>
  <c r="I765" i="13" s="1"/>
  <c r="AD765" i="13"/>
  <c r="AC765" i="13"/>
  <c r="AE367" i="13"/>
  <c r="H367" i="13" s="1"/>
  <c r="I367" i="13" s="1"/>
  <c r="AD367" i="13"/>
  <c r="AC367" i="13"/>
  <c r="AH473" i="13"/>
  <c r="AI473" i="13"/>
  <c r="AJ473" i="13"/>
  <c r="R473" i="13" s="1"/>
  <c r="S473" i="13" s="1"/>
  <c r="AJ396" i="13"/>
  <c r="R396" i="13" s="1"/>
  <c r="S396" i="13" s="1"/>
  <c r="AH396" i="13"/>
  <c r="AI396" i="13"/>
  <c r="AD588" i="13"/>
  <c r="AC588" i="13"/>
  <c r="AE588" i="13"/>
  <c r="H588" i="13" s="1"/>
  <c r="I588" i="13" s="1"/>
  <c r="AH691" i="13"/>
  <c r="AJ691" i="13"/>
  <c r="R691" i="13" s="1"/>
  <c r="S691" i="13" s="1"/>
  <c r="AI691" i="13"/>
  <c r="AD715" i="13"/>
  <c r="AE715" i="13"/>
  <c r="H715" i="13" s="1"/>
  <c r="I715" i="13" s="1"/>
  <c r="AC715" i="13"/>
  <c r="AH768" i="13"/>
  <c r="AJ768" i="13"/>
  <c r="R768" i="13" s="1"/>
  <c r="S768" i="13" s="1"/>
  <c r="AI768" i="13"/>
  <c r="AD151" i="13"/>
  <c r="AE151" i="13"/>
  <c r="H151" i="13" s="1"/>
  <c r="I151" i="13" s="1"/>
  <c r="AC151" i="13"/>
  <c r="AD130" i="13"/>
  <c r="AC130" i="13"/>
  <c r="AE130" i="13"/>
  <c r="H130" i="13" s="1"/>
  <c r="I130" i="13" s="1"/>
  <c r="AJ92" i="13"/>
  <c r="R92" i="13" s="1"/>
  <c r="S92" i="13" s="1"/>
  <c r="AI92" i="13"/>
  <c r="AH92" i="13"/>
  <c r="AJ100" i="13"/>
  <c r="R100" i="13" s="1"/>
  <c r="S100" i="13" s="1"/>
  <c r="AI100" i="13"/>
  <c r="AH100" i="13"/>
  <c r="AD153" i="13"/>
  <c r="AE153" i="13"/>
  <c r="H153" i="13" s="1"/>
  <c r="I153" i="13" s="1"/>
  <c r="AC153" i="13"/>
  <c r="AJ185" i="13"/>
  <c r="R185" i="13" s="1"/>
  <c r="S185" i="13" s="1"/>
  <c r="AI185" i="13"/>
  <c r="AH185" i="13"/>
  <c r="AD119" i="13"/>
  <c r="AC119" i="13"/>
  <c r="AE119" i="13"/>
  <c r="H119" i="13" s="1"/>
  <c r="I119" i="13" s="1"/>
  <c r="AE225" i="13"/>
  <c r="H225" i="13" s="1"/>
  <c r="I225" i="13" s="1"/>
  <c r="AD225" i="13"/>
  <c r="AC225" i="13"/>
  <c r="AJ184" i="13"/>
  <c r="R184" i="13" s="1"/>
  <c r="S184" i="13" s="1"/>
  <c r="AI184" i="13"/>
  <c r="AH184" i="13"/>
  <c r="AJ183" i="13"/>
  <c r="R183" i="13" s="1"/>
  <c r="S183" i="13" s="1"/>
  <c r="AI183" i="13"/>
  <c r="AH183" i="13"/>
  <c r="AE255" i="13"/>
  <c r="H255" i="13" s="1"/>
  <c r="I255" i="13" s="1"/>
  <c r="AD255" i="13"/>
  <c r="AC255" i="13"/>
  <c r="AE265" i="13"/>
  <c r="H265" i="13" s="1"/>
  <c r="I265" i="13" s="1"/>
  <c r="AD265" i="13"/>
  <c r="AC265" i="13"/>
  <c r="AE311" i="13"/>
  <c r="H311" i="13" s="1"/>
  <c r="I311" i="13" s="1"/>
  <c r="AC311" i="13"/>
  <c r="AD311" i="13"/>
  <c r="AE239" i="13"/>
  <c r="H239" i="13" s="1"/>
  <c r="I239" i="13" s="1"/>
  <c r="AD239" i="13"/>
  <c r="AC239" i="13"/>
  <c r="AI201" i="13"/>
  <c r="AH201" i="13"/>
  <c r="AJ201" i="13"/>
  <c r="R201" i="13" s="1"/>
  <c r="S201" i="13" s="1"/>
  <c r="AI209" i="13"/>
  <c r="AH209" i="13"/>
  <c r="AJ209" i="13"/>
  <c r="R209" i="13" s="1"/>
  <c r="S209" i="13" s="1"/>
  <c r="AJ365" i="13"/>
  <c r="R365" i="13" s="1"/>
  <c r="S365" i="13" s="1"/>
  <c r="AI365" i="13"/>
  <c r="AH365" i="13"/>
  <c r="AC179" i="13"/>
  <c r="AD179" i="13"/>
  <c r="AE179" i="13"/>
  <c r="H179" i="13" s="1"/>
  <c r="I179" i="13" s="1"/>
  <c r="AH227" i="13"/>
  <c r="AI227" i="13"/>
  <c r="AJ227" i="13"/>
  <c r="R227" i="13" s="1"/>
  <c r="S227" i="13" s="1"/>
  <c r="AE204" i="13"/>
  <c r="H204" i="13" s="1"/>
  <c r="I204" i="13" s="1"/>
  <c r="AD204" i="13"/>
  <c r="AC204" i="13"/>
  <c r="AE212" i="13"/>
  <c r="H212" i="13" s="1"/>
  <c r="I212" i="13" s="1"/>
  <c r="AD212" i="13"/>
  <c r="AC212" i="13"/>
  <c r="AE317" i="13"/>
  <c r="H317" i="13" s="1"/>
  <c r="I317" i="13" s="1"/>
  <c r="AD317" i="13"/>
  <c r="AC317" i="13"/>
  <c r="AC389" i="13"/>
  <c r="AE389" i="13"/>
  <c r="H389" i="13" s="1"/>
  <c r="I389" i="13" s="1"/>
  <c r="AD389" i="13"/>
  <c r="AC397" i="13"/>
  <c r="AE397" i="13"/>
  <c r="H397" i="13" s="1"/>
  <c r="I397" i="13" s="1"/>
  <c r="AD397" i="13"/>
  <c r="AH428" i="13"/>
  <c r="AJ428" i="13"/>
  <c r="R428" i="13" s="1"/>
  <c r="S428" i="13" s="1"/>
  <c r="AI428" i="13"/>
  <c r="AJ366" i="13"/>
  <c r="R366" i="13" s="1"/>
  <c r="S366" i="13" s="1"/>
  <c r="AI366" i="13"/>
  <c r="AH366" i="13"/>
  <c r="AJ525" i="13"/>
  <c r="R525" i="13" s="1"/>
  <c r="S525" i="13" s="1"/>
  <c r="AI525" i="13"/>
  <c r="AH525" i="13"/>
  <c r="AI320" i="13"/>
  <c r="AH320" i="13"/>
  <c r="AJ320" i="13"/>
  <c r="R320" i="13" s="1"/>
  <c r="S320" i="13" s="1"/>
  <c r="AE496" i="13"/>
  <c r="H496" i="13" s="1"/>
  <c r="I496" i="13" s="1"/>
  <c r="AD496" i="13"/>
  <c r="AC496" i="13"/>
  <c r="AE481" i="13"/>
  <c r="H481" i="13" s="1"/>
  <c r="I481" i="13" s="1"/>
  <c r="AD481" i="13"/>
  <c r="AC481" i="13"/>
  <c r="AE562" i="13"/>
  <c r="H562" i="13" s="1"/>
  <c r="I562" i="13" s="1"/>
  <c r="AD562" i="13"/>
  <c r="AC562" i="13"/>
  <c r="AE499" i="13"/>
  <c r="H499" i="13" s="1"/>
  <c r="I499" i="13" s="1"/>
  <c r="AD499" i="13"/>
  <c r="AC499" i="13"/>
  <c r="AC453" i="13"/>
  <c r="AE453" i="13"/>
  <c r="H453" i="13" s="1"/>
  <c r="I453" i="13" s="1"/>
  <c r="AD453" i="13"/>
  <c r="AJ535" i="13"/>
  <c r="R535" i="13" s="1"/>
  <c r="S535" i="13" s="1"/>
  <c r="AI535" i="13"/>
  <c r="AH535" i="13"/>
  <c r="AJ590" i="13"/>
  <c r="R590" i="13" s="1"/>
  <c r="S590" i="13" s="1"/>
  <c r="AI590" i="13"/>
  <c r="AH590" i="13"/>
  <c r="AI552" i="13"/>
  <c r="AH552" i="13"/>
  <c r="AJ552" i="13"/>
  <c r="R552" i="13" s="1"/>
  <c r="S552" i="13" s="1"/>
  <c r="AC531" i="13"/>
  <c r="AD531" i="13"/>
  <c r="AE531" i="13"/>
  <c r="H531" i="13" s="1"/>
  <c r="I531" i="13" s="1"/>
  <c r="AJ584" i="13"/>
  <c r="R584" i="13" s="1"/>
  <c r="S584" i="13" s="1"/>
  <c r="AI584" i="13"/>
  <c r="AH584" i="13"/>
  <c r="AE663" i="13"/>
  <c r="H663" i="13" s="1"/>
  <c r="I663" i="13" s="1"/>
  <c r="AD663" i="13"/>
  <c r="AC663" i="13"/>
  <c r="AH665" i="13"/>
  <c r="AJ665" i="13"/>
  <c r="R665" i="13" s="1"/>
  <c r="S665" i="13" s="1"/>
  <c r="AI665" i="13"/>
  <c r="AE667" i="13"/>
  <c r="H667" i="13" s="1"/>
  <c r="I667" i="13" s="1"/>
  <c r="AD667" i="13"/>
  <c r="AC667" i="13"/>
  <c r="AH670" i="13"/>
  <c r="AJ670" i="13"/>
  <c r="R670" i="13" s="1"/>
  <c r="S670" i="13" s="1"/>
  <c r="AI670" i="13"/>
  <c r="AI633" i="13"/>
  <c r="AH633" i="13"/>
  <c r="AJ633" i="13"/>
  <c r="R633" i="13" s="1"/>
  <c r="S633" i="13" s="1"/>
  <c r="AI641" i="13"/>
  <c r="AH641" i="13"/>
  <c r="AJ641" i="13"/>
  <c r="R641" i="13" s="1"/>
  <c r="S641" i="13" s="1"/>
  <c r="AE613" i="13"/>
  <c r="H613" i="13" s="1"/>
  <c r="I613" i="13" s="1"/>
  <c r="AD613" i="13"/>
  <c r="AC613" i="13"/>
  <c r="AH671" i="13"/>
  <c r="AJ671" i="13"/>
  <c r="R671" i="13" s="1"/>
  <c r="S671" i="13" s="1"/>
  <c r="AI671" i="13"/>
  <c r="AE669" i="13"/>
  <c r="H669" i="13" s="1"/>
  <c r="I669" i="13" s="1"/>
  <c r="AD669" i="13"/>
  <c r="AC669" i="13"/>
  <c r="AE635" i="13"/>
  <c r="H635" i="13" s="1"/>
  <c r="I635" i="13" s="1"/>
  <c r="AD635" i="13"/>
  <c r="AC635" i="13"/>
  <c r="AE643" i="13"/>
  <c r="H643" i="13" s="1"/>
  <c r="I643" i="13" s="1"/>
  <c r="AD643" i="13"/>
  <c r="AC643" i="13"/>
  <c r="AD712" i="13"/>
  <c r="AE712" i="13"/>
  <c r="H712" i="13" s="1"/>
  <c r="I712" i="13" s="1"/>
  <c r="AC712" i="13"/>
  <c r="AE774" i="13"/>
  <c r="H774" i="13" s="1"/>
  <c r="I774" i="13" s="1"/>
  <c r="AD774" i="13"/>
  <c r="AC774" i="13"/>
  <c r="AE752" i="13"/>
  <c r="H752" i="13" s="1"/>
  <c r="I752" i="13" s="1"/>
  <c r="AD752" i="13"/>
  <c r="AC752" i="13"/>
  <c r="AE777" i="13"/>
  <c r="H777" i="13" s="1"/>
  <c r="I777" i="13" s="1"/>
  <c r="AD777" i="13"/>
  <c r="AC777" i="13"/>
  <c r="AJ797" i="13"/>
  <c r="R797" i="13" s="1"/>
  <c r="S797" i="13" s="1"/>
  <c r="AI797" i="13"/>
  <c r="AH797" i="13"/>
  <c r="AJ805" i="13"/>
  <c r="R805" i="13" s="1"/>
  <c r="S805" i="13" s="1"/>
  <c r="AI805" i="13"/>
  <c r="AH805" i="13"/>
  <c r="AE369" i="13"/>
  <c r="H369" i="13" s="1"/>
  <c r="I369" i="13" s="1"/>
  <c r="AD369" i="13"/>
  <c r="AC369" i="13"/>
  <c r="AJ342" i="13"/>
  <c r="R342" i="13" s="1"/>
  <c r="S342" i="13" s="1"/>
  <c r="AI342" i="13"/>
  <c r="AH342" i="13"/>
  <c r="AJ285" i="13"/>
  <c r="R285" i="13" s="1"/>
  <c r="S285" i="13" s="1"/>
  <c r="AI285" i="13"/>
  <c r="AH285" i="13"/>
  <c r="AJ426" i="13"/>
  <c r="R426" i="13" s="1"/>
  <c r="S426" i="13" s="1"/>
  <c r="AH426" i="13"/>
  <c r="AI426" i="13"/>
  <c r="AH499" i="13"/>
  <c r="AJ499" i="13"/>
  <c r="R499" i="13" s="1"/>
  <c r="S499" i="13" s="1"/>
  <c r="AI499" i="13"/>
  <c r="AJ688" i="13"/>
  <c r="R688" i="13" s="1"/>
  <c r="S688" i="13" s="1"/>
  <c r="AI688" i="13"/>
  <c r="AH688" i="13"/>
  <c r="AD741" i="13"/>
  <c r="AC741" i="13"/>
  <c r="AE741" i="13"/>
  <c r="H741" i="13" s="1"/>
  <c r="I741" i="13" s="1"/>
  <c r="AH779" i="13"/>
  <c r="AJ779" i="13"/>
  <c r="R779" i="13" s="1"/>
  <c r="S779" i="13" s="1"/>
  <c r="AI779" i="13"/>
  <c r="AC90" i="13"/>
  <c r="AE90" i="13"/>
  <c r="H90" i="13" s="1"/>
  <c r="I90" i="13" s="1"/>
  <c r="AD90" i="13"/>
  <c r="AJ145" i="13"/>
  <c r="R145" i="13" s="1"/>
  <c r="S145" i="13" s="1"/>
  <c r="AH145" i="13"/>
  <c r="AI145" i="13"/>
  <c r="AJ340" i="13"/>
  <c r="R340" i="13" s="1"/>
  <c r="S340" i="13" s="1"/>
  <c r="AI340" i="13"/>
  <c r="AH340" i="13"/>
  <c r="AJ337" i="13"/>
  <c r="R337" i="13" s="1"/>
  <c r="S337" i="13" s="1"/>
  <c r="AI337" i="13"/>
  <c r="AH337" i="13"/>
  <c r="AH559" i="13"/>
  <c r="AI559" i="13"/>
  <c r="AJ559" i="13"/>
  <c r="R559" i="13" s="1"/>
  <c r="S559" i="13" s="1"/>
  <c r="AJ617" i="13"/>
  <c r="R617" i="13" s="1"/>
  <c r="S617" i="13" s="1"/>
  <c r="AI617" i="13"/>
  <c r="AH617" i="13"/>
  <c r="AD719" i="13"/>
  <c r="AE719" i="13"/>
  <c r="H719" i="13" s="1"/>
  <c r="I719" i="13" s="1"/>
  <c r="AC719" i="13"/>
  <c r="AE804" i="13"/>
  <c r="H804" i="13" s="1"/>
  <c r="I804" i="13" s="1"/>
  <c r="AD804" i="13"/>
  <c r="AC804" i="13"/>
  <c r="AJ131" i="13"/>
  <c r="R131" i="13" s="1"/>
  <c r="S131" i="13" s="1"/>
  <c r="AH131" i="13"/>
  <c r="AI131" i="13"/>
  <c r="AJ147" i="13"/>
  <c r="R147" i="13" s="1"/>
  <c r="S147" i="13" s="1"/>
  <c r="AH147" i="13"/>
  <c r="AI147" i="13"/>
  <c r="AC292" i="13"/>
  <c r="AE292" i="13"/>
  <c r="H292" i="13" s="1"/>
  <c r="I292" i="13" s="1"/>
  <c r="AD292" i="13"/>
  <c r="AH501" i="13"/>
  <c r="AJ501" i="13"/>
  <c r="R501" i="13" s="1"/>
  <c r="S501" i="13" s="1"/>
  <c r="AI501" i="13"/>
  <c r="AE608" i="13"/>
  <c r="H608" i="13" s="1"/>
  <c r="I608" i="13" s="1"/>
  <c r="AD608" i="13"/>
  <c r="AC608" i="13"/>
  <c r="AE771" i="13"/>
  <c r="H771" i="13" s="1"/>
  <c r="I771" i="13" s="1"/>
  <c r="AD771" i="13"/>
  <c r="AC771" i="13"/>
  <c r="AE798" i="13"/>
  <c r="H798" i="13" s="1"/>
  <c r="I798" i="13" s="1"/>
  <c r="AD798" i="13"/>
  <c r="AC798" i="13"/>
  <c r="AC93" i="13"/>
  <c r="AE93" i="13"/>
  <c r="H93" i="13" s="1"/>
  <c r="I93" i="13" s="1"/>
  <c r="AD93" i="13"/>
  <c r="AA18" i="13"/>
  <c r="AB18" i="13"/>
  <c r="AA46" i="13"/>
  <c r="AE253" i="13"/>
  <c r="H253" i="13" s="1"/>
  <c r="I253" i="13" s="1"/>
  <c r="AD253" i="13"/>
  <c r="AC253" i="13"/>
  <c r="AE425" i="13"/>
  <c r="H425" i="13" s="1"/>
  <c r="I425" i="13" s="1"/>
  <c r="AD425" i="13"/>
  <c r="AC425" i="13"/>
  <c r="AC442" i="13"/>
  <c r="AD442" i="13"/>
  <c r="AE442" i="13"/>
  <c r="H442" i="13" s="1"/>
  <c r="I442" i="13" s="1"/>
  <c r="AE507" i="13"/>
  <c r="H507" i="13" s="1"/>
  <c r="I507" i="13" s="1"/>
  <c r="AD507" i="13"/>
  <c r="AC507" i="13"/>
  <c r="AJ610" i="13"/>
  <c r="R610" i="13" s="1"/>
  <c r="S610" i="13" s="1"/>
  <c r="AI610" i="13"/>
  <c r="AH610" i="13"/>
  <c r="AJ714" i="13"/>
  <c r="R714" i="13" s="1"/>
  <c r="S714" i="13" s="1"/>
  <c r="AI714" i="13"/>
  <c r="AH714" i="13"/>
  <c r="AH774" i="13"/>
  <c r="AJ774" i="13"/>
  <c r="R774" i="13" s="1"/>
  <c r="S774" i="13" s="1"/>
  <c r="AI774" i="13"/>
  <c r="AH748" i="13"/>
  <c r="AJ748" i="13"/>
  <c r="R748" i="13" s="1"/>
  <c r="S748" i="13" s="1"/>
  <c r="AI748" i="13"/>
  <c r="AJ129" i="13"/>
  <c r="R129" i="13" s="1"/>
  <c r="S129" i="13" s="1"/>
  <c r="AH129" i="13"/>
  <c r="AI129" i="13"/>
  <c r="AJ291" i="13"/>
  <c r="R291" i="13" s="1"/>
  <c r="S291" i="13" s="1"/>
  <c r="AI291" i="13"/>
  <c r="AH291" i="13"/>
  <c r="AE361" i="13"/>
  <c r="H361" i="13" s="1"/>
  <c r="I361" i="13" s="1"/>
  <c r="AD361" i="13"/>
  <c r="AC361" i="13"/>
  <c r="AJ444" i="13"/>
  <c r="R444" i="13" s="1"/>
  <c r="S444" i="13" s="1"/>
  <c r="AI444" i="13"/>
  <c r="AH444" i="13"/>
  <c r="AJ394" i="13"/>
  <c r="R394" i="13" s="1"/>
  <c r="S394" i="13" s="1"/>
  <c r="AH394" i="13"/>
  <c r="AI394" i="13"/>
  <c r="AI506" i="13"/>
  <c r="AJ506" i="13"/>
  <c r="R506" i="13" s="1"/>
  <c r="S506" i="13" s="1"/>
  <c r="AH506" i="13"/>
  <c r="AD580" i="13"/>
  <c r="AC580" i="13"/>
  <c r="AE580" i="13"/>
  <c r="H580" i="13" s="1"/>
  <c r="I580" i="13" s="1"/>
  <c r="AE794" i="13"/>
  <c r="H794" i="13" s="1"/>
  <c r="I794" i="13" s="1"/>
  <c r="AD794" i="13"/>
  <c r="AC794" i="13"/>
  <c r="AG20" i="13"/>
  <c r="AF20" i="13"/>
  <c r="AC281" i="13"/>
  <c r="AE281" i="13"/>
  <c r="H281" i="13" s="1"/>
  <c r="I281" i="13" s="1"/>
  <c r="AD281" i="13"/>
  <c r="AH775" i="13"/>
  <c r="AJ775" i="13"/>
  <c r="R775" i="13" s="1"/>
  <c r="S775" i="13" s="1"/>
  <c r="AI775" i="13"/>
  <c r="AJ346" i="13"/>
  <c r="R346" i="13" s="1"/>
  <c r="S346" i="13" s="1"/>
  <c r="AI346" i="13"/>
  <c r="AH346" i="13"/>
  <c r="AJ452" i="13"/>
  <c r="R452" i="13" s="1"/>
  <c r="S452" i="13" s="1"/>
  <c r="AI452" i="13"/>
  <c r="AH452" i="13"/>
  <c r="AD721" i="13"/>
  <c r="AE721" i="13"/>
  <c r="H721" i="13" s="1"/>
  <c r="I721" i="13" s="1"/>
  <c r="AC721" i="13"/>
  <c r="AE803" i="13"/>
  <c r="H803" i="13" s="1"/>
  <c r="I803" i="13" s="1"/>
  <c r="AD803" i="13"/>
  <c r="AC803" i="13"/>
  <c r="AJ93" i="13"/>
  <c r="R93" i="13" s="1"/>
  <c r="S93" i="13" s="1"/>
  <c r="AI93" i="13"/>
  <c r="AH93" i="13"/>
  <c r="AJ101" i="13"/>
  <c r="R101" i="13" s="1"/>
  <c r="S101" i="13" s="1"/>
  <c r="AI101" i="13"/>
  <c r="AH101" i="13"/>
  <c r="AJ258" i="13"/>
  <c r="R258" i="13" s="1"/>
  <c r="S258" i="13" s="1"/>
  <c r="AH258" i="13"/>
  <c r="AI258" i="13"/>
  <c r="AD120" i="13"/>
  <c r="AC120" i="13"/>
  <c r="AE120" i="13"/>
  <c r="H120" i="13" s="1"/>
  <c r="I120" i="13" s="1"/>
  <c r="AE229" i="13"/>
  <c r="H229" i="13" s="1"/>
  <c r="I229" i="13" s="1"/>
  <c r="AD229" i="13"/>
  <c r="AC229" i="13"/>
  <c r="AH254" i="13"/>
  <c r="AJ254" i="13"/>
  <c r="R254" i="13" s="1"/>
  <c r="S254" i="13" s="1"/>
  <c r="AI254" i="13"/>
  <c r="AE237" i="13"/>
  <c r="H237" i="13" s="1"/>
  <c r="I237" i="13" s="1"/>
  <c r="AD237" i="13"/>
  <c r="AC237" i="13"/>
  <c r="AJ257" i="13"/>
  <c r="R257" i="13" s="1"/>
  <c r="S257" i="13" s="1"/>
  <c r="AH257" i="13"/>
  <c r="AI257" i="13"/>
  <c r="AE236" i="13"/>
  <c r="H236" i="13" s="1"/>
  <c r="I236" i="13" s="1"/>
  <c r="AD236" i="13"/>
  <c r="AC236" i="13"/>
  <c r="AE316" i="13"/>
  <c r="H316" i="13" s="1"/>
  <c r="I316" i="13" s="1"/>
  <c r="AD316" i="13"/>
  <c r="AC316" i="13"/>
  <c r="AD333" i="13"/>
  <c r="AC333" i="13"/>
  <c r="AE333" i="13"/>
  <c r="H333" i="13" s="1"/>
  <c r="I333" i="13" s="1"/>
  <c r="AI202" i="13"/>
  <c r="AH202" i="13"/>
  <c r="AJ202" i="13"/>
  <c r="R202" i="13" s="1"/>
  <c r="S202" i="13" s="1"/>
  <c r="AI210" i="13"/>
  <c r="AH210" i="13"/>
  <c r="AJ210" i="13"/>
  <c r="R210" i="13" s="1"/>
  <c r="S210" i="13" s="1"/>
  <c r="AC180" i="13"/>
  <c r="AD180" i="13"/>
  <c r="AE180" i="13"/>
  <c r="H180" i="13" s="1"/>
  <c r="I180" i="13" s="1"/>
  <c r="AH228" i="13"/>
  <c r="AJ228" i="13"/>
  <c r="R228" i="13" s="1"/>
  <c r="S228" i="13" s="1"/>
  <c r="AI228" i="13"/>
  <c r="AE497" i="13"/>
  <c r="H497" i="13" s="1"/>
  <c r="I497" i="13" s="1"/>
  <c r="AD497" i="13"/>
  <c r="AC497" i="13"/>
  <c r="AE205" i="13"/>
  <c r="H205" i="13" s="1"/>
  <c r="I205" i="13" s="1"/>
  <c r="AD205" i="13"/>
  <c r="AC205" i="13"/>
  <c r="AD334" i="13"/>
  <c r="AC334" i="13"/>
  <c r="AE334" i="13"/>
  <c r="H334" i="13" s="1"/>
  <c r="I334" i="13" s="1"/>
  <c r="AD340" i="13"/>
  <c r="AC340" i="13"/>
  <c r="AE340" i="13"/>
  <c r="H340" i="13" s="1"/>
  <c r="I340" i="13" s="1"/>
  <c r="AC390" i="13"/>
  <c r="AE390" i="13"/>
  <c r="H390" i="13" s="1"/>
  <c r="I390" i="13" s="1"/>
  <c r="AD390" i="13"/>
  <c r="AC398" i="13"/>
  <c r="AE398" i="13"/>
  <c r="H398" i="13" s="1"/>
  <c r="I398" i="13" s="1"/>
  <c r="AD398" i="13"/>
  <c r="AJ533" i="13"/>
  <c r="R533" i="13" s="1"/>
  <c r="S533" i="13" s="1"/>
  <c r="AI533" i="13"/>
  <c r="AH533" i="13"/>
  <c r="AJ577" i="13"/>
  <c r="R577" i="13" s="1"/>
  <c r="S577" i="13" s="1"/>
  <c r="AI577" i="13"/>
  <c r="AH577" i="13"/>
  <c r="AE482" i="13"/>
  <c r="H482" i="13" s="1"/>
  <c r="I482" i="13" s="1"/>
  <c r="AD482" i="13"/>
  <c r="AC482" i="13"/>
  <c r="AH477" i="13"/>
  <c r="AI477" i="13"/>
  <c r="AJ477" i="13"/>
  <c r="R477" i="13" s="1"/>
  <c r="S477" i="13" s="1"/>
  <c r="AE500" i="13"/>
  <c r="H500" i="13" s="1"/>
  <c r="I500" i="13" s="1"/>
  <c r="AD500" i="13"/>
  <c r="AC500" i="13"/>
  <c r="AC454" i="13"/>
  <c r="AD454" i="13"/>
  <c r="AE454" i="13"/>
  <c r="H454" i="13" s="1"/>
  <c r="I454" i="13" s="1"/>
  <c r="AJ583" i="13"/>
  <c r="R583" i="13" s="1"/>
  <c r="S583" i="13" s="1"/>
  <c r="AI583" i="13"/>
  <c r="AH583" i="13"/>
  <c r="AI553" i="13"/>
  <c r="AH553" i="13"/>
  <c r="AJ553" i="13"/>
  <c r="R553" i="13" s="1"/>
  <c r="S553" i="13" s="1"/>
  <c r="AC524" i="13"/>
  <c r="AD524" i="13"/>
  <c r="AE524" i="13"/>
  <c r="H524" i="13" s="1"/>
  <c r="I524" i="13" s="1"/>
  <c r="AC532" i="13"/>
  <c r="AD532" i="13"/>
  <c r="AE532" i="13"/>
  <c r="H532" i="13" s="1"/>
  <c r="I532" i="13" s="1"/>
  <c r="AJ578" i="13"/>
  <c r="R578" i="13" s="1"/>
  <c r="S578" i="13" s="1"/>
  <c r="AI578" i="13"/>
  <c r="AH578" i="13"/>
  <c r="AH669" i="13"/>
  <c r="AJ669" i="13"/>
  <c r="R669" i="13" s="1"/>
  <c r="S669" i="13" s="1"/>
  <c r="AI669" i="13"/>
  <c r="AE671" i="13"/>
  <c r="H671" i="13" s="1"/>
  <c r="I671" i="13" s="1"/>
  <c r="AD671" i="13"/>
  <c r="AC671" i="13"/>
  <c r="AE686" i="13"/>
  <c r="H686" i="13" s="1"/>
  <c r="I686" i="13" s="1"/>
  <c r="AD686" i="13"/>
  <c r="AC686" i="13"/>
  <c r="AI634" i="13"/>
  <c r="AH634" i="13"/>
  <c r="AJ634" i="13"/>
  <c r="R634" i="13" s="1"/>
  <c r="S634" i="13" s="1"/>
  <c r="AI642" i="13"/>
  <c r="AH642" i="13"/>
  <c r="AJ642" i="13"/>
  <c r="R642" i="13" s="1"/>
  <c r="S642" i="13" s="1"/>
  <c r="AE614" i="13"/>
  <c r="H614" i="13" s="1"/>
  <c r="I614" i="13" s="1"/>
  <c r="AD614" i="13"/>
  <c r="AC614" i="13"/>
  <c r="AE688" i="13"/>
  <c r="H688" i="13" s="1"/>
  <c r="I688" i="13" s="1"/>
  <c r="AD688" i="13"/>
  <c r="AC688" i="13"/>
  <c r="AE685" i="13"/>
  <c r="H685" i="13" s="1"/>
  <c r="I685" i="13" s="1"/>
  <c r="AD685" i="13"/>
  <c r="AC685" i="13"/>
  <c r="AE636" i="13"/>
  <c r="H636" i="13" s="1"/>
  <c r="I636" i="13" s="1"/>
  <c r="AD636" i="13"/>
  <c r="AC636" i="13"/>
  <c r="AE644" i="13"/>
  <c r="H644" i="13" s="1"/>
  <c r="I644" i="13" s="1"/>
  <c r="AD644" i="13"/>
  <c r="AC644" i="13"/>
  <c r="AJ725" i="13"/>
  <c r="R725" i="13" s="1"/>
  <c r="S725" i="13" s="1"/>
  <c r="AI725" i="13"/>
  <c r="AH725" i="13"/>
  <c r="AE779" i="13"/>
  <c r="H779" i="13" s="1"/>
  <c r="I779" i="13" s="1"/>
  <c r="AD779" i="13"/>
  <c r="AC779" i="13"/>
  <c r="AJ798" i="13"/>
  <c r="R798" i="13" s="1"/>
  <c r="S798" i="13" s="1"/>
  <c r="AI798" i="13"/>
  <c r="AH798" i="13"/>
  <c r="AJ806" i="13"/>
  <c r="R806" i="13" s="1"/>
  <c r="S806" i="13" s="1"/>
  <c r="AI806" i="13"/>
  <c r="AH806" i="13"/>
  <c r="AJ152" i="13"/>
  <c r="R152" i="13" s="1"/>
  <c r="S152" i="13" s="1"/>
  <c r="AI152" i="13"/>
  <c r="AH152" i="13"/>
  <c r="AC441" i="13"/>
  <c r="AE441" i="13"/>
  <c r="H441" i="13" s="1"/>
  <c r="I441" i="13" s="1"/>
  <c r="AD441" i="13"/>
  <c r="AD696" i="13"/>
  <c r="AC696" i="13"/>
  <c r="AE696" i="13"/>
  <c r="H696" i="13" s="1"/>
  <c r="I696" i="13" s="1"/>
  <c r="AE793" i="13"/>
  <c r="H793" i="13" s="1"/>
  <c r="I793" i="13" s="1"/>
  <c r="AD793" i="13"/>
  <c r="AC793" i="13"/>
  <c r="AI118" i="13"/>
  <c r="AH118" i="13"/>
  <c r="AJ118" i="13"/>
  <c r="R118" i="13" s="1"/>
  <c r="S118" i="13" s="1"/>
  <c r="AJ172" i="13"/>
  <c r="R172" i="13" s="1"/>
  <c r="S172" i="13" s="1"/>
  <c r="AI172" i="13"/>
  <c r="AH172" i="13"/>
  <c r="AI418" i="13"/>
  <c r="AH418" i="13"/>
  <c r="AJ418" i="13"/>
  <c r="R418" i="13" s="1"/>
  <c r="S418" i="13" s="1"/>
  <c r="AJ690" i="13"/>
  <c r="R690" i="13" s="1"/>
  <c r="S690" i="13" s="1"/>
  <c r="AI690" i="13"/>
  <c r="AH690" i="13"/>
  <c r="AC100" i="13"/>
  <c r="AE100" i="13"/>
  <c r="H100" i="13" s="1"/>
  <c r="I100" i="13" s="1"/>
  <c r="AD100" i="13"/>
  <c r="AJ156" i="13"/>
  <c r="R156" i="13" s="1"/>
  <c r="S156" i="13" s="1"/>
  <c r="AI156" i="13"/>
  <c r="AH156" i="13"/>
  <c r="AJ279" i="13"/>
  <c r="R279" i="13" s="1"/>
  <c r="S279" i="13" s="1"/>
  <c r="AI279" i="13"/>
  <c r="AH279" i="13"/>
  <c r="AJ447" i="13"/>
  <c r="R447" i="13" s="1"/>
  <c r="S447" i="13" s="1"/>
  <c r="AI447" i="13"/>
  <c r="AH447" i="13"/>
  <c r="AE801" i="13"/>
  <c r="H801" i="13" s="1"/>
  <c r="I801" i="13" s="1"/>
  <c r="AD801" i="13"/>
  <c r="AC801" i="13"/>
  <c r="AA19" i="13"/>
  <c r="AB19" i="13"/>
  <c r="AI120" i="13"/>
  <c r="AH120" i="13"/>
  <c r="AJ120" i="13"/>
  <c r="R120" i="13" s="1"/>
  <c r="S120" i="13" s="1"/>
  <c r="AJ284" i="13"/>
  <c r="R284" i="13" s="1"/>
  <c r="S284" i="13" s="1"/>
  <c r="AI284" i="13"/>
  <c r="AH284" i="13"/>
  <c r="AE472" i="13"/>
  <c r="H472" i="13" s="1"/>
  <c r="I472" i="13" s="1"/>
  <c r="AD472" i="13"/>
  <c r="AC472" i="13"/>
  <c r="AD582" i="13"/>
  <c r="AC582" i="13"/>
  <c r="AE582" i="13"/>
  <c r="H582" i="13" s="1"/>
  <c r="I582" i="13" s="1"/>
  <c r="AC522" i="13"/>
  <c r="AD522" i="13"/>
  <c r="AE522" i="13"/>
  <c r="H522" i="13" s="1"/>
  <c r="I522" i="13" s="1"/>
  <c r="AJ604" i="13"/>
  <c r="R604" i="13" s="1"/>
  <c r="S604" i="13" s="1"/>
  <c r="AI604" i="13"/>
  <c r="AH604" i="13"/>
  <c r="AH769" i="13"/>
  <c r="AJ769" i="13"/>
  <c r="R769" i="13" s="1"/>
  <c r="S769" i="13" s="1"/>
  <c r="AI769" i="13"/>
  <c r="AE479" i="13"/>
  <c r="H479" i="13" s="1"/>
  <c r="I479" i="13" s="1"/>
  <c r="AD479" i="13"/>
  <c r="AC479" i="13"/>
  <c r="AJ338" i="13"/>
  <c r="R338" i="13" s="1"/>
  <c r="S338" i="13" s="1"/>
  <c r="AH338" i="13"/>
  <c r="AI338" i="13"/>
  <c r="AD691" i="13"/>
  <c r="AE691" i="13"/>
  <c r="H691" i="13" s="1"/>
  <c r="I691" i="13" s="1"/>
  <c r="AC691" i="13"/>
  <c r="AH697" i="13"/>
  <c r="AJ697" i="13"/>
  <c r="R697" i="13" s="1"/>
  <c r="S697" i="13" s="1"/>
  <c r="AI697" i="13"/>
  <c r="AE795" i="13"/>
  <c r="H795" i="13" s="1"/>
  <c r="I795" i="13" s="1"/>
  <c r="AD795" i="13"/>
  <c r="AC795" i="13"/>
  <c r="AG21" i="13"/>
  <c r="AF21" i="13"/>
  <c r="AJ148" i="13"/>
  <c r="R148" i="13" s="1"/>
  <c r="S148" i="13" s="1"/>
  <c r="AH148" i="13"/>
  <c r="AI148" i="13"/>
  <c r="AJ155" i="13"/>
  <c r="R155" i="13" s="1"/>
  <c r="S155" i="13" s="1"/>
  <c r="AI155" i="13"/>
  <c r="AH155" i="13"/>
  <c r="AJ343" i="13"/>
  <c r="R343" i="13" s="1"/>
  <c r="S343" i="13" s="1"/>
  <c r="AI343" i="13"/>
  <c r="AH343" i="13"/>
  <c r="AE312" i="13"/>
  <c r="H312" i="13" s="1"/>
  <c r="I312" i="13" s="1"/>
  <c r="AC312" i="13"/>
  <c r="AD312" i="13"/>
  <c r="AI509" i="13"/>
  <c r="AJ509" i="13"/>
  <c r="R509" i="13" s="1"/>
  <c r="S509" i="13" s="1"/>
  <c r="AH509" i="13"/>
  <c r="AI508" i="13"/>
  <c r="AH508" i="13"/>
  <c r="AJ508" i="13"/>
  <c r="R508" i="13" s="1"/>
  <c r="S508" i="13" s="1"/>
  <c r="AJ562" i="13"/>
  <c r="R562" i="13" s="1"/>
  <c r="S562" i="13" s="1"/>
  <c r="AI562" i="13"/>
  <c r="AH562" i="13"/>
  <c r="AJ609" i="13"/>
  <c r="R609" i="13" s="1"/>
  <c r="S609" i="13" s="1"/>
  <c r="AI609" i="13"/>
  <c r="AH609" i="13"/>
  <c r="AD692" i="13"/>
  <c r="AC692" i="13"/>
  <c r="AE692" i="13"/>
  <c r="H692" i="13" s="1"/>
  <c r="I692" i="13" s="1"/>
  <c r="AH770" i="13"/>
  <c r="AJ770" i="13"/>
  <c r="R770" i="13" s="1"/>
  <c r="S770" i="13" s="1"/>
  <c r="AI770" i="13"/>
  <c r="AE231" i="13"/>
  <c r="H231" i="13" s="1"/>
  <c r="I231" i="13" s="1"/>
  <c r="AD231" i="13"/>
  <c r="AC231" i="13"/>
  <c r="AC284" i="13"/>
  <c r="AD284" i="13"/>
  <c r="AE284" i="13"/>
  <c r="H284" i="13" s="1"/>
  <c r="I284" i="13" s="1"/>
  <c r="AJ441" i="13"/>
  <c r="R441" i="13" s="1"/>
  <c r="S441" i="13" s="1"/>
  <c r="AH441" i="13"/>
  <c r="AI441" i="13"/>
  <c r="AH498" i="13"/>
  <c r="AJ498" i="13"/>
  <c r="R498" i="13" s="1"/>
  <c r="S498" i="13" s="1"/>
  <c r="AI498" i="13"/>
  <c r="AD724" i="13"/>
  <c r="AC724" i="13"/>
  <c r="AE724" i="13"/>
  <c r="H724" i="13" s="1"/>
  <c r="I724" i="13" s="1"/>
  <c r="AH777" i="13"/>
  <c r="AJ777" i="13"/>
  <c r="R777" i="13" s="1"/>
  <c r="S777" i="13" s="1"/>
  <c r="AI777" i="13"/>
  <c r="AD144" i="13"/>
  <c r="AE144" i="13"/>
  <c r="H144" i="13" s="1"/>
  <c r="I144" i="13" s="1"/>
  <c r="AC144" i="13"/>
  <c r="AD155" i="13"/>
  <c r="AE155" i="13"/>
  <c r="H155" i="13" s="1"/>
  <c r="I155" i="13" s="1"/>
  <c r="AC155" i="13"/>
  <c r="AJ94" i="13"/>
  <c r="R94" i="13" s="1"/>
  <c r="S94" i="13" s="1"/>
  <c r="AI94" i="13"/>
  <c r="AH94" i="13"/>
  <c r="AJ102" i="13"/>
  <c r="R102" i="13" s="1"/>
  <c r="S102" i="13" s="1"/>
  <c r="AI102" i="13"/>
  <c r="AH102" i="13"/>
  <c r="AD127" i="13"/>
  <c r="AC127" i="13"/>
  <c r="AE127" i="13"/>
  <c r="H127" i="13" s="1"/>
  <c r="I127" i="13" s="1"/>
  <c r="AD121" i="13"/>
  <c r="AC121" i="13"/>
  <c r="AE121" i="13"/>
  <c r="H121" i="13" s="1"/>
  <c r="I121" i="13" s="1"/>
  <c r="AJ266" i="13"/>
  <c r="R266" i="13" s="1"/>
  <c r="S266" i="13" s="1"/>
  <c r="AH266" i="13"/>
  <c r="AI266" i="13"/>
  <c r="AE257" i="13"/>
  <c r="H257" i="13" s="1"/>
  <c r="I257" i="13" s="1"/>
  <c r="AD257" i="13"/>
  <c r="AC257" i="13"/>
  <c r="AD341" i="13"/>
  <c r="AC341" i="13"/>
  <c r="AE341" i="13"/>
  <c r="H341" i="13" s="1"/>
  <c r="I341" i="13" s="1"/>
  <c r="AD335" i="13"/>
  <c r="AC335" i="13"/>
  <c r="AE335" i="13"/>
  <c r="H335" i="13" s="1"/>
  <c r="I335" i="13" s="1"/>
  <c r="AH252" i="13"/>
  <c r="AJ252" i="13"/>
  <c r="R252" i="13" s="1"/>
  <c r="S252" i="13" s="1"/>
  <c r="AI252" i="13"/>
  <c r="AH255" i="13"/>
  <c r="AJ255" i="13"/>
  <c r="R255" i="13" s="1"/>
  <c r="S255" i="13" s="1"/>
  <c r="AI255" i="13"/>
  <c r="AI203" i="13"/>
  <c r="AH203" i="13"/>
  <c r="AJ203" i="13"/>
  <c r="R203" i="13" s="1"/>
  <c r="S203" i="13" s="1"/>
  <c r="AI211" i="13"/>
  <c r="AH211" i="13"/>
  <c r="AJ211" i="13"/>
  <c r="R211" i="13" s="1"/>
  <c r="S211" i="13" s="1"/>
  <c r="AC181" i="13"/>
  <c r="AD181" i="13"/>
  <c r="AE181" i="13"/>
  <c r="H181" i="13" s="1"/>
  <c r="I181" i="13" s="1"/>
  <c r="AJ309" i="13"/>
  <c r="R309" i="13" s="1"/>
  <c r="S309" i="13" s="1"/>
  <c r="AH309" i="13"/>
  <c r="AI309" i="13"/>
  <c r="AH229" i="13"/>
  <c r="AJ229" i="13"/>
  <c r="R229" i="13" s="1"/>
  <c r="S229" i="13" s="1"/>
  <c r="AI229" i="13"/>
  <c r="AE198" i="13"/>
  <c r="H198" i="13" s="1"/>
  <c r="I198" i="13" s="1"/>
  <c r="AD198" i="13"/>
  <c r="AC198" i="13"/>
  <c r="AE206" i="13"/>
  <c r="H206" i="13" s="1"/>
  <c r="I206" i="13" s="1"/>
  <c r="AD206" i="13"/>
  <c r="AC206" i="13"/>
  <c r="AD342" i="13"/>
  <c r="AC342" i="13"/>
  <c r="AE342" i="13"/>
  <c r="H342" i="13" s="1"/>
  <c r="I342" i="13" s="1"/>
  <c r="AI306" i="13"/>
  <c r="AH306" i="13"/>
  <c r="AJ306" i="13"/>
  <c r="R306" i="13" s="1"/>
  <c r="S306" i="13" s="1"/>
  <c r="AJ361" i="13"/>
  <c r="R361" i="13" s="1"/>
  <c r="S361" i="13" s="1"/>
  <c r="AI361" i="13"/>
  <c r="AH361" i="13"/>
  <c r="AC391" i="13"/>
  <c r="AE391" i="13"/>
  <c r="H391" i="13" s="1"/>
  <c r="I391" i="13" s="1"/>
  <c r="AD391" i="13"/>
  <c r="AC399" i="13"/>
  <c r="AE399" i="13"/>
  <c r="H399" i="13" s="1"/>
  <c r="I399" i="13" s="1"/>
  <c r="AD399" i="13"/>
  <c r="AJ374" i="13"/>
  <c r="R374" i="13" s="1"/>
  <c r="S374" i="13" s="1"/>
  <c r="AI374" i="13"/>
  <c r="AH374" i="13"/>
  <c r="AI420" i="13"/>
  <c r="AH420" i="13"/>
  <c r="AJ420" i="13"/>
  <c r="R420" i="13" s="1"/>
  <c r="S420" i="13" s="1"/>
  <c r="AJ522" i="13"/>
  <c r="R522" i="13" s="1"/>
  <c r="S522" i="13" s="1"/>
  <c r="AI522" i="13"/>
  <c r="AH522" i="13"/>
  <c r="AH478" i="13"/>
  <c r="AI478" i="13"/>
  <c r="AJ478" i="13"/>
  <c r="R478" i="13" s="1"/>
  <c r="S478" i="13" s="1"/>
  <c r="AE501" i="13"/>
  <c r="H501" i="13" s="1"/>
  <c r="I501" i="13" s="1"/>
  <c r="AD501" i="13"/>
  <c r="AC501" i="13"/>
  <c r="AC455" i="13"/>
  <c r="AE455" i="13"/>
  <c r="H455" i="13" s="1"/>
  <c r="I455" i="13" s="1"/>
  <c r="AD455" i="13"/>
  <c r="AJ557" i="13"/>
  <c r="R557" i="13" s="1"/>
  <c r="S557" i="13" s="1"/>
  <c r="AI557" i="13"/>
  <c r="AH557" i="13"/>
  <c r="AJ724" i="13"/>
  <c r="R724" i="13" s="1"/>
  <c r="S724" i="13" s="1"/>
  <c r="AI724" i="13"/>
  <c r="AH724" i="13"/>
  <c r="AI554" i="13"/>
  <c r="AH554" i="13"/>
  <c r="AJ554" i="13"/>
  <c r="R554" i="13" s="1"/>
  <c r="S554" i="13" s="1"/>
  <c r="AC525" i="13"/>
  <c r="AD525" i="13"/>
  <c r="AE525" i="13"/>
  <c r="H525" i="13" s="1"/>
  <c r="I525" i="13" s="1"/>
  <c r="AC533" i="13"/>
  <c r="AD533" i="13"/>
  <c r="AE533" i="13"/>
  <c r="H533" i="13" s="1"/>
  <c r="I533" i="13" s="1"/>
  <c r="AE769" i="13"/>
  <c r="H769" i="13" s="1"/>
  <c r="I769" i="13" s="1"/>
  <c r="AD769" i="13"/>
  <c r="AC769" i="13"/>
  <c r="AE666" i="13"/>
  <c r="H666" i="13" s="1"/>
  <c r="I666" i="13" s="1"/>
  <c r="AD666" i="13"/>
  <c r="AC666" i="13"/>
  <c r="AD689" i="13"/>
  <c r="AE689" i="13"/>
  <c r="H689" i="13" s="1"/>
  <c r="I689" i="13" s="1"/>
  <c r="AC689" i="13"/>
  <c r="AJ715" i="13"/>
  <c r="R715" i="13" s="1"/>
  <c r="S715" i="13" s="1"/>
  <c r="AI715" i="13"/>
  <c r="AH715" i="13"/>
  <c r="AI635" i="13"/>
  <c r="AH635" i="13"/>
  <c r="AJ635" i="13"/>
  <c r="R635" i="13" s="1"/>
  <c r="S635" i="13" s="1"/>
  <c r="AI643" i="13"/>
  <c r="AH643" i="13"/>
  <c r="AJ643" i="13"/>
  <c r="R643" i="13" s="1"/>
  <c r="S643" i="13" s="1"/>
  <c r="AE615" i="13"/>
  <c r="H615" i="13" s="1"/>
  <c r="I615" i="13" s="1"/>
  <c r="AD615" i="13"/>
  <c r="AC615" i="13"/>
  <c r="AD748" i="13"/>
  <c r="AE748" i="13"/>
  <c r="H748" i="13" s="1"/>
  <c r="I748" i="13" s="1"/>
  <c r="AC748" i="13"/>
  <c r="AE637" i="13"/>
  <c r="H637" i="13" s="1"/>
  <c r="I637" i="13" s="1"/>
  <c r="AD637" i="13"/>
  <c r="AC637" i="13"/>
  <c r="AH660" i="13"/>
  <c r="AJ660" i="13"/>
  <c r="R660" i="13" s="1"/>
  <c r="S660" i="13" s="1"/>
  <c r="AI660" i="13"/>
  <c r="AD745" i="13"/>
  <c r="AE745" i="13"/>
  <c r="H745" i="13" s="1"/>
  <c r="I745" i="13" s="1"/>
  <c r="AC745" i="13"/>
  <c r="AD747" i="13"/>
  <c r="AE747" i="13"/>
  <c r="H747" i="13" s="1"/>
  <c r="I747" i="13" s="1"/>
  <c r="AC747" i="13"/>
  <c r="AJ799" i="13"/>
  <c r="R799" i="13" s="1"/>
  <c r="S799" i="13" s="1"/>
  <c r="AI799" i="13"/>
  <c r="AH799" i="13"/>
  <c r="AI117" i="13"/>
  <c r="AH117" i="13"/>
  <c r="AJ117" i="13"/>
  <c r="R117" i="13" s="1"/>
  <c r="S117" i="13" s="1"/>
  <c r="AE254" i="13"/>
  <c r="H254" i="13" s="1"/>
  <c r="I254" i="13" s="1"/>
  <c r="AD254" i="13"/>
  <c r="AC254" i="13"/>
  <c r="AJ308" i="13"/>
  <c r="R308" i="13" s="1"/>
  <c r="S308" i="13" s="1"/>
  <c r="AI308" i="13"/>
  <c r="AH308" i="13"/>
  <c r="AE417" i="13"/>
  <c r="H417" i="13" s="1"/>
  <c r="I417" i="13" s="1"/>
  <c r="AD417" i="13"/>
  <c r="AC417" i="13"/>
  <c r="AH470" i="13"/>
  <c r="AI470" i="13"/>
  <c r="AJ470" i="13"/>
  <c r="R470" i="13" s="1"/>
  <c r="S470" i="13" s="1"/>
  <c r="AJ335" i="13"/>
  <c r="R335" i="13" s="1"/>
  <c r="S335" i="13" s="1"/>
  <c r="AI335" i="13"/>
  <c r="AH335" i="13"/>
  <c r="AE551" i="13"/>
  <c r="H551" i="13" s="1"/>
  <c r="I551" i="13" s="1"/>
  <c r="AD551" i="13"/>
  <c r="AC551" i="13"/>
  <c r="AH693" i="13"/>
  <c r="AJ693" i="13"/>
  <c r="R693" i="13" s="1"/>
  <c r="S693" i="13" s="1"/>
  <c r="AI693" i="13"/>
  <c r="AD698" i="13"/>
  <c r="AC698" i="13"/>
  <c r="AE698" i="13"/>
  <c r="H698" i="13" s="1"/>
  <c r="I698" i="13" s="1"/>
  <c r="AC103" i="13"/>
  <c r="AE103" i="13"/>
  <c r="H103" i="13" s="1"/>
  <c r="I103" i="13" s="1"/>
  <c r="AD103" i="13"/>
  <c r="AH233" i="13"/>
  <c r="AI233" i="13"/>
  <c r="AJ233" i="13"/>
  <c r="R233" i="13" s="1"/>
  <c r="S233" i="13" s="1"/>
  <c r="AE263" i="13"/>
  <c r="H263" i="13" s="1"/>
  <c r="I263" i="13" s="1"/>
  <c r="AD263" i="13"/>
  <c r="AC263" i="13"/>
  <c r="AJ334" i="13"/>
  <c r="R334" i="13" s="1"/>
  <c r="S334" i="13" s="1"/>
  <c r="AI334" i="13"/>
  <c r="AH334" i="13"/>
  <c r="AD428" i="13"/>
  <c r="AE428" i="13"/>
  <c r="H428" i="13" s="1"/>
  <c r="I428" i="13" s="1"/>
  <c r="AC428" i="13"/>
  <c r="AH472" i="13"/>
  <c r="AI472" i="13"/>
  <c r="AJ472" i="13"/>
  <c r="R472" i="13" s="1"/>
  <c r="S472" i="13" s="1"/>
  <c r="AJ711" i="13"/>
  <c r="R711" i="13" s="1"/>
  <c r="S711" i="13" s="1"/>
  <c r="AI711" i="13"/>
  <c r="AH711" i="13"/>
  <c r="AH747" i="13"/>
  <c r="AJ747" i="13"/>
  <c r="R747" i="13" s="1"/>
  <c r="S747" i="13" s="1"/>
  <c r="AI747" i="13"/>
  <c r="AA20" i="13"/>
  <c r="AB20" i="13"/>
  <c r="AJ231" i="13"/>
  <c r="R231" i="13" s="1"/>
  <c r="S231" i="13" s="1"/>
  <c r="AI231" i="13"/>
  <c r="AH231" i="13"/>
  <c r="AJ286" i="13"/>
  <c r="R286" i="13" s="1"/>
  <c r="S286" i="13" s="1"/>
  <c r="AI286" i="13"/>
  <c r="AH286" i="13"/>
  <c r="AJ443" i="13"/>
  <c r="R443" i="13" s="1"/>
  <c r="S443" i="13" s="1"/>
  <c r="AI443" i="13"/>
  <c r="AH443" i="13"/>
  <c r="AC604" i="13"/>
  <c r="AD604" i="13"/>
  <c r="AE604" i="13"/>
  <c r="H604" i="13" s="1"/>
  <c r="I604" i="13" s="1"/>
  <c r="AJ765" i="13"/>
  <c r="R765" i="13" s="1"/>
  <c r="S765" i="13" s="1"/>
  <c r="AI765" i="13"/>
  <c r="AH765" i="13"/>
  <c r="AC279" i="13"/>
  <c r="AE279" i="13"/>
  <c r="H279" i="13" s="1"/>
  <c r="I279" i="13" s="1"/>
  <c r="AD279" i="13"/>
  <c r="AC282" i="13"/>
  <c r="AE282" i="13"/>
  <c r="H282" i="13" s="1"/>
  <c r="I282" i="13" s="1"/>
  <c r="AD282" i="13"/>
  <c r="AD148" i="13"/>
  <c r="AE148" i="13"/>
  <c r="H148" i="13" s="1"/>
  <c r="I148" i="13" s="1"/>
  <c r="AC148" i="13"/>
  <c r="AI419" i="13"/>
  <c r="AH419" i="13"/>
  <c r="AJ419" i="13"/>
  <c r="R419" i="13" s="1"/>
  <c r="S419" i="13" s="1"/>
  <c r="AJ605" i="13"/>
  <c r="R605" i="13" s="1"/>
  <c r="S605" i="13" s="1"/>
  <c r="AH605" i="13"/>
  <c r="AI605" i="13"/>
  <c r="AJ607" i="13"/>
  <c r="R607" i="13" s="1"/>
  <c r="S607" i="13" s="1"/>
  <c r="AI607" i="13"/>
  <c r="AH607" i="13"/>
  <c r="AH778" i="13"/>
  <c r="AJ778" i="13"/>
  <c r="R778" i="13" s="1"/>
  <c r="S778" i="13" s="1"/>
  <c r="AI778" i="13"/>
  <c r="AJ698" i="13"/>
  <c r="R698" i="13" s="1"/>
  <c r="S698" i="13" s="1"/>
  <c r="AI698" i="13"/>
  <c r="AH698" i="13"/>
  <c r="AH773" i="13"/>
  <c r="AJ773" i="13"/>
  <c r="R773" i="13" s="1"/>
  <c r="S773" i="13" s="1"/>
  <c r="AI773" i="13"/>
  <c r="AG22" i="13"/>
  <c r="AF22" i="13"/>
  <c r="AE315" i="13"/>
  <c r="H315" i="13" s="1"/>
  <c r="I315" i="13" s="1"/>
  <c r="AC315" i="13"/>
  <c r="AD315" i="13"/>
  <c r="AJ238" i="13"/>
  <c r="R238" i="13" s="1"/>
  <c r="S238" i="13" s="1"/>
  <c r="AI238" i="13"/>
  <c r="AH238" i="13"/>
  <c r="AE473" i="13"/>
  <c r="H473" i="13" s="1"/>
  <c r="I473" i="13" s="1"/>
  <c r="AD473" i="13"/>
  <c r="AC473" i="13"/>
  <c r="AH468" i="13"/>
  <c r="AI468" i="13"/>
  <c r="AJ468" i="13"/>
  <c r="R468" i="13" s="1"/>
  <c r="S468" i="13" s="1"/>
  <c r="AH689" i="13"/>
  <c r="AJ689" i="13"/>
  <c r="R689" i="13" s="1"/>
  <c r="S689" i="13" s="1"/>
  <c r="AI689" i="13"/>
  <c r="AJ150" i="13"/>
  <c r="R150" i="13" s="1"/>
  <c r="S150" i="13" s="1"/>
  <c r="AH150" i="13"/>
  <c r="AI150" i="13"/>
  <c r="AJ157" i="13"/>
  <c r="R157" i="13" s="1"/>
  <c r="S157" i="13" s="1"/>
  <c r="AI157" i="13"/>
  <c r="AH157" i="13"/>
  <c r="AJ234" i="13"/>
  <c r="R234" i="13" s="1"/>
  <c r="S234" i="13" s="1"/>
  <c r="AI234" i="13"/>
  <c r="AH234" i="13"/>
  <c r="AE423" i="13"/>
  <c r="H423" i="13" s="1"/>
  <c r="I423" i="13" s="1"/>
  <c r="AD423" i="13"/>
  <c r="AC423" i="13"/>
  <c r="AD694" i="13"/>
  <c r="AC694" i="13"/>
  <c r="AE694" i="13"/>
  <c r="H694" i="13" s="1"/>
  <c r="I694" i="13" s="1"/>
  <c r="AD157" i="13"/>
  <c r="AE157" i="13"/>
  <c r="H157" i="13" s="1"/>
  <c r="I157" i="13" s="1"/>
  <c r="AC157" i="13"/>
  <c r="AJ171" i="13"/>
  <c r="R171" i="13" s="1"/>
  <c r="S171" i="13" s="1"/>
  <c r="AI171" i="13"/>
  <c r="AH171" i="13"/>
  <c r="AJ95" i="13"/>
  <c r="R95" i="13" s="1"/>
  <c r="S95" i="13" s="1"/>
  <c r="AI95" i="13"/>
  <c r="AH95" i="13"/>
  <c r="AJ103" i="13"/>
  <c r="R103" i="13" s="1"/>
  <c r="S103" i="13" s="1"/>
  <c r="AI103" i="13"/>
  <c r="AH103" i="13"/>
  <c r="AD122" i="13"/>
  <c r="AC122" i="13"/>
  <c r="AE122" i="13"/>
  <c r="H122" i="13" s="1"/>
  <c r="I122" i="13" s="1"/>
  <c r="AE256" i="13"/>
  <c r="H256" i="13" s="1"/>
  <c r="I256" i="13" s="1"/>
  <c r="AD256" i="13"/>
  <c r="AC256" i="13"/>
  <c r="AJ178" i="13"/>
  <c r="R178" i="13" s="1"/>
  <c r="S178" i="13" s="1"/>
  <c r="AI178" i="13"/>
  <c r="AH178" i="13"/>
  <c r="AJ259" i="13"/>
  <c r="R259" i="13" s="1"/>
  <c r="S259" i="13" s="1"/>
  <c r="AH259" i="13"/>
  <c r="AI259" i="13"/>
  <c r="AD343" i="13"/>
  <c r="AC343" i="13"/>
  <c r="AE343" i="13"/>
  <c r="H343" i="13" s="1"/>
  <c r="I343" i="13" s="1"/>
  <c r="AJ256" i="13"/>
  <c r="R256" i="13" s="1"/>
  <c r="S256" i="13" s="1"/>
  <c r="AH256" i="13"/>
  <c r="AI256" i="13"/>
  <c r="AJ373" i="13"/>
  <c r="R373" i="13" s="1"/>
  <c r="S373" i="13" s="1"/>
  <c r="AI373" i="13"/>
  <c r="AH373" i="13"/>
  <c r="AI204" i="13"/>
  <c r="AH204" i="13"/>
  <c r="AJ204" i="13"/>
  <c r="R204" i="13" s="1"/>
  <c r="S204" i="13" s="1"/>
  <c r="AI212" i="13"/>
  <c r="AH212" i="13"/>
  <c r="AJ212" i="13"/>
  <c r="R212" i="13" s="1"/>
  <c r="S212" i="13" s="1"/>
  <c r="AE314" i="13"/>
  <c r="H314" i="13" s="1"/>
  <c r="I314" i="13" s="1"/>
  <c r="AC314" i="13"/>
  <c r="AD314" i="13"/>
  <c r="AC174" i="13"/>
  <c r="AD174" i="13"/>
  <c r="AE174" i="13"/>
  <c r="H174" i="13" s="1"/>
  <c r="I174" i="13" s="1"/>
  <c r="AC182" i="13"/>
  <c r="AD182" i="13"/>
  <c r="AE182" i="13"/>
  <c r="H182" i="13" s="1"/>
  <c r="I182" i="13" s="1"/>
  <c r="AD336" i="13"/>
  <c r="AC336" i="13"/>
  <c r="AE336" i="13"/>
  <c r="H336" i="13" s="1"/>
  <c r="I336" i="13" s="1"/>
  <c r="AE234" i="13"/>
  <c r="H234" i="13" s="1"/>
  <c r="I234" i="13" s="1"/>
  <c r="AC234" i="13"/>
  <c r="AD234" i="13"/>
  <c r="AE199" i="13"/>
  <c r="H199" i="13" s="1"/>
  <c r="I199" i="13" s="1"/>
  <c r="AD199" i="13"/>
  <c r="AC199" i="13"/>
  <c r="AE207" i="13"/>
  <c r="H207" i="13" s="1"/>
  <c r="I207" i="13" s="1"/>
  <c r="AD207" i="13"/>
  <c r="AC207" i="13"/>
  <c r="AJ363" i="13"/>
  <c r="R363" i="13" s="1"/>
  <c r="S363" i="13" s="1"/>
  <c r="AI363" i="13"/>
  <c r="AH363" i="13"/>
  <c r="AI307" i="13"/>
  <c r="AH307" i="13"/>
  <c r="AJ307" i="13"/>
  <c r="R307" i="13" s="1"/>
  <c r="S307" i="13" s="1"/>
  <c r="AC392" i="13"/>
  <c r="AE392" i="13"/>
  <c r="H392" i="13" s="1"/>
  <c r="I392" i="13" s="1"/>
  <c r="AD392" i="13"/>
  <c r="AC400" i="13"/>
  <c r="AE400" i="13"/>
  <c r="H400" i="13" s="1"/>
  <c r="I400" i="13" s="1"/>
  <c r="AD400" i="13"/>
  <c r="AD339" i="13"/>
  <c r="AC339" i="13"/>
  <c r="AE339" i="13"/>
  <c r="H339" i="13" s="1"/>
  <c r="I339" i="13" s="1"/>
  <c r="AH313" i="13"/>
  <c r="AJ313" i="13"/>
  <c r="R313" i="13" s="1"/>
  <c r="S313" i="13" s="1"/>
  <c r="AI313" i="13"/>
  <c r="AI421" i="13"/>
  <c r="AH421" i="13"/>
  <c r="AJ421" i="13"/>
  <c r="R421" i="13" s="1"/>
  <c r="S421" i="13" s="1"/>
  <c r="AJ526" i="13"/>
  <c r="R526" i="13" s="1"/>
  <c r="S526" i="13" s="1"/>
  <c r="AI526" i="13"/>
  <c r="AH526" i="13"/>
  <c r="AH479" i="13"/>
  <c r="AI479" i="13"/>
  <c r="AJ479" i="13"/>
  <c r="R479" i="13" s="1"/>
  <c r="S479" i="13" s="1"/>
  <c r="AE502" i="13"/>
  <c r="H502" i="13" s="1"/>
  <c r="I502" i="13" s="1"/>
  <c r="AD502" i="13"/>
  <c r="AC502" i="13"/>
  <c r="AE559" i="13"/>
  <c r="H559" i="13" s="1"/>
  <c r="I559" i="13" s="1"/>
  <c r="AD559" i="13"/>
  <c r="AC559" i="13"/>
  <c r="AD658" i="13"/>
  <c r="AE658" i="13"/>
  <c r="H658" i="13" s="1"/>
  <c r="I658" i="13" s="1"/>
  <c r="AC658" i="13"/>
  <c r="AD743" i="13"/>
  <c r="AE743" i="13"/>
  <c r="H743" i="13" s="1"/>
  <c r="I743" i="13" s="1"/>
  <c r="AC743" i="13"/>
  <c r="AI555" i="13"/>
  <c r="AH555" i="13"/>
  <c r="AJ555" i="13"/>
  <c r="R555" i="13" s="1"/>
  <c r="S555" i="13" s="1"/>
  <c r="AC526" i="13"/>
  <c r="AD526" i="13"/>
  <c r="AE526" i="13"/>
  <c r="H526" i="13" s="1"/>
  <c r="I526" i="13" s="1"/>
  <c r="AC534" i="13"/>
  <c r="AD534" i="13"/>
  <c r="AE534" i="13"/>
  <c r="H534" i="13" s="1"/>
  <c r="I534" i="13" s="1"/>
  <c r="AE560" i="13"/>
  <c r="H560" i="13" s="1"/>
  <c r="I560" i="13" s="1"/>
  <c r="AC560" i="13"/>
  <c r="AD560" i="13"/>
  <c r="AJ586" i="13"/>
  <c r="R586" i="13" s="1"/>
  <c r="S586" i="13" s="1"/>
  <c r="AI586" i="13"/>
  <c r="AH586" i="13"/>
  <c r="AE766" i="13"/>
  <c r="H766" i="13" s="1"/>
  <c r="I766" i="13" s="1"/>
  <c r="AD766" i="13"/>
  <c r="AC766" i="13"/>
  <c r="AE670" i="13"/>
  <c r="H670" i="13" s="1"/>
  <c r="I670" i="13" s="1"/>
  <c r="AD670" i="13"/>
  <c r="AC670" i="13"/>
  <c r="AJ741" i="13"/>
  <c r="R741" i="13" s="1"/>
  <c r="S741" i="13" s="1"/>
  <c r="AI741" i="13"/>
  <c r="AH741" i="13"/>
  <c r="AJ719" i="13"/>
  <c r="R719" i="13" s="1"/>
  <c r="S719" i="13" s="1"/>
  <c r="AI719" i="13"/>
  <c r="AH719" i="13"/>
  <c r="AI636" i="13"/>
  <c r="AH636" i="13"/>
  <c r="AJ636" i="13"/>
  <c r="R636" i="13" s="1"/>
  <c r="S636" i="13" s="1"/>
  <c r="AI644" i="13"/>
  <c r="AH644" i="13"/>
  <c r="AJ644" i="13"/>
  <c r="R644" i="13" s="1"/>
  <c r="S644" i="13" s="1"/>
  <c r="AE778" i="13"/>
  <c r="H778" i="13" s="1"/>
  <c r="I778" i="13" s="1"/>
  <c r="AD778" i="13"/>
  <c r="AC778" i="13"/>
  <c r="AE616" i="13"/>
  <c r="H616" i="13" s="1"/>
  <c r="I616" i="13" s="1"/>
  <c r="AD616" i="13"/>
  <c r="AC616" i="13"/>
  <c r="AE630" i="13"/>
  <c r="H630" i="13" s="1"/>
  <c r="I630" i="13" s="1"/>
  <c r="AD630" i="13"/>
  <c r="AC630" i="13"/>
  <c r="AE638" i="13"/>
  <c r="H638" i="13" s="1"/>
  <c r="I638" i="13" s="1"/>
  <c r="AD638" i="13"/>
  <c r="AC638" i="13"/>
  <c r="AE776" i="13"/>
  <c r="H776" i="13" s="1"/>
  <c r="I776" i="13" s="1"/>
  <c r="AD776" i="13"/>
  <c r="AC776" i="13"/>
  <c r="AE767" i="13"/>
  <c r="H767" i="13" s="1"/>
  <c r="I767" i="13" s="1"/>
  <c r="AD767" i="13"/>
  <c r="AC767" i="13"/>
  <c r="AI738" i="13"/>
  <c r="AH738" i="13"/>
  <c r="AJ738" i="13"/>
  <c r="R738" i="13" s="1"/>
  <c r="S738" i="13" s="1"/>
  <c r="AJ792" i="13"/>
  <c r="R792" i="13" s="1"/>
  <c r="S792" i="13" s="1"/>
  <c r="AI792" i="13"/>
  <c r="AH792" i="13"/>
  <c r="AJ800" i="13"/>
  <c r="R800" i="13" s="1"/>
  <c r="S800" i="13" s="1"/>
  <c r="AI800" i="13"/>
  <c r="AH800" i="13"/>
  <c r="AD156" i="13"/>
  <c r="AE156" i="13"/>
  <c r="H156" i="13" s="1"/>
  <c r="I156" i="13" s="1"/>
  <c r="AC156" i="13"/>
  <c r="AE420" i="13"/>
  <c r="H420" i="13" s="1"/>
  <c r="I420" i="13" s="1"/>
  <c r="AD420" i="13"/>
  <c r="AC420" i="13"/>
  <c r="AJ336" i="13"/>
  <c r="R336" i="13" s="1"/>
  <c r="S336" i="13" s="1"/>
  <c r="AH336" i="13"/>
  <c r="AI336" i="13"/>
  <c r="AJ450" i="13"/>
  <c r="R450" i="13" s="1"/>
  <c r="S450" i="13" s="1"/>
  <c r="AI450" i="13"/>
  <c r="AH450" i="13"/>
  <c r="AI743" i="13"/>
  <c r="AH743" i="13"/>
  <c r="AJ743" i="13"/>
  <c r="R743" i="13" s="1"/>
  <c r="S743" i="13" s="1"/>
  <c r="AJ239" i="13"/>
  <c r="R239" i="13" s="1"/>
  <c r="S239" i="13" s="1"/>
  <c r="AI239" i="13"/>
  <c r="AH239" i="13"/>
  <c r="AC288" i="13"/>
  <c r="AE288" i="13"/>
  <c r="H288" i="13" s="1"/>
  <c r="I288" i="13" s="1"/>
  <c r="AD288" i="13"/>
  <c r="AE368" i="13"/>
  <c r="H368" i="13" s="1"/>
  <c r="I368" i="13" s="1"/>
  <c r="AD368" i="13"/>
  <c r="AC368" i="13"/>
  <c r="AJ390" i="13"/>
  <c r="R390" i="13" s="1"/>
  <c r="S390" i="13" s="1"/>
  <c r="AH390" i="13"/>
  <c r="AI390" i="13"/>
  <c r="AH500" i="13"/>
  <c r="AJ500" i="13"/>
  <c r="R500" i="13" s="1"/>
  <c r="S500" i="13" s="1"/>
  <c r="AI500" i="13"/>
  <c r="AD577" i="13"/>
  <c r="AC577" i="13"/>
  <c r="AE577" i="13"/>
  <c r="H577" i="13" s="1"/>
  <c r="I577" i="13" s="1"/>
  <c r="AD725" i="13"/>
  <c r="AE725" i="13"/>
  <c r="H725" i="13" s="1"/>
  <c r="I725" i="13" s="1"/>
  <c r="AC725" i="13"/>
  <c r="AI119" i="13"/>
  <c r="AH119" i="13"/>
  <c r="AJ119" i="13"/>
  <c r="R119" i="13" s="1"/>
  <c r="S119" i="13" s="1"/>
  <c r="AC283" i="13"/>
  <c r="AE283" i="13"/>
  <c r="H283" i="13" s="1"/>
  <c r="I283" i="13" s="1"/>
  <c r="AD283" i="13"/>
  <c r="AH497" i="13"/>
  <c r="AJ497" i="13"/>
  <c r="R497" i="13" s="1"/>
  <c r="S497" i="13" s="1"/>
  <c r="AI497" i="13"/>
  <c r="AC446" i="13"/>
  <c r="AD446" i="13"/>
  <c r="AE446" i="13"/>
  <c r="H446" i="13" s="1"/>
  <c r="I446" i="13" s="1"/>
  <c r="AJ344" i="13"/>
  <c r="R344" i="13" s="1"/>
  <c r="S344" i="13" s="1"/>
  <c r="AH344" i="13"/>
  <c r="AI344" i="13"/>
  <c r="AE468" i="13"/>
  <c r="H468" i="13" s="1"/>
  <c r="I468" i="13" s="1"/>
  <c r="AD468" i="13"/>
  <c r="AC468" i="13"/>
  <c r="AD660" i="13"/>
  <c r="AE660" i="13"/>
  <c r="H660" i="13" s="1"/>
  <c r="I660" i="13" s="1"/>
  <c r="AC660" i="13"/>
  <c r="AD693" i="13"/>
  <c r="AE693" i="13"/>
  <c r="H693" i="13" s="1"/>
  <c r="I693" i="13" s="1"/>
  <c r="AC693" i="13"/>
  <c r="AJ687" i="13"/>
  <c r="R687" i="13" s="1"/>
  <c r="S687" i="13" s="1"/>
  <c r="AI687" i="13"/>
  <c r="AH687" i="13"/>
  <c r="AA13" i="13"/>
  <c r="AA21" i="13"/>
  <c r="AB21" i="13"/>
  <c r="AJ123" i="13"/>
  <c r="R123" i="13" s="1"/>
  <c r="S123" i="13" s="1"/>
  <c r="AI123" i="13"/>
  <c r="AH123" i="13"/>
  <c r="AE362" i="13"/>
  <c r="H362" i="13" s="1"/>
  <c r="I362" i="13" s="1"/>
  <c r="AD362" i="13"/>
  <c r="AC362" i="13"/>
  <c r="AE426" i="13"/>
  <c r="H426" i="13" s="1"/>
  <c r="I426" i="13" s="1"/>
  <c r="AC426" i="13"/>
  <c r="AD426" i="13"/>
  <c r="AJ392" i="13"/>
  <c r="R392" i="13" s="1"/>
  <c r="S392" i="13" s="1"/>
  <c r="AH392" i="13"/>
  <c r="AI392" i="13"/>
  <c r="AI505" i="13"/>
  <c r="AJ505" i="13"/>
  <c r="R505" i="13" s="1"/>
  <c r="S505" i="13" s="1"/>
  <c r="AH505" i="13"/>
  <c r="AE603" i="13"/>
  <c r="H603" i="13" s="1"/>
  <c r="I603" i="13" s="1"/>
  <c r="AD603" i="13"/>
  <c r="AC603" i="13"/>
  <c r="AH776" i="13"/>
  <c r="AJ776" i="13"/>
  <c r="R776" i="13" s="1"/>
  <c r="S776" i="13" s="1"/>
  <c r="AI776" i="13"/>
  <c r="AH746" i="13"/>
  <c r="AJ746" i="13"/>
  <c r="R746" i="13" s="1"/>
  <c r="S746" i="13" s="1"/>
  <c r="AI746" i="13"/>
  <c r="AJ146" i="13"/>
  <c r="R146" i="13" s="1"/>
  <c r="S146" i="13" s="1"/>
  <c r="AH146" i="13"/>
  <c r="AI146" i="13"/>
  <c r="AJ153" i="13"/>
  <c r="R153" i="13" s="1"/>
  <c r="S153" i="13" s="1"/>
  <c r="AI153" i="13"/>
  <c r="AH153" i="13"/>
  <c r="AC173" i="13"/>
  <c r="AD173" i="13"/>
  <c r="AE173" i="13"/>
  <c r="H173" i="13" s="1"/>
  <c r="I173" i="13" s="1"/>
  <c r="AE308" i="13"/>
  <c r="H308" i="13" s="1"/>
  <c r="I308" i="13" s="1"/>
  <c r="AD308" i="13"/>
  <c r="AC308" i="13"/>
  <c r="AI504" i="13"/>
  <c r="AH504" i="13"/>
  <c r="AJ504" i="13"/>
  <c r="R504" i="13" s="1"/>
  <c r="S504" i="13" s="1"/>
  <c r="AJ685" i="13"/>
  <c r="R685" i="13" s="1"/>
  <c r="S685" i="13" s="1"/>
  <c r="AH685" i="13"/>
  <c r="AI685" i="13"/>
  <c r="AD690" i="13"/>
  <c r="AC690" i="13"/>
  <c r="AE690" i="13"/>
  <c r="H690" i="13" s="1"/>
  <c r="I690" i="13" s="1"/>
  <c r="AG15" i="13"/>
  <c r="AF15" i="13"/>
  <c r="AG23" i="13"/>
  <c r="AF23" i="13"/>
  <c r="AD124" i="13"/>
  <c r="AE124" i="13"/>
  <c r="H124" i="13" s="1"/>
  <c r="I124" i="13" s="1"/>
  <c r="AC124" i="13"/>
  <c r="AD152" i="13"/>
  <c r="AE152" i="13"/>
  <c r="H152" i="13" s="1"/>
  <c r="I152" i="13" s="1"/>
  <c r="AC152" i="13"/>
  <c r="AJ442" i="13"/>
  <c r="R442" i="13" s="1"/>
  <c r="S442" i="13" s="1"/>
  <c r="AI442" i="13"/>
  <c r="AH442" i="13"/>
  <c r="AC445" i="13"/>
  <c r="AE445" i="13"/>
  <c r="H445" i="13" s="1"/>
  <c r="I445" i="13" s="1"/>
  <c r="AD445" i="13"/>
  <c r="AJ766" i="13"/>
  <c r="R766" i="13" s="1"/>
  <c r="S766" i="13" s="1"/>
  <c r="AI766" i="13"/>
  <c r="AH766" i="13"/>
  <c r="AH751" i="13"/>
  <c r="AI751" i="13"/>
  <c r="AJ751" i="13"/>
  <c r="R751" i="13" s="1"/>
  <c r="S751" i="13" s="1"/>
  <c r="AC289" i="13"/>
  <c r="AE289" i="13"/>
  <c r="H289" i="13" s="1"/>
  <c r="I289" i="13" s="1"/>
  <c r="AD289" i="13"/>
  <c r="AE360" i="13"/>
  <c r="H360" i="13" s="1"/>
  <c r="I360" i="13" s="1"/>
  <c r="AD360" i="13"/>
  <c r="AC360" i="13"/>
  <c r="AE372" i="13"/>
  <c r="H372" i="13" s="1"/>
  <c r="I372" i="13" s="1"/>
  <c r="AD372" i="13"/>
  <c r="AC372" i="13"/>
  <c r="AE477" i="13"/>
  <c r="H477" i="13" s="1"/>
  <c r="I477" i="13" s="1"/>
  <c r="AD477" i="13"/>
  <c r="AC477" i="13"/>
  <c r="AH469" i="13"/>
  <c r="AI469" i="13"/>
  <c r="AJ469" i="13"/>
  <c r="R469" i="13" s="1"/>
  <c r="S469" i="13" s="1"/>
  <c r="AD576" i="13"/>
  <c r="AC576" i="13"/>
  <c r="AE576" i="13"/>
  <c r="H576" i="13" s="1"/>
  <c r="I576" i="13" s="1"/>
  <c r="AJ713" i="13"/>
  <c r="R713" i="13" s="1"/>
  <c r="S713" i="13" s="1"/>
  <c r="AI713" i="13"/>
  <c r="AH713" i="13"/>
  <c r="AD720" i="13"/>
  <c r="AC720" i="13"/>
  <c r="AE720" i="13"/>
  <c r="H720" i="13" s="1"/>
  <c r="I720" i="13" s="1"/>
  <c r="AE796" i="13"/>
  <c r="H796" i="13" s="1"/>
  <c r="I796" i="13" s="1"/>
  <c r="AD796" i="13"/>
  <c r="AC796" i="13"/>
  <c r="AE238" i="13"/>
  <c r="H238" i="13" s="1"/>
  <c r="I238" i="13" s="1"/>
  <c r="AD238" i="13"/>
  <c r="AC238" i="13"/>
  <c r="AJ177" i="13"/>
  <c r="R177" i="13" s="1"/>
  <c r="S177" i="13" s="1"/>
  <c r="AI177" i="13"/>
  <c r="AH177" i="13"/>
  <c r="AJ96" i="13"/>
  <c r="R96" i="13" s="1"/>
  <c r="S96" i="13" s="1"/>
  <c r="AI96" i="13"/>
  <c r="AH96" i="13"/>
  <c r="AJ104" i="13"/>
  <c r="R104" i="13" s="1"/>
  <c r="S104" i="13" s="1"/>
  <c r="AI104" i="13"/>
  <c r="AH104" i="13"/>
  <c r="AD123" i="13"/>
  <c r="AC123" i="13"/>
  <c r="AE123" i="13"/>
  <c r="H123" i="13" s="1"/>
  <c r="I123" i="13" s="1"/>
  <c r="AE228" i="13"/>
  <c r="H228" i="13" s="1"/>
  <c r="I228" i="13" s="1"/>
  <c r="AD228" i="13"/>
  <c r="AC228" i="13"/>
  <c r="AJ182" i="13"/>
  <c r="R182" i="13" s="1"/>
  <c r="S182" i="13" s="1"/>
  <c r="AI182" i="13"/>
  <c r="AH182" i="13"/>
  <c r="AE226" i="13"/>
  <c r="H226" i="13" s="1"/>
  <c r="I226" i="13" s="1"/>
  <c r="AD226" i="13"/>
  <c r="AC226" i="13"/>
  <c r="AJ362" i="13"/>
  <c r="R362" i="13" s="1"/>
  <c r="S362" i="13" s="1"/>
  <c r="AI362" i="13"/>
  <c r="AH362" i="13"/>
  <c r="AC443" i="13"/>
  <c r="AE443" i="13"/>
  <c r="H443" i="13" s="1"/>
  <c r="I443" i="13" s="1"/>
  <c r="AD443" i="13"/>
  <c r="AI205" i="13"/>
  <c r="AH205" i="13"/>
  <c r="AJ205" i="13"/>
  <c r="R205" i="13" s="1"/>
  <c r="S205" i="13" s="1"/>
  <c r="AH315" i="13"/>
  <c r="AJ315" i="13"/>
  <c r="R315" i="13" s="1"/>
  <c r="S315" i="13" s="1"/>
  <c r="AI315" i="13"/>
  <c r="AC175" i="13"/>
  <c r="AD175" i="13"/>
  <c r="AE175" i="13"/>
  <c r="H175" i="13" s="1"/>
  <c r="I175" i="13" s="1"/>
  <c r="AC183" i="13"/>
  <c r="AD183" i="13"/>
  <c r="AE183" i="13"/>
  <c r="H183" i="13" s="1"/>
  <c r="I183" i="13" s="1"/>
  <c r="AJ261" i="13"/>
  <c r="R261" i="13" s="1"/>
  <c r="S261" i="13" s="1"/>
  <c r="AH261" i="13"/>
  <c r="AI261" i="13"/>
  <c r="AE200" i="13"/>
  <c r="H200" i="13" s="1"/>
  <c r="I200" i="13" s="1"/>
  <c r="AD200" i="13"/>
  <c r="AC200" i="13"/>
  <c r="AE208" i="13"/>
  <c r="H208" i="13" s="1"/>
  <c r="I208" i="13" s="1"/>
  <c r="AD208" i="13"/>
  <c r="AC208" i="13"/>
  <c r="AJ370" i="13"/>
  <c r="R370" i="13" s="1"/>
  <c r="S370" i="13" s="1"/>
  <c r="AI370" i="13"/>
  <c r="AH370" i="13"/>
  <c r="AE309" i="13"/>
  <c r="H309" i="13" s="1"/>
  <c r="I309" i="13" s="1"/>
  <c r="AD309" i="13"/>
  <c r="AC309" i="13"/>
  <c r="AJ369" i="13"/>
  <c r="R369" i="13" s="1"/>
  <c r="S369" i="13" s="1"/>
  <c r="AI369" i="13"/>
  <c r="AH369" i="13"/>
  <c r="AC393" i="13"/>
  <c r="AE393" i="13"/>
  <c r="H393" i="13" s="1"/>
  <c r="I393" i="13" s="1"/>
  <c r="AD393" i="13"/>
  <c r="AC401" i="13"/>
  <c r="AE401" i="13"/>
  <c r="H401" i="13" s="1"/>
  <c r="I401" i="13" s="1"/>
  <c r="AD401" i="13"/>
  <c r="AD347" i="13"/>
  <c r="AC347" i="13"/>
  <c r="AE347" i="13"/>
  <c r="H347" i="13" s="1"/>
  <c r="I347" i="13" s="1"/>
  <c r="AD338" i="13"/>
  <c r="AC338" i="13"/>
  <c r="AE338" i="13"/>
  <c r="H338" i="13" s="1"/>
  <c r="I338" i="13" s="1"/>
  <c r="AH317" i="13"/>
  <c r="AJ317" i="13"/>
  <c r="R317" i="13" s="1"/>
  <c r="S317" i="13" s="1"/>
  <c r="AI317" i="13"/>
  <c r="AJ580" i="13"/>
  <c r="R580" i="13" s="1"/>
  <c r="S580" i="13" s="1"/>
  <c r="AI580" i="13"/>
  <c r="AH580" i="13"/>
  <c r="AI422" i="13"/>
  <c r="AH422" i="13"/>
  <c r="AJ422" i="13"/>
  <c r="R422" i="13" s="1"/>
  <c r="S422" i="13" s="1"/>
  <c r="AJ529" i="13"/>
  <c r="R529" i="13" s="1"/>
  <c r="S529" i="13" s="1"/>
  <c r="AI529" i="13"/>
  <c r="AH529" i="13"/>
  <c r="AJ530" i="13"/>
  <c r="R530" i="13" s="1"/>
  <c r="S530" i="13" s="1"/>
  <c r="AI530" i="13"/>
  <c r="AH530" i="13"/>
  <c r="AJ524" i="13"/>
  <c r="R524" i="13" s="1"/>
  <c r="S524" i="13" s="1"/>
  <c r="AI524" i="13"/>
  <c r="AH524" i="13"/>
  <c r="AH480" i="13"/>
  <c r="AI480" i="13"/>
  <c r="AJ480" i="13"/>
  <c r="R480" i="13" s="1"/>
  <c r="S480" i="13" s="1"/>
  <c r="AE503" i="13"/>
  <c r="H503" i="13" s="1"/>
  <c r="I503" i="13" s="1"/>
  <c r="AD503" i="13"/>
  <c r="AC503" i="13"/>
  <c r="AJ585" i="13"/>
  <c r="R585" i="13" s="1"/>
  <c r="S585" i="13" s="1"/>
  <c r="AI585" i="13"/>
  <c r="AH585" i="13"/>
  <c r="AI556" i="13"/>
  <c r="AH556" i="13"/>
  <c r="AJ556" i="13"/>
  <c r="R556" i="13" s="1"/>
  <c r="S556" i="13" s="1"/>
  <c r="AC527" i="13"/>
  <c r="AD527" i="13"/>
  <c r="AE527" i="13"/>
  <c r="H527" i="13" s="1"/>
  <c r="I527" i="13" s="1"/>
  <c r="AC535" i="13"/>
  <c r="AD535" i="13"/>
  <c r="AE535" i="13"/>
  <c r="H535" i="13" s="1"/>
  <c r="I535" i="13" s="1"/>
  <c r="AD661" i="13"/>
  <c r="AE661" i="13"/>
  <c r="H661" i="13" s="1"/>
  <c r="I661" i="13" s="1"/>
  <c r="AC661" i="13"/>
  <c r="AJ723" i="13"/>
  <c r="R723" i="13" s="1"/>
  <c r="S723" i="13" s="1"/>
  <c r="AI723" i="13"/>
  <c r="AH723" i="13"/>
  <c r="AI637" i="13"/>
  <c r="AH637" i="13"/>
  <c r="AJ637" i="13"/>
  <c r="R637" i="13" s="1"/>
  <c r="S637" i="13" s="1"/>
  <c r="AD657" i="13"/>
  <c r="AE657" i="13"/>
  <c r="H657" i="13" s="1"/>
  <c r="I657" i="13" s="1"/>
  <c r="AC657" i="13"/>
  <c r="AE609" i="13"/>
  <c r="H609" i="13" s="1"/>
  <c r="I609" i="13" s="1"/>
  <c r="AD609" i="13"/>
  <c r="AC609" i="13"/>
  <c r="AE617" i="13"/>
  <c r="H617" i="13" s="1"/>
  <c r="I617" i="13" s="1"/>
  <c r="AD617" i="13"/>
  <c r="AC617" i="13"/>
  <c r="AE631" i="13"/>
  <c r="H631" i="13" s="1"/>
  <c r="I631" i="13" s="1"/>
  <c r="AD631" i="13"/>
  <c r="AC631" i="13"/>
  <c r="AE639" i="13"/>
  <c r="H639" i="13" s="1"/>
  <c r="I639" i="13" s="1"/>
  <c r="AD639" i="13"/>
  <c r="AC639" i="13"/>
  <c r="AH668" i="13"/>
  <c r="AJ668" i="13"/>
  <c r="R668" i="13" s="1"/>
  <c r="S668" i="13" s="1"/>
  <c r="AI668" i="13"/>
  <c r="AJ712" i="13"/>
  <c r="R712" i="13" s="1"/>
  <c r="S712" i="13" s="1"/>
  <c r="AI712" i="13"/>
  <c r="AH712" i="13"/>
  <c r="AI739" i="13"/>
  <c r="AH739" i="13"/>
  <c r="AJ739" i="13"/>
  <c r="R739" i="13" s="1"/>
  <c r="S739" i="13" s="1"/>
  <c r="AE738" i="13"/>
  <c r="H738" i="13" s="1"/>
  <c r="I738" i="13" s="1"/>
  <c r="AD738" i="13"/>
  <c r="AC738" i="13"/>
  <c r="AJ793" i="13"/>
  <c r="R793" i="13" s="1"/>
  <c r="S793" i="13" s="1"/>
  <c r="AI793" i="13"/>
  <c r="AH793" i="13"/>
  <c r="AJ801" i="13"/>
  <c r="R801" i="13" s="1"/>
  <c r="S801" i="13" s="1"/>
  <c r="AI801" i="13"/>
  <c r="AH801" i="13"/>
  <c r="AC95" i="13"/>
  <c r="AE95" i="13"/>
  <c r="H95" i="13" s="1"/>
  <c r="I95" i="13" s="1"/>
  <c r="AD95" i="13"/>
  <c r="AE319" i="13"/>
  <c r="H319" i="13" s="1"/>
  <c r="I319" i="13" s="1"/>
  <c r="AD319" i="13"/>
  <c r="AC319" i="13"/>
  <c r="AI417" i="13"/>
  <c r="AH417" i="13"/>
  <c r="AJ417" i="13"/>
  <c r="R417" i="13" s="1"/>
  <c r="S417" i="13" s="1"/>
  <c r="AI507" i="13"/>
  <c r="AJ507" i="13"/>
  <c r="R507" i="13" s="1"/>
  <c r="S507" i="13" s="1"/>
  <c r="AH507" i="13"/>
  <c r="AD578" i="13"/>
  <c r="AC578" i="13"/>
  <c r="AE578" i="13"/>
  <c r="H578" i="13" s="1"/>
  <c r="I578" i="13" s="1"/>
  <c r="AJ684" i="13"/>
  <c r="R684" i="13" s="1"/>
  <c r="S684" i="13" s="1"/>
  <c r="AI684" i="13"/>
  <c r="AH684" i="13"/>
  <c r="AJ154" i="13"/>
  <c r="R154" i="13" s="1"/>
  <c r="S154" i="13" s="1"/>
  <c r="AI154" i="13"/>
  <c r="AH154" i="13"/>
  <c r="AJ288" i="13"/>
  <c r="R288" i="13" s="1"/>
  <c r="S288" i="13" s="1"/>
  <c r="AI288" i="13"/>
  <c r="AH288" i="13"/>
  <c r="AJ398" i="13"/>
  <c r="R398" i="13" s="1"/>
  <c r="S398" i="13" s="1"/>
  <c r="AH398" i="13"/>
  <c r="AI398" i="13"/>
  <c r="AD584" i="13"/>
  <c r="AC584" i="13"/>
  <c r="AE584" i="13"/>
  <c r="H584" i="13" s="1"/>
  <c r="I584" i="13" s="1"/>
  <c r="AE607" i="13"/>
  <c r="H607" i="13" s="1"/>
  <c r="I607" i="13" s="1"/>
  <c r="AD607" i="13"/>
  <c r="AC607" i="13"/>
  <c r="AI745" i="13"/>
  <c r="AH745" i="13"/>
  <c r="AJ745" i="13"/>
  <c r="R745" i="13" s="1"/>
  <c r="S745" i="13" s="1"/>
  <c r="AD150" i="13"/>
  <c r="AE150" i="13"/>
  <c r="H150" i="13" s="1"/>
  <c r="I150" i="13" s="1"/>
  <c r="AC150" i="13"/>
  <c r="AI416" i="13"/>
  <c r="AH416" i="13"/>
  <c r="AJ416" i="13"/>
  <c r="R416" i="13" s="1"/>
  <c r="S416" i="13" s="1"/>
  <c r="AC285" i="13"/>
  <c r="AD285" i="13"/>
  <c r="AE285" i="13"/>
  <c r="H285" i="13" s="1"/>
  <c r="I285" i="13" s="1"/>
  <c r="AJ339" i="13"/>
  <c r="R339" i="13" s="1"/>
  <c r="S339" i="13" s="1"/>
  <c r="AH339" i="13"/>
  <c r="AI339" i="13"/>
  <c r="AD586" i="13"/>
  <c r="AC586" i="13"/>
  <c r="AE586" i="13"/>
  <c r="H586" i="13" s="1"/>
  <c r="I586" i="13" s="1"/>
  <c r="AD717" i="13"/>
  <c r="AE717" i="13"/>
  <c r="H717" i="13" s="1"/>
  <c r="I717" i="13" s="1"/>
  <c r="AC717" i="13"/>
  <c r="AJ720" i="13"/>
  <c r="R720" i="13" s="1"/>
  <c r="S720" i="13" s="1"/>
  <c r="AI720" i="13"/>
  <c r="AH720" i="13"/>
  <c r="AA14" i="13"/>
  <c r="AA22" i="13"/>
  <c r="AB22" i="13"/>
  <c r="AD129" i="13"/>
  <c r="AE129" i="13"/>
  <c r="H129" i="13" s="1"/>
  <c r="I129" i="13" s="1"/>
  <c r="AC129" i="13"/>
  <c r="AJ173" i="13"/>
  <c r="R173" i="13" s="1"/>
  <c r="S173" i="13" s="1"/>
  <c r="AI173" i="13"/>
  <c r="AH173" i="13"/>
  <c r="AE318" i="13"/>
  <c r="H318" i="13" s="1"/>
  <c r="I318" i="13" s="1"/>
  <c r="AD318" i="13"/>
  <c r="AC318" i="13"/>
  <c r="AJ400" i="13"/>
  <c r="R400" i="13" s="1"/>
  <c r="S400" i="13" s="1"/>
  <c r="AH400" i="13"/>
  <c r="AI400" i="13"/>
  <c r="AE504" i="13"/>
  <c r="H504" i="13" s="1"/>
  <c r="I504" i="13" s="1"/>
  <c r="AD504" i="13"/>
  <c r="AC504" i="13"/>
  <c r="AE506" i="13"/>
  <c r="H506" i="13" s="1"/>
  <c r="I506" i="13" s="1"/>
  <c r="AD506" i="13"/>
  <c r="AC506" i="13"/>
  <c r="AJ613" i="13"/>
  <c r="R613" i="13" s="1"/>
  <c r="S613" i="13" s="1"/>
  <c r="AI613" i="13"/>
  <c r="AH613" i="13"/>
  <c r="AH695" i="13"/>
  <c r="AJ695" i="13"/>
  <c r="R695" i="13" s="1"/>
  <c r="S695" i="13" s="1"/>
  <c r="AI695" i="13"/>
  <c r="AD723" i="13"/>
  <c r="AE723" i="13"/>
  <c r="H723" i="13" s="1"/>
  <c r="I723" i="13" s="1"/>
  <c r="AC723" i="13"/>
  <c r="AJ130" i="13"/>
  <c r="R130" i="13" s="1"/>
  <c r="S130" i="13" s="1"/>
  <c r="AH130" i="13"/>
  <c r="AI130" i="13"/>
  <c r="AC101" i="13"/>
  <c r="AE101" i="13"/>
  <c r="H101" i="13" s="1"/>
  <c r="I101" i="13" s="1"/>
  <c r="AD101" i="13"/>
  <c r="AJ287" i="13"/>
  <c r="R287" i="13" s="1"/>
  <c r="S287" i="13" s="1"/>
  <c r="AI287" i="13"/>
  <c r="AH287" i="13"/>
  <c r="AJ341" i="13"/>
  <c r="R341" i="13" s="1"/>
  <c r="S341" i="13" s="1"/>
  <c r="AI341" i="13"/>
  <c r="AH341" i="13"/>
  <c r="AE364" i="13"/>
  <c r="H364" i="13" s="1"/>
  <c r="I364" i="13" s="1"/>
  <c r="AD364" i="13"/>
  <c r="AC364" i="13"/>
  <c r="AE469" i="13"/>
  <c r="H469" i="13" s="1"/>
  <c r="I469" i="13" s="1"/>
  <c r="AD469" i="13"/>
  <c r="AC469" i="13"/>
  <c r="AJ615" i="13"/>
  <c r="R615" i="13" s="1"/>
  <c r="S615" i="13" s="1"/>
  <c r="AI615" i="13"/>
  <c r="AH615" i="13"/>
  <c r="AD716" i="13"/>
  <c r="AC716" i="13"/>
  <c r="AE716" i="13"/>
  <c r="H716" i="13" s="1"/>
  <c r="I716" i="13" s="1"/>
  <c r="AG16" i="13"/>
  <c r="AF16" i="13"/>
  <c r="AC96" i="13"/>
  <c r="AE96" i="13"/>
  <c r="H96" i="13" s="1"/>
  <c r="I96" i="13" s="1"/>
  <c r="AD96" i="13"/>
  <c r="AJ292" i="13"/>
  <c r="R292" i="13" s="1"/>
  <c r="S292" i="13" s="1"/>
  <c r="AI292" i="13"/>
  <c r="AH292" i="13"/>
  <c r="AE371" i="13"/>
  <c r="H371" i="13" s="1"/>
  <c r="I371" i="13" s="1"/>
  <c r="AD371" i="13"/>
  <c r="AC371" i="13"/>
  <c r="AC449" i="13"/>
  <c r="AE449" i="13"/>
  <c r="H449" i="13" s="1"/>
  <c r="I449" i="13" s="1"/>
  <c r="AD449" i="13"/>
  <c r="AJ611" i="13"/>
  <c r="R611" i="13" s="1"/>
  <c r="S611" i="13" s="1"/>
  <c r="AI611" i="13"/>
  <c r="AH611" i="13"/>
  <c r="AD714" i="13"/>
  <c r="AE714" i="13"/>
  <c r="H714" i="13" s="1"/>
  <c r="I714" i="13" s="1"/>
  <c r="AC714" i="13"/>
  <c r="AD126" i="13"/>
  <c r="AE126" i="13"/>
  <c r="H126" i="13" s="1"/>
  <c r="I126" i="13" s="1"/>
  <c r="AC126" i="13"/>
  <c r="AD154" i="13"/>
  <c r="AE154" i="13"/>
  <c r="H154" i="13" s="1"/>
  <c r="I154" i="13" s="1"/>
  <c r="AC154" i="13"/>
  <c r="AE422" i="13"/>
  <c r="H422" i="13" s="1"/>
  <c r="I422" i="13" s="1"/>
  <c r="AD422" i="13"/>
  <c r="AC422" i="13"/>
  <c r="AE475" i="13"/>
  <c r="H475" i="13" s="1"/>
  <c r="I475" i="13" s="1"/>
  <c r="AD475" i="13"/>
  <c r="AC475" i="13"/>
  <c r="AJ446" i="13"/>
  <c r="R446" i="13" s="1"/>
  <c r="S446" i="13" s="1"/>
  <c r="AI446" i="13"/>
  <c r="AH446" i="13"/>
  <c r="AD589" i="13"/>
  <c r="AC589" i="13"/>
  <c r="AE589" i="13"/>
  <c r="H589" i="13" s="1"/>
  <c r="I589" i="13" s="1"/>
  <c r="AJ722" i="13"/>
  <c r="R722" i="13" s="1"/>
  <c r="S722" i="13" s="1"/>
  <c r="AI722" i="13"/>
  <c r="AH722" i="13"/>
  <c r="AH752" i="13"/>
  <c r="AI752" i="13"/>
  <c r="AJ752" i="13"/>
  <c r="R752" i="13" s="1"/>
  <c r="S752" i="13" s="1"/>
  <c r="AJ181" i="13"/>
  <c r="R181" i="13" s="1"/>
  <c r="S181" i="13" s="1"/>
  <c r="AI181" i="13"/>
  <c r="AH181" i="13"/>
  <c r="AJ97" i="13"/>
  <c r="R97" i="13" s="1"/>
  <c r="S97" i="13" s="1"/>
  <c r="AI97" i="13"/>
  <c r="AH97" i="13"/>
  <c r="AD128" i="13"/>
  <c r="AE128" i="13"/>
  <c r="H128" i="13" s="1"/>
  <c r="I128" i="13" s="1"/>
  <c r="AC128" i="13"/>
  <c r="AE264" i="13"/>
  <c r="H264" i="13" s="1"/>
  <c r="I264" i="13" s="1"/>
  <c r="AD264" i="13"/>
  <c r="AC264" i="13"/>
  <c r="AJ174" i="13"/>
  <c r="R174" i="13" s="1"/>
  <c r="S174" i="13" s="1"/>
  <c r="AI174" i="13"/>
  <c r="AH174" i="13"/>
  <c r="AJ265" i="13"/>
  <c r="R265" i="13" s="1"/>
  <c r="S265" i="13" s="1"/>
  <c r="AH265" i="13"/>
  <c r="AI265" i="13"/>
  <c r="AJ364" i="13"/>
  <c r="R364" i="13" s="1"/>
  <c r="S364" i="13" s="1"/>
  <c r="AI364" i="13"/>
  <c r="AH364" i="13"/>
  <c r="AJ264" i="13"/>
  <c r="R264" i="13" s="1"/>
  <c r="S264" i="13" s="1"/>
  <c r="AH264" i="13"/>
  <c r="AI264" i="13"/>
  <c r="AI198" i="13"/>
  <c r="AH198" i="13"/>
  <c r="AJ198" i="13"/>
  <c r="R198" i="13" s="1"/>
  <c r="S198" i="13" s="1"/>
  <c r="AI206" i="13"/>
  <c r="AH206" i="13"/>
  <c r="AJ206" i="13"/>
  <c r="R206" i="13" s="1"/>
  <c r="S206" i="13" s="1"/>
  <c r="AC176" i="13"/>
  <c r="AD176" i="13"/>
  <c r="AE176" i="13"/>
  <c r="H176" i="13" s="1"/>
  <c r="I176" i="13" s="1"/>
  <c r="AC184" i="13"/>
  <c r="AD184" i="13"/>
  <c r="AE184" i="13"/>
  <c r="H184" i="13" s="1"/>
  <c r="I184" i="13" s="1"/>
  <c r="AE201" i="13"/>
  <c r="H201" i="13" s="1"/>
  <c r="I201" i="13" s="1"/>
  <c r="AD201" i="13"/>
  <c r="AC201" i="13"/>
  <c r="AE209" i="13"/>
  <c r="H209" i="13" s="1"/>
  <c r="I209" i="13" s="1"/>
  <c r="AD209" i="13"/>
  <c r="AC209" i="13"/>
  <c r="AJ372" i="13"/>
  <c r="R372" i="13" s="1"/>
  <c r="S372" i="13" s="1"/>
  <c r="AI372" i="13"/>
  <c r="AH372" i="13"/>
  <c r="AJ371" i="13"/>
  <c r="R371" i="13" s="1"/>
  <c r="S371" i="13" s="1"/>
  <c r="AI371" i="13"/>
  <c r="AH371" i="13"/>
  <c r="AI311" i="13"/>
  <c r="AH311" i="13"/>
  <c r="AJ311" i="13"/>
  <c r="R311" i="13" s="1"/>
  <c r="S311" i="13" s="1"/>
  <c r="AC394" i="13"/>
  <c r="AE394" i="13"/>
  <c r="H394" i="13" s="1"/>
  <c r="I394" i="13" s="1"/>
  <c r="AD394" i="13"/>
  <c r="AJ360" i="13"/>
  <c r="R360" i="13" s="1"/>
  <c r="S360" i="13" s="1"/>
  <c r="AI360" i="13"/>
  <c r="AH360" i="13"/>
  <c r="AD346" i="13"/>
  <c r="AC346" i="13"/>
  <c r="AE346" i="13"/>
  <c r="H346" i="13" s="1"/>
  <c r="I346" i="13" s="1"/>
  <c r="AI423" i="13"/>
  <c r="AH423" i="13"/>
  <c r="AJ423" i="13"/>
  <c r="R423" i="13" s="1"/>
  <c r="S423" i="13" s="1"/>
  <c r="AJ534" i="13"/>
  <c r="R534" i="13" s="1"/>
  <c r="S534" i="13" s="1"/>
  <c r="AI534" i="13"/>
  <c r="AH534" i="13"/>
  <c r="AJ528" i="13"/>
  <c r="R528" i="13" s="1"/>
  <c r="S528" i="13" s="1"/>
  <c r="AI528" i="13"/>
  <c r="AH528" i="13"/>
  <c r="AH481" i="13"/>
  <c r="AI481" i="13"/>
  <c r="AJ481" i="13"/>
  <c r="R481" i="13" s="1"/>
  <c r="S481" i="13" s="1"/>
  <c r="AC450" i="13"/>
  <c r="AD450" i="13"/>
  <c r="AE450" i="13"/>
  <c r="H450" i="13" s="1"/>
  <c r="I450" i="13" s="1"/>
  <c r="AJ523" i="13"/>
  <c r="R523" i="13" s="1"/>
  <c r="S523" i="13" s="1"/>
  <c r="AI523" i="13"/>
  <c r="AH523" i="13"/>
  <c r="AJ588" i="13"/>
  <c r="R588" i="13" s="1"/>
  <c r="S588" i="13" s="1"/>
  <c r="AI588" i="13"/>
  <c r="AH588" i="13"/>
  <c r="AI549" i="13"/>
  <c r="AH549" i="13"/>
  <c r="AJ549" i="13"/>
  <c r="R549" i="13" s="1"/>
  <c r="S549" i="13" s="1"/>
  <c r="AJ579" i="13"/>
  <c r="R579" i="13" s="1"/>
  <c r="S579" i="13" s="1"/>
  <c r="AI579" i="13"/>
  <c r="AH579" i="13"/>
  <c r="AC528" i="13"/>
  <c r="AD528" i="13"/>
  <c r="AE528" i="13"/>
  <c r="H528" i="13" s="1"/>
  <c r="I528" i="13" s="1"/>
  <c r="AC536" i="13"/>
  <c r="AD536" i="13"/>
  <c r="AE536" i="13"/>
  <c r="H536" i="13" s="1"/>
  <c r="I536" i="13" s="1"/>
  <c r="AJ581" i="13"/>
  <c r="R581" i="13" s="1"/>
  <c r="S581" i="13" s="1"/>
  <c r="AI581" i="13"/>
  <c r="AH581" i="13"/>
  <c r="AH657" i="13"/>
  <c r="AJ657" i="13"/>
  <c r="R657" i="13" s="1"/>
  <c r="S657" i="13" s="1"/>
  <c r="AI657" i="13"/>
  <c r="AE684" i="13"/>
  <c r="H684" i="13" s="1"/>
  <c r="I684" i="13" s="1"/>
  <c r="AD684" i="13"/>
  <c r="AC684" i="13"/>
  <c r="AI630" i="13"/>
  <c r="AH630" i="13"/>
  <c r="AJ630" i="13"/>
  <c r="R630" i="13" s="1"/>
  <c r="S630" i="13" s="1"/>
  <c r="AI638" i="13"/>
  <c r="AH638" i="13"/>
  <c r="AJ638" i="13"/>
  <c r="R638" i="13" s="1"/>
  <c r="S638" i="13" s="1"/>
  <c r="AH661" i="13"/>
  <c r="AJ661" i="13"/>
  <c r="R661" i="13" s="1"/>
  <c r="S661" i="13" s="1"/>
  <c r="AI661" i="13"/>
  <c r="AD610" i="13"/>
  <c r="AC610" i="13"/>
  <c r="AE610" i="13"/>
  <c r="H610" i="13" s="1"/>
  <c r="I610" i="13" s="1"/>
  <c r="AH658" i="13"/>
  <c r="AI658" i="13"/>
  <c r="AJ658" i="13"/>
  <c r="R658" i="13" s="1"/>
  <c r="S658" i="13" s="1"/>
  <c r="AE632" i="13"/>
  <c r="H632" i="13" s="1"/>
  <c r="I632" i="13" s="1"/>
  <c r="AD632" i="13"/>
  <c r="AC632" i="13"/>
  <c r="AE640" i="13"/>
  <c r="H640" i="13" s="1"/>
  <c r="I640" i="13" s="1"/>
  <c r="AD640" i="13"/>
  <c r="AC640" i="13"/>
  <c r="AD711" i="13"/>
  <c r="AE711" i="13"/>
  <c r="H711" i="13" s="1"/>
  <c r="I711" i="13" s="1"/>
  <c r="AC711" i="13"/>
  <c r="AI740" i="13"/>
  <c r="AH740" i="13"/>
  <c r="AJ740" i="13"/>
  <c r="R740" i="13" s="1"/>
  <c r="S740" i="13" s="1"/>
  <c r="AE739" i="13"/>
  <c r="H739" i="13" s="1"/>
  <c r="I739" i="13" s="1"/>
  <c r="AD739" i="13"/>
  <c r="AC739" i="13"/>
  <c r="AJ794" i="13"/>
  <c r="R794" i="13" s="1"/>
  <c r="S794" i="13" s="1"/>
  <c r="AI794" i="13"/>
  <c r="AH794" i="13"/>
  <c r="AJ802" i="13"/>
  <c r="R802" i="13" s="1"/>
  <c r="S802" i="13" s="1"/>
  <c r="AI802" i="13"/>
  <c r="AH802" i="13"/>
  <c r="AC104" i="13"/>
  <c r="AE104" i="13"/>
  <c r="H104" i="13" s="1"/>
  <c r="I104" i="13" s="1"/>
  <c r="AD104" i="13"/>
  <c r="AE374" i="13"/>
  <c r="H374" i="13" s="1"/>
  <c r="I374" i="13" s="1"/>
  <c r="AD374" i="13"/>
  <c r="AC374" i="13"/>
  <c r="AJ389" i="13"/>
  <c r="R389" i="13" s="1"/>
  <c r="S389" i="13" s="1"/>
  <c r="AH389" i="13"/>
  <c r="AI389" i="13"/>
  <c r="AE797" i="13"/>
  <c r="H797" i="13" s="1"/>
  <c r="I797" i="13" s="1"/>
  <c r="AD797" i="13"/>
  <c r="AC797" i="13"/>
  <c r="AJ126" i="13"/>
  <c r="R126" i="13" s="1"/>
  <c r="S126" i="13" s="1"/>
  <c r="AI126" i="13"/>
  <c r="AH126" i="13"/>
  <c r="AE261" i="13"/>
  <c r="H261" i="13" s="1"/>
  <c r="I261" i="13" s="1"/>
  <c r="AD261" i="13"/>
  <c r="AC261" i="13"/>
  <c r="AE419" i="13"/>
  <c r="H419" i="13" s="1"/>
  <c r="I419" i="13" s="1"/>
  <c r="AD419" i="13"/>
  <c r="AC419" i="13"/>
  <c r="AE474" i="13"/>
  <c r="H474" i="13" s="1"/>
  <c r="I474" i="13" s="1"/>
  <c r="AD474" i="13"/>
  <c r="AC474" i="13"/>
  <c r="AH471" i="13"/>
  <c r="AI471" i="13"/>
  <c r="AJ471" i="13"/>
  <c r="R471" i="13" s="1"/>
  <c r="S471" i="13" s="1"/>
  <c r="AD583" i="13"/>
  <c r="AC583" i="13"/>
  <c r="AE583" i="13"/>
  <c r="H583" i="13" s="1"/>
  <c r="I583" i="13" s="1"/>
  <c r="AE799" i="13"/>
  <c r="H799" i="13" s="1"/>
  <c r="I799" i="13" s="1"/>
  <c r="AD799" i="13"/>
  <c r="AC799" i="13"/>
  <c r="AE230" i="13"/>
  <c r="H230" i="13" s="1"/>
  <c r="I230" i="13" s="1"/>
  <c r="AD230" i="13"/>
  <c r="AC230" i="13"/>
  <c r="AJ289" i="13"/>
  <c r="R289" i="13" s="1"/>
  <c r="S289" i="13" s="1"/>
  <c r="AI289" i="13"/>
  <c r="AH289" i="13"/>
  <c r="AJ391" i="13"/>
  <c r="R391" i="13" s="1"/>
  <c r="S391" i="13" s="1"/>
  <c r="AH391" i="13"/>
  <c r="AI391" i="13"/>
  <c r="AH476" i="13"/>
  <c r="AI476" i="13"/>
  <c r="AJ476" i="13"/>
  <c r="R476" i="13" s="1"/>
  <c r="S476" i="13" s="1"/>
  <c r="AJ561" i="13"/>
  <c r="R561" i="13" s="1"/>
  <c r="S561" i="13" s="1"/>
  <c r="AI561" i="13"/>
  <c r="AH561" i="13"/>
  <c r="AJ742" i="13"/>
  <c r="R742" i="13" s="1"/>
  <c r="S742" i="13" s="1"/>
  <c r="AI742" i="13"/>
  <c r="AH742" i="13"/>
  <c r="AJ744" i="13"/>
  <c r="R744" i="13" s="1"/>
  <c r="S744" i="13" s="1"/>
  <c r="AI744" i="13"/>
  <c r="AH744" i="13"/>
  <c r="AA15" i="13"/>
  <c r="AB15" i="13"/>
  <c r="AA23" i="13"/>
  <c r="AB23" i="13"/>
  <c r="AC99" i="13"/>
  <c r="AE99" i="13"/>
  <c r="H99" i="13" s="1"/>
  <c r="I99" i="13" s="1"/>
  <c r="AD99" i="13"/>
  <c r="AE232" i="13"/>
  <c r="H232" i="13" s="1"/>
  <c r="I232" i="13" s="1"/>
  <c r="AD232" i="13"/>
  <c r="AC232" i="13"/>
  <c r="AD307" i="13"/>
  <c r="AC307" i="13"/>
  <c r="AE307" i="13"/>
  <c r="H307" i="13" s="1"/>
  <c r="I307" i="13" s="1"/>
  <c r="AE373" i="13"/>
  <c r="H373" i="13" s="1"/>
  <c r="I373" i="13" s="1"/>
  <c r="AD373" i="13"/>
  <c r="AC373" i="13"/>
  <c r="AE509" i="13"/>
  <c r="H509" i="13" s="1"/>
  <c r="I509" i="13" s="1"/>
  <c r="AD509" i="13"/>
  <c r="AC509" i="13"/>
  <c r="AJ694" i="13"/>
  <c r="R694" i="13" s="1"/>
  <c r="S694" i="13" s="1"/>
  <c r="AI694" i="13"/>
  <c r="AH694" i="13"/>
  <c r="AE768" i="13"/>
  <c r="H768" i="13" s="1"/>
  <c r="I768" i="13" s="1"/>
  <c r="AD768" i="13"/>
  <c r="AC768" i="13"/>
  <c r="AI122" i="13"/>
  <c r="AH122" i="13"/>
  <c r="AJ122" i="13"/>
  <c r="R122" i="13" s="1"/>
  <c r="S122" i="13" s="1"/>
  <c r="AJ290" i="13"/>
  <c r="R290" i="13" s="1"/>
  <c r="S290" i="13" s="1"/>
  <c r="AI290" i="13"/>
  <c r="AH290" i="13"/>
  <c r="AJ237" i="13"/>
  <c r="R237" i="13" s="1"/>
  <c r="S237" i="13" s="1"/>
  <c r="AI237" i="13"/>
  <c r="AH237" i="13"/>
  <c r="AE415" i="13"/>
  <c r="H415" i="13" s="1"/>
  <c r="I415" i="13" s="1"/>
  <c r="AD415" i="13"/>
  <c r="AC415" i="13"/>
  <c r="AE421" i="13"/>
  <c r="H421" i="13" s="1"/>
  <c r="I421" i="13" s="1"/>
  <c r="AD421" i="13"/>
  <c r="AC421" i="13"/>
  <c r="AE550" i="13"/>
  <c r="H550" i="13" s="1"/>
  <c r="I550" i="13" s="1"/>
  <c r="AD550" i="13"/>
  <c r="AC550" i="13"/>
  <c r="AD581" i="13"/>
  <c r="AC581" i="13"/>
  <c r="AE581" i="13"/>
  <c r="H581" i="13" s="1"/>
  <c r="I581" i="13" s="1"/>
  <c r="AJ718" i="13"/>
  <c r="R718" i="13" s="1"/>
  <c r="S718" i="13" s="1"/>
  <c r="AI718" i="13"/>
  <c r="AH718" i="13"/>
  <c r="AH750" i="13"/>
  <c r="AI750" i="13"/>
  <c r="AJ750" i="13"/>
  <c r="R750" i="13" s="1"/>
  <c r="S750" i="13" s="1"/>
  <c r="AC97" i="13"/>
  <c r="AE97" i="13"/>
  <c r="H97" i="13" s="1"/>
  <c r="I97" i="13" s="1"/>
  <c r="AD97" i="13"/>
  <c r="AG17" i="13"/>
  <c r="AF17" i="13"/>
  <c r="AD147" i="13"/>
  <c r="AE147" i="13"/>
  <c r="H147" i="13" s="1"/>
  <c r="I147" i="13" s="1"/>
  <c r="AC147" i="13"/>
  <c r="AC280" i="13"/>
  <c r="AE280" i="13"/>
  <c r="H280" i="13" s="1"/>
  <c r="I280" i="13" s="1"/>
  <c r="AD280" i="13"/>
  <c r="AE366" i="13"/>
  <c r="H366" i="13" s="1"/>
  <c r="I366" i="13" s="1"/>
  <c r="AD366" i="13"/>
  <c r="AC366" i="13"/>
  <c r="AJ387" i="13"/>
  <c r="R387" i="13" s="1"/>
  <c r="S387" i="13" s="1"/>
  <c r="AH387" i="13"/>
  <c r="AI387" i="13"/>
  <c r="AJ445" i="13"/>
  <c r="R445" i="13" s="1"/>
  <c r="S445" i="13" s="1"/>
  <c r="AI445" i="13"/>
  <c r="AH445" i="13"/>
  <c r="AE552" i="13"/>
  <c r="H552" i="13" s="1"/>
  <c r="I552" i="13" s="1"/>
  <c r="AC552" i="13"/>
  <c r="AD552" i="13"/>
  <c r="AD695" i="13"/>
  <c r="AE695" i="13"/>
  <c r="H695" i="13" s="1"/>
  <c r="I695" i="13" s="1"/>
  <c r="AC695" i="13"/>
  <c r="AJ612" i="13"/>
  <c r="R612" i="13" s="1"/>
  <c r="S612" i="13" s="1"/>
  <c r="AI612" i="13"/>
  <c r="AH612" i="13"/>
  <c r="AD742" i="13"/>
  <c r="AE742" i="13"/>
  <c r="H742" i="13" s="1"/>
  <c r="I742" i="13" s="1"/>
  <c r="AC742" i="13"/>
  <c r="AE310" i="13"/>
  <c r="H310" i="13" s="1"/>
  <c r="I310" i="13" s="1"/>
  <c r="AD310" i="13"/>
  <c r="AC310" i="13"/>
  <c r="AE260" i="13"/>
  <c r="H260" i="13" s="1"/>
  <c r="I260" i="13" s="1"/>
  <c r="AD260" i="13"/>
  <c r="AC260" i="13"/>
  <c r="AE558" i="13"/>
  <c r="H558" i="13" s="1"/>
  <c r="I558" i="13" s="1"/>
  <c r="AD558" i="13"/>
  <c r="AC558" i="13"/>
  <c r="AE416" i="13"/>
  <c r="H416" i="13" s="1"/>
  <c r="I416" i="13" s="1"/>
  <c r="AD416" i="13"/>
  <c r="AC416" i="13"/>
  <c r="AE505" i="13"/>
  <c r="H505" i="13" s="1"/>
  <c r="I505" i="13" s="1"/>
  <c r="AD505" i="13"/>
  <c r="AC505" i="13"/>
  <c r="AJ716" i="13"/>
  <c r="R716" i="13" s="1"/>
  <c r="S716" i="13" s="1"/>
  <c r="AI716" i="13"/>
  <c r="AH716" i="13"/>
  <c r="AJ90" i="13"/>
  <c r="R90" i="13" s="1"/>
  <c r="S90" i="13" s="1"/>
  <c r="AI90" i="13"/>
  <c r="AH90" i="13"/>
  <c r="AJ98" i="13"/>
  <c r="R98" i="13" s="1"/>
  <c r="S98" i="13" s="1"/>
  <c r="AI98" i="13"/>
  <c r="AH98" i="13"/>
  <c r="AD131" i="13"/>
  <c r="AE131" i="13"/>
  <c r="H131" i="13" s="1"/>
  <c r="I131" i="13" s="1"/>
  <c r="AC131" i="13"/>
  <c r="AD117" i="13"/>
  <c r="AC117" i="13"/>
  <c r="AE117" i="13"/>
  <c r="H117" i="13" s="1"/>
  <c r="I117" i="13" s="1"/>
  <c r="AJ176" i="13"/>
  <c r="R176" i="13" s="1"/>
  <c r="S176" i="13" s="1"/>
  <c r="AI176" i="13"/>
  <c r="AH176" i="13"/>
  <c r="AJ175" i="13"/>
  <c r="R175" i="13" s="1"/>
  <c r="S175" i="13" s="1"/>
  <c r="AI175" i="13"/>
  <c r="AH175" i="13"/>
  <c r="AE227" i="13"/>
  <c r="H227" i="13" s="1"/>
  <c r="I227" i="13" s="1"/>
  <c r="AD227" i="13"/>
  <c r="AC227" i="13"/>
  <c r="AI199" i="13"/>
  <c r="AH199" i="13"/>
  <c r="AJ199" i="13"/>
  <c r="R199" i="13" s="1"/>
  <c r="S199" i="13" s="1"/>
  <c r="AI207" i="13"/>
  <c r="AH207" i="13"/>
  <c r="AJ207" i="13"/>
  <c r="R207" i="13" s="1"/>
  <c r="S207" i="13" s="1"/>
  <c r="AD344" i="13"/>
  <c r="AC344" i="13"/>
  <c r="AE344" i="13"/>
  <c r="H344" i="13" s="1"/>
  <c r="I344" i="13" s="1"/>
  <c r="AC177" i="13"/>
  <c r="AD177" i="13"/>
  <c r="AE177" i="13"/>
  <c r="H177" i="13" s="1"/>
  <c r="I177" i="13" s="1"/>
  <c r="AC185" i="13"/>
  <c r="AD185" i="13"/>
  <c r="AE185" i="13"/>
  <c r="H185" i="13" s="1"/>
  <c r="I185" i="13" s="1"/>
  <c r="AJ262" i="13"/>
  <c r="R262" i="13" s="1"/>
  <c r="S262" i="13" s="1"/>
  <c r="AH262" i="13"/>
  <c r="AI262" i="13"/>
  <c r="AH225" i="13"/>
  <c r="AJ225" i="13"/>
  <c r="R225" i="13" s="1"/>
  <c r="S225" i="13" s="1"/>
  <c r="AI225" i="13"/>
  <c r="AE202" i="13"/>
  <c r="H202" i="13" s="1"/>
  <c r="I202" i="13" s="1"/>
  <c r="AD202" i="13"/>
  <c r="AC202" i="13"/>
  <c r="AE210" i="13"/>
  <c r="H210" i="13" s="1"/>
  <c r="I210" i="13" s="1"/>
  <c r="AD210" i="13"/>
  <c r="AC210" i="13"/>
  <c r="AE235" i="13"/>
  <c r="H235" i="13" s="1"/>
  <c r="I235" i="13" s="1"/>
  <c r="AC235" i="13"/>
  <c r="AD235" i="13"/>
  <c r="AJ425" i="13"/>
  <c r="R425" i="13" s="1"/>
  <c r="S425" i="13" s="1"/>
  <c r="AI425" i="13"/>
  <c r="AH425" i="13"/>
  <c r="AH314" i="13"/>
  <c r="AJ314" i="13"/>
  <c r="R314" i="13" s="1"/>
  <c r="S314" i="13" s="1"/>
  <c r="AI314" i="13"/>
  <c r="AC387" i="13"/>
  <c r="AE387" i="13"/>
  <c r="H387" i="13" s="1"/>
  <c r="I387" i="13" s="1"/>
  <c r="AD387" i="13"/>
  <c r="AC395" i="13"/>
  <c r="AE395" i="13"/>
  <c r="H395" i="13" s="1"/>
  <c r="I395" i="13" s="1"/>
  <c r="AD395" i="13"/>
  <c r="AD337" i="13"/>
  <c r="AC337" i="13"/>
  <c r="AE337" i="13"/>
  <c r="H337" i="13" s="1"/>
  <c r="I337" i="13" s="1"/>
  <c r="AI318" i="13"/>
  <c r="AH318" i="13"/>
  <c r="AJ318" i="13"/>
  <c r="R318" i="13" s="1"/>
  <c r="S318" i="13" s="1"/>
  <c r="AI427" i="13"/>
  <c r="AH427" i="13"/>
  <c r="AJ427" i="13"/>
  <c r="R427" i="13" s="1"/>
  <c r="S427" i="13" s="1"/>
  <c r="AE495" i="13"/>
  <c r="H495" i="13" s="1"/>
  <c r="I495" i="13" s="1"/>
  <c r="AD495" i="13"/>
  <c r="AC495" i="13"/>
  <c r="AE563" i="13"/>
  <c r="H563" i="13" s="1"/>
  <c r="I563" i="13" s="1"/>
  <c r="AD563" i="13"/>
  <c r="AC563" i="13"/>
  <c r="AJ532" i="13"/>
  <c r="R532" i="13" s="1"/>
  <c r="S532" i="13" s="1"/>
  <c r="AI532" i="13"/>
  <c r="AH532" i="13"/>
  <c r="AH482" i="13"/>
  <c r="AI482" i="13"/>
  <c r="AJ482" i="13"/>
  <c r="R482" i="13" s="1"/>
  <c r="S482" i="13" s="1"/>
  <c r="AC451" i="13"/>
  <c r="AE451" i="13"/>
  <c r="H451" i="13" s="1"/>
  <c r="I451" i="13" s="1"/>
  <c r="AD451" i="13"/>
  <c r="AJ527" i="13"/>
  <c r="R527" i="13" s="1"/>
  <c r="S527" i="13" s="1"/>
  <c r="AI527" i="13"/>
  <c r="AH527" i="13"/>
  <c r="AJ582" i="13"/>
  <c r="R582" i="13" s="1"/>
  <c r="S582" i="13" s="1"/>
  <c r="AI582" i="13"/>
  <c r="AH582" i="13"/>
  <c r="AI550" i="13"/>
  <c r="AH550" i="13"/>
  <c r="AJ550" i="13"/>
  <c r="R550" i="13" s="1"/>
  <c r="S550" i="13" s="1"/>
  <c r="AC529" i="13"/>
  <c r="AD529" i="13"/>
  <c r="AE529" i="13"/>
  <c r="H529" i="13" s="1"/>
  <c r="I529" i="13" s="1"/>
  <c r="AJ576" i="13"/>
  <c r="R576" i="13" s="1"/>
  <c r="S576" i="13" s="1"/>
  <c r="AI576" i="13"/>
  <c r="AH576" i="13"/>
  <c r="AH662" i="13"/>
  <c r="AJ662" i="13"/>
  <c r="R662" i="13" s="1"/>
  <c r="S662" i="13" s="1"/>
  <c r="AI662" i="13"/>
  <c r="AE687" i="13"/>
  <c r="H687" i="13" s="1"/>
  <c r="I687" i="13" s="1"/>
  <c r="AD687" i="13"/>
  <c r="AC687" i="13"/>
  <c r="AH663" i="13"/>
  <c r="AJ663" i="13"/>
  <c r="R663" i="13" s="1"/>
  <c r="S663" i="13" s="1"/>
  <c r="AI663" i="13"/>
  <c r="AI631" i="13"/>
  <c r="AH631" i="13"/>
  <c r="AJ631" i="13"/>
  <c r="R631" i="13" s="1"/>
  <c r="S631" i="13" s="1"/>
  <c r="AI639" i="13"/>
  <c r="AH639" i="13"/>
  <c r="AJ639" i="13"/>
  <c r="R639" i="13" s="1"/>
  <c r="S639" i="13" s="1"/>
  <c r="AC611" i="13"/>
  <c r="AD611" i="13"/>
  <c r="AE611" i="13"/>
  <c r="H611" i="13" s="1"/>
  <c r="I611" i="13" s="1"/>
  <c r="AH664" i="13"/>
  <c r="AJ664" i="13"/>
  <c r="R664" i="13" s="1"/>
  <c r="S664" i="13" s="1"/>
  <c r="AI664" i="13"/>
  <c r="AE633" i="13"/>
  <c r="H633" i="13" s="1"/>
  <c r="I633" i="13" s="1"/>
  <c r="AD633" i="13"/>
  <c r="AC633" i="13"/>
  <c r="AE641" i="13"/>
  <c r="H641" i="13" s="1"/>
  <c r="I641" i="13" s="1"/>
  <c r="AD641" i="13"/>
  <c r="AC641" i="13"/>
  <c r="AE772" i="13"/>
  <c r="H772" i="13" s="1"/>
  <c r="I772" i="13" s="1"/>
  <c r="AD772" i="13"/>
  <c r="AC772" i="13"/>
  <c r="AD749" i="13"/>
  <c r="AE749" i="13"/>
  <c r="H749" i="13" s="1"/>
  <c r="I749" i="13" s="1"/>
  <c r="AC749" i="13"/>
  <c r="AE750" i="13"/>
  <c r="H750" i="13" s="1"/>
  <c r="I750" i="13" s="1"/>
  <c r="AD750" i="13"/>
  <c r="AC750" i="13"/>
  <c r="AE773" i="13"/>
  <c r="H773" i="13" s="1"/>
  <c r="I773" i="13" s="1"/>
  <c r="AD773" i="13"/>
  <c r="AC773" i="13"/>
  <c r="AE740" i="13"/>
  <c r="H740" i="13" s="1"/>
  <c r="I740" i="13" s="1"/>
  <c r="AD740" i="13"/>
  <c r="AC740" i="13"/>
  <c r="AJ795" i="13"/>
  <c r="R795" i="13" s="1"/>
  <c r="S795" i="13" s="1"/>
  <c r="AI795" i="13"/>
  <c r="AH795" i="13"/>
  <c r="AJ803" i="13"/>
  <c r="R803" i="13" s="1"/>
  <c r="S803" i="13" s="1"/>
  <c r="AI803" i="13"/>
  <c r="AH803" i="13"/>
  <c r="AE414" i="13"/>
  <c r="H414" i="13" s="1"/>
  <c r="I414" i="13" s="1"/>
  <c r="AD414" i="13"/>
  <c r="AC414" i="13"/>
  <c r="AJ558" i="13"/>
  <c r="R558" i="13" s="1"/>
  <c r="S558" i="13" s="1"/>
  <c r="AI558" i="13"/>
  <c r="AH558" i="13"/>
  <c r="AJ397" i="13"/>
  <c r="R397" i="13" s="1"/>
  <c r="S397" i="13" s="1"/>
  <c r="AH397" i="13"/>
  <c r="AI397" i="13"/>
  <c r="AC91" i="13"/>
  <c r="AE91" i="13"/>
  <c r="H91" i="13" s="1"/>
  <c r="I91" i="13" s="1"/>
  <c r="AD91" i="13"/>
  <c r="AE158" i="13"/>
  <c r="H158" i="13" s="1"/>
  <c r="I158" i="13" s="1"/>
  <c r="AD158" i="13"/>
  <c r="AC158" i="13"/>
  <c r="AE365" i="13"/>
  <c r="H365" i="13" s="1"/>
  <c r="I365" i="13" s="1"/>
  <c r="AD365" i="13"/>
  <c r="AC365" i="13"/>
  <c r="AE424" i="13"/>
  <c r="H424" i="13" s="1"/>
  <c r="I424" i="13" s="1"/>
  <c r="AD424" i="13"/>
  <c r="AC424" i="13"/>
  <c r="AD579" i="13"/>
  <c r="AC579" i="13"/>
  <c r="AE579" i="13"/>
  <c r="H579" i="13" s="1"/>
  <c r="I579" i="13" s="1"/>
  <c r="AE800" i="13"/>
  <c r="H800" i="13" s="1"/>
  <c r="I800" i="13" s="1"/>
  <c r="AD800" i="13"/>
  <c r="AC800" i="13"/>
  <c r="AE554" i="13"/>
  <c r="H554" i="13" s="1"/>
  <c r="I554" i="13" s="1"/>
  <c r="AD554" i="13"/>
  <c r="AC554" i="13"/>
  <c r="AE605" i="13"/>
  <c r="H605" i="13" s="1"/>
  <c r="I605" i="13" s="1"/>
  <c r="AD605" i="13"/>
  <c r="AC605" i="13"/>
  <c r="AJ399" i="13"/>
  <c r="R399" i="13" s="1"/>
  <c r="S399" i="13" s="1"/>
  <c r="AH399" i="13"/>
  <c r="AI399" i="13"/>
  <c r="AE555" i="13"/>
  <c r="H555" i="13" s="1"/>
  <c r="I555" i="13" s="1"/>
  <c r="AD555" i="13"/>
  <c r="AC555" i="13"/>
  <c r="AA16" i="13"/>
  <c r="AB16" i="13"/>
  <c r="AC290" i="13"/>
  <c r="AE290" i="13"/>
  <c r="H290" i="13" s="1"/>
  <c r="I290" i="13" s="1"/>
  <c r="AD290" i="13"/>
  <c r="AJ149" i="13"/>
  <c r="R149" i="13" s="1"/>
  <c r="S149" i="13" s="1"/>
  <c r="AH149" i="13"/>
  <c r="AI149" i="13"/>
  <c r="AC171" i="13"/>
  <c r="AD171" i="13"/>
  <c r="AE171" i="13"/>
  <c r="H171" i="13" s="1"/>
  <c r="I171" i="13" s="1"/>
  <c r="AJ293" i="13"/>
  <c r="R293" i="13" s="1"/>
  <c r="S293" i="13" s="1"/>
  <c r="AI293" i="13"/>
  <c r="AH293" i="13"/>
  <c r="AH474" i="13"/>
  <c r="AI474" i="13"/>
  <c r="AJ474" i="13"/>
  <c r="R474" i="13" s="1"/>
  <c r="S474" i="13" s="1"/>
  <c r="AH502" i="13"/>
  <c r="AJ502" i="13"/>
  <c r="R502" i="13" s="1"/>
  <c r="S502" i="13" s="1"/>
  <c r="AI502" i="13"/>
  <c r="AE662" i="13"/>
  <c r="H662" i="13" s="1"/>
  <c r="I662" i="13" s="1"/>
  <c r="AD662" i="13"/>
  <c r="AC662" i="13"/>
  <c r="AF764" i="12"/>
  <c r="AF791" i="12"/>
  <c r="Y764" i="12"/>
  <c r="Y791" i="12"/>
  <c r="AF737" i="12"/>
  <c r="Y629" i="12"/>
  <c r="Y656" i="12"/>
  <c r="Y683" i="12"/>
  <c r="Y710" i="12"/>
  <c r="Y737" i="12"/>
  <c r="AF656" i="12"/>
  <c r="AF710" i="12"/>
  <c r="Y548" i="12"/>
  <c r="Y575" i="12"/>
  <c r="AF602" i="12"/>
  <c r="Y602" i="12"/>
  <c r="AF548" i="12"/>
  <c r="AF629" i="12"/>
  <c r="AF683" i="12"/>
  <c r="AF575" i="12"/>
  <c r="AF521" i="12"/>
  <c r="Y521" i="12"/>
  <c r="AF494" i="12"/>
  <c r="Y494" i="12"/>
  <c r="AF467" i="12"/>
  <c r="Y467" i="12"/>
  <c r="AF440" i="12"/>
  <c r="Y440" i="12"/>
  <c r="AF413" i="12"/>
  <c r="Y413" i="12"/>
  <c r="AF386" i="12"/>
  <c r="Y386" i="12"/>
  <c r="Y359" i="12"/>
  <c r="AF359" i="12"/>
  <c r="AF332" i="12"/>
  <c r="Y332" i="12"/>
  <c r="AF305" i="12"/>
  <c r="Y305" i="12"/>
  <c r="AF278" i="12"/>
  <c r="Y278" i="12"/>
  <c r="AF251" i="12"/>
  <c r="Y251" i="12"/>
  <c r="AF224" i="12"/>
  <c r="Y224" i="12"/>
  <c r="AF197" i="12"/>
  <c r="Y197" i="12"/>
  <c r="AF170" i="12"/>
  <c r="Y170" i="12"/>
  <c r="AF143" i="12"/>
  <c r="Y143" i="12"/>
  <c r="Y116" i="12"/>
  <c r="AF116" i="12"/>
  <c r="AF89" i="12"/>
  <c r="Y89" i="12"/>
  <c r="AF62" i="12"/>
  <c r="Y62" i="12"/>
  <c r="AG791" i="5"/>
  <c r="AF799" i="5"/>
  <c r="AG794" i="5"/>
  <c r="AG802" i="5"/>
  <c r="AA795" i="5"/>
  <c r="AA803" i="5"/>
  <c r="AA802" i="5"/>
  <c r="AF795" i="5"/>
  <c r="AG795" i="5"/>
  <c r="AG803" i="5"/>
  <c r="AA796" i="5"/>
  <c r="AA804" i="5"/>
  <c r="AA794" i="5"/>
  <c r="AF796" i="5"/>
  <c r="AF793" i="5"/>
  <c r="AF794" i="5"/>
  <c r="AG796" i="5"/>
  <c r="AG804" i="5"/>
  <c r="AA797" i="5"/>
  <c r="AA805" i="5"/>
  <c r="AG793" i="5"/>
  <c r="AF803" i="5"/>
  <c r="AF800" i="5"/>
  <c r="AF797" i="5"/>
  <c r="AF798" i="5"/>
  <c r="AG797" i="5"/>
  <c r="AG805" i="5"/>
  <c r="AA798" i="5"/>
  <c r="AG801" i="5"/>
  <c r="AF804" i="5"/>
  <c r="AF801" i="5"/>
  <c r="AF802" i="5"/>
  <c r="AG798" i="5"/>
  <c r="AA799" i="5"/>
  <c r="AF805" i="5"/>
  <c r="AG799" i="5"/>
  <c r="AA800" i="5"/>
  <c r="AG800" i="5"/>
  <c r="AA793" i="5"/>
  <c r="AA801" i="5"/>
  <c r="Z791" i="5"/>
  <c r="AA791" i="5"/>
  <c r="AB791" i="5"/>
  <c r="AF778" i="5"/>
  <c r="AF777" i="5"/>
  <c r="AF776" i="5"/>
  <c r="AF775" i="5"/>
  <c r="AF774" i="5"/>
  <c r="AF773" i="5"/>
  <c r="AF772" i="5"/>
  <c r="AF771" i="5"/>
  <c r="AF770" i="5"/>
  <c r="AF769" i="5"/>
  <c r="AF768" i="5"/>
  <c r="AF767" i="5"/>
  <c r="AF766" i="5"/>
  <c r="AG770" i="5"/>
  <c r="AG766" i="5"/>
  <c r="AG777" i="5"/>
  <c r="AG773" i="5"/>
  <c r="AG764" i="5"/>
  <c r="AG778" i="5"/>
  <c r="AG776" i="5"/>
  <c r="AG775" i="5"/>
  <c r="AG774" i="5"/>
  <c r="AG769" i="5"/>
  <c r="AG767" i="5"/>
  <c r="AG772" i="5"/>
  <c r="AG771" i="5"/>
  <c r="AG768" i="5"/>
  <c r="AA766" i="5"/>
  <c r="AA774" i="5"/>
  <c r="AA767" i="5"/>
  <c r="AA775" i="5"/>
  <c r="AA768" i="5"/>
  <c r="AA776" i="5"/>
  <c r="AA769" i="5"/>
  <c r="AA777" i="5"/>
  <c r="AA770" i="5"/>
  <c r="AA778" i="5"/>
  <c r="AA773" i="5"/>
  <c r="AA771" i="5"/>
  <c r="AA772" i="5"/>
  <c r="Z764" i="5"/>
  <c r="AB764" i="5"/>
  <c r="AA764" i="5"/>
  <c r="AF752" i="5"/>
  <c r="AF751" i="5"/>
  <c r="AF750" i="5"/>
  <c r="AF749" i="5"/>
  <c r="AF748" i="5"/>
  <c r="AF747" i="5"/>
  <c r="AF746" i="5"/>
  <c r="AF745" i="5"/>
  <c r="AF744" i="5"/>
  <c r="AF743" i="5"/>
  <c r="AF742" i="5"/>
  <c r="AF741" i="5"/>
  <c r="AF740" i="5"/>
  <c r="AF739" i="5"/>
  <c r="AF738" i="5"/>
  <c r="AG750" i="5"/>
  <c r="AG749" i="5"/>
  <c r="AG748" i="5"/>
  <c r="AG747" i="5"/>
  <c r="AG740" i="5"/>
  <c r="AG742" i="5"/>
  <c r="AG743" i="5"/>
  <c r="AG737" i="5"/>
  <c r="AG751" i="5"/>
  <c r="AG752" i="5"/>
  <c r="AG746" i="5"/>
  <c r="AG745" i="5"/>
  <c r="AG744" i="5"/>
  <c r="AG741" i="5"/>
  <c r="AG739" i="5"/>
  <c r="AG738" i="5"/>
  <c r="AA739" i="5"/>
  <c r="AA747" i="5"/>
  <c r="AA740" i="5"/>
  <c r="AA748" i="5"/>
  <c r="AA741" i="5"/>
  <c r="AA749" i="5"/>
  <c r="AA746" i="5"/>
  <c r="AA742" i="5"/>
  <c r="AA750" i="5"/>
  <c r="AA743" i="5"/>
  <c r="AA751" i="5"/>
  <c r="AA744" i="5"/>
  <c r="AA752" i="5"/>
  <c r="AA738" i="5"/>
  <c r="AA745" i="5"/>
  <c r="Z737" i="5"/>
  <c r="AA737" i="5"/>
  <c r="AB737" i="5"/>
  <c r="AG710" i="5"/>
  <c r="AG713" i="5"/>
  <c r="AG721" i="5"/>
  <c r="AA714" i="5"/>
  <c r="AA722" i="5"/>
  <c r="AA721" i="5"/>
  <c r="AF714" i="5"/>
  <c r="AF711" i="5"/>
  <c r="AG714" i="5"/>
  <c r="AG722" i="5"/>
  <c r="AA715" i="5"/>
  <c r="AA723" i="5"/>
  <c r="AF718" i="5"/>
  <c r="AF715" i="5"/>
  <c r="AF712" i="5"/>
  <c r="AF713" i="5"/>
  <c r="AG715" i="5"/>
  <c r="AG723" i="5"/>
  <c r="AA716" i="5"/>
  <c r="AA724" i="5"/>
  <c r="AA713" i="5"/>
  <c r="AF722" i="5"/>
  <c r="AF719" i="5"/>
  <c r="AF716" i="5"/>
  <c r="AF717" i="5"/>
  <c r="AG716" i="5"/>
  <c r="AG724" i="5"/>
  <c r="AA717" i="5"/>
  <c r="AA725" i="5"/>
  <c r="AG712" i="5"/>
  <c r="AF723" i="5"/>
  <c r="AF720" i="5"/>
  <c r="AF721" i="5"/>
  <c r="AG717" i="5"/>
  <c r="AG725" i="5"/>
  <c r="AA718" i="5"/>
  <c r="AG720" i="5"/>
  <c r="AF724" i="5"/>
  <c r="AF725" i="5"/>
  <c r="AG718" i="5"/>
  <c r="AA711" i="5"/>
  <c r="AA719" i="5"/>
  <c r="AG711" i="5"/>
  <c r="AG719" i="5"/>
  <c r="AA712" i="5"/>
  <c r="AA720" i="5"/>
  <c r="Z710" i="5"/>
  <c r="AB710" i="5"/>
  <c r="AA710" i="5"/>
  <c r="AG683" i="5"/>
  <c r="AA698" i="5"/>
  <c r="AA697" i="5"/>
  <c r="AA696" i="5"/>
  <c r="AA695" i="5"/>
  <c r="AA694" i="5"/>
  <c r="AA693" i="5"/>
  <c r="AA692" i="5"/>
  <c r="AA691" i="5"/>
  <c r="AA690" i="5"/>
  <c r="AA689" i="5"/>
  <c r="AA688" i="5"/>
  <c r="AA687" i="5"/>
  <c r="AA686" i="5"/>
  <c r="AA685" i="5"/>
  <c r="AA684" i="5"/>
  <c r="AF691" i="5"/>
  <c r="AG686" i="5"/>
  <c r="AG694" i="5"/>
  <c r="AF684" i="5"/>
  <c r="AF687" i="5"/>
  <c r="AG687" i="5"/>
  <c r="AG695" i="5"/>
  <c r="AF688" i="5"/>
  <c r="AF685" i="5"/>
  <c r="AF686" i="5"/>
  <c r="AG688" i="5"/>
  <c r="AG696" i="5"/>
  <c r="AF695" i="5"/>
  <c r="AF692" i="5"/>
  <c r="AF689" i="5"/>
  <c r="AF690" i="5"/>
  <c r="AG689" i="5"/>
  <c r="AG697" i="5"/>
  <c r="AF696" i="5"/>
  <c r="AF693" i="5"/>
  <c r="AF694" i="5"/>
  <c r="AG690" i="5"/>
  <c r="AG698" i="5"/>
  <c r="AG684" i="5"/>
  <c r="AF697" i="5"/>
  <c r="AF698" i="5"/>
  <c r="AG691" i="5"/>
  <c r="AG685" i="5"/>
  <c r="AG693" i="5"/>
  <c r="AG692" i="5"/>
  <c r="Z683" i="5"/>
  <c r="AB683" i="5"/>
  <c r="AA683" i="5"/>
  <c r="Z656" i="5"/>
  <c r="AB656" i="5"/>
  <c r="AA656" i="5"/>
  <c r="AG660" i="5"/>
  <c r="AG658" i="5"/>
  <c r="AG669" i="5"/>
  <c r="AG668" i="5"/>
  <c r="AG667" i="5"/>
  <c r="AG662" i="5"/>
  <c r="AG661" i="5"/>
  <c r="AG657" i="5"/>
  <c r="AG656" i="5"/>
  <c r="AG670" i="5"/>
  <c r="AG665" i="5"/>
  <c r="AG663" i="5"/>
  <c r="AG671" i="5"/>
  <c r="AG666" i="5"/>
  <c r="AG664" i="5"/>
  <c r="AG659" i="5"/>
  <c r="AA659" i="5"/>
  <c r="AA667" i="5"/>
  <c r="AF660" i="5"/>
  <c r="AF657" i="5"/>
  <c r="AA660" i="5"/>
  <c r="AA668" i="5"/>
  <c r="AA666" i="5"/>
  <c r="AF664" i="5"/>
  <c r="AF661" i="5"/>
  <c r="AF658" i="5"/>
  <c r="AF659" i="5"/>
  <c r="AA661" i="5"/>
  <c r="AA669" i="5"/>
  <c r="AF668" i="5"/>
  <c r="AF665" i="5"/>
  <c r="AF662" i="5"/>
  <c r="AF663" i="5"/>
  <c r="AA662" i="5"/>
  <c r="AA670" i="5"/>
  <c r="AF669" i="5"/>
  <c r="AF666" i="5"/>
  <c r="AF667" i="5"/>
  <c r="AA663" i="5"/>
  <c r="AA671" i="5"/>
  <c r="AF670" i="5"/>
  <c r="AF671" i="5"/>
  <c r="AA664" i="5"/>
  <c r="AA657" i="5"/>
  <c r="AA665" i="5"/>
  <c r="AA658" i="5"/>
  <c r="Z629" i="5"/>
  <c r="AA629" i="5"/>
  <c r="AB629" i="5"/>
  <c r="AG642" i="5"/>
  <c r="AG641" i="5"/>
  <c r="AG638" i="5"/>
  <c r="AG636" i="5"/>
  <c r="AG634" i="5"/>
  <c r="AG633" i="5"/>
  <c r="AG629" i="5"/>
  <c r="AG643" i="5"/>
  <c r="AG635" i="5"/>
  <c r="AG632" i="5"/>
  <c r="AG644" i="5"/>
  <c r="AG640" i="5"/>
  <c r="AG639" i="5"/>
  <c r="AG637" i="5"/>
  <c r="AG631" i="5"/>
  <c r="AG630" i="5"/>
  <c r="AA632" i="5"/>
  <c r="AA640" i="5"/>
  <c r="AF633" i="5"/>
  <c r="AF630" i="5"/>
  <c r="AA633" i="5"/>
  <c r="AA641" i="5"/>
  <c r="AF637" i="5"/>
  <c r="AF634" i="5"/>
  <c r="AF631" i="5"/>
  <c r="AF632" i="5"/>
  <c r="AA634" i="5"/>
  <c r="AA642" i="5"/>
  <c r="AF641" i="5"/>
  <c r="AF638" i="5"/>
  <c r="AF635" i="5"/>
  <c r="AF636" i="5"/>
  <c r="AA635" i="5"/>
  <c r="AA643" i="5"/>
  <c r="AF642" i="5"/>
  <c r="AF639" i="5"/>
  <c r="AF640" i="5"/>
  <c r="AA636" i="5"/>
  <c r="AA644" i="5"/>
  <c r="AA631" i="5"/>
  <c r="AF643" i="5"/>
  <c r="AF644" i="5"/>
  <c r="AA637" i="5"/>
  <c r="AA639" i="5"/>
  <c r="AA630" i="5"/>
  <c r="AA638" i="5"/>
  <c r="AF617" i="5"/>
  <c r="AF616" i="5"/>
  <c r="AF615" i="5"/>
  <c r="AF614" i="5"/>
  <c r="AF613" i="5"/>
  <c r="AF612" i="5"/>
  <c r="AF611" i="5"/>
  <c r="AF610" i="5"/>
  <c r="AF609" i="5"/>
  <c r="AF608" i="5"/>
  <c r="AF607" i="5"/>
  <c r="AF606" i="5"/>
  <c r="AF605" i="5"/>
  <c r="AF604" i="5"/>
  <c r="AF603" i="5"/>
  <c r="AG615" i="5"/>
  <c r="AG614" i="5"/>
  <c r="AG613" i="5"/>
  <c r="AG609" i="5"/>
  <c r="AG607" i="5"/>
  <c r="AG610" i="5"/>
  <c r="AG608" i="5"/>
  <c r="AG605" i="5"/>
  <c r="AG602" i="5"/>
  <c r="AG616" i="5"/>
  <c r="AG611" i="5"/>
  <c r="AG603" i="5"/>
  <c r="AG606" i="5"/>
  <c r="AG617" i="5"/>
  <c r="AG612" i="5"/>
  <c r="AG604" i="5"/>
  <c r="AA604" i="5"/>
  <c r="AA612" i="5"/>
  <c r="AA605" i="5"/>
  <c r="AA613" i="5"/>
  <c r="AA611" i="5"/>
  <c r="AA606" i="5"/>
  <c r="AA614" i="5"/>
  <c r="AA603" i="5"/>
  <c r="AA607" i="5"/>
  <c r="AA615" i="5"/>
  <c r="AA608" i="5"/>
  <c r="AA616" i="5"/>
  <c r="AA609" i="5"/>
  <c r="AA617" i="5"/>
  <c r="AA610" i="5"/>
  <c r="Z602" i="5"/>
  <c r="AB602" i="5"/>
  <c r="AA602" i="5"/>
  <c r="AF590" i="5"/>
  <c r="AF589" i="5"/>
  <c r="AF588" i="5"/>
  <c r="AF587" i="5"/>
  <c r="AF586" i="5"/>
  <c r="AF585" i="5"/>
  <c r="AF584" i="5"/>
  <c r="AF583" i="5"/>
  <c r="AF582" i="5"/>
  <c r="AF581" i="5"/>
  <c r="AF580" i="5"/>
  <c r="AF579" i="5"/>
  <c r="AF578" i="5"/>
  <c r="AF577" i="5"/>
  <c r="AF576" i="5"/>
  <c r="AG578" i="5"/>
  <c r="AG588" i="5"/>
  <c r="AG587" i="5"/>
  <c r="AG586" i="5"/>
  <c r="AG581" i="5"/>
  <c r="AG576" i="5"/>
  <c r="AG577" i="5"/>
  <c r="AG575" i="5"/>
  <c r="AG589" i="5"/>
  <c r="AG579" i="5"/>
  <c r="AG590" i="5"/>
  <c r="AG585" i="5"/>
  <c r="AG584" i="5"/>
  <c r="AG583" i="5"/>
  <c r="AG582" i="5"/>
  <c r="AG580" i="5"/>
  <c r="AA577" i="5"/>
  <c r="AA585" i="5"/>
  <c r="AA578" i="5"/>
  <c r="AA586" i="5"/>
  <c r="AA584" i="5"/>
  <c r="AA579" i="5"/>
  <c r="AA587" i="5"/>
  <c r="AA580" i="5"/>
  <c r="AA588" i="5"/>
  <c r="AA581" i="5"/>
  <c r="AA589" i="5"/>
  <c r="AA576" i="5"/>
  <c r="AA582" i="5"/>
  <c r="AA590" i="5"/>
  <c r="AA583" i="5"/>
  <c r="Z575" i="5"/>
  <c r="AB575" i="5"/>
  <c r="AA575" i="5"/>
  <c r="AF563" i="5"/>
  <c r="AF562" i="5"/>
  <c r="AF561" i="5"/>
  <c r="AF560" i="5"/>
  <c r="AF559" i="5"/>
  <c r="AF558" i="5"/>
  <c r="AF557" i="5"/>
  <c r="AF556" i="5"/>
  <c r="AF555" i="5"/>
  <c r="AF554" i="5"/>
  <c r="AF553" i="5"/>
  <c r="AF552" i="5"/>
  <c r="AF551" i="5"/>
  <c r="AF550" i="5"/>
  <c r="AF549" i="5"/>
  <c r="AG551" i="5"/>
  <c r="AG561" i="5"/>
  <c r="AG550" i="5"/>
  <c r="AG553" i="5"/>
  <c r="AG548" i="5"/>
  <c r="AG562" i="5"/>
  <c r="AG560" i="5"/>
  <c r="AG549" i="5"/>
  <c r="AG563" i="5"/>
  <c r="AG559" i="5"/>
  <c r="AG558" i="5"/>
  <c r="AG557" i="5"/>
  <c r="AG556" i="5"/>
  <c r="AG555" i="5"/>
  <c r="AG554" i="5"/>
  <c r="AG552" i="5"/>
  <c r="AA550" i="5"/>
  <c r="AA558" i="5"/>
  <c r="AA551" i="5"/>
  <c r="AA559" i="5"/>
  <c r="AA552" i="5"/>
  <c r="AA560" i="5"/>
  <c r="AA553" i="5"/>
  <c r="AA561" i="5"/>
  <c r="AA554" i="5"/>
  <c r="AA562" i="5"/>
  <c r="AA549" i="5"/>
  <c r="AA555" i="5"/>
  <c r="AA563" i="5"/>
  <c r="AA556" i="5"/>
  <c r="AA557" i="5"/>
  <c r="Z548" i="5"/>
  <c r="AB548" i="5"/>
  <c r="AA548" i="5"/>
  <c r="AG533" i="5"/>
  <c r="AG532" i="5"/>
  <c r="AG530" i="5"/>
  <c r="AG529" i="5"/>
  <c r="AG528" i="5"/>
  <c r="AG527" i="5"/>
  <c r="AG526" i="5"/>
  <c r="AG525" i="5"/>
  <c r="AG536" i="5"/>
  <c r="AG522" i="5"/>
  <c r="AG521" i="5"/>
  <c r="AG534" i="5"/>
  <c r="AG535" i="5"/>
  <c r="AG531" i="5"/>
  <c r="AG524" i="5"/>
  <c r="AG523" i="5"/>
  <c r="AA524" i="5"/>
  <c r="AA532" i="5"/>
  <c r="AF525" i="5"/>
  <c r="AA525" i="5"/>
  <c r="AA533" i="5"/>
  <c r="AF529" i="5"/>
  <c r="AF522" i="5"/>
  <c r="AF523" i="5"/>
  <c r="AF524" i="5"/>
  <c r="AA526" i="5"/>
  <c r="AA534" i="5"/>
  <c r="AA531" i="5"/>
  <c r="AF533" i="5"/>
  <c r="AF526" i="5"/>
  <c r="AF527" i="5"/>
  <c r="AF528" i="5"/>
  <c r="AA527" i="5"/>
  <c r="AA535" i="5"/>
  <c r="AA523" i="5"/>
  <c r="AF530" i="5"/>
  <c r="AF531" i="5"/>
  <c r="AF532" i="5"/>
  <c r="AA528" i="5"/>
  <c r="AA536" i="5"/>
  <c r="AF534" i="5"/>
  <c r="AF535" i="5"/>
  <c r="AF536" i="5"/>
  <c r="AA529" i="5"/>
  <c r="AA522" i="5"/>
  <c r="AA530" i="5"/>
  <c r="Z521" i="5"/>
  <c r="AA521" i="5"/>
  <c r="AB521" i="5"/>
  <c r="AF509" i="5"/>
  <c r="AF508" i="5"/>
  <c r="AF507" i="5"/>
  <c r="AF506" i="5"/>
  <c r="AF505" i="5"/>
  <c r="AF504" i="5"/>
  <c r="AF503" i="5"/>
  <c r="AF502" i="5"/>
  <c r="AF501" i="5"/>
  <c r="AF500" i="5"/>
  <c r="AF499" i="5"/>
  <c r="AF498" i="5"/>
  <c r="AF497" i="5"/>
  <c r="AF496" i="5"/>
  <c r="AF495" i="5"/>
  <c r="AG507" i="5"/>
  <c r="AG496" i="5"/>
  <c r="AG503" i="5"/>
  <c r="AG495" i="5"/>
  <c r="AG494" i="5"/>
  <c r="AG508" i="5"/>
  <c r="AG501" i="5"/>
  <c r="AG509" i="5"/>
  <c r="AG506" i="5"/>
  <c r="AG505" i="5"/>
  <c r="AG504" i="5"/>
  <c r="AG502" i="5"/>
  <c r="AG500" i="5"/>
  <c r="AG499" i="5"/>
  <c r="AG498" i="5"/>
  <c r="AG497" i="5"/>
  <c r="AA496" i="5"/>
  <c r="AA504" i="5"/>
  <c r="AA497" i="5"/>
  <c r="AA505" i="5"/>
  <c r="AA498" i="5"/>
  <c r="AA506" i="5"/>
  <c r="AA499" i="5"/>
  <c r="AA507" i="5"/>
  <c r="AA495" i="5"/>
  <c r="AA500" i="5"/>
  <c r="AA508" i="5"/>
  <c r="AA501" i="5"/>
  <c r="AA509" i="5"/>
  <c r="AA503" i="5"/>
  <c r="AA502" i="5"/>
  <c r="Z494" i="5"/>
  <c r="AA494" i="5"/>
  <c r="AB494" i="5"/>
  <c r="Z467" i="5"/>
  <c r="AB467" i="5"/>
  <c r="AA467" i="5"/>
  <c r="AG467" i="5"/>
  <c r="AA482" i="5"/>
  <c r="AA481" i="5"/>
  <c r="AA480" i="5"/>
  <c r="AA479" i="5"/>
  <c r="AA478" i="5"/>
  <c r="AA477" i="5"/>
  <c r="AA476" i="5"/>
  <c r="AA475" i="5"/>
  <c r="AA474" i="5"/>
  <c r="AA473" i="5"/>
  <c r="AA472" i="5"/>
  <c r="AA471" i="5"/>
  <c r="AA470" i="5"/>
  <c r="AA469" i="5"/>
  <c r="AA468" i="5"/>
  <c r="AF479" i="5"/>
  <c r="AF473" i="5"/>
  <c r="AG469" i="5"/>
  <c r="AG477" i="5"/>
  <c r="AF475" i="5"/>
  <c r="AF477" i="5"/>
  <c r="AG470" i="5"/>
  <c r="AG478" i="5"/>
  <c r="AF468" i="5"/>
  <c r="AF481" i="5"/>
  <c r="AG471" i="5"/>
  <c r="AG479" i="5"/>
  <c r="AF472" i="5"/>
  <c r="AF470" i="5"/>
  <c r="AG472" i="5"/>
  <c r="AG480" i="5"/>
  <c r="AG475" i="5"/>
  <c r="AF476" i="5"/>
  <c r="AF474" i="5"/>
  <c r="AG473" i="5"/>
  <c r="AG481" i="5"/>
  <c r="AF482" i="5"/>
  <c r="AF480" i="5"/>
  <c r="AF478" i="5"/>
  <c r="AG474" i="5"/>
  <c r="AG482" i="5"/>
  <c r="AF471" i="5"/>
  <c r="AF469" i="5"/>
  <c r="AG468" i="5"/>
  <c r="AG476" i="5"/>
  <c r="Z440" i="5"/>
  <c r="AB440" i="5"/>
  <c r="AA440" i="5"/>
  <c r="AG440" i="5"/>
  <c r="AG446" i="5"/>
  <c r="AG445" i="5"/>
  <c r="AG444" i="5"/>
  <c r="AG443" i="5"/>
  <c r="AG442" i="5"/>
  <c r="AG455" i="5"/>
  <c r="AG454" i="5"/>
  <c r="AG453" i="5"/>
  <c r="AG452" i="5"/>
  <c r="AG451" i="5"/>
  <c r="AG450" i="5"/>
  <c r="AG449" i="5"/>
  <c r="AG448" i="5"/>
  <c r="AG447" i="5"/>
  <c r="AG441" i="5"/>
  <c r="AF441" i="5"/>
  <c r="AA443" i="5"/>
  <c r="AA451" i="5"/>
  <c r="AA449" i="5"/>
  <c r="AF444" i="5"/>
  <c r="AF445" i="5"/>
  <c r="AF442" i="5"/>
  <c r="AA444" i="5"/>
  <c r="AA452" i="5"/>
  <c r="AF448" i="5"/>
  <c r="AF449" i="5"/>
  <c r="AF446" i="5"/>
  <c r="AF443" i="5"/>
  <c r="AA445" i="5"/>
  <c r="AA453" i="5"/>
  <c r="AF452" i="5"/>
  <c r="AF453" i="5"/>
  <c r="AF450" i="5"/>
  <c r="AF447" i="5"/>
  <c r="AA446" i="5"/>
  <c r="AA454" i="5"/>
  <c r="AF454" i="5"/>
  <c r="AF451" i="5"/>
  <c r="AA447" i="5"/>
  <c r="AA455" i="5"/>
  <c r="AA441" i="5"/>
  <c r="AF455" i="5"/>
  <c r="AA448" i="5"/>
  <c r="AA442" i="5"/>
  <c r="AA450" i="5"/>
  <c r="Z413" i="5"/>
  <c r="AA413" i="5"/>
  <c r="AB413" i="5"/>
  <c r="AG426" i="5"/>
  <c r="AG423" i="5"/>
  <c r="AG415" i="5"/>
  <c r="AG416" i="5"/>
  <c r="AG414" i="5"/>
  <c r="AG413" i="5"/>
  <c r="AG427" i="5"/>
  <c r="AG428" i="5"/>
  <c r="AG425" i="5"/>
  <c r="AG424" i="5"/>
  <c r="AG422" i="5"/>
  <c r="AG421" i="5"/>
  <c r="AG420" i="5"/>
  <c r="AG419" i="5"/>
  <c r="AG418" i="5"/>
  <c r="AG417" i="5"/>
  <c r="AA416" i="5"/>
  <c r="AA424" i="5"/>
  <c r="AF417" i="5"/>
  <c r="AF414" i="5"/>
  <c r="AA417" i="5"/>
  <c r="AA425" i="5"/>
  <c r="AF421" i="5"/>
  <c r="AF418" i="5"/>
  <c r="AF415" i="5"/>
  <c r="AF416" i="5"/>
  <c r="AA418" i="5"/>
  <c r="AA426" i="5"/>
  <c r="AF425" i="5"/>
  <c r="AF422" i="5"/>
  <c r="AF419" i="5"/>
  <c r="AF420" i="5"/>
  <c r="AA419" i="5"/>
  <c r="AA427" i="5"/>
  <c r="AA423" i="5"/>
  <c r="AF426" i="5"/>
  <c r="AF423" i="5"/>
  <c r="AF424" i="5"/>
  <c r="AA420" i="5"/>
  <c r="AA428" i="5"/>
  <c r="AF427" i="5"/>
  <c r="AF428" i="5"/>
  <c r="AA421" i="5"/>
  <c r="AA415" i="5"/>
  <c r="AA414" i="5"/>
  <c r="AA422" i="5"/>
  <c r="AG386" i="5"/>
  <c r="AA401" i="5"/>
  <c r="AA400" i="5"/>
  <c r="AA399" i="5"/>
  <c r="AA398" i="5"/>
  <c r="AA397" i="5"/>
  <c r="AA396" i="5"/>
  <c r="AA395" i="5"/>
  <c r="AA394" i="5"/>
  <c r="AA393" i="5"/>
  <c r="AA392" i="5"/>
  <c r="AA391" i="5"/>
  <c r="AA390" i="5"/>
  <c r="AA389" i="5"/>
  <c r="AA388" i="5"/>
  <c r="AA387" i="5"/>
  <c r="AF398" i="5"/>
  <c r="AG389" i="5"/>
  <c r="AG397" i="5"/>
  <c r="AF387" i="5"/>
  <c r="AG390" i="5"/>
  <c r="AG398" i="5"/>
  <c r="AF391" i="5"/>
  <c r="AF388" i="5"/>
  <c r="AF389" i="5"/>
  <c r="AG391" i="5"/>
  <c r="AG399" i="5"/>
  <c r="AF394" i="5"/>
  <c r="AF395" i="5"/>
  <c r="AF392" i="5"/>
  <c r="AF393" i="5"/>
  <c r="AG392" i="5"/>
  <c r="AG400" i="5"/>
  <c r="AG395" i="5"/>
  <c r="AF399" i="5"/>
  <c r="AF396" i="5"/>
  <c r="AF397" i="5"/>
  <c r="AG393" i="5"/>
  <c r="AG401" i="5"/>
  <c r="AG387" i="5"/>
  <c r="AF390" i="5"/>
  <c r="AF400" i="5"/>
  <c r="AF401" i="5"/>
  <c r="AG394" i="5"/>
  <c r="AG388" i="5"/>
  <c r="AG396" i="5"/>
  <c r="Z386" i="5"/>
  <c r="AB386" i="5"/>
  <c r="AA386" i="5"/>
  <c r="AF374" i="5"/>
  <c r="AF373" i="5"/>
  <c r="AF372" i="5"/>
  <c r="AF371" i="5"/>
  <c r="AF370" i="5"/>
  <c r="AF369" i="5"/>
  <c r="AF368" i="5"/>
  <c r="AF367" i="5"/>
  <c r="AF366" i="5"/>
  <c r="AF365" i="5"/>
  <c r="AF364" i="5"/>
  <c r="AF363" i="5"/>
  <c r="AF362" i="5"/>
  <c r="AF361" i="5"/>
  <c r="AF360" i="5"/>
  <c r="AG372" i="5"/>
  <c r="AG367" i="5"/>
  <c r="AG366" i="5"/>
  <c r="AG365" i="5"/>
  <c r="AG363" i="5"/>
  <c r="AG362" i="5"/>
  <c r="AG361" i="5"/>
  <c r="AG359" i="5"/>
  <c r="AG373" i="5"/>
  <c r="AG369" i="5"/>
  <c r="AG368" i="5"/>
  <c r="AG374" i="5"/>
  <c r="AG371" i="5"/>
  <c r="AG370" i="5"/>
  <c r="AG364" i="5"/>
  <c r="AG360" i="5"/>
  <c r="AA361" i="5"/>
  <c r="AA369" i="5"/>
  <c r="AA362" i="5"/>
  <c r="AA370" i="5"/>
  <c r="AA363" i="5"/>
  <c r="AA371" i="5"/>
  <c r="AA360" i="5"/>
  <c r="AA364" i="5"/>
  <c r="AA372" i="5"/>
  <c r="AA365" i="5"/>
  <c r="AA373" i="5"/>
  <c r="AA366" i="5"/>
  <c r="AA374" i="5"/>
  <c r="AA368" i="5"/>
  <c r="AA367" i="5"/>
  <c r="Z359" i="5"/>
  <c r="AA359" i="5"/>
  <c r="AB359" i="5"/>
  <c r="AG340" i="5"/>
  <c r="AG335" i="5"/>
  <c r="AG339" i="5"/>
  <c r="AG334" i="5"/>
  <c r="AG345" i="5"/>
  <c r="AG344" i="5"/>
  <c r="AG343" i="5"/>
  <c r="AG338" i="5"/>
  <c r="AG332" i="5"/>
  <c r="AG346" i="5"/>
  <c r="AG342" i="5"/>
  <c r="AG341" i="5"/>
  <c r="AG333" i="5"/>
  <c r="AG347" i="5"/>
  <c r="AG337" i="5"/>
  <c r="AG336" i="5"/>
  <c r="AA335" i="5"/>
  <c r="AA343" i="5"/>
  <c r="AA334" i="5"/>
  <c r="AF336" i="5"/>
  <c r="AA336" i="5"/>
  <c r="AA344" i="5"/>
  <c r="AF340" i="5"/>
  <c r="AF333" i="5"/>
  <c r="AF334" i="5"/>
  <c r="AF335" i="5"/>
  <c r="AA337" i="5"/>
  <c r="AA345" i="5"/>
  <c r="AF344" i="5"/>
  <c r="AF337" i="5"/>
  <c r="AF338" i="5"/>
  <c r="AF339" i="5"/>
  <c r="AA338" i="5"/>
  <c r="AA346" i="5"/>
  <c r="AA342" i="5"/>
  <c r="AF341" i="5"/>
  <c r="AF342" i="5"/>
  <c r="AF343" i="5"/>
  <c r="AA339" i="5"/>
  <c r="AA347" i="5"/>
  <c r="AF345" i="5"/>
  <c r="AF346" i="5"/>
  <c r="AF347" i="5"/>
  <c r="AA340" i="5"/>
  <c r="AA333" i="5"/>
  <c r="AA341" i="5"/>
  <c r="Z332" i="5"/>
  <c r="AA332" i="5"/>
  <c r="AB332" i="5"/>
  <c r="Z305" i="5"/>
  <c r="AA305" i="5"/>
  <c r="AB305" i="5"/>
  <c r="Y35" i="12"/>
  <c r="AG311" i="5"/>
  <c r="AG309" i="5"/>
  <c r="AG318" i="5"/>
  <c r="AG316" i="5"/>
  <c r="AG315" i="5"/>
  <c r="AG308" i="5"/>
  <c r="AG310" i="5"/>
  <c r="AG305" i="5"/>
  <c r="AG319" i="5"/>
  <c r="AG307" i="5"/>
  <c r="AG320" i="5"/>
  <c r="AG317" i="5"/>
  <c r="AG314" i="5"/>
  <c r="AG313" i="5"/>
  <c r="AG312" i="5"/>
  <c r="AG306" i="5"/>
  <c r="AA308" i="5"/>
  <c r="AA316" i="5"/>
  <c r="AF309" i="5"/>
  <c r="AF306" i="5"/>
  <c r="AA309" i="5"/>
  <c r="AA317" i="5"/>
  <c r="AF313" i="5"/>
  <c r="AF310" i="5"/>
  <c r="AF307" i="5"/>
  <c r="AF308" i="5"/>
  <c r="AA310" i="5"/>
  <c r="AA318" i="5"/>
  <c r="AF317" i="5"/>
  <c r="AF314" i="5"/>
  <c r="AF311" i="5"/>
  <c r="AF312" i="5"/>
  <c r="AA311" i="5"/>
  <c r="AA319" i="5"/>
  <c r="AA307" i="5"/>
  <c r="AF318" i="5"/>
  <c r="AF315" i="5"/>
  <c r="AF316" i="5"/>
  <c r="AA312" i="5"/>
  <c r="AA320" i="5"/>
  <c r="AA315" i="5"/>
  <c r="AF319" i="5"/>
  <c r="AF320" i="5"/>
  <c r="AA313" i="5"/>
  <c r="AA306" i="5"/>
  <c r="AA314" i="5"/>
  <c r="Z278" i="5"/>
  <c r="AA278" i="5"/>
  <c r="AB278" i="5"/>
  <c r="AG280" i="5"/>
  <c r="AG291" i="5"/>
  <c r="AG290" i="5"/>
  <c r="AG289" i="5"/>
  <c r="AG278" i="5"/>
  <c r="AG292" i="5"/>
  <c r="AG293" i="5"/>
  <c r="AG288" i="5"/>
  <c r="AG286" i="5"/>
  <c r="AG287" i="5"/>
  <c r="AG285" i="5"/>
  <c r="AG284" i="5"/>
  <c r="AG283" i="5"/>
  <c r="AG282" i="5"/>
  <c r="AG281" i="5"/>
  <c r="AG279" i="5"/>
  <c r="AF282" i="5"/>
  <c r="AF279" i="5"/>
  <c r="AA281" i="5"/>
  <c r="AA289" i="5"/>
  <c r="AF286" i="5"/>
  <c r="AF283" i="5"/>
  <c r="AF280" i="5"/>
  <c r="AA282" i="5"/>
  <c r="AA290" i="5"/>
  <c r="AA288" i="5"/>
  <c r="AF290" i="5"/>
  <c r="AF287" i="5"/>
  <c r="AF284" i="5"/>
  <c r="AF281" i="5"/>
  <c r="AA283" i="5"/>
  <c r="AA291" i="5"/>
  <c r="AF291" i="5"/>
  <c r="AF288" i="5"/>
  <c r="AF285" i="5"/>
  <c r="AA284" i="5"/>
  <c r="AA292" i="5"/>
  <c r="AA280" i="5"/>
  <c r="AF292" i="5"/>
  <c r="AF289" i="5"/>
  <c r="AA285" i="5"/>
  <c r="AA293" i="5"/>
  <c r="AF293" i="5"/>
  <c r="AA286" i="5"/>
  <c r="AA279" i="5"/>
  <c r="AA287" i="5"/>
  <c r="AG251" i="5"/>
  <c r="AA263" i="5"/>
  <c r="AA253" i="5"/>
  <c r="AF261" i="5"/>
  <c r="AA266" i="5"/>
  <c r="AG254" i="5"/>
  <c r="AG262" i="5"/>
  <c r="AA256" i="5"/>
  <c r="AF259" i="5"/>
  <c r="AA257" i="5"/>
  <c r="AF265" i="5"/>
  <c r="AF260" i="5"/>
  <c r="AG255" i="5"/>
  <c r="AG263" i="5"/>
  <c r="AA259" i="5"/>
  <c r="AF263" i="5"/>
  <c r="AA261" i="5"/>
  <c r="AA255" i="5"/>
  <c r="AF254" i="5"/>
  <c r="AG256" i="5"/>
  <c r="AG264" i="5"/>
  <c r="AF264" i="5"/>
  <c r="AA252" i="5"/>
  <c r="AA265" i="5"/>
  <c r="AF255" i="5"/>
  <c r="AF258" i="5"/>
  <c r="AG257" i="5"/>
  <c r="AG265" i="5"/>
  <c r="AF262" i="5"/>
  <c r="AG258" i="5"/>
  <c r="AG266" i="5"/>
  <c r="AA260" i="5"/>
  <c r="AF252" i="5"/>
  <c r="AA254" i="5"/>
  <c r="AF266" i="5"/>
  <c r="AG259" i="5"/>
  <c r="AF257" i="5"/>
  <c r="AG253" i="5"/>
  <c r="AG261" i="5"/>
  <c r="AA264" i="5"/>
  <c r="AF253" i="5"/>
  <c r="AA258" i="5"/>
  <c r="AG252" i="5"/>
  <c r="AG260" i="5"/>
  <c r="AF256" i="5"/>
  <c r="AA262" i="5"/>
  <c r="Z251" i="5"/>
  <c r="AB251" i="5"/>
  <c r="AA251" i="5"/>
  <c r="AG224" i="5"/>
  <c r="AG227" i="5"/>
  <c r="AG235" i="5"/>
  <c r="AA228" i="5"/>
  <c r="AA236" i="5"/>
  <c r="AA235" i="5"/>
  <c r="AF228" i="5"/>
  <c r="AG228" i="5"/>
  <c r="AG236" i="5"/>
  <c r="AA229" i="5"/>
  <c r="AA237" i="5"/>
  <c r="AG226" i="5"/>
  <c r="AF232" i="5"/>
  <c r="AF225" i="5"/>
  <c r="AF227" i="5"/>
  <c r="AG229" i="5"/>
  <c r="AG237" i="5"/>
  <c r="AA230" i="5"/>
  <c r="AA238" i="5"/>
  <c r="AG234" i="5"/>
  <c r="AF236" i="5"/>
  <c r="AF229" i="5"/>
  <c r="AF231" i="5"/>
  <c r="AG230" i="5"/>
  <c r="AG238" i="5"/>
  <c r="AA231" i="5"/>
  <c r="AA239" i="5"/>
  <c r="AA227" i="5"/>
  <c r="AF233" i="5"/>
  <c r="AF226" i="5"/>
  <c r="AF235" i="5"/>
  <c r="AG231" i="5"/>
  <c r="AG239" i="5"/>
  <c r="AA232" i="5"/>
  <c r="AF238" i="5"/>
  <c r="AF237" i="5"/>
  <c r="AF230" i="5"/>
  <c r="AF239" i="5"/>
  <c r="AG232" i="5"/>
  <c r="AA225" i="5"/>
  <c r="AA233" i="5"/>
  <c r="AF234" i="5"/>
  <c r="AG225" i="5"/>
  <c r="AG233" i="5"/>
  <c r="AA226" i="5"/>
  <c r="AA234" i="5"/>
  <c r="Z224" i="5"/>
  <c r="AB224" i="5"/>
  <c r="AA224" i="5"/>
  <c r="AG197" i="5"/>
  <c r="AA212" i="5"/>
  <c r="AA211" i="5"/>
  <c r="AA210" i="5"/>
  <c r="AA209" i="5"/>
  <c r="AA208" i="5"/>
  <c r="AA207" i="5"/>
  <c r="AA206" i="5"/>
  <c r="AA205" i="5"/>
  <c r="AA204" i="5"/>
  <c r="AA203" i="5"/>
  <c r="AA202" i="5"/>
  <c r="AA201" i="5"/>
  <c r="AA200" i="5"/>
  <c r="AA199" i="5"/>
  <c r="AA198" i="5"/>
  <c r="AF201" i="5"/>
  <c r="AF203" i="5"/>
  <c r="AG199" i="5"/>
  <c r="AG207" i="5"/>
  <c r="AF205" i="5"/>
  <c r="AF207" i="5"/>
  <c r="AG200" i="5"/>
  <c r="AG208" i="5"/>
  <c r="AF209" i="5"/>
  <c r="AF211" i="5"/>
  <c r="AG201" i="5"/>
  <c r="AG209" i="5"/>
  <c r="AF198" i="5"/>
  <c r="AF200" i="5"/>
  <c r="AG202" i="5"/>
  <c r="AG210" i="5"/>
  <c r="AF202" i="5"/>
  <c r="AF204" i="5"/>
  <c r="AG203" i="5"/>
  <c r="AG211" i="5"/>
  <c r="AF206" i="5"/>
  <c r="AF208" i="5"/>
  <c r="AG204" i="5"/>
  <c r="AG212" i="5"/>
  <c r="AF210" i="5"/>
  <c r="AF212" i="5"/>
  <c r="AG205" i="5"/>
  <c r="AF199" i="5"/>
  <c r="AG198" i="5"/>
  <c r="AG206" i="5"/>
  <c r="Z197" i="5"/>
  <c r="AB197" i="5"/>
  <c r="AA197" i="5"/>
  <c r="Z170" i="5"/>
  <c r="AB170" i="5"/>
  <c r="AA170" i="5"/>
  <c r="AG183" i="5"/>
  <c r="AG172" i="5"/>
  <c r="AG170" i="5"/>
  <c r="AG185" i="5"/>
  <c r="AG180" i="5"/>
  <c r="AG179" i="5"/>
  <c r="AG178" i="5"/>
  <c r="AG177" i="5"/>
  <c r="AG171" i="5"/>
  <c r="AG184" i="5"/>
  <c r="AG182" i="5"/>
  <c r="AG181" i="5"/>
  <c r="AG176" i="5"/>
  <c r="AG175" i="5"/>
  <c r="AG174" i="5"/>
  <c r="AG173" i="5"/>
  <c r="AF174" i="5"/>
  <c r="AF179" i="5"/>
  <c r="AA173" i="5"/>
  <c r="AA181" i="5"/>
  <c r="AF173" i="5"/>
  <c r="AF178" i="5"/>
  <c r="AF183" i="5"/>
  <c r="AA174" i="5"/>
  <c r="AA182" i="5"/>
  <c r="AF177" i="5"/>
  <c r="AF182" i="5"/>
  <c r="AF172" i="5"/>
  <c r="AA175" i="5"/>
  <c r="AA183" i="5"/>
  <c r="AA172" i="5"/>
  <c r="AF181" i="5"/>
  <c r="AF176" i="5"/>
  <c r="AA176" i="5"/>
  <c r="AA184" i="5"/>
  <c r="AA180" i="5"/>
  <c r="AF185" i="5"/>
  <c r="AF180" i="5"/>
  <c r="AA177" i="5"/>
  <c r="AA185" i="5"/>
  <c r="AF184" i="5"/>
  <c r="AA178" i="5"/>
  <c r="AF171" i="5"/>
  <c r="AA171" i="5"/>
  <c r="AA179" i="5"/>
  <c r="AF175" i="5"/>
  <c r="AF149" i="5"/>
  <c r="AF148" i="5"/>
  <c r="AF147" i="5"/>
  <c r="AF146" i="5"/>
  <c r="AF145" i="5"/>
  <c r="AF144" i="5"/>
  <c r="AG158" i="5"/>
  <c r="AG156" i="5"/>
  <c r="AG153" i="5"/>
  <c r="AG151" i="5"/>
  <c r="AG150" i="5"/>
  <c r="AG149" i="5"/>
  <c r="AG148" i="5"/>
  <c r="AG147" i="5"/>
  <c r="AG143" i="5"/>
  <c r="AG157" i="5"/>
  <c r="AG154" i="5"/>
  <c r="AG144" i="5"/>
  <c r="AG145" i="5"/>
  <c r="AG155" i="5"/>
  <c r="AG152" i="5"/>
  <c r="AG146" i="5"/>
  <c r="AA144" i="5"/>
  <c r="AA152" i="5"/>
  <c r="AF153" i="5"/>
  <c r="AA145" i="5"/>
  <c r="AA153" i="5"/>
  <c r="AF157" i="5"/>
  <c r="AA146" i="5"/>
  <c r="AA154" i="5"/>
  <c r="AF154" i="5"/>
  <c r="AA147" i="5"/>
  <c r="AA155" i="5"/>
  <c r="AF156" i="5"/>
  <c r="AF158" i="5"/>
  <c r="AF150" i="5"/>
  <c r="AA148" i="5"/>
  <c r="AA156" i="5"/>
  <c r="AA151" i="5"/>
  <c r="AA149" i="5"/>
  <c r="AA157" i="5"/>
  <c r="AF151" i="5"/>
  <c r="AF152" i="5"/>
  <c r="AA150" i="5"/>
  <c r="AA158" i="5"/>
  <c r="AF155" i="5"/>
  <c r="Z143" i="5"/>
  <c r="AB143" i="5"/>
  <c r="AA143" i="5"/>
  <c r="Z116" i="5"/>
  <c r="AA116" i="5"/>
  <c r="AB116" i="5"/>
  <c r="AG131" i="5"/>
  <c r="AG130" i="5"/>
  <c r="AG129" i="5"/>
  <c r="AG128" i="5"/>
  <c r="AG127" i="5"/>
  <c r="AG126" i="5"/>
  <c r="AG116" i="5"/>
  <c r="AG118" i="5"/>
  <c r="AG125" i="5"/>
  <c r="AG124" i="5"/>
  <c r="AG123" i="5"/>
  <c r="AG122" i="5"/>
  <c r="AG121" i="5"/>
  <c r="AG120" i="5"/>
  <c r="AG119" i="5"/>
  <c r="AG117" i="5"/>
  <c r="AF124" i="5"/>
  <c r="AF125" i="5"/>
  <c r="AF118" i="5"/>
  <c r="AA119" i="5"/>
  <c r="AA127" i="5"/>
  <c r="AA118" i="5"/>
  <c r="AF129" i="5"/>
  <c r="AF122" i="5"/>
  <c r="AA120" i="5"/>
  <c r="AA128" i="5"/>
  <c r="AF120" i="5"/>
  <c r="AF126" i="5"/>
  <c r="AF119" i="5"/>
  <c r="AA121" i="5"/>
  <c r="AA129" i="5"/>
  <c r="AA126" i="5"/>
  <c r="AF130" i="5"/>
  <c r="AF123" i="5"/>
  <c r="AA122" i="5"/>
  <c r="AA130" i="5"/>
  <c r="AF127" i="5"/>
  <c r="AA123" i="5"/>
  <c r="AA131" i="5"/>
  <c r="AF128" i="5"/>
  <c r="AF131" i="5"/>
  <c r="AA124" i="5"/>
  <c r="AF121" i="5"/>
  <c r="AF117" i="5"/>
  <c r="AA117" i="5"/>
  <c r="AA125" i="5"/>
  <c r="Y8" i="12"/>
  <c r="Z89" i="5"/>
  <c r="AB89" i="5"/>
  <c r="AA89" i="5"/>
  <c r="AF8" i="12"/>
  <c r="AF35" i="12"/>
  <c r="AG102" i="5"/>
  <c r="AG98" i="5"/>
  <c r="AG104" i="5"/>
  <c r="AG100" i="5"/>
  <c r="AG94" i="5"/>
  <c r="AG92" i="5"/>
  <c r="AG90" i="5"/>
  <c r="AG99" i="5"/>
  <c r="AG97" i="5"/>
  <c r="AG95" i="5"/>
  <c r="AG91" i="5"/>
  <c r="AG89" i="5"/>
  <c r="AG103" i="5"/>
  <c r="AG96" i="5"/>
  <c r="AG93" i="5"/>
  <c r="AG101" i="5"/>
  <c r="AF95" i="5"/>
  <c r="AF101" i="5"/>
  <c r="AF98" i="5"/>
  <c r="AA92" i="5"/>
  <c r="AA100" i="5"/>
  <c r="AF91" i="5"/>
  <c r="AF102" i="5"/>
  <c r="AA93" i="5"/>
  <c r="AA101" i="5"/>
  <c r="AF99" i="5"/>
  <c r="AA94" i="5"/>
  <c r="AA102" i="5"/>
  <c r="AA91" i="5"/>
  <c r="AF96" i="5"/>
  <c r="AA95" i="5"/>
  <c r="AA103" i="5"/>
  <c r="AA99" i="5"/>
  <c r="AF104" i="5"/>
  <c r="AA96" i="5"/>
  <c r="AA104" i="5"/>
  <c r="AF92" i="5"/>
  <c r="AF103" i="5"/>
  <c r="AA97" i="5"/>
  <c r="AF97" i="5"/>
  <c r="AF93" i="5"/>
  <c r="AF100" i="5"/>
  <c r="AF90" i="5"/>
  <c r="AA90" i="5"/>
  <c r="AA98" i="5"/>
  <c r="AF94" i="5"/>
  <c r="Z62" i="5"/>
  <c r="AA62" i="5"/>
  <c r="AB62" i="5"/>
  <c r="AG62" i="5"/>
  <c r="Z7" i="5"/>
  <c r="Z34" i="5"/>
  <c r="AF8" i="11"/>
  <c r="Y8" i="11"/>
  <c r="AA8" i="5"/>
  <c r="Y765" i="5" s="1"/>
  <c r="AA765" i="5" s="1"/>
  <c r="Z8" i="5"/>
  <c r="Z765" i="5" s="1"/>
  <c r="AB8" i="5"/>
  <c r="Z35" i="5"/>
  <c r="AB35" i="5"/>
  <c r="AA35" i="5"/>
  <c r="AG35" i="5"/>
  <c r="AG8" i="5"/>
  <c r="Z764" i="11" l="1"/>
  <c r="Z710" i="11"/>
  <c r="AB602" i="11"/>
  <c r="AB548" i="11"/>
  <c r="Z494" i="11"/>
  <c r="AB467" i="11"/>
  <c r="Z413" i="11"/>
  <c r="Z332" i="11"/>
  <c r="Z278" i="11"/>
  <c r="AA197" i="11"/>
  <c r="AA143" i="11"/>
  <c r="Z62" i="11"/>
  <c r="Z521" i="11"/>
  <c r="AA602" i="11"/>
  <c r="AA548" i="11"/>
  <c r="AA467" i="11"/>
  <c r="AB386" i="11"/>
  <c r="AB251" i="11"/>
  <c r="Z197" i="11"/>
  <c r="Z143" i="11"/>
  <c r="AB116" i="11"/>
  <c r="AB413" i="11"/>
  <c r="Z89" i="11"/>
  <c r="AB62" i="11"/>
  <c r="AB737" i="11"/>
  <c r="AB656" i="11"/>
  <c r="Z602" i="11"/>
  <c r="Z548" i="11"/>
  <c r="Z467" i="11"/>
  <c r="AA386" i="11"/>
  <c r="AA251" i="11"/>
  <c r="AA116" i="11"/>
  <c r="AB35" i="11"/>
  <c r="AA737" i="11"/>
  <c r="AA656" i="11"/>
  <c r="AB521" i="11"/>
  <c r="AB440" i="11"/>
  <c r="Z386" i="11"/>
  <c r="AB359" i="11"/>
  <c r="AB305" i="11"/>
  <c r="Z251" i="11"/>
  <c r="AB224" i="11"/>
  <c r="Z116" i="11"/>
  <c r="AA35" i="11"/>
  <c r="AA89" i="11"/>
  <c r="Z791" i="11"/>
  <c r="AA683" i="11"/>
  <c r="AA629" i="11"/>
  <c r="AB494" i="11"/>
  <c r="AB791" i="11"/>
  <c r="Z737" i="11"/>
  <c r="Z656" i="11"/>
  <c r="AB575" i="11"/>
  <c r="AA521" i="11"/>
  <c r="AA440" i="11"/>
  <c r="AA359" i="11"/>
  <c r="AA305" i="11"/>
  <c r="AA224" i="11"/>
  <c r="AB170" i="11"/>
  <c r="AB89" i="11"/>
  <c r="Z35" i="11"/>
  <c r="AB332" i="11"/>
  <c r="AB278" i="11"/>
  <c r="AA791" i="11"/>
  <c r="AB683" i="11"/>
  <c r="AB629" i="11"/>
  <c r="AA575" i="11"/>
  <c r="Z359" i="11"/>
  <c r="Z224" i="11"/>
  <c r="Z575" i="11"/>
  <c r="Z170" i="11"/>
  <c r="AA764" i="11"/>
  <c r="AA710" i="11"/>
  <c r="Z683" i="11"/>
  <c r="Z629" i="11"/>
  <c r="AA494" i="11"/>
  <c r="AA413" i="11"/>
  <c r="AA332" i="11"/>
  <c r="AA278" i="11"/>
  <c r="AB197" i="11"/>
  <c r="AB143" i="11"/>
  <c r="AA62" i="11"/>
  <c r="Z440" i="11"/>
  <c r="Z305" i="11"/>
  <c r="AA170" i="11"/>
  <c r="AB764" i="11"/>
  <c r="AB710" i="11"/>
  <c r="AG737" i="11"/>
  <c r="AG656" i="11"/>
  <c r="AG35" i="11"/>
  <c r="AG521" i="11"/>
  <c r="AG440" i="11"/>
  <c r="AG359" i="11"/>
  <c r="AG305" i="11"/>
  <c r="AG224" i="11"/>
  <c r="AG791" i="11"/>
  <c r="AG575" i="11"/>
  <c r="AG170" i="11"/>
  <c r="AG89" i="11"/>
  <c r="AG683" i="11"/>
  <c r="AG629" i="11"/>
  <c r="AG548" i="11"/>
  <c r="AG764" i="11"/>
  <c r="AG710" i="11"/>
  <c r="AG494" i="11"/>
  <c r="AG413" i="11"/>
  <c r="AG332" i="11"/>
  <c r="AG278" i="11"/>
  <c r="AG62" i="11"/>
  <c r="AG604" i="11"/>
  <c r="AG690" i="11"/>
  <c r="AG143" i="11"/>
  <c r="AG602" i="11"/>
  <c r="AG467" i="11"/>
  <c r="AG386" i="11"/>
  <c r="AG251" i="11"/>
  <c r="AG116" i="11"/>
  <c r="AG197" i="11"/>
  <c r="AG308" i="11"/>
  <c r="AG421" i="11"/>
  <c r="AG643" i="11"/>
  <c r="AG365" i="11"/>
  <c r="AG204" i="11"/>
  <c r="AA557" i="11"/>
  <c r="AG479" i="11"/>
  <c r="AG559" i="11"/>
  <c r="AG368" i="11"/>
  <c r="AG692" i="11"/>
  <c r="AG722" i="11"/>
  <c r="AG741" i="11"/>
  <c r="AG718" i="11"/>
  <c r="AA713" i="11"/>
  <c r="AG711" i="11"/>
  <c r="AA765" i="11"/>
  <c r="AA744" i="11"/>
  <c r="AG766" i="11"/>
  <c r="AF744" i="11"/>
  <c r="AF776" i="11"/>
  <c r="AG550" i="11"/>
  <c r="AG605" i="11"/>
  <c r="AA583" i="11"/>
  <c r="AF607" i="11"/>
  <c r="AF556" i="11"/>
  <c r="AF604" i="11"/>
  <c r="AF638" i="11"/>
  <c r="AA630" i="11"/>
  <c r="AG669" i="11"/>
  <c r="AG617" i="11"/>
  <c r="AG613" i="11"/>
  <c r="AG639" i="11"/>
  <c r="AF670" i="11"/>
  <c r="AG441" i="11"/>
  <c r="AG415" i="11"/>
  <c r="AG470" i="11"/>
  <c r="AG522" i="11"/>
  <c r="AA522" i="11"/>
  <c r="AA525" i="11"/>
  <c r="AG536" i="11"/>
  <c r="AG502" i="11"/>
  <c r="AG312" i="11"/>
  <c r="AA319" i="11"/>
  <c r="AG309" i="11"/>
  <c r="AF308" i="11"/>
  <c r="AF311" i="11"/>
  <c r="AG284" i="11"/>
  <c r="AG556" i="11"/>
  <c r="AG424" i="11"/>
  <c r="AG658" i="11"/>
  <c r="AG667" i="11"/>
  <c r="AA144" i="11"/>
  <c r="AG373" i="11"/>
  <c r="AG316" i="11"/>
  <c r="AG281" i="11"/>
  <c r="AG503" i="11"/>
  <c r="AG739" i="11"/>
  <c r="AG212" i="11"/>
  <c r="AG549" i="11"/>
  <c r="AA687" i="11"/>
  <c r="AA306" i="11"/>
  <c r="AG715" i="11"/>
  <c r="AG686" i="11"/>
  <c r="AG746" i="11"/>
  <c r="AA689" i="11"/>
  <c r="AG769" i="11"/>
  <c r="AG801" i="11"/>
  <c r="AA800" i="11"/>
  <c r="AG767" i="11"/>
  <c r="AG744" i="11"/>
  <c r="AG776" i="11"/>
  <c r="AA556" i="11"/>
  <c r="AA638" i="11"/>
  <c r="AF605" i="11"/>
  <c r="AG584" i="11"/>
  <c r="AA612" i="11"/>
  <c r="AG638" i="11"/>
  <c r="AG581" i="11"/>
  <c r="AA559" i="11"/>
  <c r="AG606" i="11"/>
  <c r="AA636" i="11"/>
  <c r="AF633" i="11"/>
  <c r="AG671" i="11"/>
  <c r="AA617" i="11"/>
  <c r="AA658" i="11"/>
  <c r="AA416" i="11"/>
  <c r="AF416" i="11"/>
  <c r="AF443" i="11"/>
  <c r="AA424" i="11"/>
  <c r="AG471" i="11"/>
  <c r="AG526" i="11"/>
  <c r="AG475" i="11"/>
  <c r="AA498" i="11"/>
  <c r="AG480" i="11"/>
  <c r="AA533" i="11"/>
  <c r="AF474" i="11"/>
  <c r="AF506" i="11"/>
  <c r="AG283" i="11"/>
  <c r="AG310" i="11"/>
  <c r="AG659" i="11"/>
  <c r="AG445" i="11"/>
  <c r="AG695" i="11"/>
  <c r="AG670" i="11"/>
  <c r="AA146" i="11"/>
  <c r="AG442" i="11"/>
  <c r="AG691" i="11"/>
  <c r="AG152" i="11"/>
  <c r="AA282" i="11"/>
  <c r="AG289" i="11"/>
  <c r="AG640" i="11"/>
  <c r="AG561" i="11"/>
  <c r="AG720" i="11"/>
  <c r="AG443" i="11"/>
  <c r="AF689" i="11"/>
  <c r="AA657" i="11"/>
  <c r="AF316" i="11"/>
  <c r="AF400" i="11"/>
  <c r="AG742" i="11"/>
  <c r="AG778" i="11"/>
  <c r="AA739" i="11"/>
  <c r="AF691" i="11"/>
  <c r="AG770" i="11"/>
  <c r="AA717" i="11"/>
  <c r="AA795" i="11"/>
  <c r="AA721" i="11"/>
  <c r="AA697" i="11"/>
  <c r="AF717" i="11"/>
  <c r="AA752" i="11"/>
  <c r="AG774" i="11"/>
  <c r="AF749" i="11"/>
  <c r="AG748" i="11"/>
  <c r="AF797" i="11"/>
  <c r="AA549" i="11"/>
  <c r="AF580" i="11"/>
  <c r="AA604" i="11"/>
  <c r="AG555" i="11"/>
  <c r="AA586" i="11"/>
  <c r="AF630" i="11"/>
  <c r="AF581" i="11"/>
  <c r="AG560" i="11"/>
  <c r="AG610" i="11"/>
  <c r="AG633" i="11"/>
  <c r="AA633" i="11"/>
  <c r="AG422" i="11"/>
  <c r="AF424" i="11"/>
  <c r="AG446" i="11"/>
  <c r="AG425" i="11"/>
  <c r="AF469" i="11"/>
  <c r="AG468" i="11"/>
  <c r="AF530" i="11"/>
  <c r="AA530" i="11"/>
  <c r="AG481" i="11"/>
  <c r="AG474" i="11"/>
  <c r="AG506" i="11"/>
  <c r="AA279" i="11"/>
  <c r="AA316" i="11"/>
  <c r="AF287" i="11"/>
  <c r="AG317" i="11"/>
  <c r="AG696" i="11"/>
  <c r="AG712" i="11"/>
  <c r="AG797" i="11"/>
  <c r="AG176" i="11"/>
  <c r="AG252" i="11"/>
  <c r="AG418" i="11"/>
  <c r="AG749" i="11"/>
  <c r="AG313" i="11"/>
  <c r="AA641" i="11"/>
  <c r="AG93" i="11"/>
  <c r="AG578" i="11"/>
  <c r="AG397" i="11"/>
  <c r="AG524" i="11"/>
  <c r="AA290" i="11"/>
  <c r="AG684" i="11"/>
  <c r="AG714" i="11"/>
  <c r="AG721" i="11"/>
  <c r="AG725" i="11"/>
  <c r="AG719" i="11"/>
  <c r="AF774" i="11"/>
  <c r="AF765" i="11"/>
  <c r="AF752" i="11"/>
  <c r="AF805" i="11"/>
  <c r="AG552" i="11"/>
  <c r="AG563" i="11"/>
  <c r="AG590" i="11"/>
  <c r="AG630" i="11"/>
  <c r="AG579" i="11"/>
  <c r="AA607" i="11"/>
  <c r="AG634" i="11"/>
  <c r="AF641" i="11"/>
  <c r="AG637" i="11"/>
  <c r="AA660" i="11"/>
  <c r="AF642" i="11"/>
  <c r="AF422" i="11"/>
  <c r="AA451" i="11"/>
  <c r="AG454" i="11"/>
  <c r="AF446" i="11"/>
  <c r="AG444" i="11"/>
  <c r="AF419" i="11"/>
  <c r="AF472" i="11"/>
  <c r="AG530" i="11"/>
  <c r="AA506" i="11"/>
  <c r="AG496" i="11"/>
  <c r="AG478" i="11"/>
  <c r="AF527" i="11"/>
  <c r="AG320" i="11"/>
  <c r="AG336" i="11"/>
  <c r="AG318" i="11"/>
  <c r="AF319" i="11"/>
  <c r="AG292" i="11"/>
  <c r="AF363" i="11"/>
  <c r="AG155" i="11"/>
  <c r="AG453" i="11"/>
  <c r="AA178" i="11"/>
  <c r="AA422" i="11"/>
  <c r="AG535" i="11"/>
  <c r="AG765" i="11"/>
  <c r="AA314" i="11"/>
  <c r="AG171" i="11"/>
  <c r="AG147" i="11"/>
  <c r="AA443" i="11"/>
  <c r="AA374" i="11"/>
  <c r="AA644" i="11"/>
  <c r="AF694" i="11"/>
  <c r="AA698" i="11"/>
  <c r="AF695" i="11"/>
  <c r="AA694" i="11"/>
  <c r="AF721" i="11"/>
  <c r="AG740" i="11"/>
  <c r="AG745" i="11"/>
  <c r="AG777" i="11"/>
  <c r="AA768" i="11"/>
  <c r="AG775" i="11"/>
  <c r="AF773" i="11"/>
  <c r="AG752" i="11"/>
  <c r="AG576" i="11"/>
  <c r="AG603" i="11"/>
  <c r="AG632" i="11"/>
  <c r="AF578" i="11"/>
  <c r="AG580" i="11"/>
  <c r="AG554" i="11"/>
  <c r="AA642" i="11"/>
  <c r="AG661" i="11"/>
  <c r="AG641" i="11"/>
  <c r="AA668" i="11"/>
  <c r="AF658" i="11"/>
  <c r="AG449" i="11"/>
  <c r="AG447" i="11"/>
  <c r="AG455" i="11"/>
  <c r="AF453" i="11"/>
  <c r="AG472" i="11"/>
  <c r="AG534" i="11"/>
  <c r="AG499" i="11"/>
  <c r="AG523" i="11"/>
  <c r="AG497" i="11"/>
  <c r="AF495" i="11"/>
  <c r="AF482" i="11"/>
  <c r="AF535" i="11"/>
  <c r="AG285" i="11"/>
  <c r="AG291" i="11"/>
  <c r="AG280" i="11"/>
  <c r="AG319" i="11"/>
  <c r="AG179" i="11"/>
  <c r="AG509" i="11"/>
  <c r="AA685" i="11"/>
  <c r="AG805" i="11"/>
  <c r="AG198" i="11"/>
  <c r="AG527" i="11"/>
  <c r="AG184" i="11"/>
  <c r="AA446" i="11"/>
  <c r="AG585" i="11"/>
  <c r="AG664" i="11"/>
  <c r="AG723" i="11"/>
  <c r="AA366" i="11"/>
  <c r="AA665" i="11"/>
  <c r="AG694" i="11"/>
  <c r="AG716" i="11"/>
  <c r="AF718" i="11"/>
  <c r="AF698" i="11"/>
  <c r="AG738" i="11"/>
  <c r="AG796" i="11"/>
  <c r="AA779" i="11"/>
  <c r="AG798" i="11"/>
  <c r="AF768" i="11"/>
  <c r="AF779" i="11"/>
  <c r="AA553" i="11"/>
  <c r="AF614" i="11"/>
  <c r="AA578" i="11"/>
  <c r="AF665" i="11"/>
  <c r="AA614" i="11"/>
  <c r="AF549" i="11"/>
  <c r="AG562" i="11"/>
  <c r="AG615" i="11"/>
  <c r="AF421" i="11"/>
  <c r="AF448" i="11"/>
  <c r="AA421" i="11"/>
  <c r="AG500" i="11"/>
  <c r="AA474" i="11"/>
  <c r="AA477" i="11"/>
  <c r="AG504" i="11"/>
  <c r="AF503" i="11"/>
  <c r="AG482" i="11"/>
  <c r="AG286" i="11"/>
  <c r="AA341" i="11"/>
  <c r="AF280" i="11"/>
  <c r="AA335" i="11"/>
  <c r="AG288" i="11"/>
  <c r="AG333" i="11"/>
  <c r="AG367" i="11"/>
  <c r="AG399" i="11"/>
  <c r="AG532" i="11"/>
  <c r="AG577" i="11"/>
  <c r="AG260" i="11"/>
  <c r="AG228" i="11"/>
  <c r="AA581" i="11"/>
  <c r="AG344" i="11"/>
  <c r="AG450" i="11"/>
  <c r="AA589" i="11"/>
  <c r="AG773" i="11"/>
  <c r="AG392" i="11"/>
  <c r="AG688" i="11"/>
  <c r="AG469" i="11"/>
  <c r="AG794" i="11"/>
  <c r="AG360" i="11"/>
  <c r="AA154" i="11"/>
  <c r="AG693" i="11"/>
  <c r="AG724" i="11"/>
  <c r="AG713" i="11"/>
  <c r="AA693" i="11"/>
  <c r="AG697" i="11"/>
  <c r="AG804" i="11"/>
  <c r="AA749" i="11"/>
  <c r="AA776" i="11"/>
  <c r="AA747" i="11"/>
  <c r="AG750" i="11"/>
  <c r="AA803" i="11"/>
  <c r="AG799" i="11"/>
  <c r="AG768" i="11"/>
  <c r="AF553" i="11"/>
  <c r="AG614" i="11"/>
  <c r="AG557" i="11"/>
  <c r="AG582" i="11"/>
  <c r="AA670" i="11"/>
  <c r="AG665" i="11"/>
  <c r="AF586" i="11"/>
  <c r="AA662" i="11"/>
  <c r="AG587" i="11"/>
  <c r="AF583" i="11"/>
  <c r="AF657" i="11"/>
  <c r="AG631" i="11"/>
  <c r="AG666" i="11"/>
  <c r="AG420" i="11"/>
  <c r="AA448" i="11"/>
  <c r="AA472" i="11"/>
  <c r="AG417" i="11"/>
  <c r="AG448" i="11"/>
  <c r="AF445" i="11"/>
  <c r="AG507" i="11"/>
  <c r="AG531" i="11"/>
  <c r="AA501" i="11"/>
  <c r="AG505" i="11"/>
  <c r="AG528" i="11"/>
  <c r="AF498" i="11"/>
  <c r="AF509" i="11"/>
  <c r="AG293" i="11"/>
  <c r="AF341" i="11"/>
  <c r="AG419" i="11"/>
  <c r="AG586" i="11"/>
  <c r="AG389" i="11"/>
  <c r="AG236" i="11"/>
  <c r="AA605" i="11"/>
  <c r="AG427" i="11"/>
  <c r="AA200" i="11"/>
  <c r="AG495" i="11"/>
  <c r="AA695" i="11"/>
  <c r="AG426" i="11"/>
  <c r="AG689" i="11"/>
  <c r="AG802" i="11"/>
  <c r="AA686" i="11"/>
  <c r="AF693" i="11"/>
  <c r="AA718" i="11"/>
  <c r="AF739" i="11"/>
  <c r="AF713" i="11"/>
  <c r="AG698" i="11"/>
  <c r="AF697" i="11"/>
  <c r="AG793" i="11"/>
  <c r="AA771" i="11"/>
  <c r="AG751" i="11"/>
  <c r="AG806" i="11"/>
  <c r="AG772" i="11"/>
  <c r="AG551" i="11"/>
  <c r="AG616" i="11"/>
  <c r="AF557" i="11"/>
  <c r="AF559" i="11"/>
  <c r="AG558" i="11"/>
  <c r="AG588" i="11"/>
  <c r="AG657" i="11"/>
  <c r="AF617" i="11"/>
  <c r="AG663" i="11"/>
  <c r="AA609" i="11"/>
  <c r="AF667" i="11"/>
  <c r="AF631" i="11"/>
  <c r="AF662" i="11"/>
  <c r="AG414" i="11"/>
  <c r="AG428" i="11"/>
  <c r="AG508" i="11"/>
  <c r="AG476" i="11"/>
  <c r="AG423" i="11"/>
  <c r="AG452" i="11"/>
  <c r="AF522" i="11"/>
  <c r="AA482" i="11"/>
  <c r="AA509" i="11"/>
  <c r="AG529" i="11"/>
  <c r="AG498" i="11"/>
  <c r="AA311" i="11"/>
  <c r="AG307" i="11"/>
  <c r="AF284" i="11"/>
  <c r="AG371" i="11"/>
  <c r="AG388" i="11"/>
  <c r="AA387" i="11"/>
  <c r="AG338" i="11"/>
  <c r="AA390" i="11"/>
  <c r="AF347" i="11"/>
  <c r="AG395" i="11"/>
  <c r="AA342" i="11"/>
  <c r="AG362" i="11"/>
  <c r="AF344" i="11"/>
  <c r="AF150" i="11"/>
  <c r="AA199" i="11"/>
  <c r="AF146" i="11"/>
  <c r="AG205" i="11"/>
  <c r="AF178" i="11"/>
  <c r="AG237" i="11"/>
  <c r="AF198" i="11"/>
  <c r="AF171" i="11"/>
  <c r="AG253" i="11"/>
  <c r="AG203" i="11"/>
  <c r="AA258" i="11"/>
  <c r="AG129" i="11"/>
  <c r="AF117" i="11"/>
  <c r="AG125" i="11"/>
  <c r="AG96" i="11"/>
  <c r="AG102" i="11"/>
  <c r="AG91" i="11"/>
  <c r="AG71" i="11"/>
  <c r="AG64" i="11"/>
  <c r="AF76" i="11"/>
  <c r="AG43" i="11"/>
  <c r="AG361" i="11"/>
  <c r="AG182" i="11"/>
  <c r="AF156" i="11"/>
  <c r="AG146" i="11"/>
  <c r="AA266" i="11"/>
  <c r="AF200" i="11"/>
  <c r="AG347" i="11"/>
  <c r="AG372" i="11"/>
  <c r="AG369" i="11"/>
  <c r="AF360" i="11"/>
  <c r="AG150" i="11"/>
  <c r="AA148" i="11"/>
  <c r="AA153" i="11"/>
  <c r="AG225" i="11"/>
  <c r="AG226" i="11"/>
  <c r="AG233" i="11"/>
  <c r="AG230" i="11"/>
  <c r="AG266" i="11"/>
  <c r="AG211" i="11"/>
  <c r="AA210" i="11"/>
  <c r="AA128" i="11"/>
  <c r="AG124" i="11"/>
  <c r="AG92" i="11"/>
  <c r="AG94" i="11"/>
  <c r="AG72" i="11"/>
  <c r="AG65" i="11"/>
  <c r="AG75" i="11"/>
  <c r="AG37" i="11"/>
  <c r="AA44" i="11"/>
  <c r="AG46" i="11"/>
  <c r="AA198" i="11"/>
  <c r="AG157" i="11"/>
  <c r="AA98" i="11"/>
  <c r="AA68" i="11"/>
  <c r="AG311" i="11"/>
  <c r="AF335" i="11"/>
  <c r="AG363" i="11"/>
  <c r="AA395" i="11"/>
  <c r="AG370" i="11"/>
  <c r="AF392" i="11"/>
  <c r="AG174" i="11"/>
  <c r="AA145" i="11"/>
  <c r="AF148" i="11"/>
  <c r="AF151" i="11"/>
  <c r="AG154" i="11"/>
  <c r="AG258" i="11"/>
  <c r="AA171" i="11"/>
  <c r="AF226" i="11"/>
  <c r="AG208" i="11"/>
  <c r="AA254" i="11"/>
  <c r="AF179" i="11"/>
  <c r="AF266" i="11"/>
  <c r="AG227" i="11"/>
  <c r="AF254" i="11"/>
  <c r="AA117" i="11"/>
  <c r="AG127" i="11"/>
  <c r="AA90" i="11"/>
  <c r="AA66" i="11"/>
  <c r="AG48" i="11"/>
  <c r="AG40" i="11"/>
  <c r="AG343" i="11"/>
  <c r="AG339" i="11"/>
  <c r="AF234" i="11"/>
  <c r="AA93" i="11"/>
  <c r="AG70" i="11"/>
  <c r="AG315" i="11"/>
  <c r="AF371" i="11"/>
  <c r="AG396" i="11"/>
  <c r="AA347" i="11"/>
  <c r="AG400" i="11"/>
  <c r="AG393" i="11"/>
  <c r="AF158" i="11"/>
  <c r="AG177" i="11"/>
  <c r="AF183" i="11"/>
  <c r="AG151" i="11"/>
  <c r="AF154" i="11"/>
  <c r="AF258" i="11"/>
  <c r="AG229" i="11"/>
  <c r="AA150" i="11"/>
  <c r="AG210" i="11"/>
  <c r="AG265" i="11"/>
  <c r="AG264" i="11"/>
  <c r="AG235" i="11"/>
  <c r="AA226" i="11"/>
  <c r="AA120" i="11"/>
  <c r="AA122" i="11"/>
  <c r="AG126" i="11"/>
  <c r="AA95" i="11"/>
  <c r="AG63" i="11"/>
  <c r="AA76" i="11"/>
  <c r="AG42" i="11"/>
  <c r="AA47" i="11"/>
  <c r="AF44" i="11"/>
  <c r="AF395" i="11"/>
  <c r="AA398" i="11"/>
  <c r="AA202" i="11"/>
  <c r="AF101" i="11"/>
  <c r="AF36" i="11"/>
  <c r="AG334" i="11"/>
  <c r="AF387" i="11"/>
  <c r="AA339" i="11"/>
  <c r="AG394" i="11"/>
  <c r="AG158" i="11"/>
  <c r="AF177" i="11"/>
  <c r="AG183" i="11"/>
  <c r="AF175" i="11"/>
  <c r="AG261" i="11"/>
  <c r="AA179" i="11"/>
  <c r="AG238" i="11"/>
  <c r="AF210" i="11"/>
  <c r="AA151" i="11"/>
  <c r="AG209" i="11"/>
  <c r="AG173" i="11"/>
  <c r="AF262" i="11"/>
  <c r="AG119" i="11"/>
  <c r="AG121" i="11"/>
  <c r="AA101" i="11"/>
  <c r="AG100" i="11"/>
  <c r="AA74" i="11"/>
  <c r="AA73" i="11"/>
  <c r="AG41" i="11"/>
  <c r="AG36" i="11"/>
  <c r="AA371" i="11"/>
  <c r="AA185" i="11"/>
  <c r="AG97" i="11"/>
  <c r="AA280" i="11"/>
  <c r="AG387" i="11"/>
  <c r="AA400" i="11"/>
  <c r="AA363" i="11"/>
  <c r="AG345" i="11"/>
  <c r="AG401" i="11"/>
  <c r="AG185" i="11"/>
  <c r="AG201" i="11"/>
  <c r="AG175" i="11"/>
  <c r="AG181" i="11"/>
  <c r="AG232" i="11"/>
  <c r="AG256" i="11"/>
  <c r="AG206" i="11"/>
  <c r="AA234" i="11"/>
  <c r="AG131" i="11"/>
  <c r="AF125" i="11"/>
  <c r="AG99" i="11"/>
  <c r="AG104" i="11"/>
  <c r="AF93" i="11"/>
  <c r="AG77" i="11"/>
  <c r="AG69" i="11"/>
  <c r="AF68" i="11"/>
  <c r="AA36" i="11"/>
  <c r="AG38" i="11"/>
  <c r="AF202" i="11"/>
  <c r="AG118" i="11"/>
  <c r="AG123" i="11"/>
  <c r="AA287" i="11"/>
  <c r="AG391" i="11"/>
  <c r="AG340" i="11"/>
  <c r="AG346" i="11"/>
  <c r="AF339" i="11"/>
  <c r="AA172" i="11"/>
  <c r="AF185" i="11"/>
  <c r="AA156" i="11"/>
  <c r="AA180" i="11"/>
  <c r="AA262" i="11"/>
  <c r="AG202" i="11"/>
  <c r="AA158" i="11"/>
  <c r="AG234" i="11"/>
  <c r="AA177" i="11"/>
  <c r="AG149" i="11"/>
  <c r="AG257" i="11"/>
  <c r="AG259" i="11"/>
  <c r="AA130" i="11"/>
  <c r="AG117" i="11"/>
  <c r="AA103" i="11"/>
  <c r="AG67" i="11"/>
  <c r="AA39" i="11"/>
  <c r="AG49" i="11"/>
  <c r="AG44" i="11"/>
  <c r="AG364" i="11"/>
  <c r="AG178" i="11"/>
  <c r="AA125" i="11"/>
  <c r="AG50" i="11"/>
  <c r="AF336" i="11"/>
  <c r="AF121" i="11"/>
  <c r="AF157" i="11"/>
  <c r="AF338" i="11"/>
  <c r="AF396" i="11"/>
  <c r="AF229" i="11"/>
  <c r="AF65" i="11"/>
  <c r="AF401" i="11"/>
  <c r="AF94" i="11"/>
  <c r="AF800" i="11"/>
  <c r="AF671" i="11"/>
  <c r="AF767" i="11"/>
  <c r="AF418" i="11"/>
  <c r="AF686" i="11"/>
  <c r="AF804" i="11"/>
  <c r="AF470" i="11"/>
  <c r="AA691" i="11"/>
  <c r="AF750" i="11"/>
  <c r="AF613" i="11"/>
  <c r="AF696" i="11"/>
  <c r="AF687" i="11"/>
  <c r="AF690" i="11"/>
  <c r="AA804" i="11"/>
  <c r="AA772" i="11"/>
  <c r="AA770" i="11"/>
  <c r="AF743" i="11"/>
  <c r="AA684" i="11"/>
  <c r="AA806" i="11"/>
  <c r="AF772" i="11"/>
  <c r="AA738" i="11"/>
  <c r="AA767" i="11"/>
  <c r="AA751" i="11"/>
  <c r="AF751" i="11"/>
  <c r="AG668" i="11"/>
  <c r="AA560" i="11"/>
  <c r="AF552" i="11"/>
  <c r="AA634" i="11"/>
  <c r="AF555" i="11"/>
  <c r="AA640" i="11"/>
  <c r="AA603" i="11"/>
  <c r="AA632" i="11"/>
  <c r="AA423" i="11"/>
  <c r="AF423" i="11"/>
  <c r="AA469" i="11"/>
  <c r="AA476" i="11"/>
  <c r="AF525" i="11"/>
  <c r="AF452" i="11"/>
  <c r="AG477" i="11"/>
  <c r="AF442" i="11"/>
  <c r="AF529" i="11"/>
  <c r="AA372" i="11"/>
  <c r="AF313" i="11"/>
  <c r="AF288" i="11"/>
  <c r="AF393" i="11"/>
  <c r="AF48" i="11"/>
  <c r="AF286" i="11"/>
  <c r="AF345" i="11"/>
  <c r="AF43" i="11"/>
  <c r="AF343" i="11"/>
  <c r="AF227" i="11"/>
  <c r="AF147" i="11"/>
  <c r="AF364" i="11"/>
  <c r="AF129" i="11"/>
  <c r="AG685" i="11"/>
  <c r="AF669" i="11"/>
  <c r="AF741" i="11"/>
  <c r="AF663" i="11"/>
  <c r="AG76" i="11"/>
  <c r="AF802" i="11"/>
  <c r="AF417" i="11"/>
  <c r="AF531" i="11"/>
  <c r="AF778" i="11"/>
  <c r="AF576" i="11"/>
  <c r="AG642" i="11"/>
  <c r="AA792" i="11"/>
  <c r="AA175" i="11"/>
  <c r="AF685" i="11"/>
  <c r="AF748" i="11"/>
  <c r="AA746" i="11"/>
  <c r="AA720" i="11"/>
  <c r="AF684" i="11"/>
  <c r="AG795" i="11"/>
  <c r="AA715" i="11"/>
  <c r="AG771" i="11"/>
  <c r="AA696" i="11"/>
  <c r="AF668" i="11"/>
  <c r="AA635" i="11"/>
  <c r="AA631" i="11"/>
  <c r="AA606" i="11"/>
  <c r="AA552" i="11"/>
  <c r="AA615" i="11"/>
  <c r="AA613" i="11"/>
  <c r="AA667" i="11"/>
  <c r="AA561" i="11"/>
  <c r="AF666" i="11"/>
  <c r="AA531" i="11"/>
  <c r="AA441" i="11"/>
  <c r="AA415" i="11"/>
  <c r="AA528" i="11"/>
  <c r="AA425" i="11"/>
  <c r="AA450" i="11"/>
  <c r="AF425" i="11"/>
  <c r="AA504" i="11"/>
  <c r="AF477" i="11"/>
  <c r="AF468" i="11"/>
  <c r="AA470" i="11"/>
  <c r="AA471" i="11"/>
  <c r="AA502" i="11"/>
  <c r="AA388" i="11"/>
  <c r="AA289" i="11"/>
  <c r="AF394" i="11"/>
  <c r="AA281" i="11"/>
  <c r="AA364" i="11"/>
  <c r="AF310" i="11"/>
  <c r="AF365" i="11"/>
  <c r="AF71" i="11"/>
  <c r="AF40" i="11"/>
  <c r="AF367" i="11"/>
  <c r="AF75" i="11"/>
  <c r="AF333" i="11"/>
  <c r="AF257" i="11"/>
  <c r="AF370" i="11"/>
  <c r="AF362" i="11"/>
  <c r="AF346" i="11"/>
  <c r="AG148" i="11"/>
  <c r="AF632" i="11"/>
  <c r="AF661" i="11"/>
  <c r="AF496" i="11"/>
  <c r="AG662" i="11"/>
  <c r="AF471" i="11"/>
  <c r="AF500" i="11"/>
  <c r="AG262" i="11"/>
  <c r="AF558" i="11"/>
  <c r="AF420" i="11"/>
  <c r="AG553" i="11"/>
  <c r="AF792" i="11"/>
  <c r="AA802" i="11"/>
  <c r="AA778" i="11"/>
  <c r="AA740" i="11"/>
  <c r="AA797" i="11"/>
  <c r="AA777" i="11"/>
  <c r="AF795" i="11"/>
  <c r="AA711" i="11"/>
  <c r="AA741" i="11"/>
  <c r="AF771" i="11"/>
  <c r="AG612" i="11"/>
  <c r="AA611" i="11"/>
  <c r="AA616" i="11"/>
  <c r="AA529" i="11"/>
  <c r="AA505" i="11"/>
  <c r="AF476" i="11"/>
  <c r="AA481" i="11"/>
  <c r="AA417" i="11"/>
  <c r="AA444" i="11"/>
  <c r="AA414" i="11"/>
  <c r="AA526" i="11"/>
  <c r="AF499" i="11"/>
  <c r="AA454" i="11"/>
  <c r="AA420" i="11"/>
  <c r="AA285" i="11"/>
  <c r="AA346" i="11"/>
  <c r="AF96" i="11"/>
  <c r="AF389" i="11"/>
  <c r="AF99" i="11"/>
  <c r="AF609" i="11"/>
  <c r="AF155" i="11"/>
  <c r="AF309" i="11"/>
  <c r="AF293" i="11"/>
  <c r="AF307" i="11"/>
  <c r="AG101" i="11"/>
  <c r="AF603" i="11"/>
  <c r="AG416" i="11"/>
  <c r="AF616" i="11"/>
  <c r="AF526" i="11"/>
  <c r="AG779" i="11"/>
  <c r="AF719" i="11"/>
  <c r="AF454" i="11"/>
  <c r="AF801" i="11"/>
  <c r="AF450" i="11"/>
  <c r="AG583" i="11"/>
  <c r="AA183" i="11"/>
  <c r="AG747" i="11"/>
  <c r="AA801" i="11"/>
  <c r="AA724" i="11"/>
  <c r="AF692" i="11"/>
  <c r="AA798" i="11"/>
  <c r="AF806" i="11"/>
  <c r="AA723" i="11"/>
  <c r="AF722" i="11"/>
  <c r="AA639" i="11"/>
  <c r="AA643" i="11"/>
  <c r="AA563" i="11"/>
  <c r="AA588" i="11"/>
  <c r="AF612" i="11"/>
  <c r="AF588" i="11"/>
  <c r="AA664" i="11"/>
  <c r="AG608" i="11"/>
  <c r="AF551" i="11"/>
  <c r="AA585" i="11"/>
  <c r="AF582" i="11"/>
  <c r="AA671" i="11"/>
  <c r="AA576" i="11"/>
  <c r="AG473" i="11"/>
  <c r="AA447" i="11"/>
  <c r="AA449" i="11"/>
  <c r="AG533" i="11"/>
  <c r="AA499" i="11"/>
  <c r="AA468" i="11"/>
  <c r="AG501" i="11"/>
  <c r="AA445" i="11"/>
  <c r="AA428" i="11"/>
  <c r="AA508" i="11"/>
  <c r="AA370" i="11"/>
  <c r="AF285" i="11"/>
  <c r="AG374" i="11"/>
  <c r="AF97" i="11"/>
  <c r="AF64" i="11"/>
  <c r="AF312" i="11"/>
  <c r="AF100" i="11"/>
  <c r="AF232" i="11"/>
  <c r="AF388" i="11"/>
  <c r="AG335" i="11"/>
  <c r="AA773" i="11"/>
  <c r="AF334" i="11"/>
  <c r="AF475" i="11"/>
  <c r="AF659" i="11"/>
  <c r="AG68" i="11"/>
  <c r="AF587" i="11"/>
  <c r="AF524" i="11"/>
  <c r="AG45" i="11"/>
  <c r="AF714" i="11"/>
  <c r="AF444" i="11"/>
  <c r="AG254" i="11"/>
  <c r="AF740" i="11"/>
  <c r="AF561" i="11"/>
  <c r="AG607" i="11"/>
  <c r="AG792" i="11"/>
  <c r="AA796" i="11"/>
  <c r="AF747" i="11"/>
  <c r="AA805" i="11"/>
  <c r="AA688" i="11"/>
  <c r="AA766" i="11"/>
  <c r="AA793" i="11"/>
  <c r="AF793" i="11"/>
  <c r="AF766" i="11"/>
  <c r="AF796" i="11"/>
  <c r="AF770" i="11"/>
  <c r="AF723" i="11"/>
  <c r="AF746" i="11"/>
  <c r="AF742" i="11"/>
  <c r="AF643" i="11"/>
  <c r="AA637" i="11"/>
  <c r="AF554" i="11"/>
  <c r="AF664" i="11"/>
  <c r="AF608" i="11"/>
  <c r="AF639" i="11"/>
  <c r="AF585" i="11"/>
  <c r="AF611" i="11"/>
  <c r="AA659" i="11"/>
  <c r="AA478" i="11"/>
  <c r="AF473" i="11"/>
  <c r="AF533" i="11"/>
  <c r="AF501" i="11"/>
  <c r="AA452" i="11"/>
  <c r="AA534" i="11"/>
  <c r="AA524" i="11"/>
  <c r="AA426" i="11"/>
  <c r="AF497" i="11"/>
  <c r="AF455" i="11"/>
  <c r="AA394" i="11"/>
  <c r="AG398" i="11"/>
  <c r="AA362" i="11"/>
  <c r="AA286" i="11"/>
  <c r="AF374" i="11"/>
  <c r="AF261" i="11"/>
  <c r="AF253" i="11"/>
  <c r="AG287" i="11"/>
  <c r="AF237" i="11"/>
  <c r="AF399" i="11"/>
  <c r="AF317" i="11"/>
  <c r="AG589" i="11"/>
  <c r="AF528" i="11"/>
  <c r="AF481" i="11"/>
  <c r="AG609" i="11"/>
  <c r="AF291" i="11"/>
  <c r="AF745" i="11"/>
  <c r="AF579" i="11"/>
  <c r="AF480" i="11"/>
  <c r="AG644" i="11"/>
  <c r="AF615" i="11"/>
  <c r="AF523" i="11"/>
  <c r="AF712" i="11"/>
  <c r="AF562" i="11"/>
  <c r="AF644" i="11"/>
  <c r="AA774" i="11"/>
  <c r="AA750" i="11"/>
  <c r="AA742" i="11"/>
  <c r="AA743" i="11"/>
  <c r="AA775" i="11"/>
  <c r="AA719" i="11"/>
  <c r="AF720" i="11"/>
  <c r="AA769" i="11"/>
  <c r="AA722" i="11"/>
  <c r="AA745" i="11"/>
  <c r="AA714" i="11"/>
  <c r="AF711" i="11"/>
  <c r="AA550" i="11"/>
  <c r="AF635" i="11"/>
  <c r="AG636" i="11"/>
  <c r="AF563" i="11"/>
  <c r="AA608" i="11"/>
  <c r="AA661" i="11"/>
  <c r="AA610" i="11"/>
  <c r="AG611" i="11"/>
  <c r="AA577" i="11"/>
  <c r="AA495" i="11"/>
  <c r="AA536" i="11"/>
  <c r="AA479" i="11"/>
  <c r="AA527" i="11"/>
  <c r="AF536" i="11"/>
  <c r="AF479" i="11"/>
  <c r="AA503" i="11"/>
  <c r="AA523" i="11"/>
  <c r="AA455" i="11"/>
  <c r="AA368" i="11"/>
  <c r="AF398" i="11"/>
  <c r="AA373" i="11"/>
  <c r="AG390" i="11"/>
  <c r="AA393" i="11"/>
  <c r="AF173" i="11"/>
  <c r="AF252" i="11"/>
  <c r="AF230" i="11"/>
  <c r="AF149" i="11"/>
  <c r="AF123" i="11"/>
  <c r="AF50" i="11"/>
  <c r="AF102" i="11"/>
  <c r="AF45" i="11"/>
  <c r="AF716" i="11"/>
  <c r="AF426" i="11"/>
  <c r="AF769" i="11"/>
  <c r="AF441" i="11"/>
  <c r="AF725" i="11"/>
  <c r="AF589" i="11"/>
  <c r="AF508" i="11"/>
  <c r="AG717" i="11"/>
  <c r="AF584" i="11"/>
  <c r="AF427" i="11"/>
  <c r="AG200" i="11"/>
  <c r="AF724" i="11"/>
  <c r="AG687" i="11"/>
  <c r="AG800" i="11"/>
  <c r="AA799" i="11"/>
  <c r="AG743" i="11"/>
  <c r="AF803" i="11"/>
  <c r="AA712" i="11"/>
  <c r="AF775" i="11"/>
  <c r="AA725" i="11"/>
  <c r="AA554" i="11"/>
  <c r="AF660" i="11"/>
  <c r="AA551" i="11"/>
  <c r="AA582" i="11"/>
  <c r="AF634" i="11"/>
  <c r="AF640" i="11"/>
  <c r="AA663" i="11"/>
  <c r="AA587" i="11"/>
  <c r="AF610" i="11"/>
  <c r="AF478" i="11"/>
  <c r="AF451" i="11"/>
  <c r="AA507" i="11"/>
  <c r="AG525" i="11"/>
  <c r="AF505" i="11"/>
  <c r="AA475" i="11"/>
  <c r="AF447" i="11"/>
  <c r="AF532" i="11"/>
  <c r="AA442" i="11"/>
  <c r="AA496" i="11"/>
  <c r="AF414" i="11"/>
  <c r="AA418" i="11"/>
  <c r="AA318" i="11"/>
  <c r="AA310" i="11"/>
  <c r="AA292" i="11"/>
  <c r="AA313" i="11"/>
  <c r="AA401" i="11"/>
  <c r="AF368" i="11"/>
  <c r="AA340" i="11"/>
  <c r="AF206" i="11"/>
  <c r="AF777" i="11"/>
  <c r="AF637" i="11"/>
  <c r="AF636" i="11"/>
  <c r="AA500" i="11"/>
  <c r="AA427" i="11"/>
  <c r="AA365" i="11"/>
  <c r="AG314" i="11"/>
  <c r="AF292" i="11"/>
  <c r="AA396" i="11"/>
  <c r="AF391" i="11"/>
  <c r="AA225" i="11"/>
  <c r="AA176" i="11"/>
  <c r="AF256" i="11"/>
  <c r="AA260" i="11"/>
  <c r="AG239" i="11"/>
  <c r="AA259" i="11"/>
  <c r="AA207" i="11"/>
  <c r="AA229" i="11"/>
  <c r="AF265" i="11"/>
  <c r="AG153" i="11"/>
  <c r="AA119" i="11"/>
  <c r="AF118" i="11"/>
  <c r="AA92" i="11"/>
  <c r="AG103" i="11"/>
  <c r="AA99" i="11"/>
  <c r="AF73" i="11"/>
  <c r="AA69" i="11"/>
  <c r="AF259" i="11"/>
  <c r="AF449" i="11"/>
  <c r="AF428" i="11"/>
  <c r="AA590" i="11"/>
  <c r="AF550" i="11"/>
  <c r="AA535" i="11"/>
  <c r="AA497" i="11"/>
  <c r="AA315" i="11"/>
  <c r="AA338" i="11"/>
  <c r="AF314" i="11"/>
  <c r="AA397" i="11"/>
  <c r="AA337" i="11"/>
  <c r="AA389" i="11"/>
  <c r="AA312" i="11"/>
  <c r="AG290" i="11"/>
  <c r="AA201" i="11"/>
  <c r="AF184" i="11"/>
  <c r="AF233" i="11"/>
  <c r="AF260" i="11"/>
  <c r="AA235" i="11"/>
  <c r="AA149" i="11"/>
  <c r="AF153" i="11"/>
  <c r="AA123" i="11"/>
  <c r="AF126" i="11"/>
  <c r="AG128" i="11"/>
  <c r="AA94" i="11"/>
  <c r="AF103" i="11"/>
  <c r="AG73" i="11"/>
  <c r="AA77" i="11"/>
  <c r="AG74" i="11"/>
  <c r="AA38" i="11"/>
  <c r="AA50" i="11"/>
  <c r="AG47" i="11"/>
  <c r="AA40" i="11"/>
  <c r="AF37" i="11"/>
  <c r="AF342" i="11"/>
  <c r="AG282" i="11"/>
  <c r="AF212" i="11"/>
  <c r="AA233" i="11"/>
  <c r="AG145" i="11"/>
  <c r="AF231" i="11"/>
  <c r="AF205" i="11"/>
  <c r="AF238" i="11"/>
  <c r="AF92" i="11"/>
  <c r="AG803" i="11"/>
  <c r="AG306" i="11"/>
  <c r="AG337" i="11"/>
  <c r="AA238" i="11"/>
  <c r="AF209" i="11"/>
  <c r="AA236" i="11"/>
  <c r="AA228" i="11"/>
  <c r="AG98" i="11"/>
  <c r="AF69" i="11"/>
  <c r="AF798" i="11"/>
  <c r="AF715" i="11"/>
  <c r="AA716" i="11"/>
  <c r="AA580" i="11"/>
  <c r="AG451" i="11"/>
  <c r="AA453" i="11"/>
  <c r="AF315" i="11"/>
  <c r="AA308" i="11"/>
  <c r="AG366" i="11"/>
  <c r="AA333" i="11"/>
  <c r="AF279" i="11"/>
  <c r="AF397" i="11"/>
  <c r="AF290" i="11"/>
  <c r="AF283" i="11"/>
  <c r="AA203" i="11"/>
  <c r="AA232" i="11"/>
  <c r="AF176" i="11"/>
  <c r="AA261" i="11"/>
  <c r="AA181" i="11"/>
  <c r="AA231" i="11"/>
  <c r="AA265" i="11"/>
  <c r="AF208" i="11"/>
  <c r="AG144" i="11"/>
  <c r="AA227" i="11"/>
  <c r="AG122" i="11"/>
  <c r="AF128" i="11"/>
  <c r="AA121" i="11"/>
  <c r="AA124" i="11"/>
  <c r="AA102" i="11"/>
  <c r="AA96" i="11"/>
  <c r="AA67" i="11"/>
  <c r="AF74" i="11"/>
  <c r="AA72" i="11"/>
  <c r="AA70" i="11"/>
  <c r="AF77" i="11"/>
  <c r="AA45" i="11"/>
  <c r="AF47" i="11"/>
  <c r="AG39" i="11"/>
  <c r="AA344" i="11"/>
  <c r="AA345" i="11"/>
  <c r="AA283" i="11"/>
  <c r="AA205" i="11"/>
  <c r="AF180" i="11"/>
  <c r="AF225" i="11"/>
  <c r="AF120" i="11"/>
  <c r="AF63" i="11"/>
  <c r="AF560" i="11"/>
  <c r="AF182" i="11"/>
  <c r="AF119" i="11"/>
  <c r="AF38" i="11"/>
  <c r="AF235" i="11"/>
  <c r="AF534" i="11"/>
  <c r="AF799" i="11"/>
  <c r="AF688" i="11"/>
  <c r="AG660" i="11"/>
  <c r="AA558" i="11"/>
  <c r="AA669" i="11"/>
  <c r="AF507" i="11"/>
  <c r="AA532" i="11"/>
  <c r="AA288" i="11"/>
  <c r="AF390" i="11"/>
  <c r="AA392" i="11"/>
  <c r="AF281" i="11"/>
  <c r="AF366" i="11"/>
  <c r="AG279" i="11"/>
  <c r="AG342" i="11"/>
  <c r="AA334" i="11"/>
  <c r="AF289" i="11"/>
  <c r="AA212" i="11"/>
  <c r="AA256" i="11"/>
  <c r="AA174" i="11"/>
  <c r="AG180" i="11"/>
  <c r="AA208" i="11"/>
  <c r="AF264" i="11"/>
  <c r="AA155" i="11"/>
  <c r="AF181" i="11"/>
  <c r="AF144" i="11"/>
  <c r="AA263" i="11"/>
  <c r="AA131" i="11"/>
  <c r="AF122" i="11"/>
  <c r="AG120" i="11"/>
  <c r="AF124" i="11"/>
  <c r="AA91" i="11"/>
  <c r="AA100" i="11"/>
  <c r="AA65" i="11"/>
  <c r="AA64" i="11"/>
  <c r="AF72" i="11"/>
  <c r="AA46" i="11"/>
  <c r="AA42" i="11"/>
  <c r="AF41" i="11"/>
  <c r="AF39" i="11"/>
  <c r="AA43" i="11"/>
  <c r="AA369" i="11"/>
  <c r="AA361" i="11"/>
  <c r="AF255" i="11"/>
  <c r="AA239" i="11"/>
  <c r="AA252" i="11"/>
  <c r="AA157" i="11"/>
  <c r="AA257" i="11"/>
  <c r="AA63" i="11"/>
  <c r="AF340" i="11"/>
  <c r="AF361" i="11"/>
  <c r="AF263" i="11"/>
  <c r="AF199" i="11"/>
  <c r="AA206" i="11"/>
  <c r="AF172" i="11"/>
  <c r="AA253" i="11"/>
  <c r="AF207" i="11"/>
  <c r="AG95" i="11"/>
  <c r="AG90" i="11"/>
  <c r="AF46" i="11"/>
  <c r="AF91" i="11"/>
  <c r="AF738" i="11"/>
  <c r="AG156" i="11"/>
  <c r="AA555" i="11"/>
  <c r="AA579" i="11"/>
  <c r="AF504" i="11"/>
  <c r="AF415" i="11"/>
  <c r="AA336" i="11"/>
  <c r="AF320" i="11"/>
  <c r="AF211" i="11"/>
  <c r="AA419" i="11"/>
  <c r="AA284" i="11"/>
  <c r="AF318" i="11"/>
  <c r="AA211" i="11"/>
  <c r="AF152" i="11"/>
  <c r="AG130" i="11"/>
  <c r="AF369" i="11"/>
  <c r="AF606" i="11"/>
  <c r="AA748" i="11"/>
  <c r="AF794" i="11"/>
  <c r="AA562" i="11"/>
  <c r="AF577" i="11"/>
  <c r="AA480" i="11"/>
  <c r="AA360" i="11"/>
  <c r="AA343" i="11"/>
  <c r="AA317" i="11"/>
  <c r="AA291" i="11"/>
  <c r="AA293" i="11"/>
  <c r="AF282" i="11"/>
  <c r="AF373" i="11"/>
  <c r="AF372" i="11"/>
  <c r="AG255" i="11"/>
  <c r="AF145" i="11"/>
  <c r="AA230" i="11"/>
  <c r="AF201" i="11"/>
  <c r="AA152" i="11"/>
  <c r="AG172" i="11"/>
  <c r="AA173" i="11"/>
  <c r="AG231" i="11"/>
  <c r="AF203" i="11"/>
  <c r="AA147" i="11"/>
  <c r="AA126" i="11"/>
  <c r="AA129" i="11"/>
  <c r="AF127" i="11"/>
  <c r="AF95" i="11"/>
  <c r="AF98" i="11"/>
  <c r="AF90" i="11"/>
  <c r="AF104" i="11"/>
  <c r="AF67" i="11"/>
  <c r="AA71" i="11"/>
  <c r="AA75" i="11"/>
  <c r="AA49" i="11"/>
  <c r="AA41" i="11"/>
  <c r="AF49" i="11"/>
  <c r="AF502" i="11"/>
  <c r="AF590" i="11"/>
  <c r="AA690" i="11"/>
  <c r="AG341" i="11"/>
  <c r="AA794" i="11"/>
  <c r="AA692" i="11"/>
  <c r="AA584" i="11"/>
  <c r="AA473" i="11"/>
  <c r="AA399" i="11"/>
  <c r="AA307" i="11"/>
  <c r="AA391" i="11"/>
  <c r="AA320" i="11"/>
  <c r="AF306" i="11"/>
  <c r="AA367" i="11"/>
  <c r="AA309" i="11"/>
  <c r="AF337" i="11"/>
  <c r="AG263" i="11"/>
  <c r="AG199" i="11"/>
  <c r="AA264" i="11"/>
  <c r="AF204" i="11"/>
  <c r="AA255" i="11"/>
  <c r="AA184" i="11"/>
  <c r="AA209" i="11"/>
  <c r="AF239" i="11"/>
  <c r="AA237" i="11"/>
  <c r="AF236" i="11"/>
  <c r="AF228" i="11"/>
  <c r="AG207" i="11"/>
  <c r="AF130" i="11"/>
  <c r="AA127" i="11"/>
  <c r="AA118" i="11"/>
  <c r="AF131" i="11"/>
  <c r="AF66" i="11"/>
  <c r="AF70" i="11"/>
  <c r="AF42" i="11"/>
  <c r="AA37" i="11"/>
  <c r="AA48" i="11"/>
  <c r="AA666" i="11"/>
  <c r="AA182" i="11"/>
  <c r="AA97" i="11"/>
  <c r="AG635" i="11"/>
  <c r="AA204" i="11"/>
  <c r="AF174" i="11"/>
  <c r="AA104" i="11"/>
  <c r="AG66" i="11"/>
  <c r="AF18" i="13"/>
  <c r="AH18" i="13" s="1"/>
  <c r="AF19" i="13"/>
  <c r="AI19" i="13" s="1"/>
  <c r="AG13" i="13"/>
  <c r="AI13" i="13" s="1"/>
  <c r="AB13" i="13"/>
  <c r="AD13" i="13" s="1"/>
  <c r="AB10" i="13"/>
  <c r="AD10" i="13" s="1"/>
  <c r="AE10" i="13" s="1"/>
  <c r="H10" i="13" s="1"/>
  <c r="I10" i="13" s="1"/>
  <c r="AB14" i="13"/>
  <c r="AD14" i="13" s="1"/>
  <c r="AF14" i="13"/>
  <c r="AI14" i="13" s="1"/>
  <c r="AB12" i="13"/>
  <c r="AA12" i="13"/>
  <c r="AF12" i="13"/>
  <c r="AH12" i="13" s="1"/>
  <c r="AF11" i="13"/>
  <c r="AA11" i="13"/>
  <c r="AD11" i="13" s="1"/>
  <c r="AB75" i="13"/>
  <c r="AB43" i="13"/>
  <c r="AF47" i="13"/>
  <c r="AI47" i="13" s="1"/>
  <c r="AB66" i="13"/>
  <c r="AF67" i="13"/>
  <c r="AH67" i="13" s="1"/>
  <c r="AB47" i="13"/>
  <c r="AD47" i="13" s="1"/>
  <c r="AE47" i="13" s="1"/>
  <c r="H47" i="13" s="1"/>
  <c r="I47" i="13" s="1"/>
  <c r="AF66" i="13"/>
  <c r="AH66" i="13" s="1"/>
  <c r="AF68" i="13"/>
  <c r="AH68" i="13" s="1"/>
  <c r="AB42" i="13"/>
  <c r="AD42" i="13" s="1"/>
  <c r="AG67" i="13"/>
  <c r="AB67" i="13"/>
  <c r="AA75" i="13"/>
  <c r="AB37" i="13"/>
  <c r="AD37" i="13" s="1"/>
  <c r="AA67" i="13"/>
  <c r="AC67" i="13" s="1"/>
  <c r="AF75" i="13"/>
  <c r="AH75" i="13" s="1"/>
  <c r="AF37" i="13"/>
  <c r="AI37" i="13" s="1"/>
  <c r="AB64" i="13"/>
  <c r="AF50" i="13"/>
  <c r="AI50" i="13" s="1"/>
  <c r="AA66" i="13"/>
  <c r="AF64" i="13"/>
  <c r="AI64" i="13" s="1"/>
  <c r="AF49" i="13"/>
  <c r="AI49" i="13" s="1"/>
  <c r="AB39" i="13"/>
  <c r="AD39" i="13" s="1"/>
  <c r="AA64" i="13"/>
  <c r="AC64" i="13" s="1"/>
  <c r="AF72" i="13"/>
  <c r="AI72" i="13" s="1"/>
  <c r="AF70" i="13"/>
  <c r="AH70" i="13" s="1"/>
  <c r="AB70" i="13"/>
  <c r="AD70" i="13" s="1"/>
  <c r="AF43" i="13"/>
  <c r="AH43" i="13" s="1"/>
  <c r="AF77" i="13"/>
  <c r="AI77" i="13" s="1"/>
  <c r="AB69" i="13"/>
  <c r="AB68" i="13"/>
  <c r="AA68" i="13"/>
  <c r="AC68" i="13" s="1"/>
  <c r="AB77" i="13"/>
  <c r="AD77" i="13" s="1"/>
  <c r="AF36" i="13"/>
  <c r="AI36" i="13" s="1"/>
  <c r="AA69" i="13"/>
  <c r="AC69" i="13" s="1"/>
  <c r="AF44" i="13"/>
  <c r="AB45" i="13"/>
  <c r="AF39" i="13"/>
  <c r="AH39" i="13" s="1"/>
  <c r="AG44" i="13"/>
  <c r="AA36" i="13"/>
  <c r="AG39" i="13"/>
  <c r="AF63" i="13"/>
  <c r="AH63" i="13" s="1"/>
  <c r="AB36" i="13"/>
  <c r="AB49" i="13"/>
  <c r="AD49" i="13" s="1"/>
  <c r="AB48" i="13"/>
  <c r="AD48" i="13" s="1"/>
  <c r="AB38" i="13"/>
  <c r="AD38" i="13" s="1"/>
  <c r="AB63" i="13"/>
  <c r="AF69" i="13"/>
  <c r="AH69" i="13" s="1"/>
  <c r="AF46" i="13"/>
  <c r="AH46" i="13" s="1"/>
  <c r="AA50" i="13"/>
  <c r="AC50" i="13" s="1"/>
  <c r="AB73" i="13"/>
  <c r="AD73" i="13" s="1"/>
  <c r="AG46" i="13"/>
  <c r="AB50" i="13"/>
  <c r="AG38" i="13"/>
  <c r="AF73" i="13"/>
  <c r="AH73" i="13" s="1"/>
  <c r="AB44" i="13"/>
  <c r="AD44" i="13" s="1"/>
  <c r="AF40" i="13"/>
  <c r="AH40" i="13" s="1"/>
  <c r="AF45" i="13"/>
  <c r="AI45" i="13" s="1"/>
  <c r="AA71" i="13"/>
  <c r="AC71" i="13" s="1"/>
  <c r="AA45" i="13"/>
  <c r="AB40" i="13"/>
  <c r="AF76" i="13"/>
  <c r="AH76" i="13" s="1"/>
  <c r="AB71" i="13"/>
  <c r="AA76" i="13"/>
  <c r="AC76" i="13" s="1"/>
  <c r="AG40" i="13"/>
  <c r="AB76" i="13"/>
  <c r="AB74" i="13"/>
  <c r="AD74" i="13" s="1"/>
  <c r="AF41" i="13"/>
  <c r="AI41" i="13" s="1"/>
  <c r="AF74" i="13"/>
  <c r="AH74" i="13" s="1"/>
  <c r="AF10" i="13"/>
  <c r="AG10" i="13"/>
  <c r="AF48" i="13"/>
  <c r="AI48" i="13" s="1"/>
  <c r="AF42" i="13"/>
  <c r="AI42" i="13" s="1"/>
  <c r="AB41" i="13"/>
  <c r="AD41" i="13" s="1"/>
  <c r="AB65" i="13"/>
  <c r="AD65" i="13" s="1"/>
  <c r="AB9" i="13"/>
  <c r="AD9" i="13" s="1"/>
  <c r="AF65" i="13"/>
  <c r="AH65" i="13" s="1"/>
  <c r="AA72" i="13"/>
  <c r="AC72" i="13" s="1"/>
  <c r="AF9" i="13"/>
  <c r="AI9" i="13" s="1"/>
  <c r="AB72" i="13"/>
  <c r="AA63" i="13"/>
  <c r="AF38" i="13"/>
  <c r="AH38" i="13" s="1"/>
  <c r="S240" i="13"/>
  <c r="S105" i="13"/>
  <c r="I402" i="13"/>
  <c r="I510" i="13"/>
  <c r="S159" i="13"/>
  <c r="I726" i="13"/>
  <c r="S429" i="13"/>
  <c r="I132" i="13"/>
  <c r="S591" i="13"/>
  <c r="AC74" i="13"/>
  <c r="AI23" i="13"/>
  <c r="AH23" i="13"/>
  <c r="AC13" i="13"/>
  <c r="I483" i="13"/>
  <c r="I645" i="13"/>
  <c r="S726" i="13"/>
  <c r="AH13" i="13"/>
  <c r="I537" i="13"/>
  <c r="AD46" i="13"/>
  <c r="AC46" i="13"/>
  <c r="AC70" i="13"/>
  <c r="I105" i="13"/>
  <c r="AC37" i="13"/>
  <c r="I807" i="13"/>
  <c r="I699" i="13"/>
  <c r="S564" i="13"/>
  <c r="I618" i="13"/>
  <c r="AC73" i="13"/>
  <c r="S807" i="13"/>
  <c r="AI22" i="13"/>
  <c r="AH22" i="13"/>
  <c r="AD40" i="13"/>
  <c r="AC40" i="13"/>
  <c r="S456" i="13"/>
  <c r="AC39" i="13"/>
  <c r="I240" i="13"/>
  <c r="I564" i="13"/>
  <c r="S510" i="13"/>
  <c r="AD16" i="13"/>
  <c r="AC16" i="13"/>
  <c r="S402" i="13"/>
  <c r="AD43" i="13"/>
  <c r="AC43" i="13"/>
  <c r="S213" i="13"/>
  <c r="AI16" i="13"/>
  <c r="AH16" i="13"/>
  <c r="AC42" i="13"/>
  <c r="I375" i="13"/>
  <c r="AI15" i="13"/>
  <c r="AH15" i="13"/>
  <c r="S753" i="13"/>
  <c r="S780" i="13"/>
  <c r="I213" i="13"/>
  <c r="AH71" i="13"/>
  <c r="AI71" i="13"/>
  <c r="AC38" i="13"/>
  <c r="S348" i="13"/>
  <c r="S672" i="13"/>
  <c r="AC41" i="13"/>
  <c r="AC65" i="13"/>
  <c r="S132" i="13"/>
  <c r="S294" i="13"/>
  <c r="I348" i="13"/>
  <c r="AD17" i="13"/>
  <c r="AC17" i="13"/>
  <c r="S618" i="13"/>
  <c r="I186" i="13"/>
  <c r="AI17" i="13"/>
  <c r="AH17" i="13"/>
  <c r="S645" i="13"/>
  <c r="I672" i="13"/>
  <c r="I591" i="13"/>
  <c r="AD20" i="13"/>
  <c r="AC20" i="13"/>
  <c r="I159" i="13"/>
  <c r="AD19" i="13"/>
  <c r="AC19" i="13"/>
  <c r="AC77" i="13"/>
  <c r="I267" i="13"/>
  <c r="AC44" i="13"/>
  <c r="I429" i="13"/>
  <c r="AD23" i="13"/>
  <c r="AC23" i="13"/>
  <c r="AD22" i="13"/>
  <c r="AC22" i="13"/>
  <c r="S699" i="13"/>
  <c r="I753" i="13"/>
  <c r="S483" i="13"/>
  <c r="I456" i="13"/>
  <c r="AD18" i="13"/>
  <c r="AC18" i="13"/>
  <c r="I321" i="13"/>
  <c r="S375" i="13"/>
  <c r="AD21" i="13"/>
  <c r="AC21" i="13"/>
  <c r="I294" i="13"/>
  <c r="S267" i="13"/>
  <c r="AI21" i="13"/>
  <c r="AH21" i="13"/>
  <c r="AI20" i="13"/>
  <c r="AH20" i="13"/>
  <c r="I780" i="13"/>
  <c r="AD15" i="13"/>
  <c r="AC15" i="13"/>
  <c r="AC14" i="13"/>
  <c r="S186" i="13"/>
  <c r="AC49" i="13"/>
  <c r="S537" i="13"/>
  <c r="S321" i="13"/>
  <c r="AC48" i="13"/>
  <c r="AC9" i="13"/>
  <c r="AJ39" i="11"/>
  <c r="AJ77" i="11"/>
  <c r="AJ74" i="11"/>
  <c r="AE50" i="11"/>
  <c r="AJ37" i="11"/>
  <c r="AJ70" i="11"/>
  <c r="AE67" i="11"/>
  <c r="AE37" i="11"/>
  <c r="AE70" i="11"/>
  <c r="AJ63" i="11"/>
  <c r="AJ73" i="11"/>
  <c r="AJ38" i="11"/>
  <c r="AE46" i="11"/>
  <c r="AE45" i="11"/>
  <c r="AE64" i="11"/>
  <c r="AJ66" i="11"/>
  <c r="AE71" i="11"/>
  <c r="AJ72" i="11"/>
  <c r="AF765" i="5"/>
  <c r="AH765" i="5" s="1"/>
  <c r="AJ765" i="5" s="1"/>
  <c r="R765" i="5" s="1"/>
  <c r="R765" i="11" s="1"/>
  <c r="AG765" i="5"/>
  <c r="Y792" i="5"/>
  <c r="AA792" i="5" s="1"/>
  <c r="Y779" i="5"/>
  <c r="AA779" i="5" s="1"/>
  <c r="AC779" i="5" s="1"/>
  <c r="Z792" i="5"/>
  <c r="Z779" i="5"/>
  <c r="Y22" i="5"/>
  <c r="AA22" i="5" s="1"/>
  <c r="AC22" i="5" s="1"/>
  <c r="Y806" i="5"/>
  <c r="AA806" i="5" s="1"/>
  <c r="AC806" i="5" s="1"/>
  <c r="Z22" i="5"/>
  <c r="AG22" i="5" s="1"/>
  <c r="Z806" i="5"/>
  <c r="AG764" i="12"/>
  <c r="AG791" i="12"/>
  <c r="AG656" i="12"/>
  <c r="AG683" i="12"/>
  <c r="AG737" i="12"/>
  <c r="AG710" i="12"/>
  <c r="AG602" i="12"/>
  <c r="AG644" i="12"/>
  <c r="AF590" i="12"/>
  <c r="AA667" i="12"/>
  <c r="AG612" i="12"/>
  <c r="AG548" i="12"/>
  <c r="AF714" i="12"/>
  <c r="AF666" i="12"/>
  <c r="AF665" i="12"/>
  <c r="AG629" i="12"/>
  <c r="AG575" i="12"/>
  <c r="AA723" i="12"/>
  <c r="AF722" i="12"/>
  <c r="AG692" i="12"/>
  <c r="AG685" i="12"/>
  <c r="AF658" i="12"/>
  <c r="AF657" i="12"/>
  <c r="AA643" i="12"/>
  <c r="AA640" i="12"/>
  <c r="AF738" i="12"/>
  <c r="AG725" i="12"/>
  <c r="AA715" i="12"/>
  <c r="AF639" i="12"/>
  <c r="AG613" i="12"/>
  <c r="AG684" i="12"/>
  <c r="AA562" i="12"/>
  <c r="AF561" i="12"/>
  <c r="AG556" i="12"/>
  <c r="AA554" i="12"/>
  <c r="AA578" i="12"/>
  <c r="AG586" i="12"/>
  <c r="AA605" i="12"/>
  <c r="AF634" i="12"/>
  <c r="AG578" i="12"/>
  <c r="AA589" i="12"/>
  <c r="AG581" i="12"/>
  <c r="AF559" i="12"/>
  <c r="AG669" i="12"/>
  <c r="AF563" i="12"/>
  <c r="AG588" i="12"/>
  <c r="AA612" i="12"/>
  <c r="AG689" i="12"/>
  <c r="AG697" i="12"/>
  <c r="AA662" i="12"/>
  <c r="AF740" i="12"/>
  <c r="AG694" i="12"/>
  <c r="AF636" i="12"/>
  <c r="AA611" i="12"/>
  <c r="AA664" i="12"/>
  <c r="AG798" i="12"/>
  <c r="AF581" i="12"/>
  <c r="AA616" i="12"/>
  <c r="AG665" i="12"/>
  <c r="AG714" i="12"/>
  <c r="AF578" i="12"/>
  <c r="AF644" i="12"/>
  <c r="AG641" i="12"/>
  <c r="AA687" i="12"/>
  <c r="AF746" i="12"/>
  <c r="AF804" i="12"/>
  <c r="AG768" i="12"/>
  <c r="AG769" i="12"/>
  <c r="AF606" i="12"/>
  <c r="AF670" i="12"/>
  <c r="AF743" i="12"/>
  <c r="AG805" i="12"/>
  <c r="AG752" i="12"/>
  <c r="AF802" i="12"/>
  <c r="AF777" i="12"/>
  <c r="AG587" i="12"/>
  <c r="AG555" i="12"/>
  <c r="AF687" i="12"/>
  <c r="AA663" i="12"/>
  <c r="AF554" i="12"/>
  <c r="AA712" i="12"/>
  <c r="AF797" i="12"/>
  <c r="AF799" i="12"/>
  <c r="AF612" i="12"/>
  <c r="AG589" i="12"/>
  <c r="AA559" i="12"/>
  <c r="AA590" i="12"/>
  <c r="AG634" i="12"/>
  <c r="AG580" i="12"/>
  <c r="AF642" i="12"/>
  <c r="AG559" i="12"/>
  <c r="AF588" i="12"/>
  <c r="AF637" i="12"/>
  <c r="AA637" i="12"/>
  <c r="AG690" i="12"/>
  <c r="AF697" i="12"/>
  <c r="AF684" i="12"/>
  <c r="AF712" i="12"/>
  <c r="AF640" i="12"/>
  <c r="AF616" i="12"/>
  <c r="AG657" i="12"/>
  <c r="AF688" i="12"/>
  <c r="AG724" i="12"/>
  <c r="AF798" i="12"/>
  <c r="AF617" i="12"/>
  <c r="AG666" i="12"/>
  <c r="AF744" i="12"/>
  <c r="AF586" i="12"/>
  <c r="AG718" i="12"/>
  <c r="AF641" i="12"/>
  <c r="AG721" i="12"/>
  <c r="AA769" i="12"/>
  <c r="AA745" i="12"/>
  <c r="AF776" i="12"/>
  <c r="AF686" i="12"/>
  <c r="AF805" i="12"/>
  <c r="AG767" i="12"/>
  <c r="AG749" i="12"/>
  <c r="AG796" i="12"/>
  <c r="AF793" i="12"/>
  <c r="AA586" i="12"/>
  <c r="AA551" i="12"/>
  <c r="AG576" i="12"/>
  <c r="AG693" i="12"/>
  <c r="AA613" i="12"/>
  <c r="AF551" i="12"/>
  <c r="AF580" i="12"/>
  <c r="AG660" i="12"/>
  <c r="AG603" i="12"/>
  <c r="AG579" i="12"/>
  <c r="AG605" i="12"/>
  <c r="AG642" i="12"/>
  <c r="AF661" i="12"/>
  <c r="AG686" i="12"/>
  <c r="AG671" i="12"/>
  <c r="AA644" i="12"/>
  <c r="AG712" i="12"/>
  <c r="AG640" i="12"/>
  <c r="AG616" i="12"/>
  <c r="AG658" i="12"/>
  <c r="AG688" i="12"/>
  <c r="AF724" i="12"/>
  <c r="AG606" i="12"/>
  <c r="AF589" i="12"/>
  <c r="AG630" i="12"/>
  <c r="AG744" i="12"/>
  <c r="AG722" i="12"/>
  <c r="AF660" i="12"/>
  <c r="AA688" i="12"/>
  <c r="AF721" i="12"/>
  <c r="AA795" i="12"/>
  <c r="AA771" i="12"/>
  <c r="AG776" i="12"/>
  <c r="AA747" i="12"/>
  <c r="AF767" i="12"/>
  <c r="AF749" i="12"/>
  <c r="AF796" i="12"/>
  <c r="AA557" i="12"/>
  <c r="AG633" i="12"/>
  <c r="AG614" i="12"/>
  <c r="AF696" i="12"/>
  <c r="AG713" i="12"/>
  <c r="AG794" i="12"/>
  <c r="AA659" i="12"/>
  <c r="AF576" i="12"/>
  <c r="AG554" i="12"/>
  <c r="AF615" i="12"/>
  <c r="AG551" i="12"/>
  <c r="AA583" i="12"/>
  <c r="AA549" i="12"/>
  <c r="AF631" i="12"/>
  <c r="AG590" i="12"/>
  <c r="AF603" i="12"/>
  <c r="AF579" i="12"/>
  <c r="AF607" i="12"/>
  <c r="AG751" i="12"/>
  <c r="AG663" i="12"/>
  <c r="AA692" i="12"/>
  <c r="AA720" i="12"/>
  <c r="AF717" i="12"/>
  <c r="AF671" i="12"/>
  <c r="AA670" i="12"/>
  <c r="AA693" i="12"/>
  <c r="AF605" i="12"/>
  <c r="AG617" i="12"/>
  <c r="AF693" i="12"/>
  <c r="AG738" i="12"/>
  <c r="AF549" i="12"/>
  <c r="AA608" i="12"/>
  <c r="AF630" i="12"/>
  <c r="AA718" i="12"/>
  <c r="AF689" i="12"/>
  <c r="AF669" i="12"/>
  <c r="AG661" i="12"/>
  <c r="AA691" i="12"/>
  <c r="AG772" i="12"/>
  <c r="AG748" i="12"/>
  <c r="AG793" i="12"/>
  <c r="AA743" i="12"/>
  <c r="AF694" i="12"/>
  <c r="AG773" i="12"/>
  <c r="AG770" i="12"/>
  <c r="AG775" i="12"/>
  <c r="AF801" i="12"/>
  <c r="AG560" i="12"/>
  <c r="AF711" i="12"/>
  <c r="AG609" i="12"/>
  <c r="AF774" i="12"/>
  <c r="AG584" i="12"/>
  <c r="AG615" i="12"/>
  <c r="AG631" i="12"/>
  <c r="AG604" i="12"/>
  <c r="AG582" i="12"/>
  <c r="AG607" i="12"/>
  <c r="AF751" i="12"/>
  <c r="AF663" i="12"/>
  <c r="AG742" i="12"/>
  <c r="AG719" i="12"/>
  <c r="AF685" i="12"/>
  <c r="AG716" i="12"/>
  <c r="AA777" i="12"/>
  <c r="AF608" i="12"/>
  <c r="AF632" i="12"/>
  <c r="AA660" i="12"/>
  <c r="AG695" i="12"/>
  <c r="AF609" i="12"/>
  <c r="AA632" i="12"/>
  <c r="AA671" i="12"/>
  <c r="AG766" i="12"/>
  <c r="AF690" i="12"/>
  <c r="AG741" i="12"/>
  <c r="AG662" i="12"/>
  <c r="AG698" i="12"/>
  <c r="AA725" i="12"/>
  <c r="AF772" i="12"/>
  <c r="AF748" i="12"/>
  <c r="AF800" i="12"/>
  <c r="AG750" i="12"/>
  <c r="AF773" i="12"/>
  <c r="AF770" i="12"/>
  <c r="AF775" i="12"/>
  <c r="AF745" i="12"/>
  <c r="AG561" i="12"/>
  <c r="AF552" i="12"/>
  <c r="AG610" i="12"/>
  <c r="AF725" i="12"/>
  <c r="AF664" i="12"/>
  <c r="AG745" i="12"/>
  <c r="AG557" i="12"/>
  <c r="AF584" i="12"/>
  <c r="AA577" i="12"/>
  <c r="AF556" i="12"/>
  <c r="AA581" i="12"/>
  <c r="AG549" i="12"/>
  <c r="AF604" i="12"/>
  <c r="AG552" i="12"/>
  <c r="AF582" i="12"/>
  <c r="AF610" i="12"/>
  <c r="AF668" i="12"/>
  <c r="AA695" i="12"/>
  <c r="AF742" i="12"/>
  <c r="AF719" i="12"/>
  <c r="AG711" i="12"/>
  <c r="AA606" i="12"/>
  <c r="AG687" i="12"/>
  <c r="AF716" i="12"/>
  <c r="AG608" i="12"/>
  <c r="AG632" i="12"/>
  <c r="AF695" i="12"/>
  <c r="AG636" i="12"/>
  <c r="AF557" i="12"/>
  <c r="AF613" i="12"/>
  <c r="AF633" i="12"/>
  <c r="AA686" i="12"/>
  <c r="AF766" i="12"/>
  <c r="AA694" i="12"/>
  <c r="AF741" i="12"/>
  <c r="AG668" i="12"/>
  <c r="AA739" i="12"/>
  <c r="AA801" i="12"/>
  <c r="AG774" i="12"/>
  <c r="AG800" i="12"/>
  <c r="AF750" i="12"/>
  <c r="AG797" i="12"/>
  <c r="AG777" i="12"/>
  <c r="AG799" i="12"/>
  <c r="AG778" i="12"/>
  <c r="AG550" i="12"/>
  <c r="AG583" i="12"/>
  <c r="AA635" i="12"/>
  <c r="AF720" i="12"/>
  <c r="AG639" i="12"/>
  <c r="AG638" i="12"/>
  <c r="AF718" i="12"/>
  <c r="AF583" i="12"/>
  <c r="AF550" i="12"/>
  <c r="AF587" i="12"/>
  <c r="AG562" i="12"/>
  <c r="AF560" i="12"/>
  <c r="AG558" i="12"/>
  <c r="AF555" i="12"/>
  <c r="AA553" i="12"/>
  <c r="AG563" i="12"/>
  <c r="AA585" i="12"/>
  <c r="AF698" i="12"/>
  <c r="AA685" i="12"/>
  <c r="AA696" i="12"/>
  <c r="AA639" i="12"/>
  <c r="AG740" i="12"/>
  <c r="AG637" i="12"/>
  <c r="AF692" i="12"/>
  <c r="AG743" i="12"/>
  <c r="AG720" i="12"/>
  <c r="AG664" i="12"/>
  <c r="AF614" i="12"/>
  <c r="AG696" i="12"/>
  <c r="AF562" i="12"/>
  <c r="AF713" i="12"/>
  <c r="AF638" i="12"/>
  <c r="AG717" i="12"/>
  <c r="AG746" i="12"/>
  <c r="AG804" i="12"/>
  <c r="AF768" i="12"/>
  <c r="AA803" i="12"/>
  <c r="AG801" i="12"/>
  <c r="AF794" i="12"/>
  <c r="AF752" i="12"/>
  <c r="AG802" i="12"/>
  <c r="AA793" i="12"/>
  <c r="AF558" i="12"/>
  <c r="AG670" i="12"/>
  <c r="AF662" i="12"/>
  <c r="AF778" i="12"/>
  <c r="AF769" i="12"/>
  <c r="AA766" i="12"/>
  <c r="AF771" i="12"/>
  <c r="AF635" i="12"/>
  <c r="AA634" i="12"/>
  <c r="AF611" i="12"/>
  <c r="AF803" i="12"/>
  <c r="AA636" i="12"/>
  <c r="AA804" i="12"/>
  <c r="AF715" i="12"/>
  <c r="AF585" i="12"/>
  <c r="AA799" i="12"/>
  <c r="AA615" i="12"/>
  <c r="AA607" i="12"/>
  <c r="AA798" i="12"/>
  <c r="AA749" i="12"/>
  <c r="AA773" i="12"/>
  <c r="AA717" i="12"/>
  <c r="AA738" i="12"/>
  <c r="AA684" i="12"/>
  <c r="AA751" i="12"/>
  <c r="AA719" i="12"/>
  <c r="AA721" i="12"/>
  <c r="AA697" i="12"/>
  <c r="AA633" i="12"/>
  <c r="AA614" i="12"/>
  <c r="AA772" i="12"/>
  <c r="AA642" i="12"/>
  <c r="AA610" i="12"/>
  <c r="AA742" i="12"/>
  <c r="AA752" i="12"/>
  <c r="AA711" i="12"/>
  <c r="AA561" i="12"/>
  <c r="AA770" i="12"/>
  <c r="AA631" i="12"/>
  <c r="AA556" i="12"/>
  <c r="AA746" i="12"/>
  <c r="AA582" i="12"/>
  <c r="AA796" i="12"/>
  <c r="AA666" i="12"/>
  <c r="AA668" i="12"/>
  <c r="AA767" i="12"/>
  <c r="AA724" i="12"/>
  <c r="AA587" i="12"/>
  <c r="AA722" i="12"/>
  <c r="AA776" i="12"/>
  <c r="AA579" i="12"/>
  <c r="AA550" i="12"/>
  <c r="AA698" i="12"/>
  <c r="AA805" i="12"/>
  <c r="AF659" i="12"/>
  <c r="AA555" i="12"/>
  <c r="AA665" i="12"/>
  <c r="AA661" i="12"/>
  <c r="AA741" i="12"/>
  <c r="AA641" i="12"/>
  <c r="AA552" i="12"/>
  <c r="AG795" i="12"/>
  <c r="AA689" i="12"/>
  <c r="AG667" i="12"/>
  <c r="AG553" i="12"/>
  <c r="AA802" i="12"/>
  <c r="AA563" i="12"/>
  <c r="AA748" i="12"/>
  <c r="AA714" i="12"/>
  <c r="AA750" i="12"/>
  <c r="AA800" i="12"/>
  <c r="AA768" i="12"/>
  <c r="AF795" i="12"/>
  <c r="AA690" i="12"/>
  <c r="AA794" i="12"/>
  <c r="AA775" i="12"/>
  <c r="AF667" i="12"/>
  <c r="AA603" i="12"/>
  <c r="AA797" i="12"/>
  <c r="AA658" i="12"/>
  <c r="AA558" i="12"/>
  <c r="AA774" i="12"/>
  <c r="AA716" i="12"/>
  <c r="AF553" i="12"/>
  <c r="AF747" i="12"/>
  <c r="AF691" i="12"/>
  <c r="AF577" i="12"/>
  <c r="AF643" i="12"/>
  <c r="AA576" i="12"/>
  <c r="AA713" i="12"/>
  <c r="AG723" i="12"/>
  <c r="AG747" i="12"/>
  <c r="AA560" i="12"/>
  <c r="AA744" i="12"/>
  <c r="AG691" i="12"/>
  <c r="AG739" i="12"/>
  <c r="AA617" i="12"/>
  <c r="AA669" i="12"/>
  <c r="AG577" i="12"/>
  <c r="AG659" i="12"/>
  <c r="AG643" i="12"/>
  <c r="AG771" i="12"/>
  <c r="AG635" i="12"/>
  <c r="AG611" i="12"/>
  <c r="AG803" i="12"/>
  <c r="AA657" i="12"/>
  <c r="AA638" i="12"/>
  <c r="AG715" i="12"/>
  <c r="AG585" i="12"/>
  <c r="AA630" i="12"/>
  <c r="AA740" i="12"/>
  <c r="AA609" i="12"/>
  <c r="AA584" i="12"/>
  <c r="AA778" i="12"/>
  <c r="AF723" i="12"/>
  <c r="AA604" i="12"/>
  <c r="AF739" i="12"/>
  <c r="AA588" i="12"/>
  <c r="AA580" i="12"/>
  <c r="AB764" i="12"/>
  <c r="AB791" i="12"/>
  <c r="AA764" i="12"/>
  <c r="AA791" i="12"/>
  <c r="Z764" i="12"/>
  <c r="Z791" i="12"/>
  <c r="AB710" i="12"/>
  <c r="AA683" i="12"/>
  <c r="Z656" i="12"/>
  <c r="AB737" i="12"/>
  <c r="AA710" i="12"/>
  <c r="Z683" i="12"/>
  <c r="AA737" i="12"/>
  <c r="Z710" i="12"/>
  <c r="Z737" i="12"/>
  <c r="AB683" i="12"/>
  <c r="AA656" i="12"/>
  <c r="Z629" i="12"/>
  <c r="AA602" i="12"/>
  <c r="Z575" i="12"/>
  <c r="Z602" i="12"/>
  <c r="AB548" i="12"/>
  <c r="AB629" i="12"/>
  <c r="AB656" i="12"/>
  <c r="AA629" i="12"/>
  <c r="AB602" i="12"/>
  <c r="AA575" i="12"/>
  <c r="Z548" i="12"/>
  <c r="AA548" i="12"/>
  <c r="AB575" i="12"/>
  <c r="AG521" i="12"/>
  <c r="AG523" i="12"/>
  <c r="AG536" i="12"/>
  <c r="AF524" i="12"/>
  <c r="AF529" i="12"/>
  <c r="AF523" i="12"/>
  <c r="AF536" i="12"/>
  <c r="AG524" i="12"/>
  <c r="AF532" i="12"/>
  <c r="AG522" i="12"/>
  <c r="AG534" i="12"/>
  <c r="AG532" i="12"/>
  <c r="AF526" i="12"/>
  <c r="AF534" i="12"/>
  <c r="AA530" i="12"/>
  <c r="AA535" i="12"/>
  <c r="AG531" i="12"/>
  <c r="AG530" i="12"/>
  <c r="AG528" i="12"/>
  <c r="AF531" i="12"/>
  <c r="AA525" i="12"/>
  <c r="AA522" i="12"/>
  <c r="AA533" i="12"/>
  <c r="AF528" i="12"/>
  <c r="AG526" i="12"/>
  <c r="AF527" i="12"/>
  <c r="AG527" i="12"/>
  <c r="AG529" i="12"/>
  <c r="AF530" i="12"/>
  <c r="AF522" i="12"/>
  <c r="AG535" i="12"/>
  <c r="AG533" i="12"/>
  <c r="AG525" i="12"/>
  <c r="AF535" i="12"/>
  <c r="AF533" i="12"/>
  <c r="AF525" i="12"/>
  <c r="AA527" i="12"/>
  <c r="AA528" i="12"/>
  <c r="AA536" i="12"/>
  <c r="AA532" i="12"/>
  <c r="AA523" i="12"/>
  <c r="AA524" i="12"/>
  <c r="AA526" i="12"/>
  <c r="AA531" i="12"/>
  <c r="AA534" i="12"/>
  <c r="AA529" i="12"/>
  <c r="AB521" i="12"/>
  <c r="AA521" i="12"/>
  <c r="Z521" i="12"/>
  <c r="AG494" i="12"/>
  <c r="AG501" i="12"/>
  <c r="AG504" i="12"/>
  <c r="AF500" i="12"/>
  <c r="AF505" i="12"/>
  <c r="AG506" i="12"/>
  <c r="AF501" i="12"/>
  <c r="AF504" i="12"/>
  <c r="AG500" i="12"/>
  <c r="AF508" i="12"/>
  <c r="AG507" i="12"/>
  <c r="AF503" i="12"/>
  <c r="AG497" i="12"/>
  <c r="AG508" i="12"/>
  <c r="AF507" i="12"/>
  <c r="AG503" i="12"/>
  <c r="AF497" i="12"/>
  <c r="AG496" i="12"/>
  <c r="AG498" i="12"/>
  <c r="AF496" i="12"/>
  <c r="AF498" i="12"/>
  <c r="AG505" i="12"/>
  <c r="AA495" i="12"/>
  <c r="AA506" i="12"/>
  <c r="AG502" i="12"/>
  <c r="AG499" i="12"/>
  <c r="AA503" i="12"/>
  <c r="AF509" i="12"/>
  <c r="AG509" i="12"/>
  <c r="AF502" i="12"/>
  <c r="AF499" i="12"/>
  <c r="AF506" i="12"/>
  <c r="AA498" i="12"/>
  <c r="AA504" i="12"/>
  <c r="AA505" i="12"/>
  <c r="AA500" i="12"/>
  <c r="AA499" i="12"/>
  <c r="AA501" i="12"/>
  <c r="AA508" i="12"/>
  <c r="AA507" i="12"/>
  <c r="AF495" i="12"/>
  <c r="AA497" i="12"/>
  <c r="AA502" i="12"/>
  <c r="AG495" i="12"/>
  <c r="AA496" i="12"/>
  <c r="AA509" i="12"/>
  <c r="AB494" i="12"/>
  <c r="AA494" i="12"/>
  <c r="Z494" i="12"/>
  <c r="AG467" i="12"/>
  <c r="AG469" i="12"/>
  <c r="AF477" i="12"/>
  <c r="AF482" i="12"/>
  <c r="AF470" i="12"/>
  <c r="AG468" i="12"/>
  <c r="AF469" i="12"/>
  <c r="AG475" i="12"/>
  <c r="AG481" i="12"/>
  <c r="AG480" i="12"/>
  <c r="AF475" i="12"/>
  <c r="AA476" i="12"/>
  <c r="AF481" i="12"/>
  <c r="AG476" i="12"/>
  <c r="AF472" i="12"/>
  <c r="AF480" i="12"/>
  <c r="AG478" i="12"/>
  <c r="AA471" i="12"/>
  <c r="AF468" i="12"/>
  <c r="AA468" i="12"/>
  <c r="AA479" i="12"/>
  <c r="AF478" i="12"/>
  <c r="AF474" i="12"/>
  <c r="AG474" i="12"/>
  <c r="AG473" i="12"/>
  <c r="AG472" i="12"/>
  <c r="AF473" i="12"/>
  <c r="AG477" i="12"/>
  <c r="AG482" i="12"/>
  <c r="AG470" i="12"/>
  <c r="AF476" i="12"/>
  <c r="AA478" i="12"/>
  <c r="AA473" i="12"/>
  <c r="AA470" i="12"/>
  <c r="AA475" i="12"/>
  <c r="AA469" i="12"/>
  <c r="AA474" i="12"/>
  <c r="AA472" i="12"/>
  <c r="AG479" i="12"/>
  <c r="AG471" i="12"/>
  <c r="AA481" i="12"/>
  <c r="AF479" i="12"/>
  <c r="AF471" i="12"/>
  <c r="AA477" i="12"/>
  <c r="AA480" i="12"/>
  <c r="AA482" i="12"/>
  <c r="AB467" i="12"/>
  <c r="AA467" i="12"/>
  <c r="Z467" i="12"/>
  <c r="AB440" i="12"/>
  <c r="AA440" i="12"/>
  <c r="Z440" i="12"/>
  <c r="AG440" i="12"/>
  <c r="AG447" i="12"/>
  <c r="AG444" i="12"/>
  <c r="AG454" i="12"/>
  <c r="AF453" i="12"/>
  <c r="AF454" i="12"/>
  <c r="AA441" i="12"/>
  <c r="AF447" i="12"/>
  <c r="AG450" i="12"/>
  <c r="AG442" i="12"/>
  <c r="AF449" i="12"/>
  <c r="AG443" i="12"/>
  <c r="AF450" i="12"/>
  <c r="AF442" i="12"/>
  <c r="AG449" i="12"/>
  <c r="AF443" i="12"/>
  <c r="AG448" i="12"/>
  <c r="AG445" i="12"/>
  <c r="AG446" i="12"/>
  <c r="AF448" i="12"/>
  <c r="AF445" i="12"/>
  <c r="AF444" i="12"/>
  <c r="AA444" i="12"/>
  <c r="AA452" i="12"/>
  <c r="AF446" i="12"/>
  <c r="AG451" i="12"/>
  <c r="AA449" i="12"/>
  <c r="AG453" i="12"/>
  <c r="AG455" i="12"/>
  <c r="AF451" i="12"/>
  <c r="AG452" i="12"/>
  <c r="AF452" i="12"/>
  <c r="AF455" i="12"/>
  <c r="AA451" i="12"/>
  <c r="AA454" i="12"/>
  <c r="AA446" i="12"/>
  <c r="AA445" i="12"/>
  <c r="AA455" i="12"/>
  <c r="AA447" i="12"/>
  <c r="AA448" i="12"/>
  <c r="AA443" i="12"/>
  <c r="AA453" i="12"/>
  <c r="AA450" i="12"/>
  <c r="AA442" i="12"/>
  <c r="AF441" i="12"/>
  <c r="AG441" i="12"/>
  <c r="AG413" i="12"/>
  <c r="AG415" i="12"/>
  <c r="AF414" i="12"/>
  <c r="AG414" i="12"/>
  <c r="AF415" i="12"/>
  <c r="AA414" i="12"/>
  <c r="AA425" i="12"/>
  <c r="AG421" i="12"/>
  <c r="AG426" i="12"/>
  <c r="AG419" i="12"/>
  <c r="AF421" i="12"/>
  <c r="AG422" i="12"/>
  <c r="AF426" i="12"/>
  <c r="AA417" i="12"/>
  <c r="AF419" i="12"/>
  <c r="AG424" i="12"/>
  <c r="AF422" i="12"/>
  <c r="AG420" i="12"/>
  <c r="AG428" i="12"/>
  <c r="AG416" i="12"/>
  <c r="AF424" i="12"/>
  <c r="AF427" i="12"/>
  <c r="AF420" i="12"/>
  <c r="AF428" i="12"/>
  <c r="AF416" i="12"/>
  <c r="AG418" i="12"/>
  <c r="AA422" i="12"/>
  <c r="AG423" i="12"/>
  <c r="AG427" i="12"/>
  <c r="AF418" i="12"/>
  <c r="AF423" i="12"/>
  <c r="AA423" i="12"/>
  <c r="AA428" i="12"/>
  <c r="AA424" i="12"/>
  <c r="AA421" i="12"/>
  <c r="AA416" i="12"/>
  <c r="AA419" i="12"/>
  <c r="AA426" i="12"/>
  <c r="AA415" i="12"/>
  <c r="AA420" i="12"/>
  <c r="AA418" i="12"/>
  <c r="AG425" i="12"/>
  <c r="AG417" i="12"/>
  <c r="AA427" i="12"/>
  <c r="AF425" i="12"/>
  <c r="AF417" i="12"/>
  <c r="AB413" i="12"/>
  <c r="AA413" i="12"/>
  <c r="Z413" i="12"/>
  <c r="AG386" i="12"/>
  <c r="AG393" i="12"/>
  <c r="AA390" i="12"/>
  <c r="AF392" i="12"/>
  <c r="AG397" i="12"/>
  <c r="AF399" i="12"/>
  <c r="AF393" i="12"/>
  <c r="AG389" i="12"/>
  <c r="AF397" i="12"/>
  <c r="AG387" i="12"/>
  <c r="AA400" i="12"/>
  <c r="AG396" i="12"/>
  <c r="AA395" i="12"/>
  <c r="AF389" i="12"/>
  <c r="AG391" i="12"/>
  <c r="AF396" i="12"/>
  <c r="AF400" i="12"/>
  <c r="AF391" i="12"/>
  <c r="AG395" i="12"/>
  <c r="AA398" i="12"/>
  <c r="AG400" i="12"/>
  <c r="AF395" i="12"/>
  <c r="AG401" i="12"/>
  <c r="AF387" i="12"/>
  <c r="AG388" i="12"/>
  <c r="AA387" i="12"/>
  <c r="AF401" i="12"/>
  <c r="AG394" i="12"/>
  <c r="AF388" i="12"/>
  <c r="AG392" i="12"/>
  <c r="AF394" i="12"/>
  <c r="AG399" i="12"/>
  <c r="AA396" i="12"/>
  <c r="AA401" i="12"/>
  <c r="AA399" i="12"/>
  <c r="AA394" i="12"/>
  <c r="AA397" i="12"/>
  <c r="AA392" i="12"/>
  <c r="AA391" i="12"/>
  <c r="AA388" i="12"/>
  <c r="AG390" i="12"/>
  <c r="AA393" i="12"/>
  <c r="AF390" i="12"/>
  <c r="AF398" i="12"/>
  <c r="AG398" i="12"/>
  <c r="AA389" i="12"/>
  <c r="AB386" i="12"/>
  <c r="AA386" i="12"/>
  <c r="Z386" i="12"/>
  <c r="AG359" i="12"/>
  <c r="AA371" i="12"/>
  <c r="AG367" i="12"/>
  <c r="AF368" i="12"/>
  <c r="AF362" i="12"/>
  <c r="AA363" i="12"/>
  <c r="AF367" i="12"/>
  <c r="AG370" i="12"/>
  <c r="AG372" i="12"/>
  <c r="AF366" i="12"/>
  <c r="AG374" i="12"/>
  <c r="AF373" i="12"/>
  <c r="AF370" i="12"/>
  <c r="AF372" i="12"/>
  <c r="AF369" i="12"/>
  <c r="AG361" i="12"/>
  <c r="AF374" i="12"/>
  <c r="AG373" i="12"/>
  <c r="AG360" i="12"/>
  <c r="AA373" i="12"/>
  <c r="AF360" i="12"/>
  <c r="AA361" i="12"/>
  <c r="AA360" i="12"/>
  <c r="AF361" i="12"/>
  <c r="AA368" i="12"/>
  <c r="AG362" i="12"/>
  <c r="AG366" i="12"/>
  <c r="AG368" i="12"/>
  <c r="AF365" i="12"/>
  <c r="AG365" i="12"/>
  <c r="AG369" i="12"/>
  <c r="AF364" i="12"/>
  <c r="AA369" i="12"/>
  <c r="AG364" i="12"/>
  <c r="AG371" i="12"/>
  <c r="AA372" i="12"/>
  <c r="AF371" i="12"/>
  <c r="AA366" i="12"/>
  <c r="AA365" i="12"/>
  <c r="AA367" i="12"/>
  <c r="AA362" i="12"/>
  <c r="AA364" i="12"/>
  <c r="AA374" i="12"/>
  <c r="AF363" i="12"/>
  <c r="AA370" i="12"/>
  <c r="AG363" i="12"/>
  <c r="AB359" i="12"/>
  <c r="AA359" i="12"/>
  <c r="Z359" i="12"/>
  <c r="AG332" i="12"/>
  <c r="AG335" i="12"/>
  <c r="AA336" i="12"/>
  <c r="AF339" i="12"/>
  <c r="AF346" i="12"/>
  <c r="AG342" i="12"/>
  <c r="AG347" i="12"/>
  <c r="AG340" i="12"/>
  <c r="AF343" i="12"/>
  <c r="AF342" i="12"/>
  <c r="AF347" i="12"/>
  <c r="AA335" i="12"/>
  <c r="AF340" i="12"/>
  <c r="AA343" i="12"/>
  <c r="AG345" i="12"/>
  <c r="AF341" i="12"/>
  <c r="AG338" i="12"/>
  <c r="AG343" i="12"/>
  <c r="AF345" i="12"/>
  <c r="AG341" i="12"/>
  <c r="AF338" i="12"/>
  <c r="AG334" i="12"/>
  <c r="AF335" i="12"/>
  <c r="AG333" i="12"/>
  <c r="AF333" i="12"/>
  <c r="AF334" i="12"/>
  <c r="AA344" i="12"/>
  <c r="AG339" i="12"/>
  <c r="AG346" i="12"/>
  <c r="AF337" i="12"/>
  <c r="AG337" i="12"/>
  <c r="AA334" i="12"/>
  <c r="AA346" i="12"/>
  <c r="AA340" i="12"/>
  <c r="AG344" i="12"/>
  <c r="AA339" i="12"/>
  <c r="AF344" i="12"/>
  <c r="AA337" i="12"/>
  <c r="AA333" i="12"/>
  <c r="AG336" i="12"/>
  <c r="AA338" i="12"/>
  <c r="AA345" i="12"/>
  <c r="AF336" i="12"/>
  <c r="AA342" i="12"/>
  <c r="AA341" i="12"/>
  <c r="AA347" i="12"/>
  <c r="AB332" i="12"/>
  <c r="AA332" i="12"/>
  <c r="Z332" i="12"/>
  <c r="AG305" i="12"/>
  <c r="AG312" i="12"/>
  <c r="AA306" i="12"/>
  <c r="AF320" i="12"/>
  <c r="AF306" i="12"/>
  <c r="AF318" i="12"/>
  <c r="AF312" i="12"/>
  <c r="AF314" i="12"/>
  <c r="AG313" i="12"/>
  <c r="AG306" i="12"/>
  <c r="AA319" i="12"/>
  <c r="AG315" i="12"/>
  <c r="AA309" i="12"/>
  <c r="AG311" i="12"/>
  <c r="AF313" i="12"/>
  <c r="AF315" i="12"/>
  <c r="AF311" i="12"/>
  <c r="AG316" i="12"/>
  <c r="AG314" i="12"/>
  <c r="AA314" i="12"/>
  <c r="AG308" i="12"/>
  <c r="AF316" i="12"/>
  <c r="AG310" i="12"/>
  <c r="AF308" i="12"/>
  <c r="AG307" i="12"/>
  <c r="AF310" i="12"/>
  <c r="AA317" i="12"/>
  <c r="AG319" i="12"/>
  <c r="AF307" i="12"/>
  <c r="AG320" i="12"/>
  <c r="AF319" i="12"/>
  <c r="AG318" i="12"/>
  <c r="AA315" i="12"/>
  <c r="AA320" i="12"/>
  <c r="AA318" i="12"/>
  <c r="AA316" i="12"/>
  <c r="AA311" i="12"/>
  <c r="AA310" i="12"/>
  <c r="AA307" i="12"/>
  <c r="AG309" i="12"/>
  <c r="AA312" i="12"/>
  <c r="AF309" i="12"/>
  <c r="AA308" i="12"/>
  <c r="AF317" i="12"/>
  <c r="AA313" i="12"/>
  <c r="AG317" i="12"/>
  <c r="AB305" i="12"/>
  <c r="AA305" i="12"/>
  <c r="Z305" i="12"/>
  <c r="AG278" i="12"/>
  <c r="AG280" i="12"/>
  <c r="AF279" i="12"/>
  <c r="AG279" i="12"/>
  <c r="AF280" i="12"/>
  <c r="AA279" i="12"/>
  <c r="AA290" i="12"/>
  <c r="AG286" i="12"/>
  <c r="AG291" i="12"/>
  <c r="AG284" i="12"/>
  <c r="AF286" i="12"/>
  <c r="AG287" i="12"/>
  <c r="AF291" i="12"/>
  <c r="AA282" i="12"/>
  <c r="AF284" i="12"/>
  <c r="AG289" i="12"/>
  <c r="AG285" i="12"/>
  <c r="AG293" i="12"/>
  <c r="AG281" i="12"/>
  <c r="AF289" i="12"/>
  <c r="AF285" i="12"/>
  <c r="AF293" i="12"/>
  <c r="AF281" i="12"/>
  <c r="AG283" i="12"/>
  <c r="AG288" i="12"/>
  <c r="AG292" i="12"/>
  <c r="AF283" i="12"/>
  <c r="AF288" i="12"/>
  <c r="AA287" i="12"/>
  <c r="AF292" i="12"/>
  <c r="AF287" i="12"/>
  <c r="AG290" i="12"/>
  <c r="AA289" i="12"/>
  <c r="AA292" i="12"/>
  <c r="AF290" i="12"/>
  <c r="AA288" i="12"/>
  <c r="AA293" i="12"/>
  <c r="AA291" i="12"/>
  <c r="AA286" i="12"/>
  <c r="AA281" i="12"/>
  <c r="AA284" i="12"/>
  <c r="AA283" i="12"/>
  <c r="AA280" i="12"/>
  <c r="AG282" i="12"/>
  <c r="AA285" i="12"/>
  <c r="AF282" i="12"/>
  <c r="AB278" i="12"/>
  <c r="AA278" i="12"/>
  <c r="Z278" i="12"/>
  <c r="AG251" i="12"/>
  <c r="AG258" i="12"/>
  <c r="AG259" i="12"/>
  <c r="AF257" i="12"/>
  <c r="AF261" i="12"/>
  <c r="AF258" i="12"/>
  <c r="AG266" i="12"/>
  <c r="AF260" i="12"/>
  <c r="AF253" i="12"/>
  <c r="AF266" i="12"/>
  <c r="AG260" i="12"/>
  <c r="AA259" i="12"/>
  <c r="AG261" i="12"/>
  <c r="AG253" i="12"/>
  <c r="AF252" i="12"/>
  <c r="AG254" i="12"/>
  <c r="AG262" i="12"/>
  <c r="AF264" i="12"/>
  <c r="AG252" i="12"/>
  <c r="AF254" i="12"/>
  <c r="AF262" i="12"/>
  <c r="AF259" i="12"/>
  <c r="AG264" i="12"/>
  <c r="AG265" i="12"/>
  <c r="AG256" i="12"/>
  <c r="AG257" i="12"/>
  <c r="AA263" i="12"/>
  <c r="AF265" i="12"/>
  <c r="AF256" i="12"/>
  <c r="AA255" i="12"/>
  <c r="AA254" i="12"/>
  <c r="AA257" i="12"/>
  <c r="AA260" i="12"/>
  <c r="AA262" i="12"/>
  <c r="AA261" i="12"/>
  <c r="AA266" i="12"/>
  <c r="AA264" i="12"/>
  <c r="AA252" i="12"/>
  <c r="AA265" i="12"/>
  <c r="AG263" i="12"/>
  <c r="AG255" i="12"/>
  <c r="AF263" i="12"/>
  <c r="AF255" i="12"/>
  <c r="AA258" i="12"/>
  <c r="AA256" i="12"/>
  <c r="AA253" i="12"/>
  <c r="AA251" i="12"/>
  <c r="AB251" i="12"/>
  <c r="Z251" i="12"/>
  <c r="AG224" i="12"/>
  <c r="AG234" i="12"/>
  <c r="AF237" i="12"/>
  <c r="AF234" i="12"/>
  <c r="AA236" i="12"/>
  <c r="AA233" i="12"/>
  <c r="AG232" i="12"/>
  <c r="AG229" i="12"/>
  <c r="AG239" i="12"/>
  <c r="AG228" i="12"/>
  <c r="AF232" i="12"/>
  <c r="AG238" i="12"/>
  <c r="AA228" i="12"/>
  <c r="AF239" i="12"/>
  <c r="AG235" i="12"/>
  <c r="AG236" i="12"/>
  <c r="AF228" i="12"/>
  <c r="AG231" i="12"/>
  <c r="AG227" i="12"/>
  <c r="AF235" i="12"/>
  <c r="AG226" i="12"/>
  <c r="AF230" i="12"/>
  <c r="AF231" i="12"/>
  <c r="AF227" i="12"/>
  <c r="AF238" i="12"/>
  <c r="AF226" i="12"/>
  <c r="AF236" i="12"/>
  <c r="AA225" i="12"/>
  <c r="AG230" i="12"/>
  <c r="AG237" i="12"/>
  <c r="AF229" i="12"/>
  <c r="AF233" i="12"/>
  <c r="AA229" i="12"/>
  <c r="AA227" i="12"/>
  <c r="AG233" i="12"/>
  <c r="AA237" i="12"/>
  <c r="AA226" i="12"/>
  <c r="AF225" i="12"/>
  <c r="AA232" i="12"/>
  <c r="AG225" i="12"/>
  <c r="AA239" i="12"/>
  <c r="AA234" i="12"/>
  <c r="AA235" i="12"/>
  <c r="AA238" i="12"/>
  <c r="AA230" i="12"/>
  <c r="AA231" i="12"/>
  <c r="AB224" i="12"/>
  <c r="AA224" i="12"/>
  <c r="Z224" i="12"/>
  <c r="AG197" i="12"/>
  <c r="AG204" i="12"/>
  <c r="AG203" i="12"/>
  <c r="AF205" i="12"/>
  <c r="AG198" i="12"/>
  <c r="AF204" i="12"/>
  <c r="AA201" i="12"/>
  <c r="AF203" i="12"/>
  <c r="AG208" i="12"/>
  <c r="AG199" i="12"/>
  <c r="AG212" i="12"/>
  <c r="AG200" i="12"/>
  <c r="AF208" i="12"/>
  <c r="AG206" i="12"/>
  <c r="AF206" i="12"/>
  <c r="AF199" i="12"/>
  <c r="AF212" i="12"/>
  <c r="AF200" i="12"/>
  <c r="AG207" i="12"/>
  <c r="AG205" i="12"/>
  <c r="AG210" i="12"/>
  <c r="AG211" i="12"/>
  <c r="AF207" i="12"/>
  <c r="AF210" i="12"/>
  <c r="AA206" i="12"/>
  <c r="AF211" i="12"/>
  <c r="AG202" i="12"/>
  <c r="AA209" i="12"/>
  <c r="AF198" i="12"/>
  <c r="AF202" i="12"/>
  <c r="AA198" i="12"/>
  <c r="AG209" i="12"/>
  <c r="AA212" i="12"/>
  <c r="AA208" i="12"/>
  <c r="AF209" i="12"/>
  <c r="AA205" i="12"/>
  <c r="AA207" i="12"/>
  <c r="AA200" i="12"/>
  <c r="AA210" i="12"/>
  <c r="AA204" i="12"/>
  <c r="AA203" i="12"/>
  <c r="AA202" i="12"/>
  <c r="AA199" i="12"/>
  <c r="AG201" i="12"/>
  <c r="AA211" i="12"/>
  <c r="AF201" i="12"/>
  <c r="AB197" i="12"/>
  <c r="AA197" i="12"/>
  <c r="Z197" i="12"/>
  <c r="AG170" i="12"/>
  <c r="AF174" i="12"/>
  <c r="AG173" i="12"/>
  <c r="AG184" i="12"/>
  <c r="AF172" i="12"/>
  <c r="AF183" i="12"/>
  <c r="AG185" i="12"/>
  <c r="AG174" i="12"/>
  <c r="AF173" i="12"/>
  <c r="AF184" i="12"/>
  <c r="AG175" i="12"/>
  <c r="AG176" i="12"/>
  <c r="AF175" i="12"/>
  <c r="AA177" i="12"/>
  <c r="AF176" i="12"/>
  <c r="AA185" i="12"/>
  <c r="AG178" i="12"/>
  <c r="AG180" i="12"/>
  <c r="AG179" i="12"/>
  <c r="AG181" i="12"/>
  <c r="AF178" i="12"/>
  <c r="AA174" i="12"/>
  <c r="AG171" i="12"/>
  <c r="AF180" i="12"/>
  <c r="AF179" i="12"/>
  <c r="AF181" i="12"/>
  <c r="AF171" i="12"/>
  <c r="AF177" i="12"/>
  <c r="AA182" i="12"/>
  <c r="AG177" i="12"/>
  <c r="AG172" i="12"/>
  <c r="AG183" i="12"/>
  <c r="AF185" i="12"/>
  <c r="AA183" i="12"/>
  <c r="AA173" i="12"/>
  <c r="AA179" i="12"/>
  <c r="AA181" i="12"/>
  <c r="AF182" i="12"/>
  <c r="AG182" i="12"/>
  <c r="AA184" i="12"/>
  <c r="AA180" i="12"/>
  <c r="AA176" i="12"/>
  <c r="AA178" i="12"/>
  <c r="AA172" i="12"/>
  <c r="AA175" i="12"/>
  <c r="AA171" i="12"/>
  <c r="AB170" i="12"/>
  <c r="AA170" i="12"/>
  <c r="Z170" i="12"/>
  <c r="AG143" i="12"/>
  <c r="AG145" i="12"/>
  <c r="AG158" i="12"/>
  <c r="AG150" i="12"/>
  <c r="AF144" i="12"/>
  <c r="AG144" i="12"/>
  <c r="AF145" i="12"/>
  <c r="AF158" i="12"/>
  <c r="AF150" i="12"/>
  <c r="AG151" i="12"/>
  <c r="AF148" i="12"/>
  <c r="AG156" i="12"/>
  <c r="AG153" i="12"/>
  <c r="AF151" i="12"/>
  <c r="AG152" i="12"/>
  <c r="AF156" i="12"/>
  <c r="AF153" i="12"/>
  <c r="AA149" i="12"/>
  <c r="AF154" i="12"/>
  <c r="AF146" i="12"/>
  <c r="AG154" i="12"/>
  <c r="AA155" i="12"/>
  <c r="AA144" i="12"/>
  <c r="AA152" i="12"/>
  <c r="AG146" i="12"/>
  <c r="AG148" i="12"/>
  <c r="AA147" i="12"/>
  <c r="AA157" i="12"/>
  <c r="AF152" i="12"/>
  <c r="AA153" i="12"/>
  <c r="AA158" i="12"/>
  <c r="AA156" i="12"/>
  <c r="AA151" i="12"/>
  <c r="AF157" i="12"/>
  <c r="AG157" i="12"/>
  <c r="AA146" i="12"/>
  <c r="AA148" i="12"/>
  <c r="AA150" i="12"/>
  <c r="AA145" i="12"/>
  <c r="AG147" i="12"/>
  <c r="AA154" i="12"/>
  <c r="AF147" i="12"/>
  <c r="AF155" i="12"/>
  <c r="AG149" i="12"/>
  <c r="AG155" i="12"/>
  <c r="AF149" i="12"/>
  <c r="AB143" i="12"/>
  <c r="AA143" i="12"/>
  <c r="Z143" i="12"/>
  <c r="AG116" i="12"/>
  <c r="AF131" i="12"/>
  <c r="AG130" i="12"/>
  <c r="AF127" i="12"/>
  <c r="AA120" i="12"/>
  <c r="AF117" i="12"/>
  <c r="AF130" i="12"/>
  <c r="AG129" i="12"/>
  <c r="AF119" i="12"/>
  <c r="AA118" i="12"/>
  <c r="AA125" i="12"/>
  <c r="AF129" i="12"/>
  <c r="AG119" i="12"/>
  <c r="AG117" i="12"/>
  <c r="AA130" i="12"/>
  <c r="AA122" i="12"/>
  <c r="AG126" i="12"/>
  <c r="AG121" i="12"/>
  <c r="AA117" i="12"/>
  <c r="AF118" i="12"/>
  <c r="AA128" i="12"/>
  <c r="AG118" i="12"/>
  <c r="AF121" i="12"/>
  <c r="AG123" i="12"/>
  <c r="AG125" i="12"/>
  <c r="AG124" i="12"/>
  <c r="AF125" i="12"/>
  <c r="AF123" i="12"/>
  <c r="AF126" i="12"/>
  <c r="AG131" i="12"/>
  <c r="AF124" i="12"/>
  <c r="AG127" i="12"/>
  <c r="AA126" i="12"/>
  <c r="AG120" i="12"/>
  <c r="AA129" i="12"/>
  <c r="AF120" i="12"/>
  <c r="AA119" i="12"/>
  <c r="AA124" i="12"/>
  <c r="AA123" i="12"/>
  <c r="AG128" i="12"/>
  <c r="AG122" i="12"/>
  <c r="AF128" i="12"/>
  <c r="AA131" i="12"/>
  <c r="AF122" i="12"/>
  <c r="AA121" i="12"/>
  <c r="AA127" i="12"/>
  <c r="AB116" i="12"/>
  <c r="AA116" i="12"/>
  <c r="Z116" i="12"/>
  <c r="AG62" i="12"/>
  <c r="AG89" i="12"/>
  <c r="AA93" i="12"/>
  <c r="AF100" i="12"/>
  <c r="AG90" i="12"/>
  <c r="AA98" i="12"/>
  <c r="AA103" i="12"/>
  <c r="AG96" i="12"/>
  <c r="AG91" i="12"/>
  <c r="AA101" i="12"/>
  <c r="AG99" i="12"/>
  <c r="AF96" i="12"/>
  <c r="AG98" i="12"/>
  <c r="AF91" i="12"/>
  <c r="AF99" i="12"/>
  <c r="AF94" i="12"/>
  <c r="AG102" i="12"/>
  <c r="AF90" i="12"/>
  <c r="AA90" i="12"/>
  <c r="AG104" i="12"/>
  <c r="AF102" i="12"/>
  <c r="AA95" i="12"/>
  <c r="AG97" i="12"/>
  <c r="AG94" i="12"/>
  <c r="AF97" i="12"/>
  <c r="AF104" i="12"/>
  <c r="AG92" i="12"/>
  <c r="AG100" i="12"/>
  <c r="AF98" i="12"/>
  <c r="AF92" i="12"/>
  <c r="AF103" i="12"/>
  <c r="AG103" i="12"/>
  <c r="AA92" i="12"/>
  <c r="AA102" i="12"/>
  <c r="AA97" i="12"/>
  <c r="AA91" i="12"/>
  <c r="AA96" i="12"/>
  <c r="AA104" i="12"/>
  <c r="AA100" i="12"/>
  <c r="AG95" i="12"/>
  <c r="AG101" i="12"/>
  <c r="AF93" i="12"/>
  <c r="AF95" i="12"/>
  <c r="AF101" i="12"/>
  <c r="AA94" i="12"/>
  <c r="AA99" i="12"/>
  <c r="AG93" i="12"/>
  <c r="AB89" i="12"/>
  <c r="AA89" i="12"/>
  <c r="Z89" i="12"/>
  <c r="AB62" i="12"/>
  <c r="AA62" i="12"/>
  <c r="Z62" i="12"/>
  <c r="Z20" i="5"/>
  <c r="AG20" i="5" s="1"/>
  <c r="Z21" i="5"/>
  <c r="Y20" i="5"/>
  <c r="AA20" i="5" s="1"/>
  <c r="AC20" i="5" s="1"/>
  <c r="Y21" i="5"/>
  <c r="AA21" i="5" s="1"/>
  <c r="AC21" i="5" s="1"/>
  <c r="Z18" i="5"/>
  <c r="Z19" i="5"/>
  <c r="Y18" i="5"/>
  <c r="AA18" i="5" s="1"/>
  <c r="AC18" i="5" s="1"/>
  <c r="Y19" i="5"/>
  <c r="AA19" i="5" s="1"/>
  <c r="AC19" i="5" s="1"/>
  <c r="Z16" i="5"/>
  <c r="Z17" i="5"/>
  <c r="Y16" i="5"/>
  <c r="AA16" i="5" s="1"/>
  <c r="AC16" i="5" s="1"/>
  <c r="Y17" i="5"/>
  <c r="AA17" i="5" s="1"/>
  <c r="AC17" i="5" s="1"/>
  <c r="Y14" i="5"/>
  <c r="AA14" i="5" s="1"/>
  <c r="AC14" i="5" s="1"/>
  <c r="Y15" i="5"/>
  <c r="AA15" i="5" s="1"/>
  <c r="Z14" i="5"/>
  <c r="Z15" i="5"/>
  <c r="Z12" i="5"/>
  <c r="AG12" i="5" s="1"/>
  <c r="Z13" i="5"/>
  <c r="Y12" i="5"/>
  <c r="AA12" i="5" s="1"/>
  <c r="AC12" i="5" s="1"/>
  <c r="Y13" i="5"/>
  <c r="AA13" i="5" s="1"/>
  <c r="AC13" i="5" s="1"/>
  <c r="Y76" i="5"/>
  <c r="AA76" i="5" s="1"/>
  <c r="AC76" i="5" s="1"/>
  <c r="Y77" i="5"/>
  <c r="AA77" i="5" s="1"/>
  <c r="AC77" i="5" s="1"/>
  <c r="Z76" i="5"/>
  <c r="AG76" i="5" s="1"/>
  <c r="Z77" i="5"/>
  <c r="Z74" i="5"/>
  <c r="AG74" i="5" s="1"/>
  <c r="Z75" i="5"/>
  <c r="Y74" i="5"/>
  <c r="AA74" i="5" s="1"/>
  <c r="AC74" i="5" s="1"/>
  <c r="Y75" i="5"/>
  <c r="AA75" i="5" s="1"/>
  <c r="AC75" i="5" s="1"/>
  <c r="Z72" i="5"/>
  <c r="AG72" i="5" s="1"/>
  <c r="Z73" i="5"/>
  <c r="Y72" i="5"/>
  <c r="AA72" i="5" s="1"/>
  <c r="AC72" i="5" s="1"/>
  <c r="Y73" i="5"/>
  <c r="AA73" i="5" s="1"/>
  <c r="AC73" i="5" s="1"/>
  <c r="Z69" i="5"/>
  <c r="AG69" i="5" s="1"/>
  <c r="Z71" i="5"/>
  <c r="Y69" i="5"/>
  <c r="Y71" i="5"/>
  <c r="AA71" i="5" s="1"/>
  <c r="AC71" i="5" s="1"/>
  <c r="Y67" i="5"/>
  <c r="AA67" i="5" s="1"/>
  <c r="AC67" i="5" s="1"/>
  <c r="Y68" i="5"/>
  <c r="AA68" i="5" s="1"/>
  <c r="AC68" i="5" s="1"/>
  <c r="Z67" i="5"/>
  <c r="Z68" i="5"/>
  <c r="Z65" i="5"/>
  <c r="AG65" i="5" s="1"/>
  <c r="Z66" i="5"/>
  <c r="Y65" i="5"/>
  <c r="AA65" i="5" s="1"/>
  <c r="AC65" i="5" s="1"/>
  <c r="Y66" i="5"/>
  <c r="AA66" i="5" s="1"/>
  <c r="AC66" i="5" s="1"/>
  <c r="Z63" i="5"/>
  <c r="Z64" i="5"/>
  <c r="Y63" i="5"/>
  <c r="AA63" i="5" s="1"/>
  <c r="Y64" i="5"/>
  <c r="AA64" i="5" s="1"/>
  <c r="Z50" i="5"/>
  <c r="Z70" i="5"/>
  <c r="Y50" i="5"/>
  <c r="AA50" i="5" s="1"/>
  <c r="AC50" i="5" s="1"/>
  <c r="Y70" i="5"/>
  <c r="AA70" i="5" s="1"/>
  <c r="AC70" i="5" s="1"/>
  <c r="Y38" i="5"/>
  <c r="AA38" i="5" s="1"/>
  <c r="AC38" i="5" s="1"/>
  <c r="Y43" i="5"/>
  <c r="AA43" i="5" s="1"/>
  <c r="AC43" i="5" s="1"/>
  <c r="Y44" i="5"/>
  <c r="AA44" i="5" s="1"/>
  <c r="AC44" i="5" s="1"/>
  <c r="Y42" i="5"/>
  <c r="AA42" i="5" s="1"/>
  <c r="AC42" i="5" s="1"/>
  <c r="Y40" i="5"/>
  <c r="AA40" i="5" s="1"/>
  <c r="AC40" i="5" s="1"/>
  <c r="Y41" i="5"/>
  <c r="AA41" i="5" s="1"/>
  <c r="AC41" i="5" s="1"/>
  <c r="Y49" i="5"/>
  <c r="AA49" i="5" s="1"/>
  <c r="AC49" i="5" s="1"/>
  <c r="Y48" i="5"/>
  <c r="AA48" i="5" s="1"/>
  <c r="AC48" i="5" s="1"/>
  <c r="Y47" i="5"/>
  <c r="AA47" i="5" s="1"/>
  <c r="AC47" i="5" s="1"/>
  <c r="Y46" i="5"/>
  <c r="AA46" i="5" s="1"/>
  <c r="AC46" i="5" s="1"/>
  <c r="Y45" i="5"/>
  <c r="AA45" i="5" s="1"/>
  <c r="AC45" i="5" s="1"/>
  <c r="Y39" i="5"/>
  <c r="AA39" i="5" s="1"/>
  <c r="AC39" i="5" s="1"/>
  <c r="Z38" i="5"/>
  <c r="Z43" i="5"/>
  <c r="Z42" i="5"/>
  <c r="Z41" i="5"/>
  <c r="Z44" i="5"/>
  <c r="Z40" i="5"/>
  <c r="Z39" i="5"/>
  <c r="Z49" i="5"/>
  <c r="Z48" i="5"/>
  <c r="Z47" i="5"/>
  <c r="Z46" i="5"/>
  <c r="Z45" i="5"/>
  <c r="Z23" i="5"/>
  <c r="AG23" i="5" s="1"/>
  <c r="Z37" i="5"/>
  <c r="Y23" i="5"/>
  <c r="AA23" i="5" s="1"/>
  <c r="AC23" i="5" s="1"/>
  <c r="Y37" i="5"/>
  <c r="AA37" i="5" s="1"/>
  <c r="AC37" i="5" s="1"/>
  <c r="AB795" i="5"/>
  <c r="AB805" i="5"/>
  <c r="AB802" i="5"/>
  <c r="AB799" i="5"/>
  <c r="AB803" i="5"/>
  <c r="AB792" i="5"/>
  <c r="AB804" i="5"/>
  <c r="AB796" i="5"/>
  <c r="AB793" i="5"/>
  <c r="AB798" i="5"/>
  <c r="AB800" i="5"/>
  <c r="AB797" i="5"/>
  <c r="AB794" i="5"/>
  <c r="AB801" i="5"/>
  <c r="AE793" i="5"/>
  <c r="AD793" i="5"/>
  <c r="AC793" i="5"/>
  <c r="AE799" i="5"/>
  <c r="AD799" i="5"/>
  <c r="AC799" i="5"/>
  <c r="AE798" i="5"/>
  <c r="AD798" i="5"/>
  <c r="AC798" i="5"/>
  <c r="AE805" i="5"/>
  <c r="AD805" i="5"/>
  <c r="AC805" i="5"/>
  <c r="AE804" i="5"/>
  <c r="AD804" i="5"/>
  <c r="AC804" i="5"/>
  <c r="AE795" i="5"/>
  <c r="AD795" i="5"/>
  <c r="AC795" i="5"/>
  <c r="AE796" i="5"/>
  <c r="AD796" i="5"/>
  <c r="AC796" i="5"/>
  <c r="AE797" i="5"/>
  <c r="AD797" i="5"/>
  <c r="AC797" i="5"/>
  <c r="AE800" i="5"/>
  <c r="AD800" i="5"/>
  <c r="AC800" i="5"/>
  <c r="AH802" i="5"/>
  <c r="AJ802" i="5"/>
  <c r="R802" i="5" s="1"/>
  <c r="R802" i="11" s="1"/>
  <c r="AI802" i="5"/>
  <c r="AJ798" i="5"/>
  <c r="R798" i="5" s="1"/>
  <c r="R798" i="11" s="1"/>
  <c r="AI798" i="5"/>
  <c r="AH798" i="5"/>
  <c r="AJ799" i="5"/>
  <c r="R799" i="5" s="1"/>
  <c r="R799" i="11" s="1"/>
  <c r="AI799" i="5"/>
  <c r="AH799" i="5"/>
  <c r="AJ801" i="5"/>
  <c r="R801" i="5" s="1"/>
  <c r="R801" i="11" s="1"/>
  <c r="AH801" i="5"/>
  <c r="AI801" i="5"/>
  <c r="AH797" i="5"/>
  <c r="AJ797" i="5"/>
  <c r="R797" i="5" s="1"/>
  <c r="R797" i="11" s="1"/>
  <c r="AI797" i="5"/>
  <c r="AJ794" i="5"/>
  <c r="R794" i="5" s="1"/>
  <c r="R794" i="11" s="1"/>
  <c r="AI794" i="5"/>
  <c r="AH794" i="5"/>
  <c r="AH795" i="5"/>
  <c r="AJ795" i="5"/>
  <c r="R795" i="5" s="1"/>
  <c r="R795" i="11" s="1"/>
  <c r="AI795" i="5"/>
  <c r="AJ804" i="5"/>
  <c r="R804" i="5" s="1"/>
  <c r="R804" i="11" s="1"/>
  <c r="AI804" i="5"/>
  <c r="AH804" i="5"/>
  <c r="AJ800" i="5"/>
  <c r="R800" i="5" s="1"/>
  <c r="R800" i="11" s="1"/>
  <c r="AH800" i="5"/>
  <c r="AI800" i="5"/>
  <c r="AJ793" i="5"/>
  <c r="R793" i="5" s="1"/>
  <c r="R793" i="11" s="1"/>
  <c r="AI793" i="5"/>
  <c r="AH793" i="5"/>
  <c r="AH803" i="5"/>
  <c r="AJ803" i="5"/>
  <c r="R803" i="5" s="1"/>
  <c r="R803" i="11" s="1"/>
  <c r="AI803" i="5"/>
  <c r="AH796" i="5"/>
  <c r="AJ796" i="5"/>
  <c r="R796" i="5" s="1"/>
  <c r="R796" i="11" s="1"/>
  <c r="AI796" i="5"/>
  <c r="AE802" i="5"/>
  <c r="AD802" i="5"/>
  <c r="AC802" i="5"/>
  <c r="AE801" i="5"/>
  <c r="AD801" i="5"/>
  <c r="AC801" i="5"/>
  <c r="AH805" i="5"/>
  <c r="AJ805" i="5"/>
  <c r="R805" i="5" s="1"/>
  <c r="R805" i="11" s="1"/>
  <c r="AI805" i="5"/>
  <c r="AE794" i="5"/>
  <c r="AD794" i="5"/>
  <c r="AC794" i="5"/>
  <c r="AE803" i="5"/>
  <c r="AD803" i="5"/>
  <c r="AC803" i="5"/>
  <c r="AE770" i="5"/>
  <c r="AD770" i="5"/>
  <c r="AC770" i="5"/>
  <c r="AE766" i="5"/>
  <c r="AD766" i="5"/>
  <c r="AC766" i="5"/>
  <c r="AJ772" i="5"/>
  <c r="R772" i="5" s="1"/>
  <c r="R772" i="11" s="1"/>
  <c r="AI772" i="5"/>
  <c r="AH772" i="5"/>
  <c r="AE777" i="5"/>
  <c r="AD777" i="5"/>
  <c r="AC777" i="5"/>
  <c r="AJ773" i="5"/>
  <c r="R773" i="5" s="1"/>
  <c r="R773" i="11" s="1"/>
  <c r="AI773" i="5"/>
  <c r="AH773" i="5"/>
  <c r="AE772" i="5"/>
  <c r="AD772" i="5"/>
  <c r="AC772" i="5"/>
  <c r="AE769" i="5"/>
  <c r="AD769" i="5"/>
  <c r="AC769" i="5"/>
  <c r="AJ766" i="5"/>
  <c r="R766" i="5" s="1"/>
  <c r="R766" i="11" s="1"/>
  <c r="AI766" i="5"/>
  <c r="AH766" i="5"/>
  <c r="AJ774" i="5"/>
  <c r="R774" i="5" s="1"/>
  <c r="R774" i="11" s="1"/>
  <c r="AI774" i="5"/>
  <c r="AH774" i="5"/>
  <c r="AC765" i="5"/>
  <c r="AE776" i="5"/>
  <c r="AD776" i="5"/>
  <c r="AC776" i="5"/>
  <c r="AJ767" i="5"/>
  <c r="R767" i="5" s="1"/>
  <c r="R767" i="11" s="1"/>
  <c r="AI767" i="5"/>
  <c r="AH767" i="5"/>
  <c r="AJ775" i="5"/>
  <c r="R775" i="5" s="1"/>
  <c r="R775" i="11" s="1"/>
  <c r="AI775" i="5"/>
  <c r="AH775" i="5"/>
  <c r="AB772" i="5"/>
  <c r="AB770" i="5"/>
  <c r="AB776" i="5"/>
  <c r="AB774" i="5"/>
  <c r="AB765" i="5"/>
  <c r="AB778" i="5"/>
  <c r="AB769" i="5"/>
  <c r="AB767" i="5"/>
  <c r="AB773" i="5"/>
  <c r="AB771" i="5"/>
  <c r="AB777" i="5"/>
  <c r="AB775" i="5"/>
  <c r="AB768" i="5"/>
  <c r="AB766" i="5"/>
  <c r="AE768" i="5"/>
  <c r="AD768" i="5"/>
  <c r="AC768" i="5"/>
  <c r="AJ768" i="5"/>
  <c r="R768" i="5" s="1"/>
  <c r="R768" i="11" s="1"/>
  <c r="AI768" i="5"/>
  <c r="AH768" i="5"/>
  <c r="AJ776" i="5"/>
  <c r="R776" i="5" s="1"/>
  <c r="R776" i="11" s="1"/>
  <c r="AI776" i="5"/>
  <c r="AH776" i="5"/>
  <c r="AE771" i="5"/>
  <c r="AD771" i="5"/>
  <c r="AC771" i="5"/>
  <c r="AE775" i="5"/>
  <c r="AD775" i="5"/>
  <c r="AC775" i="5"/>
  <c r="AJ769" i="5"/>
  <c r="R769" i="5" s="1"/>
  <c r="R769" i="11" s="1"/>
  <c r="AI769" i="5"/>
  <c r="AH769" i="5"/>
  <c r="AJ777" i="5"/>
  <c r="R777" i="5" s="1"/>
  <c r="R777" i="11" s="1"/>
  <c r="AI777" i="5"/>
  <c r="AH777" i="5"/>
  <c r="AE773" i="5"/>
  <c r="AD773" i="5"/>
  <c r="AC773" i="5"/>
  <c r="AE767" i="5"/>
  <c r="AD767" i="5"/>
  <c r="AC767" i="5"/>
  <c r="AJ770" i="5"/>
  <c r="R770" i="5" s="1"/>
  <c r="R770" i="11" s="1"/>
  <c r="AI770" i="5"/>
  <c r="AH770" i="5"/>
  <c r="AJ778" i="5"/>
  <c r="R778" i="5" s="1"/>
  <c r="R778" i="11" s="1"/>
  <c r="AI778" i="5"/>
  <c r="AH778" i="5"/>
  <c r="AE778" i="5"/>
  <c r="AD778" i="5"/>
  <c r="AC778" i="5"/>
  <c r="AE774" i="5"/>
  <c r="AD774" i="5"/>
  <c r="AC774" i="5"/>
  <c r="AJ771" i="5"/>
  <c r="R771" i="5" s="1"/>
  <c r="R771" i="11" s="1"/>
  <c r="AI771" i="5"/>
  <c r="AH771" i="5"/>
  <c r="AJ745" i="5"/>
  <c r="R745" i="5" s="1"/>
  <c r="R745" i="11" s="1"/>
  <c r="AI745" i="5"/>
  <c r="AH745" i="5"/>
  <c r="AE742" i="5"/>
  <c r="AD742" i="5"/>
  <c r="AC742" i="5"/>
  <c r="AJ738" i="5"/>
  <c r="R738" i="5" s="1"/>
  <c r="R738" i="11" s="1"/>
  <c r="AI738" i="5"/>
  <c r="AH738" i="5"/>
  <c r="AJ746" i="5"/>
  <c r="R746" i="5" s="1"/>
  <c r="R746" i="11" s="1"/>
  <c r="AI746" i="5"/>
  <c r="AH746" i="5"/>
  <c r="AE745" i="5"/>
  <c r="AD745" i="5"/>
  <c r="AC745" i="5"/>
  <c r="AE746" i="5"/>
  <c r="AD746" i="5"/>
  <c r="AC746" i="5"/>
  <c r="AJ739" i="5"/>
  <c r="R739" i="5" s="1"/>
  <c r="R739" i="11" s="1"/>
  <c r="AI739" i="5"/>
  <c r="AH739" i="5"/>
  <c r="AJ747" i="5"/>
  <c r="R747" i="5" s="1"/>
  <c r="R747" i="11" s="1"/>
  <c r="AI747" i="5"/>
  <c r="AH747" i="5"/>
  <c r="AE738" i="5"/>
  <c r="AD738" i="5"/>
  <c r="AC738" i="5"/>
  <c r="AE749" i="5"/>
  <c r="AD749" i="5"/>
  <c r="AC749" i="5"/>
  <c r="AJ740" i="5"/>
  <c r="R740" i="5" s="1"/>
  <c r="R740" i="11" s="1"/>
  <c r="AI740" i="5"/>
  <c r="AH740" i="5"/>
  <c r="AJ748" i="5"/>
  <c r="R748" i="5" s="1"/>
  <c r="R748" i="11" s="1"/>
  <c r="AI748" i="5"/>
  <c r="AH748" i="5"/>
  <c r="AE752" i="5"/>
  <c r="AD752" i="5"/>
  <c r="AC752" i="5"/>
  <c r="AE741" i="5"/>
  <c r="AD741" i="5"/>
  <c r="AC741" i="5"/>
  <c r="AJ741" i="5"/>
  <c r="R741" i="5" s="1"/>
  <c r="R741" i="11" s="1"/>
  <c r="AI741" i="5"/>
  <c r="AH741" i="5"/>
  <c r="AJ749" i="5"/>
  <c r="R749" i="5" s="1"/>
  <c r="R749" i="11" s="1"/>
  <c r="AI749" i="5"/>
  <c r="AH749" i="5"/>
  <c r="AE750" i="5"/>
  <c r="AD750" i="5"/>
  <c r="AC750" i="5"/>
  <c r="AB749" i="5"/>
  <c r="AB747" i="5"/>
  <c r="AB745" i="5"/>
  <c r="AB751" i="5"/>
  <c r="AB738" i="5"/>
  <c r="AB741" i="5"/>
  <c r="AB742" i="5"/>
  <c r="AB740" i="5"/>
  <c r="AB746" i="5"/>
  <c r="AB744" i="5"/>
  <c r="AB750" i="5"/>
  <c r="AB748" i="5"/>
  <c r="AB739" i="5"/>
  <c r="AB752" i="5"/>
  <c r="AB743" i="5"/>
  <c r="AE744" i="5"/>
  <c r="AD744" i="5"/>
  <c r="AC744" i="5"/>
  <c r="AE748" i="5"/>
  <c r="AD748" i="5"/>
  <c r="AC748" i="5"/>
  <c r="AJ742" i="5"/>
  <c r="R742" i="5" s="1"/>
  <c r="R742" i="11" s="1"/>
  <c r="AI742" i="5"/>
  <c r="AH742" i="5"/>
  <c r="AJ750" i="5"/>
  <c r="R750" i="5" s="1"/>
  <c r="R750" i="11" s="1"/>
  <c r="AI750" i="5"/>
  <c r="AH750" i="5"/>
  <c r="AE751" i="5"/>
  <c r="AD751" i="5"/>
  <c r="AC751" i="5"/>
  <c r="AE740" i="5"/>
  <c r="AD740" i="5"/>
  <c r="AC740" i="5"/>
  <c r="AJ743" i="5"/>
  <c r="R743" i="5" s="1"/>
  <c r="R743" i="11" s="1"/>
  <c r="AI743" i="5"/>
  <c r="AH743" i="5"/>
  <c r="AJ751" i="5"/>
  <c r="R751" i="5" s="1"/>
  <c r="R751" i="11" s="1"/>
  <c r="AI751" i="5"/>
  <c r="AH751" i="5"/>
  <c r="AE739" i="5"/>
  <c r="AD739" i="5"/>
  <c r="AC739" i="5"/>
  <c r="AE743" i="5"/>
  <c r="AD743" i="5"/>
  <c r="AC743" i="5"/>
  <c r="AE747" i="5"/>
  <c r="AD747" i="5"/>
  <c r="AC747" i="5"/>
  <c r="AJ744" i="5"/>
  <c r="R744" i="5" s="1"/>
  <c r="R744" i="11" s="1"/>
  <c r="AI744" i="5"/>
  <c r="AH744" i="5"/>
  <c r="AJ752" i="5"/>
  <c r="R752" i="5" s="1"/>
  <c r="R752" i="11" s="1"/>
  <c r="AI752" i="5"/>
  <c r="AH752" i="5"/>
  <c r="AH711" i="5"/>
  <c r="AJ711" i="5"/>
  <c r="R711" i="5" s="1"/>
  <c r="R711" i="11" s="1"/>
  <c r="AI711" i="5"/>
  <c r="AJ725" i="5"/>
  <c r="R725" i="5" s="1"/>
  <c r="R725" i="11" s="1"/>
  <c r="AI725" i="5"/>
  <c r="AH725" i="5"/>
  <c r="AH723" i="5"/>
  <c r="AJ723" i="5"/>
  <c r="R723" i="5" s="1"/>
  <c r="R723" i="11" s="1"/>
  <c r="AI723" i="5"/>
  <c r="AH719" i="5"/>
  <c r="AJ719" i="5"/>
  <c r="R719" i="5" s="1"/>
  <c r="R719" i="11" s="1"/>
  <c r="AI719" i="5"/>
  <c r="AJ712" i="5"/>
  <c r="R712" i="5" s="1"/>
  <c r="R712" i="11" s="1"/>
  <c r="AH712" i="5"/>
  <c r="AI712" i="5"/>
  <c r="AH714" i="5"/>
  <c r="AJ714" i="5"/>
  <c r="R714" i="5" s="1"/>
  <c r="R714" i="11" s="1"/>
  <c r="AI714" i="5"/>
  <c r="AJ713" i="5"/>
  <c r="R713" i="5" s="1"/>
  <c r="R713" i="11" s="1"/>
  <c r="AI713" i="5"/>
  <c r="AH713" i="5"/>
  <c r="AE720" i="5"/>
  <c r="AD720" i="5"/>
  <c r="AC720" i="5"/>
  <c r="AH724" i="5"/>
  <c r="AJ724" i="5"/>
  <c r="R724" i="5" s="1"/>
  <c r="R724" i="11" s="1"/>
  <c r="AI724" i="5"/>
  <c r="AH722" i="5"/>
  <c r="AJ722" i="5"/>
  <c r="R722" i="5" s="1"/>
  <c r="R722" i="11" s="1"/>
  <c r="AI722" i="5"/>
  <c r="AH715" i="5"/>
  <c r="AJ715" i="5"/>
  <c r="R715" i="5" s="1"/>
  <c r="R715" i="11" s="1"/>
  <c r="AI715" i="5"/>
  <c r="AE721" i="5"/>
  <c r="AD721" i="5"/>
  <c r="AC721" i="5"/>
  <c r="AJ720" i="5"/>
  <c r="R720" i="5" s="1"/>
  <c r="R720" i="11" s="1"/>
  <c r="AH720" i="5"/>
  <c r="AI720" i="5"/>
  <c r="AH716" i="5"/>
  <c r="AJ716" i="5"/>
  <c r="R716" i="5" s="1"/>
  <c r="R716" i="11" s="1"/>
  <c r="AI716" i="5"/>
  <c r="AE712" i="5"/>
  <c r="AD712" i="5"/>
  <c r="AC712" i="5"/>
  <c r="AE725" i="5"/>
  <c r="AD725" i="5"/>
  <c r="AC725" i="5"/>
  <c r="AE713" i="5"/>
  <c r="AD713" i="5"/>
  <c r="AC713" i="5"/>
  <c r="AH718" i="5"/>
  <c r="AJ718" i="5"/>
  <c r="R718" i="5" s="1"/>
  <c r="R718" i="11" s="1"/>
  <c r="AI718" i="5"/>
  <c r="AE722" i="5"/>
  <c r="AD722" i="5"/>
  <c r="AC722" i="5"/>
  <c r="AE718" i="5"/>
  <c r="AD718" i="5"/>
  <c r="AC718" i="5"/>
  <c r="AE717" i="5"/>
  <c r="AD717" i="5"/>
  <c r="AC717" i="5"/>
  <c r="AE724" i="5"/>
  <c r="AD724" i="5"/>
  <c r="AC724" i="5"/>
  <c r="AE723" i="5"/>
  <c r="AD723" i="5"/>
  <c r="AC723" i="5"/>
  <c r="AE714" i="5"/>
  <c r="AD714" i="5"/>
  <c r="AC714" i="5"/>
  <c r="AB722" i="5"/>
  <c r="AB718" i="5"/>
  <c r="AB720" i="5"/>
  <c r="AB721" i="5"/>
  <c r="AB724" i="5"/>
  <c r="AB725" i="5"/>
  <c r="AB717" i="5"/>
  <c r="AB711" i="5"/>
  <c r="AB715" i="5"/>
  <c r="AB714" i="5"/>
  <c r="AB716" i="5"/>
  <c r="AB719" i="5"/>
  <c r="AB712" i="5"/>
  <c r="AB713" i="5"/>
  <c r="AB723" i="5"/>
  <c r="AE716" i="5"/>
  <c r="AD716" i="5"/>
  <c r="AC716" i="5"/>
  <c r="AE715" i="5"/>
  <c r="AD715" i="5"/>
  <c r="AC715" i="5"/>
  <c r="AE719" i="5"/>
  <c r="AD719" i="5"/>
  <c r="AC719" i="5"/>
  <c r="AE711" i="5"/>
  <c r="AD711" i="5"/>
  <c r="AC711" i="5"/>
  <c r="AJ721" i="5"/>
  <c r="R721" i="5" s="1"/>
  <c r="R721" i="11" s="1"/>
  <c r="AI721" i="5"/>
  <c r="AH721" i="5"/>
  <c r="AH717" i="5"/>
  <c r="AJ717" i="5"/>
  <c r="R717" i="5" s="1"/>
  <c r="R717" i="11" s="1"/>
  <c r="AI717" i="5"/>
  <c r="AJ690" i="5"/>
  <c r="R690" i="5" s="1"/>
  <c r="R690" i="11" s="1"/>
  <c r="AI690" i="5"/>
  <c r="AH690" i="5"/>
  <c r="AJ688" i="5"/>
  <c r="R688" i="5" s="1"/>
  <c r="R688" i="11" s="1"/>
  <c r="AI688" i="5"/>
  <c r="AH688" i="5"/>
  <c r="AE684" i="5"/>
  <c r="AD684" i="5"/>
  <c r="AC684" i="5"/>
  <c r="AE692" i="5"/>
  <c r="AD692" i="5"/>
  <c r="AC692" i="5"/>
  <c r="AE693" i="5"/>
  <c r="AD693" i="5"/>
  <c r="AC693" i="5"/>
  <c r="AH692" i="5"/>
  <c r="AJ692" i="5"/>
  <c r="R692" i="5" s="1"/>
  <c r="R692" i="11" s="1"/>
  <c r="AI692" i="5"/>
  <c r="AE686" i="5"/>
  <c r="AD686" i="5"/>
  <c r="AC686" i="5"/>
  <c r="AE694" i="5"/>
  <c r="AD694" i="5"/>
  <c r="AC694" i="5"/>
  <c r="AE685" i="5"/>
  <c r="AD685" i="5"/>
  <c r="AC685" i="5"/>
  <c r="AH694" i="5"/>
  <c r="AJ694" i="5"/>
  <c r="R694" i="5" s="1"/>
  <c r="R694" i="11" s="1"/>
  <c r="AI694" i="5"/>
  <c r="AH695" i="5"/>
  <c r="AJ695" i="5"/>
  <c r="R695" i="5" s="1"/>
  <c r="R695" i="11" s="1"/>
  <c r="AI695" i="5"/>
  <c r="AJ687" i="5"/>
  <c r="R687" i="5" s="1"/>
  <c r="R687" i="11" s="1"/>
  <c r="AI687" i="5"/>
  <c r="AH687" i="5"/>
  <c r="AE687" i="5"/>
  <c r="AD687" i="5"/>
  <c r="AC687" i="5"/>
  <c r="AE695" i="5"/>
  <c r="AD695" i="5"/>
  <c r="AC695" i="5"/>
  <c r="AH693" i="5"/>
  <c r="AJ693" i="5"/>
  <c r="R693" i="5" s="1"/>
  <c r="R693" i="11" s="1"/>
  <c r="AI693" i="5"/>
  <c r="AJ684" i="5"/>
  <c r="R684" i="5" s="1"/>
  <c r="R684" i="11" s="1"/>
  <c r="AI684" i="5"/>
  <c r="AH684" i="5"/>
  <c r="AE688" i="5"/>
  <c r="AD688" i="5"/>
  <c r="AC688" i="5"/>
  <c r="AE696" i="5"/>
  <c r="AD696" i="5"/>
  <c r="AC696" i="5"/>
  <c r="AJ689" i="5"/>
  <c r="R689" i="5" s="1"/>
  <c r="R689" i="11" s="1"/>
  <c r="AI689" i="5"/>
  <c r="AH689" i="5"/>
  <c r="AH696" i="5"/>
  <c r="AJ696" i="5"/>
  <c r="R696" i="5" s="1"/>
  <c r="R696" i="11" s="1"/>
  <c r="AI696" i="5"/>
  <c r="AE689" i="5"/>
  <c r="AD689" i="5"/>
  <c r="AC689" i="5"/>
  <c r="AE697" i="5"/>
  <c r="AD697" i="5"/>
  <c r="AC697" i="5"/>
  <c r="AB687" i="5"/>
  <c r="AB697" i="5"/>
  <c r="AB694" i="5"/>
  <c r="AB691" i="5"/>
  <c r="AB698" i="5"/>
  <c r="AB695" i="5"/>
  <c r="AB686" i="5"/>
  <c r="AB692" i="5"/>
  <c r="AB684" i="5"/>
  <c r="AB688" i="5"/>
  <c r="AB685" i="5"/>
  <c r="AB689" i="5"/>
  <c r="AB696" i="5"/>
  <c r="AB693" i="5"/>
  <c r="AB690" i="5"/>
  <c r="AJ698" i="5"/>
  <c r="R698" i="5" s="1"/>
  <c r="R698" i="11" s="1"/>
  <c r="AI698" i="5"/>
  <c r="AH698" i="5"/>
  <c r="AJ686" i="5"/>
  <c r="R686" i="5" s="1"/>
  <c r="R686" i="11" s="1"/>
  <c r="AI686" i="5"/>
  <c r="AH686" i="5"/>
  <c r="AE690" i="5"/>
  <c r="AD690" i="5"/>
  <c r="AC690" i="5"/>
  <c r="AE698" i="5"/>
  <c r="AD698" i="5"/>
  <c r="AC698" i="5"/>
  <c r="AJ697" i="5"/>
  <c r="R697" i="5" s="1"/>
  <c r="R697" i="11" s="1"/>
  <c r="AI697" i="5"/>
  <c r="AH697" i="5"/>
  <c r="AJ685" i="5"/>
  <c r="R685" i="5" s="1"/>
  <c r="R685" i="11" s="1"/>
  <c r="AI685" i="5"/>
  <c r="AH685" i="5"/>
  <c r="AJ691" i="5"/>
  <c r="R691" i="5" s="1"/>
  <c r="R691" i="11" s="1"/>
  <c r="AI691" i="5"/>
  <c r="AH691" i="5"/>
  <c r="AE691" i="5"/>
  <c r="AD691" i="5"/>
  <c r="AC691" i="5"/>
  <c r="AB664" i="5"/>
  <c r="AB668" i="5"/>
  <c r="AB670" i="5"/>
  <c r="AB667" i="5"/>
  <c r="AB669" i="5"/>
  <c r="AB660" i="5"/>
  <c r="AB671" i="5"/>
  <c r="AB666" i="5"/>
  <c r="AB657" i="5"/>
  <c r="AB663" i="5"/>
  <c r="AB661" i="5"/>
  <c r="AB658" i="5"/>
  <c r="AB665" i="5"/>
  <c r="AB662" i="5"/>
  <c r="AB659" i="5"/>
  <c r="AE657" i="5"/>
  <c r="AD657" i="5"/>
  <c r="AC657" i="5"/>
  <c r="AJ669" i="5"/>
  <c r="R669" i="5" s="1"/>
  <c r="R669" i="11" s="1"/>
  <c r="AI669" i="5"/>
  <c r="AH669" i="5"/>
  <c r="AE661" i="5"/>
  <c r="AD661" i="5"/>
  <c r="AC661" i="5"/>
  <c r="AJ657" i="5"/>
  <c r="R657" i="5" s="1"/>
  <c r="R657" i="11" s="1"/>
  <c r="AI657" i="5"/>
  <c r="AH657" i="5"/>
  <c r="AJ666" i="5"/>
  <c r="R666" i="5" s="1"/>
  <c r="R666" i="11" s="1"/>
  <c r="AI666" i="5"/>
  <c r="AH666" i="5"/>
  <c r="AE664" i="5"/>
  <c r="AD664" i="5"/>
  <c r="AC664" i="5"/>
  <c r="AE670" i="5"/>
  <c r="AD670" i="5"/>
  <c r="AC670" i="5"/>
  <c r="AJ659" i="5"/>
  <c r="R659" i="5" s="1"/>
  <c r="R659" i="11" s="1"/>
  <c r="AI659" i="5"/>
  <c r="AH659" i="5"/>
  <c r="AJ660" i="5"/>
  <c r="R660" i="5" s="1"/>
  <c r="R660" i="11" s="1"/>
  <c r="AI660" i="5"/>
  <c r="AH660" i="5"/>
  <c r="AJ671" i="5"/>
  <c r="R671" i="5" s="1"/>
  <c r="R671" i="11" s="1"/>
  <c r="AI671" i="5"/>
  <c r="AH671" i="5"/>
  <c r="AE662" i="5"/>
  <c r="AD662" i="5"/>
  <c r="AC662" i="5"/>
  <c r="AJ658" i="5"/>
  <c r="R658" i="5" s="1"/>
  <c r="R658" i="11" s="1"/>
  <c r="AI658" i="5"/>
  <c r="AH658" i="5"/>
  <c r="AE667" i="5"/>
  <c r="AD667" i="5"/>
  <c r="AC667" i="5"/>
  <c r="AJ670" i="5"/>
  <c r="R670" i="5" s="1"/>
  <c r="R670" i="11" s="1"/>
  <c r="AI670" i="5"/>
  <c r="AH670" i="5"/>
  <c r="AJ663" i="5"/>
  <c r="R663" i="5" s="1"/>
  <c r="R663" i="11" s="1"/>
  <c r="AI663" i="5"/>
  <c r="AH663" i="5"/>
  <c r="AJ661" i="5"/>
  <c r="R661" i="5" s="1"/>
  <c r="R661" i="11" s="1"/>
  <c r="AI661" i="5"/>
  <c r="AH661" i="5"/>
  <c r="AE659" i="5"/>
  <c r="AD659" i="5"/>
  <c r="AC659" i="5"/>
  <c r="AE665" i="5"/>
  <c r="AD665" i="5"/>
  <c r="AC665" i="5"/>
  <c r="AE671" i="5"/>
  <c r="AD671" i="5"/>
  <c r="AC671" i="5"/>
  <c r="AJ662" i="5"/>
  <c r="R662" i="5" s="1"/>
  <c r="R662" i="11" s="1"/>
  <c r="AI662" i="5"/>
  <c r="AH662" i="5"/>
  <c r="AJ664" i="5"/>
  <c r="R664" i="5" s="1"/>
  <c r="R664" i="11" s="1"/>
  <c r="AI664" i="5"/>
  <c r="AH664" i="5"/>
  <c r="AE660" i="5"/>
  <c r="AD660" i="5"/>
  <c r="AC660" i="5"/>
  <c r="AE663" i="5"/>
  <c r="AD663" i="5"/>
  <c r="AC663" i="5"/>
  <c r="AJ665" i="5"/>
  <c r="R665" i="5" s="1"/>
  <c r="R665" i="11" s="1"/>
  <c r="AI665" i="5"/>
  <c r="AH665" i="5"/>
  <c r="AE666" i="5"/>
  <c r="AD666" i="5"/>
  <c r="AC666" i="5"/>
  <c r="AE669" i="5"/>
  <c r="AD669" i="5"/>
  <c r="AC669" i="5"/>
  <c r="AE658" i="5"/>
  <c r="AD658" i="5"/>
  <c r="AC658" i="5"/>
  <c r="AJ667" i="5"/>
  <c r="R667" i="5" s="1"/>
  <c r="R667" i="11" s="1"/>
  <c r="AI667" i="5"/>
  <c r="AH667" i="5"/>
  <c r="AJ668" i="5"/>
  <c r="R668" i="5" s="1"/>
  <c r="R668" i="11" s="1"/>
  <c r="AI668" i="5"/>
  <c r="AH668" i="5"/>
  <c r="AE668" i="5"/>
  <c r="AD668" i="5"/>
  <c r="AC668" i="5"/>
  <c r="AE637" i="5"/>
  <c r="AD637" i="5"/>
  <c r="AC637" i="5"/>
  <c r="AJ642" i="5"/>
  <c r="R642" i="5" s="1"/>
  <c r="R642" i="11" s="1"/>
  <c r="AI642" i="5"/>
  <c r="AH642" i="5"/>
  <c r="AE634" i="5"/>
  <c r="AD634" i="5"/>
  <c r="AC634" i="5"/>
  <c r="AJ633" i="5"/>
  <c r="R633" i="5" s="1"/>
  <c r="R633" i="11" s="1"/>
  <c r="AI633" i="5"/>
  <c r="AH633" i="5"/>
  <c r="AE643" i="5"/>
  <c r="AD643" i="5"/>
  <c r="AC643" i="5"/>
  <c r="AB641" i="5"/>
  <c r="AB633" i="5"/>
  <c r="AB643" i="5"/>
  <c r="AB640" i="5"/>
  <c r="AB639" i="5"/>
  <c r="AB637" i="5"/>
  <c r="AB644" i="5"/>
  <c r="AB636" i="5"/>
  <c r="AB630" i="5"/>
  <c r="AB634" i="5"/>
  <c r="AB631" i="5"/>
  <c r="AB638" i="5"/>
  <c r="AB635" i="5"/>
  <c r="AB632" i="5"/>
  <c r="AB642" i="5"/>
  <c r="AJ643" i="5"/>
  <c r="R643" i="5" s="1"/>
  <c r="R643" i="11" s="1"/>
  <c r="AI643" i="5"/>
  <c r="AH643" i="5"/>
  <c r="AE635" i="5"/>
  <c r="AD635" i="5"/>
  <c r="AC635" i="5"/>
  <c r="AJ631" i="5"/>
  <c r="R631" i="5" s="1"/>
  <c r="R631" i="11" s="1"/>
  <c r="AI631" i="5"/>
  <c r="AH631" i="5"/>
  <c r="AE632" i="5"/>
  <c r="AD632" i="5"/>
  <c r="AC632" i="5"/>
  <c r="AE631" i="5"/>
  <c r="AD631" i="5"/>
  <c r="AC631" i="5"/>
  <c r="AJ636" i="5"/>
  <c r="R636" i="5" s="1"/>
  <c r="R636" i="11" s="1"/>
  <c r="AI636" i="5"/>
  <c r="AH636" i="5"/>
  <c r="AJ634" i="5"/>
  <c r="R634" i="5" s="1"/>
  <c r="R634" i="11" s="1"/>
  <c r="AI634" i="5"/>
  <c r="AH634" i="5"/>
  <c r="AE640" i="5"/>
  <c r="AD640" i="5"/>
  <c r="AC640" i="5"/>
  <c r="AE644" i="5"/>
  <c r="AD644" i="5"/>
  <c r="AC644" i="5"/>
  <c r="AJ635" i="5"/>
  <c r="R635" i="5" s="1"/>
  <c r="R635" i="11" s="1"/>
  <c r="AI635" i="5"/>
  <c r="AH635" i="5"/>
  <c r="AJ637" i="5"/>
  <c r="R637" i="5" s="1"/>
  <c r="R637" i="11" s="1"/>
  <c r="AI637" i="5"/>
  <c r="AH637" i="5"/>
  <c r="AJ644" i="5"/>
  <c r="R644" i="5" s="1"/>
  <c r="R644" i="11" s="1"/>
  <c r="AI644" i="5"/>
  <c r="AH644" i="5"/>
  <c r="AJ632" i="5"/>
  <c r="R632" i="5" s="1"/>
  <c r="R632" i="11" s="1"/>
  <c r="AI632" i="5"/>
  <c r="AH632" i="5"/>
  <c r="AE638" i="5"/>
  <c r="AD638" i="5"/>
  <c r="AC638" i="5"/>
  <c r="AE636" i="5"/>
  <c r="AD636" i="5"/>
  <c r="AC636" i="5"/>
  <c r="AJ638" i="5"/>
  <c r="R638" i="5" s="1"/>
  <c r="R638" i="11" s="1"/>
  <c r="AI638" i="5"/>
  <c r="AH638" i="5"/>
  <c r="AE641" i="5"/>
  <c r="AD641" i="5"/>
  <c r="AC641" i="5"/>
  <c r="AE630" i="5"/>
  <c r="AD630" i="5"/>
  <c r="AC630" i="5"/>
  <c r="AJ640" i="5"/>
  <c r="R640" i="5" s="1"/>
  <c r="R640" i="11" s="1"/>
  <c r="AI640" i="5"/>
  <c r="AH640" i="5"/>
  <c r="AJ641" i="5"/>
  <c r="R641" i="5" s="1"/>
  <c r="R641" i="11" s="1"/>
  <c r="AI641" i="5"/>
  <c r="AH641" i="5"/>
  <c r="AE633" i="5"/>
  <c r="AD633" i="5"/>
  <c r="AC633" i="5"/>
  <c r="AE639" i="5"/>
  <c r="AD639" i="5"/>
  <c r="AC639" i="5"/>
  <c r="AJ639" i="5"/>
  <c r="R639" i="5" s="1"/>
  <c r="R639" i="11" s="1"/>
  <c r="AI639" i="5"/>
  <c r="AH639" i="5"/>
  <c r="AE642" i="5"/>
  <c r="AD642" i="5"/>
  <c r="AC642" i="5"/>
  <c r="AJ630" i="5"/>
  <c r="R630" i="5" s="1"/>
  <c r="R630" i="11" s="1"/>
  <c r="AI630" i="5"/>
  <c r="AH630" i="5"/>
  <c r="AE607" i="5"/>
  <c r="AD607" i="5"/>
  <c r="AC607" i="5"/>
  <c r="AE604" i="5"/>
  <c r="AD604" i="5"/>
  <c r="AC604" i="5"/>
  <c r="AJ610" i="5"/>
  <c r="R610" i="5" s="1"/>
  <c r="R610" i="11" s="1"/>
  <c r="AI610" i="5"/>
  <c r="AH610" i="5"/>
  <c r="AJ603" i="5"/>
  <c r="R603" i="5" s="1"/>
  <c r="R603" i="11" s="1"/>
  <c r="AI603" i="5"/>
  <c r="AH603" i="5"/>
  <c r="AE610" i="5"/>
  <c r="AD610" i="5"/>
  <c r="AC610" i="5"/>
  <c r="AE614" i="5"/>
  <c r="AD614" i="5"/>
  <c r="AC614" i="5"/>
  <c r="AJ604" i="5"/>
  <c r="R604" i="5" s="1"/>
  <c r="R604" i="11" s="1"/>
  <c r="AI604" i="5"/>
  <c r="AH604" i="5"/>
  <c r="AJ612" i="5"/>
  <c r="R612" i="5" s="1"/>
  <c r="R612" i="11" s="1"/>
  <c r="AI612" i="5"/>
  <c r="AH612" i="5"/>
  <c r="AE603" i="5"/>
  <c r="AD603" i="5"/>
  <c r="AC603" i="5"/>
  <c r="AE617" i="5"/>
  <c r="AD617" i="5"/>
  <c r="AC617" i="5"/>
  <c r="AE606" i="5"/>
  <c r="AD606" i="5"/>
  <c r="AC606" i="5"/>
  <c r="AJ605" i="5"/>
  <c r="R605" i="5" s="1"/>
  <c r="R605" i="11" s="1"/>
  <c r="AI605" i="5"/>
  <c r="AH605" i="5"/>
  <c r="AJ613" i="5"/>
  <c r="R613" i="5" s="1"/>
  <c r="R613" i="11" s="1"/>
  <c r="AI613" i="5"/>
  <c r="AH613" i="5"/>
  <c r="AJ611" i="5"/>
  <c r="R611" i="5" s="1"/>
  <c r="R611" i="11" s="1"/>
  <c r="AI611" i="5"/>
  <c r="AH611" i="5"/>
  <c r="AE609" i="5"/>
  <c r="AD609" i="5"/>
  <c r="AC609" i="5"/>
  <c r="AE611" i="5"/>
  <c r="AD611" i="5"/>
  <c r="AC611" i="5"/>
  <c r="AJ606" i="5"/>
  <c r="R606" i="5" s="1"/>
  <c r="R606" i="11" s="1"/>
  <c r="AI606" i="5"/>
  <c r="AH606" i="5"/>
  <c r="AJ614" i="5"/>
  <c r="R614" i="5" s="1"/>
  <c r="R614" i="11" s="1"/>
  <c r="AI614" i="5"/>
  <c r="AH614" i="5"/>
  <c r="AB606" i="5"/>
  <c r="AB608" i="5"/>
  <c r="AB610" i="5"/>
  <c r="AB612" i="5"/>
  <c r="AB603" i="5"/>
  <c r="AB616" i="5"/>
  <c r="AB607" i="5"/>
  <c r="AB605" i="5"/>
  <c r="AB611" i="5"/>
  <c r="AB609" i="5"/>
  <c r="AB615" i="5"/>
  <c r="AB613" i="5"/>
  <c r="AB614" i="5"/>
  <c r="AB617" i="5"/>
  <c r="AB604" i="5"/>
  <c r="AE616" i="5"/>
  <c r="AD616" i="5"/>
  <c r="AC616" i="5"/>
  <c r="AE613" i="5"/>
  <c r="AD613" i="5"/>
  <c r="AC613" i="5"/>
  <c r="AJ607" i="5"/>
  <c r="R607" i="5" s="1"/>
  <c r="R607" i="11" s="1"/>
  <c r="AI607" i="5"/>
  <c r="AH607" i="5"/>
  <c r="AJ615" i="5"/>
  <c r="R615" i="5" s="1"/>
  <c r="R615" i="11" s="1"/>
  <c r="AI615" i="5"/>
  <c r="AH615" i="5"/>
  <c r="AE608" i="5"/>
  <c r="AD608" i="5"/>
  <c r="AC608" i="5"/>
  <c r="AE605" i="5"/>
  <c r="AD605" i="5"/>
  <c r="AC605" i="5"/>
  <c r="AJ608" i="5"/>
  <c r="R608" i="5" s="1"/>
  <c r="R608" i="11" s="1"/>
  <c r="AI608" i="5"/>
  <c r="AH608" i="5"/>
  <c r="AJ616" i="5"/>
  <c r="R616" i="5" s="1"/>
  <c r="R616" i="11" s="1"/>
  <c r="AI616" i="5"/>
  <c r="AH616" i="5"/>
  <c r="AE615" i="5"/>
  <c r="AD615" i="5"/>
  <c r="AC615" i="5"/>
  <c r="AE612" i="5"/>
  <c r="AD612" i="5"/>
  <c r="AC612" i="5"/>
  <c r="AJ609" i="5"/>
  <c r="R609" i="5" s="1"/>
  <c r="R609" i="11" s="1"/>
  <c r="AI609" i="5"/>
  <c r="AH609" i="5"/>
  <c r="AJ617" i="5"/>
  <c r="R617" i="5" s="1"/>
  <c r="R617" i="11" s="1"/>
  <c r="AI617" i="5"/>
  <c r="AH617" i="5"/>
  <c r="AE588" i="5"/>
  <c r="AD588" i="5"/>
  <c r="AC588" i="5"/>
  <c r="AE577" i="5"/>
  <c r="AD577" i="5"/>
  <c r="AC577" i="5"/>
  <c r="AJ583" i="5"/>
  <c r="R583" i="5" s="1"/>
  <c r="R583" i="11" s="1"/>
  <c r="AI583" i="5"/>
  <c r="AH583" i="5"/>
  <c r="AE580" i="5"/>
  <c r="AD580" i="5"/>
  <c r="AC580" i="5"/>
  <c r="AJ576" i="5"/>
  <c r="R576" i="5" s="1"/>
  <c r="R576" i="11" s="1"/>
  <c r="AI576" i="5"/>
  <c r="AH576" i="5"/>
  <c r="AJ584" i="5"/>
  <c r="R584" i="5" s="1"/>
  <c r="R584" i="11" s="1"/>
  <c r="AI584" i="5"/>
  <c r="AH584" i="5"/>
  <c r="AE583" i="5"/>
  <c r="AD583" i="5"/>
  <c r="AC583" i="5"/>
  <c r="AE587" i="5"/>
  <c r="AD587" i="5"/>
  <c r="AC587" i="5"/>
  <c r="AJ577" i="5"/>
  <c r="R577" i="5" s="1"/>
  <c r="R577" i="11" s="1"/>
  <c r="AI577" i="5"/>
  <c r="AH577" i="5"/>
  <c r="AJ585" i="5"/>
  <c r="R585" i="5" s="1"/>
  <c r="R585" i="11" s="1"/>
  <c r="AI585" i="5"/>
  <c r="AH585" i="5"/>
  <c r="AE590" i="5"/>
  <c r="AD590" i="5"/>
  <c r="AC590" i="5"/>
  <c r="AE579" i="5"/>
  <c r="AD579" i="5"/>
  <c r="AC579" i="5"/>
  <c r="AJ578" i="5"/>
  <c r="R578" i="5" s="1"/>
  <c r="R578" i="11" s="1"/>
  <c r="AI578" i="5"/>
  <c r="AH578" i="5"/>
  <c r="AJ586" i="5"/>
  <c r="R586" i="5" s="1"/>
  <c r="R586" i="11" s="1"/>
  <c r="AI586" i="5"/>
  <c r="AH586" i="5"/>
  <c r="AE582" i="5"/>
  <c r="AD582" i="5"/>
  <c r="AC582" i="5"/>
  <c r="AE584" i="5"/>
  <c r="AD584" i="5"/>
  <c r="AC584" i="5"/>
  <c r="AJ579" i="5"/>
  <c r="R579" i="5" s="1"/>
  <c r="R579" i="11" s="1"/>
  <c r="AI579" i="5"/>
  <c r="AH579" i="5"/>
  <c r="AJ587" i="5"/>
  <c r="R587" i="5" s="1"/>
  <c r="R587" i="11" s="1"/>
  <c r="AI587" i="5"/>
  <c r="AH587" i="5"/>
  <c r="AE576" i="5"/>
  <c r="AD576" i="5"/>
  <c r="AC576" i="5"/>
  <c r="AE586" i="5"/>
  <c r="AD586" i="5"/>
  <c r="AC586" i="5"/>
  <c r="AJ580" i="5"/>
  <c r="R580" i="5" s="1"/>
  <c r="R580" i="11" s="1"/>
  <c r="AI580" i="5"/>
  <c r="AH580" i="5"/>
  <c r="AJ588" i="5"/>
  <c r="R588" i="5" s="1"/>
  <c r="R588" i="11" s="1"/>
  <c r="AI588" i="5"/>
  <c r="AH588" i="5"/>
  <c r="AB579" i="5"/>
  <c r="AB581" i="5"/>
  <c r="AB583" i="5"/>
  <c r="AB585" i="5"/>
  <c r="AB587" i="5"/>
  <c r="AB589" i="5"/>
  <c r="AB576" i="5"/>
  <c r="AB578" i="5"/>
  <c r="AB580" i="5"/>
  <c r="AB582" i="5"/>
  <c r="AB584" i="5"/>
  <c r="AB586" i="5"/>
  <c r="AB588" i="5"/>
  <c r="AB590" i="5"/>
  <c r="AB577" i="5"/>
  <c r="AE589" i="5"/>
  <c r="AD589" i="5"/>
  <c r="AC589" i="5"/>
  <c r="AE578" i="5"/>
  <c r="AD578" i="5"/>
  <c r="AC578" i="5"/>
  <c r="AJ581" i="5"/>
  <c r="R581" i="5" s="1"/>
  <c r="R581" i="11" s="1"/>
  <c r="AI581" i="5"/>
  <c r="AH581" i="5"/>
  <c r="AJ589" i="5"/>
  <c r="R589" i="5" s="1"/>
  <c r="R589" i="11" s="1"/>
  <c r="AI589" i="5"/>
  <c r="AH589" i="5"/>
  <c r="AE581" i="5"/>
  <c r="AD581" i="5"/>
  <c r="AC581" i="5"/>
  <c r="AE585" i="5"/>
  <c r="AD585" i="5"/>
  <c r="AC585" i="5"/>
  <c r="AJ582" i="5"/>
  <c r="R582" i="5" s="1"/>
  <c r="R582" i="11" s="1"/>
  <c r="AI582" i="5"/>
  <c r="AH582" i="5"/>
  <c r="AJ590" i="5"/>
  <c r="R590" i="5" s="1"/>
  <c r="R590" i="11" s="1"/>
  <c r="AI590" i="5"/>
  <c r="AH590" i="5"/>
  <c r="AB560" i="5"/>
  <c r="AB554" i="5"/>
  <c r="AB556" i="5"/>
  <c r="AB558" i="5"/>
  <c r="AB549" i="5"/>
  <c r="AB562" i="5"/>
  <c r="AB553" i="5"/>
  <c r="AB551" i="5"/>
  <c r="AB557" i="5"/>
  <c r="AB555" i="5"/>
  <c r="AB561" i="5"/>
  <c r="AB559" i="5"/>
  <c r="AB550" i="5"/>
  <c r="AB552" i="5"/>
  <c r="AB563" i="5"/>
  <c r="AE561" i="5"/>
  <c r="AD561" i="5"/>
  <c r="AC561" i="5"/>
  <c r="AJ549" i="5"/>
  <c r="R549" i="5" s="1"/>
  <c r="R549" i="11" s="1"/>
  <c r="AI549" i="5"/>
  <c r="AH549" i="5"/>
  <c r="AJ557" i="5"/>
  <c r="R557" i="5" s="1"/>
  <c r="R557" i="11" s="1"/>
  <c r="AI557" i="5"/>
  <c r="AH557" i="5"/>
  <c r="AJ556" i="5"/>
  <c r="R556" i="5" s="1"/>
  <c r="R556" i="11" s="1"/>
  <c r="AI556" i="5"/>
  <c r="AH556" i="5"/>
  <c r="AE557" i="5"/>
  <c r="AD557" i="5"/>
  <c r="AC557" i="5"/>
  <c r="AE553" i="5"/>
  <c r="AD553" i="5"/>
  <c r="AC553" i="5"/>
  <c r="AJ550" i="5"/>
  <c r="R550" i="5" s="1"/>
  <c r="R550" i="11" s="1"/>
  <c r="AI550" i="5"/>
  <c r="AH550" i="5"/>
  <c r="AJ558" i="5"/>
  <c r="R558" i="5" s="1"/>
  <c r="R558" i="11" s="1"/>
  <c r="AI558" i="5"/>
  <c r="AH558" i="5"/>
  <c r="AE554" i="5"/>
  <c r="AD554" i="5"/>
  <c r="AC554" i="5"/>
  <c r="AE556" i="5"/>
  <c r="AD556" i="5"/>
  <c r="AC556" i="5"/>
  <c r="AE560" i="5"/>
  <c r="AD560" i="5"/>
  <c r="AC560" i="5"/>
  <c r="AJ551" i="5"/>
  <c r="R551" i="5" s="1"/>
  <c r="R551" i="11" s="1"/>
  <c r="AI551" i="5"/>
  <c r="AH551" i="5"/>
  <c r="AJ559" i="5"/>
  <c r="R559" i="5" s="1"/>
  <c r="R559" i="11" s="1"/>
  <c r="AI559" i="5"/>
  <c r="AH559" i="5"/>
  <c r="AE563" i="5"/>
  <c r="AD563" i="5"/>
  <c r="AC563" i="5"/>
  <c r="AE552" i="5"/>
  <c r="AD552" i="5"/>
  <c r="AC552" i="5"/>
  <c r="AJ552" i="5"/>
  <c r="R552" i="5" s="1"/>
  <c r="R552" i="11" s="1"/>
  <c r="AI552" i="5"/>
  <c r="AH552" i="5"/>
  <c r="AJ560" i="5"/>
  <c r="R560" i="5" s="1"/>
  <c r="R560" i="11" s="1"/>
  <c r="AI560" i="5"/>
  <c r="AH560" i="5"/>
  <c r="AE550" i="5"/>
  <c r="AD550" i="5"/>
  <c r="AC550" i="5"/>
  <c r="AE555" i="5"/>
  <c r="AD555" i="5"/>
  <c r="AC555" i="5"/>
  <c r="AE559" i="5"/>
  <c r="AD559" i="5"/>
  <c r="AC559" i="5"/>
  <c r="AJ553" i="5"/>
  <c r="R553" i="5" s="1"/>
  <c r="R553" i="11" s="1"/>
  <c r="AI553" i="5"/>
  <c r="AH553" i="5"/>
  <c r="AJ561" i="5"/>
  <c r="R561" i="5" s="1"/>
  <c r="R561" i="11" s="1"/>
  <c r="AI561" i="5"/>
  <c r="AH561" i="5"/>
  <c r="AE549" i="5"/>
  <c r="AD549" i="5"/>
  <c r="AC549" i="5"/>
  <c r="AE551" i="5"/>
  <c r="AD551" i="5"/>
  <c r="AC551" i="5"/>
  <c r="AJ554" i="5"/>
  <c r="R554" i="5" s="1"/>
  <c r="R554" i="11" s="1"/>
  <c r="AI554" i="5"/>
  <c r="AH554" i="5"/>
  <c r="AJ562" i="5"/>
  <c r="R562" i="5" s="1"/>
  <c r="R562" i="11" s="1"/>
  <c r="AI562" i="5"/>
  <c r="AH562" i="5"/>
  <c r="AE562" i="5"/>
  <c r="AD562" i="5"/>
  <c r="AC562" i="5"/>
  <c r="AE558" i="5"/>
  <c r="AD558" i="5"/>
  <c r="AC558" i="5"/>
  <c r="AJ555" i="5"/>
  <c r="R555" i="5" s="1"/>
  <c r="R555" i="11" s="1"/>
  <c r="AI555" i="5"/>
  <c r="AH555" i="5"/>
  <c r="AJ563" i="5"/>
  <c r="R563" i="5" s="1"/>
  <c r="R563" i="11" s="1"/>
  <c r="AI563" i="5"/>
  <c r="AH563" i="5"/>
  <c r="AE522" i="5"/>
  <c r="AD522" i="5"/>
  <c r="AC522" i="5"/>
  <c r="AJ531" i="5"/>
  <c r="R531" i="5" s="1"/>
  <c r="R531" i="11" s="1"/>
  <c r="AI531" i="5"/>
  <c r="AH531" i="5"/>
  <c r="AJ533" i="5"/>
  <c r="R533" i="5" s="1"/>
  <c r="R533" i="11" s="1"/>
  <c r="AI533" i="5"/>
  <c r="AH533" i="5"/>
  <c r="AE533" i="5"/>
  <c r="AD533" i="5"/>
  <c r="AC533" i="5"/>
  <c r="AE530" i="5"/>
  <c r="AD530" i="5"/>
  <c r="AC530" i="5"/>
  <c r="AB533" i="5"/>
  <c r="AB534" i="5"/>
  <c r="AB531" i="5"/>
  <c r="AB532" i="5"/>
  <c r="AB525" i="5"/>
  <c r="AB535" i="5"/>
  <c r="AB536" i="5"/>
  <c r="AB529" i="5"/>
  <c r="AB528" i="5"/>
  <c r="AB522" i="5"/>
  <c r="AB527" i="5"/>
  <c r="AB526" i="5"/>
  <c r="AB523" i="5"/>
  <c r="AB524" i="5"/>
  <c r="AB530" i="5"/>
  <c r="AE529" i="5"/>
  <c r="AD529" i="5"/>
  <c r="AC529" i="5"/>
  <c r="AJ530" i="5"/>
  <c r="R530" i="5" s="1"/>
  <c r="R530" i="11" s="1"/>
  <c r="AI530" i="5"/>
  <c r="AH530" i="5"/>
  <c r="AE531" i="5"/>
  <c r="AD531" i="5"/>
  <c r="AC531" i="5"/>
  <c r="AE525" i="5"/>
  <c r="AD525" i="5"/>
  <c r="AC525" i="5"/>
  <c r="AJ536" i="5"/>
  <c r="R536" i="5" s="1"/>
  <c r="R536" i="11" s="1"/>
  <c r="AI536" i="5"/>
  <c r="AH536" i="5"/>
  <c r="AE523" i="5"/>
  <c r="AD523" i="5"/>
  <c r="AC523" i="5"/>
  <c r="AE534" i="5"/>
  <c r="AD534" i="5"/>
  <c r="AC534" i="5"/>
  <c r="AJ525" i="5"/>
  <c r="R525" i="5" s="1"/>
  <c r="R525" i="11" s="1"/>
  <c r="AI525" i="5"/>
  <c r="AH525" i="5"/>
  <c r="AJ532" i="5"/>
  <c r="R532" i="5" s="1"/>
  <c r="R532" i="11" s="1"/>
  <c r="AI532" i="5"/>
  <c r="AH532" i="5"/>
  <c r="AJ535" i="5"/>
  <c r="R535" i="5" s="1"/>
  <c r="R535" i="11" s="1"/>
  <c r="AI535" i="5"/>
  <c r="AH535" i="5"/>
  <c r="AE535" i="5"/>
  <c r="AD535" i="5"/>
  <c r="AC535" i="5"/>
  <c r="AE526" i="5"/>
  <c r="AD526" i="5"/>
  <c r="AC526" i="5"/>
  <c r="AE532" i="5"/>
  <c r="AD532" i="5"/>
  <c r="AC532" i="5"/>
  <c r="AJ526" i="5"/>
  <c r="R526" i="5" s="1"/>
  <c r="R526" i="11" s="1"/>
  <c r="AI526" i="5"/>
  <c r="AH526" i="5"/>
  <c r="AJ534" i="5"/>
  <c r="R534" i="5" s="1"/>
  <c r="R534" i="11" s="1"/>
  <c r="AI534" i="5"/>
  <c r="AH534" i="5"/>
  <c r="AE527" i="5"/>
  <c r="AD527" i="5"/>
  <c r="AC527" i="5"/>
  <c r="AJ524" i="5"/>
  <c r="R524" i="5" s="1"/>
  <c r="R524" i="11" s="1"/>
  <c r="AI524" i="5"/>
  <c r="AH524" i="5"/>
  <c r="AE524" i="5"/>
  <c r="AD524" i="5"/>
  <c r="AC524" i="5"/>
  <c r="AE536" i="5"/>
  <c r="AD536" i="5"/>
  <c r="AC536" i="5"/>
  <c r="AJ528" i="5"/>
  <c r="R528" i="5" s="1"/>
  <c r="R528" i="11" s="1"/>
  <c r="AI528" i="5"/>
  <c r="AH528" i="5"/>
  <c r="AJ523" i="5"/>
  <c r="R523" i="5" s="1"/>
  <c r="R523" i="11" s="1"/>
  <c r="AI523" i="5"/>
  <c r="AH523" i="5"/>
  <c r="AJ529" i="5"/>
  <c r="R529" i="5" s="1"/>
  <c r="R529" i="11" s="1"/>
  <c r="AI529" i="5"/>
  <c r="AH529" i="5"/>
  <c r="AE528" i="5"/>
  <c r="AD528" i="5"/>
  <c r="AC528" i="5"/>
  <c r="AJ527" i="5"/>
  <c r="R527" i="5" s="1"/>
  <c r="R527" i="11" s="1"/>
  <c r="AI527" i="5"/>
  <c r="AH527" i="5"/>
  <c r="AJ522" i="5"/>
  <c r="R522" i="5" s="1"/>
  <c r="R522" i="11" s="1"/>
  <c r="AI522" i="5"/>
  <c r="AH522" i="5"/>
  <c r="AE507" i="5"/>
  <c r="AD507" i="5"/>
  <c r="AC507" i="5"/>
  <c r="AJ495" i="5"/>
  <c r="R495" i="5" s="1"/>
  <c r="R495" i="11" s="1"/>
  <c r="AI495" i="5"/>
  <c r="AH495" i="5"/>
  <c r="AJ503" i="5"/>
  <c r="R503" i="5" s="1"/>
  <c r="R503" i="11" s="1"/>
  <c r="AI503" i="5"/>
  <c r="AH503" i="5"/>
  <c r="AE502" i="5"/>
  <c r="AD502" i="5"/>
  <c r="AC502" i="5"/>
  <c r="AE499" i="5"/>
  <c r="AD499" i="5"/>
  <c r="AC499" i="5"/>
  <c r="AJ496" i="5"/>
  <c r="R496" i="5" s="1"/>
  <c r="R496" i="11" s="1"/>
  <c r="AI496" i="5"/>
  <c r="AH496" i="5"/>
  <c r="AJ504" i="5"/>
  <c r="R504" i="5" s="1"/>
  <c r="R504" i="11" s="1"/>
  <c r="AI504" i="5"/>
  <c r="AH504" i="5"/>
  <c r="AJ502" i="5"/>
  <c r="R502" i="5" s="1"/>
  <c r="R502" i="11" s="1"/>
  <c r="AI502" i="5"/>
  <c r="AH502" i="5"/>
  <c r="AG35" i="12"/>
  <c r="AE503" i="5"/>
  <c r="AD503" i="5"/>
  <c r="AC503" i="5"/>
  <c r="AE506" i="5"/>
  <c r="AD506" i="5"/>
  <c r="AC506" i="5"/>
  <c r="AJ497" i="5"/>
  <c r="R497" i="5" s="1"/>
  <c r="R497" i="11" s="1"/>
  <c r="AI497" i="5"/>
  <c r="AH497" i="5"/>
  <c r="AJ505" i="5"/>
  <c r="R505" i="5" s="1"/>
  <c r="R505" i="11" s="1"/>
  <c r="AI505" i="5"/>
  <c r="AH505" i="5"/>
  <c r="AE509" i="5"/>
  <c r="AD509" i="5"/>
  <c r="AC509" i="5"/>
  <c r="AE498" i="5"/>
  <c r="AD498" i="5"/>
  <c r="AC498" i="5"/>
  <c r="AJ506" i="5"/>
  <c r="R506" i="5" s="1"/>
  <c r="R506" i="11" s="1"/>
  <c r="AI506" i="5"/>
  <c r="AH506" i="5"/>
  <c r="AE495" i="5"/>
  <c r="AD495" i="5"/>
  <c r="AC495" i="5"/>
  <c r="AJ498" i="5"/>
  <c r="R498" i="5" s="1"/>
  <c r="R498" i="11" s="1"/>
  <c r="AI498" i="5"/>
  <c r="AH498" i="5"/>
  <c r="AB506" i="5"/>
  <c r="AB504" i="5"/>
  <c r="AB502" i="5"/>
  <c r="AB508" i="5"/>
  <c r="AB495" i="5"/>
  <c r="AB498" i="5"/>
  <c r="AB499" i="5"/>
  <c r="AB497" i="5"/>
  <c r="AB503" i="5"/>
  <c r="AB501" i="5"/>
  <c r="AB507" i="5"/>
  <c r="AB505" i="5"/>
  <c r="AB496" i="5"/>
  <c r="AB509" i="5"/>
  <c r="AB500" i="5"/>
  <c r="AE501" i="5"/>
  <c r="AD501" i="5"/>
  <c r="AC501" i="5"/>
  <c r="AE505" i="5"/>
  <c r="AD505" i="5"/>
  <c r="AC505" i="5"/>
  <c r="AJ499" i="5"/>
  <c r="R499" i="5" s="1"/>
  <c r="R499" i="11" s="1"/>
  <c r="AI499" i="5"/>
  <c r="AH499" i="5"/>
  <c r="AJ507" i="5"/>
  <c r="R507" i="5" s="1"/>
  <c r="R507" i="11" s="1"/>
  <c r="AI507" i="5"/>
  <c r="AH507" i="5"/>
  <c r="AE508" i="5"/>
  <c r="AD508" i="5"/>
  <c r="AC508" i="5"/>
  <c r="AE497" i="5"/>
  <c r="AD497" i="5"/>
  <c r="AC497" i="5"/>
  <c r="AJ500" i="5"/>
  <c r="R500" i="5" s="1"/>
  <c r="R500" i="11" s="1"/>
  <c r="AI500" i="5"/>
  <c r="AH500" i="5"/>
  <c r="AJ508" i="5"/>
  <c r="R508" i="5" s="1"/>
  <c r="R508" i="11" s="1"/>
  <c r="AI508" i="5"/>
  <c r="AH508" i="5"/>
  <c r="AE496" i="5"/>
  <c r="AD496" i="5"/>
  <c r="AC496" i="5"/>
  <c r="AE500" i="5"/>
  <c r="AD500" i="5"/>
  <c r="AC500" i="5"/>
  <c r="AE504" i="5"/>
  <c r="AD504" i="5"/>
  <c r="AC504" i="5"/>
  <c r="AJ501" i="5"/>
  <c r="R501" i="5" s="1"/>
  <c r="R501" i="11" s="1"/>
  <c r="AI501" i="5"/>
  <c r="AH501" i="5"/>
  <c r="AJ509" i="5"/>
  <c r="R509" i="5" s="1"/>
  <c r="R509" i="11" s="1"/>
  <c r="AI509" i="5"/>
  <c r="AH509" i="5"/>
  <c r="AH472" i="5"/>
  <c r="AJ472" i="5"/>
  <c r="R472" i="5" s="1"/>
  <c r="R472" i="11" s="1"/>
  <c r="AI472" i="5"/>
  <c r="AJ475" i="5"/>
  <c r="R475" i="5" s="1"/>
  <c r="R475" i="11" s="1"/>
  <c r="AI475" i="5"/>
  <c r="AH475" i="5"/>
  <c r="AE471" i="5"/>
  <c r="AD471" i="5"/>
  <c r="AC471" i="5"/>
  <c r="AE479" i="5"/>
  <c r="AD479" i="5"/>
  <c r="AC479" i="5"/>
  <c r="AE480" i="5"/>
  <c r="AD480" i="5"/>
  <c r="AC480" i="5"/>
  <c r="AH471" i="5"/>
  <c r="AJ471" i="5"/>
  <c r="R471" i="5" s="1"/>
  <c r="R471" i="11" s="1"/>
  <c r="AI471" i="5"/>
  <c r="AH474" i="5"/>
  <c r="AJ474" i="5"/>
  <c r="R474" i="5" s="1"/>
  <c r="R474" i="11" s="1"/>
  <c r="AI474" i="5"/>
  <c r="AE473" i="5"/>
  <c r="AD473" i="5"/>
  <c r="AC473" i="5"/>
  <c r="AE481" i="5"/>
  <c r="AD481" i="5"/>
  <c r="AC481" i="5"/>
  <c r="AJ476" i="5"/>
  <c r="R476" i="5" s="1"/>
  <c r="R476" i="11" s="1"/>
  <c r="AI476" i="5"/>
  <c r="AH476" i="5"/>
  <c r="AJ481" i="5"/>
  <c r="R481" i="5" s="1"/>
  <c r="R481" i="11" s="1"/>
  <c r="AI481" i="5"/>
  <c r="AH481" i="5"/>
  <c r="AH473" i="5"/>
  <c r="AJ473" i="5"/>
  <c r="R473" i="5" s="1"/>
  <c r="R473" i="11" s="1"/>
  <c r="AI473" i="5"/>
  <c r="AE474" i="5"/>
  <c r="AD474" i="5"/>
  <c r="AC474" i="5"/>
  <c r="AE482" i="5"/>
  <c r="AD482" i="5"/>
  <c r="AC482" i="5"/>
  <c r="AJ468" i="5"/>
  <c r="R468" i="5" s="1"/>
  <c r="R468" i="11" s="1"/>
  <c r="AI468" i="5"/>
  <c r="AH468" i="5"/>
  <c r="AH479" i="5"/>
  <c r="AJ479" i="5"/>
  <c r="R479" i="5" s="1"/>
  <c r="R479" i="11" s="1"/>
  <c r="AI479" i="5"/>
  <c r="AE475" i="5"/>
  <c r="AD475" i="5"/>
  <c r="AC475" i="5"/>
  <c r="AJ478" i="5"/>
  <c r="R478" i="5" s="1"/>
  <c r="R478" i="11" s="1"/>
  <c r="AI478" i="5"/>
  <c r="AH478" i="5"/>
  <c r="AE468" i="5"/>
  <c r="AD468" i="5"/>
  <c r="AC468" i="5"/>
  <c r="AE476" i="5"/>
  <c r="AD476" i="5"/>
  <c r="AC476" i="5"/>
  <c r="AE472" i="5"/>
  <c r="AD472" i="5"/>
  <c r="AC472" i="5"/>
  <c r="AB482" i="5"/>
  <c r="AB481" i="5"/>
  <c r="AB480" i="5"/>
  <c r="AB479" i="5"/>
  <c r="AB478" i="5"/>
  <c r="AB477" i="5"/>
  <c r="AB476" i="5"/>
  <c r="AB475" i="5"/>
  <c r="AB474" i="5"/>
  <c r="AB473" i="5"/>
  <c r="AB472" i="5"/>
  <c r="AB471" i="5"/>
  <c r="AB470" i="5"/>
  <c r="AB469" i="5"/>
  <c r="AB468" i="5"/>
  <c r="AH480" i="5"/>
  <c r="AJ480" i="5"/>
  <c r="R480" i="5" s="1"/>
  <c r="R480" i="11" s="1"/>
  <c r="AI480" i="5"/>
  <c r="AE469" i="5"/>
  <c r="AD469" i="5"/>
  <c r="AC469" i="5"/>
  <c r="AE477" i="5"/>
  <c r="AD477" i="5"/>
  <c r="AC477" i="5"/>
  <c r="AJ469" i="5"/>
  <c r="R469" i="5" s="1"/>
  <c r="R469" i="11" s="1"/>
  <c r="AI469" i="5"/>
  <c r="AH469" i="5"/>
  <c r="AJ482" i="5"/>
  <c r="R482" i="5" s="1"/>
  <c r="R482" i="11" s="1"/>
  <c r="AI482" i="5"/>
  <c r="AH482" i="5"/>
  <c r="AH470" i="5"/>
  <c r="AJ470" i="5"/>
  <c r="R470" i="5" s="1"/>
  <c r="R470" i="11" s="1"/>
  <c r="AI470" i="5"/>
  <c r="AJ477" i="5"/>
  <c r="R477" i="5" s="1"/>
  <c r="R477" i="11" s="1"/>
  <c r="AI477" i="5"/>
  <c r="AH477" i="5"/>
  <c r="AE470" i="5"/>
  <c r="AD470" i="5"/>
  <c r="AC470" i="5"/>
  <c r="AE478" i="5"/>
  <c r="AD478" i="5"/>
  <c r="AC478" i="5"/>
  <c r="AB444" i="5"/>
  <c r="AB454" i="5"/>
  <c r="AB451" i="5"/>
  <c r="AB455" i="5"/>
  <c r="AB449" i="5"/>
  <c r="AB441" i="5"/>
  <c r="AB452" i="5"/>
  <c r="AB445" i="5"/>
  <c r="AB442" i="5"/>
  <c r="AB448" i="5"/>
  <c r="AB443" i="5"/>
  <c r="AB453" i="5"/>
  <c r="AB450" i="5"/>
  <c r="AB447" i="5"/>
  <c r="AB446" i="5"/>
  <c r="AE449" i="5"/>
  <c r="AD449" i="5"/>
  <c r="AC449" i="5"/>
  <c r="AE442" i="5"/>
  <c r="AD442" i="5"/>
  <c r="AC442" i="5"/>
  <c r="AE454" i="5"/>
  <c r="AD454" i="5"/>
  <c r="AC454" i="5"/>
  <c r="AJ443" i="5"/>
  <c r="R443" i="5" s="1"/>
  <c r="R443" i="11" s="1"/>
  <c r="AI443" i="5"/>
  <c r="AH443" i="5"/>
  <c r="AJ444" i="5"/>
  <c r="R444" i="5" s="1"/>
  <c r="R444" i="11" s="1"/>
  <c r="AI444" i="5"/>
  <c r="AH444" i="5"/>
  <c r="AJ455" i="5"/>
  <c r="R455" i="5" s="1"/>
  <c r="R455" i="11" s="1"/>
  <c r="AI455" i="5"/>
  <c r="AH455" i="5"/>
  <c r="AJ447" i="5"/>
  <c r="R447" i="5" s="1"/>
  <c r="R447" i="11" s="1"/>
  <c r="AI447" i="5"/>
  <c r="AH447" i="5"/>
  <c r="AJ449" i="5"/>
  <c r="R449" i="5" s="1"/>
  <c r="R449" i="11" s="1"/>
  <c r="AI449" i="5"/>
  <c r="AH449" i="5"/>
  <c r="AE451" i="5"/>
  <c r="AD451" i="5"/>
  <c r="AC451" i="5"/>
  <c r="AJ446" i="5"/>
  <c r="R446" i="5" s="1"/>
  <c r="R446" i="11" s="1"/>
  <c r="AI446" i="5"/>
  <c r="AH446" i="5"/>
  <c r="AE441" i="5"/>
  <c r="AD441" i="5"/>
  <c r="AC441" i="5"/>
  <c r="AJ450" i="5"/>
  <c r="R450" i="5" s="1"/>
  <c r="R450" i="11" s="1"/>
  <c r="AI450" i="5"/>
  <c r="AH450" i="5"/>
  <c r="AJ448" i="5"/>
  <c r="R448" i="5" s="1"/>
  <c r="R448" i="11" s="1"/>
  <c r="AI448" i="5"/>
  <c r="AH448" i="5"/>
  <c r="AE443" i="5"/>
  <c r="AD443" i="5"/>
  <c r="AC443" i="5"/>
  <c r="AE448" i="5"/>
  <c r="AD448" i="5"/>
  <c r="AC448" i="5"/>
  <c r="AE455" i="5"/>
  <c r="AD455" i="5"/>
  <c r="AC455" i="5"/>
  <c r="AJ453" i="5"/>
  <c r="R453" i="5" s="1"/>
  <c r="R453" i="11" s="1"/>
  <c r="AI453" i="5"/>
  <c r="AH453" i="5"/>
  <c r="AE452" i="5"/>
  <c r="AD452" i="5"/>
  <c r="AC452" i="5"/>
  <c r="AJ441" i="5"/>
  <c r="R441" i="5" s="1"/>
  <c r="R441" i="11" s="1"/>
  <c r="AI441" i="5"/>
  <c r="AH441" i="5"/>
  <c r="AE447" i="5"/>
  <c r="AD447" i="5"/>
  <c r="AC447" i="5"/>
  <c r="AJ452" i="5"/>
  <c r="R452" i="5" s="1"/>
  <c r="R452" i="11" s="1"/>
  <c r="AI452" i="5"/>
  <c r="AH452" i="5"/>
  <c r="AE444" i="5"/>
  <c r="AD444" i="5"/>
  <c r="AC444" i="5"/>
  <c r="AE446" i="5"/>
  <c r="AD446" i="5"/>
  <c r="AC446" i="5"/>
  <c r="AJ451" i="5"/>
  <c r="R451" i="5" s="1"/>
  <c r="R451" i="11" s="1"/>
  <c r="AI451" i="5"/>
  <c r="AH451" i="5"/>
  <c r="AE453" i="5"/>
  <c r="AD453" i="5"/>
  <c r="AC453" i="5"/>
  <c r="AJ442" i="5"/>
  <c r="R442" i="5" s="1"/>
  <c r="R442" i="11" s="1"/>
  <c r="AI442" i="5"/>
  <c r="AH442" i="5"/>
  <c r="AE450" i="5"/>
  <c r="AD450" i="5"/>
  <c r="AC450" i="5"/>
  <c r="AJ454" i="5"/>
  <c r="R454" i="5" s="1"/>
  <c r="R454" i="11" s="1"/>
  <c r="AI454" i="5"/>
  <c r="AH454" i="5"/>
  <c r="AE445" i="5"/>
  <c r="AD445" i="5"/>
  <c r="AC445" i="5"/>
  <c r="AJ445" i="5"/>
  <c r="R445" i="5" s="1"/>
  <c r="R445" i="11" s="1"/>
  <c r="AI445" i="5"/>
  <c r="AH445" i="5"/>
  <c r="AJ428" i="5"/>
  <c r="R428" i="5" s="1"/>
  <c r="R428" i="11" s="1"/>
  <c r="AI428" i="5"/>
  <c r="AH428" i="5"/>
  <c r="AE427" i="5"/>
  <c r="AD427" i="5"/>
  <c r="AC427" i="5"/>
  <c r="AJ416" i="5"/>
  <c r="R416" i="5" s="1"/>
  <c r="R416" i="11" s="1"/>
  <c r="AI416" i="5"/>
  <c r="AH416" i="5"/>
  <c r="AE424" i="5"/>
  <c r="AD424" i="5"/>
  <c r="AC424" i="5"/>
  <c r="AE418" i="5"/>
  <c r="AD418" i="5"/>
  <c r="AC418" i="5"/>
  <c r="AB425" i="5"/>
  <c r="AB426" i="5"/>
  <c r="AB423" i="5"/>
  <c r="AB424" i="5"/>
  <c r="AB427" i="5"/>
  <c r="AB428" i="5"/>
  <c r="AB420" i="5"/>
  <c r="AB421" i="5"/>
  <c r="AB419" i="5"/>
  <c r="AB414" i="5"/>
  <c r="AB417" i="5"/>
  <c r="AB418" i="5"/>
  <c r="AB415" i="5"/>
  <c r="AB416" i="5"/>
  <c r="AB422" i="5"/>
  <c r="AJ427" i="5"/>
  <c r="R427" i="5" s="1"/>
  <c r="R427" i="11" s="1"/>
  <c r="AI427" i="5"/>
  <c r="AH427" i="5"/>
  <c r="AE419" i="5"/>
  <c r="AD419" i="5"/>
  <c r="AC419" i="5"/>
  <c r="AJ415" i="5"/>
  <c r="R415" i="5" s="1"/>
  <c r="R415" i="11" s="1"/>
  <c r="AI415" i="5"/>
  <c r="AH415" i="5"/>
  <c r="AE416" i="5"/>
  <c r="AD416" i="5"/>
  <c r="AC416" i="5"/>
  <c r="AE423" i="5"/>
  <c r="AD423" i="5"/>
  <c r="AC423" i="5"/>
  <c r="AE428" i="5"/>
  <c r="AD428" i="5"/>
  <c r="AC428" i="5"/>
  <c r="AJ420" i="5"/>
  <c r="R420" i="5" s="1"/>
  <c r="R420" i="11" s="1"/>
  <c r="AI420" i="5"/>
  <c r="AH420" i="5"/>
  <c r="AJ418" i="5"/>
  <c r="R418" i="5" s="1"/>
  <c r="R418" i="11" s="1"/>
  <c r="AI418" i="5"/>
  <c r="AH418" i="5"/>
  <c r="AE420" i="5"/>
  <c r="AD420" i="5"/>
  <c r="AC420" i="5"/>
  <c r="AJ419" i="5"/>
  <c r="R419" i="5" s="1"/>
  <c r="R419" i="11" s="1"/>
  <c r="AI419" i="5"/>
  <c r="AH419" i="5"/>
  <c r="AJ421" i="5"/>
  <c r="R421" i="5" s="1"/>
  <c r="R421" i="11" s="1"/>
  <c r="AI421" i="5"/>
  <c r="AH421" i="5"/>
  <c r="AJ417" i="5"/>
  <c r="R417" i="5" s="1"/>
  <c r="R417" i="11" s="1"/>
  <c r="AI417" i="5"/>
  <c r="AH417" i="5"/>
  <c r="AE422" i="5"/>
  <c r="AD422" i="5"/>
  <c r="AC422" i="5"/>
  <c r="AJ424" i="5"/>
  <c r="R424" i="5" s="1"/>
  <c r="R424" i="11" s="1"/>
  <c r="AI424" i="5"/>
  <c r="AH424" i="5"/>
  <c r="AJ422" i="5"/>
  <c r="R422" i="5" s="1"/>
  <c r="R422" i="11" s="1"/>
  <c r="AI422" i="5"/>
  <c r="AH422" i="5"/>
  <c r="AE425" i="5"/>
  <c r="AD425" i="5"/>
  <c r="AC425" i="5"/>
  <c r="AE414" i="5"/>
  <c r="AD414" i="5"/>
  <c r="AC414" i="5"/>
  <c r="AJ423" i="5"/>
  <c r="R423" i="5" s="1"/>
  <c r="R423" i="11" s="1"/>
  <c r="AI423" i="5"/>
  <c r="AH423" i="5"/>
  <c r="AJ425" i="5"/>
  <c r="R425" i="5" s="1"/>
  <c r="R425" i="11" s="1"/>
  <c r="AI425" i="5"/>
  <c r="AH425" i="5"/>
  <c r="AE417" i="5"/>
  <c r="AD417" i="5"/>
  <c r="AC417" i="5"/>
  <c r="AE421" i="5"/>
  <c r="AD421" i="5"/>
  <c r="AC421" i="5"/>
  <c r="AE415" i="5"/>
  <c r="AD415" i="5"/>
  <c r="AC415" i="5"/>
  <c r="AJ426" i="5"/>
  <c r="R426" i="5" s="1"/>
  <c r="R426" i="11" s="1"/>
  <c r="AI426" i="5"/>
  <c r="AH426" i="5"/>
  <c r="AE426" i="5"/>
  <c r="AD426" i="5"/>
  <c r="AC426" i="5"/>
  <c r="AJ414" i="5"/>
  <c r="R414" i="5" s="1"/>
  <c r="R414" i="11" s="1"/>
  <c r="AI414" i="5"/>
  <c r="AH414" i="5"/>
  <c r="AJ393" i="5"/>
  <c r="R393" i="5" s="1"/>
  <c r="R393" i="11" s="1"/>
  <c r="AI393" i="5"/>
  <c r="AH393" i="5"/>
  <c r="AH391" i="5"/>
  <c r="AJ391" i="5"/>
  <c r="R391" i="5" s="1"/>
  <c r="R391" i="11" s="1"/>
  <c r="AI391" i="5"/>
  <c r="AE388" i="5"/>
  <c r="AD388" i="5"/>
  <c r="AC388" i="5"/>
  <c r="AE396" i="5"/>
  <c r="AD396" i="5"/>
  <c r="AC396" i="5"/>
  <c r="AH388" i="5"/>
  <c r="AJ388" i="5"/>
  <c r="R388" i="5" s="1"/>
  <c r="R388" i="11" s="1"/>
  <c r="AI388" i="5"/>
  <c r="AB8" i="12"/>
  <c r="AH392" i="5"/>
  <c r="AJ392" i="5"/>
  <c r="R392" i="5" s="1"/>
  <c r="R392" i="11" s="1"/>
  <c r="AI392" i="5"/>
  <c r="AE389" i="5"/>
  <c r="AD389" i="5"/>
  <c r="AC389" i="5"/>
  <c r="AE397" i="5"/>
  <c r="AD397" i="5"/>
  <c r="AC397" i="5"/>
  <c r="AH397" i="5"/>
  <c r="AJ397" i="5"/>
  <c r="R397" i="5" s="1"/>
  <c r="R397" i="11" s="1"/>
  <c r="AI397" i="5"/>
  <c r="AJ395" i="5"/>
  <c r="R395" i="5" s="1"/>
  <c r="R395" i="11" s="1"/>
  <c r="AI395" i="5"/>
  <c r="AH395" i="5"/>
  <c r="AE390" i="5"/>
  <c r="AD390" i="5"/>
  <c r="AC390" i="5"/>
  <c r="AE398" i="5"/>
  <c r="AD398" i="5"/>
  <c r="AC398" i="5"/>
  <c r="AE387" i="5"/>
  <c r="AD387" i="5"/>
  <c r="AC387" i="5"/>
  <c r="AH396" i="5"/>
  <c r="AJ396" i="5"/>
  <c r="R396" i="5" s="1"/>
  <c r="R396" i="11" s="1"/>
  <c r="AI396" i="5"/>
  <c r="AJ394" i="5"/>
  <c r="R394" i="5" s="1"/>
  <c r="R394" i="11" s="1"/>
  <c r="AI394" i="5"/>
  <c r="AH394" i="5"/>
  <c r="AH387" i="5"/>
  <c r="AJ387" i="5"/>
  <c r="R387" i="5" s="1"/>
  <c r="R387" i="11" s="1"/>
  <c r="AI387" i="5"/>
  <c r="AE391" i="5"/>
  <c r="AD391" i="5"/>
  <c r="AC391" i="5"/>
  <c r="AE399" i="5"/>
  <c r="AD399" i="5"/>
  <c r="AC399" i="5"/>
  <c r="AE395" i="5"/>
  <c r="AD395" i="5"/>
  <c r="AC395" i="5"/>
  <c r="AB390" i="5"/>
  <c r="AB396" i="5"/>
  <c r="AB397" i="5"/>
  <c r="AB394" i="5"/>
  <c r="AB400" i="5"/>
  <c r="AB401" i="5"/>
  <c r="AB398" i="5"/>
  <c r="AB388" i="5"/>
  <c r="AB387" i="5"/>
  <c r="AB391" i="5"/>
  <c r="AB389" i="5"/>
  <c r="AB399" i="5"/>
  <c r="AB392" i="5"/>
  <c r="AB393" i="5"/>
  <c r="AB395" i="5"/>
  <c r="AJ401" i="5"/>
  <c r="R401" i="5" s="1"/>
  <c r="R401" i="11" s="1"/>
  <c r="AI401" i="5"/>
  <c r="AH401" i="5"/>
  <c r="AH399" i="5"/>
  <c r="AJ399" i="5"/>
  <c r="R399" i="5" s="1"/>
  <c r="R399" i="11" s="1"/>
  <c r="AI399" i="5"/>
  <c r="AE392" i="5"/>
  <c r="AD392" i="5"/>
  <c r="AC392" i="5"/>
  <c r="AE400" i="5"/>
  <c r="AD400" i="5"/>
  <c r="AC400" i="5"/>
  <c r="AH400" i="5"/>
  <c r="AJ400" i="5"/>
  <c r="R400" i="5" s="1"/>
  <c r="R400" i="11" s="1"/>
  <c r="AI400" i="5"/>
  <c r="AE393" i="5"/>
  <c r="AD393" i="5"/>
  <c r="AC393" i="5"/>
  <c r="AE401" i="5"/>
  <c r="AD401" i="5"/>
  <c r="AC401" i="5"/>
  <c r="AH390" i="5"/>
  <c r="AJ390" i="5"/>
  <c r="R390" i="5" s="1"/>
  <c r="R390" i="11" s="1"/>
  <c r="AI390" i="5"/>
  <c r="AJ389" i="5"/>
  <c r="R389" i="5" s="1"/>
  <c r="R389" i="11" s="1"/>
  <c r="AI389" i="5"/>
  <c r="AH389" i="5"/>
  <c r="AH398" i="5"/>
  <c r="AJ398" i="5"/>
  <c r="R398" i="5" s="1"/>
  <c r="R398" i="11" s="1"/>
  <c r="AI398" i="5"/>
  <c r="AE394" i="5"/>
  <c r="AD394" i="5"/>
  <c r="AC394" i="5"/>
  <c r="AJ367" i="5"/>
  <c r="R367" i="5" s="1"/>
  <c r="R367" i="11" s="1"/>
  <c r="AI367" i="5"/>
  <c r="AH367" i="5"/>
  <c r="AE364" i="5"/>
  <c r="AD364" i="5"/>
  <c r="AC364" i="5"/>
  <c r="AJ360" i="5"/>
  <c r="R360" i="5" s="1"/>
  <c r="R360" i="11" s="1"/>
  <c r="AI360" i="5"/>
  <c r="AH360" i="5"/>
  <c r="AJ368" i="5"/>
  <c r="R368" i="5" s="1"/>
  <c r="R368" i="11" s="1"/>
  <c r="AI368" i="5"/>
  <c r="AH368" i="5"/>
  <c r="AE372" i="5"/>
  <c r="AD372" i="5"/>
  <c r="AC372" i="5"/>
  <c r="AE361" i="5"/>
  <c r="AD361" i="5"/>
  <c r="AC361" i="5"/>
  <c r="AE367" i="5"/>
  <c r="AD367" i="5"/>
  <c r="AC367" i="5"/>
  <c r="AE360" i="5"/>
  <c r="AD360" i="5"/>
  <c r="AC360" i="5"/>
  <c r="AJ361" i="5"/>
  <c r="R361" i="5" s="1"/>
  <c r="R361" i="11" s="1"/>
  <c r="AI361" i="5"/>
  <c r="AH361" i="5"/>
  <c r="AJ369" i="5"/>
  <c r="R369" i="5" s="1"/>
  <c r="R369" i="11" s="1"/>
  <c r="AI369" i="5"/>
  <c r="AH369" i="5"/>
  <c r="AJ370" i="5"/>
  <c r="R370" i="5" s="1"/>
  <c r="R370" i="11" s="1"/>
  <c r="AI370" i="5"/>
  <c r="AH370" i="5"/>
  <c r="AE374" i="5"/>
  <c r="AD374" i="5"/>
  <c r="AC374" i="5"/>
  <c r="AE363" i="5"/>
  <c r="AD363" i="5"/>
  <c r="AC363" i="5"/>
  <c r="AJ363" i="5"/>
  <c r="R363" i="5" s="1"/>
  <c r="R363" i="11" s="1"/>
  <c r="AI363" i="5"/>
  <c r="AH363" i="5"/>
  <c r="AJ371" i="5"/>
  <c r="R371" i="5" s="1"/>
  <c r="R371" i="11" s="1"/>
  <c r="AI371" i="5"/>
  <c r="AH371" i="5"/>
  <c r="AE368" i="5"/>
  <c r="AD368" i="5"/>
  <c r="AC368" i="5"/>
  <c r="AE366" i="5"/>
  <c r="AD366" i="5"/>
  <c r="AC366" i="5"/>
  <c r="AE370" i="5"/>
  <c r="AD370" i="5"/>
  <c r="AC370" i="5"/>
  <c r="AJ364" i="5"/>
  <c r="R364" i="5" s="1"/>
  <c r="R364" i="11" s="1"/>
  <c r="AI364" i="5"/>
  <c r="AH364" i="5"/>
  <c r="AJ372" i="5"/>
  <c r="R372" i="5" s="1"/>
  <c r="R372" i="11" s="1"/>
  <c r="AI372" i="5"/>
  <c r="AH372" i="5"/>
  <c r="AJ362" i="5"/>
  <c r="R362" i="5" s="1"/>
  <c r="R362" i="11" s="1"/>
  <c r="AI362" i="5"/>
  <c r="AH362" i="5"/>
  <c r="AB373" i="5"/>
  <c r="AB368" i="5"/>
  <c r="AB374" i="5"/>
  <c r="AB372" i="5"/>
  <c r="AB364" i="5"/>
  <c r="AB371" i="5"/>
  <c r="AB361" i="5"/>
  <c r="AB365" i="5"/>
  <c r="AB369" i="5"/>
  <c r="AB366" i="5"/>
  <c r="AB362" i="5"/>
  <c r="AB363" i="5"/>
  <c r="AB370" i="5"/>
  <c r="AB360" i="5"/>
  <c r="AB367" i="5"/>
  <c r="AE373" i="5"/>
  <c r="AD373" i="5"/>
  <c r="AC373" i="5"/>
  <c r="AE362" i="5"/>
  <c r="AD362" i="5"/>
  <c r="AC362" i="5"/>
  <c r="AJ365" i="5"/>
  <c r="R365" i="5" s="1"/>
  <c r="R365" i="11" s="1"/>
  <c r="AI365" i="5"/>
  <c r="AH365" i="5"/>
  <c r="AJ373" i="5"/>
  <c r="R373" i="5" s="1"/>
  <c r="R373" i="11" s="1"/>
  <c r="AI373" i="5"/>
  <c r="AH373" i="5"/>
  <c r="AE371" i="5"/>
  <c r="AD371" i="5"/>
  <c r="AC371" i="5"/>
  <c r="AE365" i="5"/>
  <c r="AD365" i="5"/>
  <c r="AC365" i="5"/>
  <c r="AE369" i="5"/>
  <c r="AD369" i="5"/>
  <c r="AC369" i="5"/>
  <c r="AJ366" i="5"/>
  <c r="R366" i="5" s="1"/>
  <c r="R366" i="11" s="1"/>
  <c r="AI366" i="5"/>
  <c r="AH366" i="5"/>
  <c r="AJ374" i="5"/>
  <c r="R374" i="5" s="1"/>
  <c r="R374" i="11" s="1"/>
  <c r="AI374" i="5"/>
  <c r="AH374" i="5"/>
  <c r="AE347" i="5"/>
  <c r="AD347" i="5"/>
  <c r="AC347" i="5"/>
  <c r="AJ339" i="5"/>
  <c r="R339" i="5" s="1"/>
  <c r="R339" i="11" s="1"/>
  <c r="AI339" i="5"/>
  <c r="AH339" i="5"/>
  <c r="AJ333" i="5"/>
  <c r="R333" i="5" s="1"/>
  <c r="R333" i="11" s="1"/>
  <c r="AI333" i="5"/>
  <c r="AH333" i="5"/>
  <c r="AE341" i="5"/>
  <c r="AD341" i="5"/>
  <c r="AC341" i="5"/>
  <c r="AJ343" i="5"/>
  <c r="R343" i="5" s="1"/>
  <c r="R343" i="11" s="1"/>
  <c r="AI343" i="5"/>
  <c r="AH343" i="5"/>
  <c r="AJ337" i="5"/>
  <c r="R337" i="5" s="1"/>
  <c r="R337" i="11" s="1"/>
  <c r="AI337" i="5"/>
  <c r="AH337" i="5"/>
  <c r="AE344" i="5"/>
  <c r="AD344" i="5"/>
  <c r="AC344" i="5"/>
  <c r="AE333" i="5"/>
  <c r="AD333" i="5"/>
  <c r="AC333" i="5"/>
  <c r="AJ342" i="5"/>
  <c r="R342" i="5" s="1"/>
  <c r="R342" i="11" s="1"/>
  <c r="AI342" i="5"/>
  <c r="AH342" i="5"/>
  <c r="AJ344" i="5"/>
  <c r="R344" i="5" s="1"/>
  <c r="R344" i="11" s="1"/>
  <c r="AI344" i="5"/>
  <c r="AH344" i="5"/>
  <c r="AE336" i="5"/>
  <c r="AD336" i="5"/>
  <c r="AC336" i="5"/>
  <c r="AJ340" i="5"/>
  <c r="R340" i="5" s="1"/>
  <c r="R340" i="11" s="1"/>
  <c r="AI340" i="5"/>
  <c r="AH340" i="5"/>
  <c r="AE340" i="5"/>
  <c r="AD340" i="5"/>
  <c r="AC340" i="5"/>
  <c r="AJ341" i="5"/>
  <c r="R341" i="5" s="1"/>
  <c r="R341" i="11" s="1"/>
  <c r="AI341" i="5"/>
  <c r="AH341" i="5"/>
  <c r="AE345" i="5"/>
  <c r="AD345" i="5"/>
  <c r="AC345" i="5"/>
  <c r="AJ336" i="5"/>
  <c r="R336" i="5" s="1"/>
  <c r="R336" i="11" s="1"/>
  <c r="AI336" i="5"/>
  <c r="AH336" i="5"/>
  <c r="AJ347" i="5"/>
  <c r="R347" i="5" s="1"/>
  <c r="R347" i="11" s="1"/>
  <c r="AI347" i="5"/>
  <c r="AH347" i="5"/>
  <c r="AE342" i="5"/>
  <c r="AD342" i="5"/>
  <c r="AC342" i="5"/>
  <c r="AE337" i="5"/>
  <c r="AD337" i="5"/>
  <c r="AC337" i="5"/>
  <c r="AE334" i="5"/>
  <c r="AD334" i="5"/>
  <c r="AC334" i="5"/>
  <c r="AJ338" i="5"/>
  <c r="R338" i="5" s="1"/>
  <c r="R338" i="11" s="1"/>
  <c r="AI338" i="5"/>
  <c r="AH338" i="5"/>
  <c r="AJ346" i="5"/>
  <c r="R346" i="5" s="1"/>
  <c r="R346" i="11" s="1"/>
  <c r="AI346" i="5"/>
  <c r="AH346" i="5"/>
  <c r="AE346" i="5"/>
  <c r="AD346" i="5"/>
  <c r="AC346" i="5"/>
  <c r="AJ335" i="5"/>
  <c r="R335" i="5" s="1"/>
  <c r="R335" i="11" s="1"/>
  <c r="AI335" i="5"/>
  <c r="AH335" i="5"/>
  <c r="AE343" i="5"/>
  <c r="AD343" i="5"/>
  <c r="AC343" i="5"/>
  <c r="AB344" i="5"/>
  <c r="AB345" i="5"/>
  <c r="AB342" i="5"/>
  <c r="AB343" i="5"/>
  <c r="AB340" i="5"/>
  <c r="AB346" i="5"/>
  <c r="AB347" i="5"/>
  <c r="AB339" i="5"/>
  <c r="AB336" i="5"/>
  <c r="AB333" i="5"/>
  <c r="AB338" i="5"/>
  <c r="AB337" i="5"/>
  <c r="AB334" i="5"/>
  <c r="AB335" i="5"/>
  <c r="AB341" i="5"/>
  <c r="AE339" i="5"/>
  <c r="AD339" i="5"/>
  <c r="AC339" i="5"/>
  <c r="AJ345" i="5"/>
  <c r="R345" i="5" s="1"/>
  <c r="R345" i="11" s="1"/>
  <c r="AI345" i="5"/>
  <c r="AH345" i="5"/>
  <c r="AE338" i="5"/>
  <c r="AD338" i="5"/>
  <c r="AC338" i="5"/>
  <c r="AJ334" i="5"/>
  <c r="R334" i="5" s="1"/>
  <c r="R334" i="11" s="1"/>
  <c r="AI334" i="5"/>
  <c r="AH334" i="5"/>
  <c r="AE335" i="5"/>
  <c r="AD335" i="5"/>
  <c r="AC335" i="5"/>
  <c r="AJ315" i="5"/>
  <c r="R315" i="5" s="1"/>
  <c r="R315" i="11" s="1"/>
  <c r="AI315" i="5"/>
  <c r="AH315" i="5"/>
  <c r="AE313" i="5"/>
  <c r="AD313" i="5"/>
  <c r="AC313" i="5"/>
  <c r="AJ318" i="5"/>
  <c r="R318" i="5" s="1"/>
  <c r="R318" i="11" s="1"/>
  <c r="AI318" i="5"/>
  <c r="AH318" i="5"/>
  <c r="AE318" i="5"/>
  <c r="AD318" i="5"/>
  <c r="AC318" i="5"/>
  <c r="AJ306" i="5"/>
  <c r="R306" i="5" s="1"/>
  <c r="R306" i="11" s="1"/>
  <c r="AI306" i="5"/>
  <c r="AH306" i="5"/>
  <c r="AB317" i="5"/>
  <c r="AB318" i="5"/>
  <c r="AB319" i="5"/>
  <c r="AB316" i="5"/>
  <c r="AB309" i="5"/>
  <c r="AB320" i="5"/>
  <c r="AB312" i="5"/>
  <c r="AB313" i="5"/>
  <c r="AB306" i="5"/>
  <c r="AB307" i="5"/>
  <c r="AB314" i="5"/>
  <c r="AB310" i="5"/>
  <c r="AB311" i="5"/>
  <c r="AB308" i="5"/>
  <c r="AB315" i="5"/>
  <c r="AJ320" i="5"/>
  <c r="R320" i="5" s="1"/>
  <c r="R320" i="11" s="1"/>
  <c r="AI320" i="5"/>
  <c r="AH320" i="5"/>
  <c r="AE307" i="5"/>
  <c r="AD307" i="5"/>
  <c r="AC307" i="5"/>
  <c r="AE310" i="5"/>
  <c r="AD310" i="5"/>
  <c r="AC310" i="5"/>
  <c r="AJ309" i="5"/>
  <c r="R309" i="5" s="1"/>
  <c r="R309" i="11" s="1"/>
  <c r="AI309" i="5"/>
  <c r="AH309" i="5"/>
  <c r="AJ319" i="5"/>
  <c r="R319" i="5" s="1"/>
  <c r="R319" i="11" s="1"/>
  <c r="AI319" i="5"/>
  <c r="AH319" i="5"/>
  <c r="AE319" i="5"/>
  <c r="AD319" i="5"/>
  <c r="AC319" i="5"/>
  <c r="AJ308" i="5"/>
  <c r="R308" i="5" s="1"/>
  <c r="R308" i="11" s="1"/>
  <c r="AI308" i="5"/>
  <c r="AH308" i="5"/>
  <c r="AE316" i="5"/>
  <c r="AD316" i="5"/>
  <c r="AC316" i="5"/>
  <c r="AE315" i="5"/>
  <c r="AD315" i="5"/>
  <c r="AC315" i="5"/>
  <c r="AE311" i="5"/>
  <c r="AD311" i="5"/>
  <c r="AC311" i="5"/>
  <c r="AJ307" i="5"/>
  <c r="R307" i="5" s="1"/>
  <c r="R307" i="11" s="1"/>
  <c r="AI307" i="5"/>
  <c r="AH307" i="5"/>
  <c r="AE308" i="5"/>
  <c r="AD308" i="5"/>
  <c r="AC308" i="5"/>
  <c r="AE306" i="5"/>
  <c r="AD306" i="5"/>
  <c r="AC306" i="5"/>
  <c r="AE320" i="5"/>
  <c r="AD320" i="5"/>
  <c r="AC320" i="5"/>
  <c r="AJ312" i="5"/>
  <c r="R312" i="5" s="1"/>
  <c r="R312" i="11" s="1"/>
  <c r="AI312" i="5"/>
  <c r="AH312" i="5"/>
  <c r="AJ310" i="5"/>
  <c r="R310" i="5" s="1"/>
  <c r="R310" i="11" s="1"/>
  <c r="AI310" i="5"/>
  <c r="AH310" i="5"/>
  <c r="AE309" i="5"/>
  <c r="AD309" i="5"/>
  <c r="AC309" i="5"/>
  <c r="AE312" i="5"/>
  <c r="AD312" i="5"/>
  <c r="AC312" i="5"/>
  <c r="AJ311" i="5"/>
  <c r="R311" i="5" s="1"/>
  <c r="R311" i="11" s="1"/>
  <c r="AI311" i="5"/>
  <c r="AH311" i="5"/>
  <c r="AJ313" i="5"/>
  <c r="R313" i="5" s="1"/>
  <c r="R313" i="11" s="1"/>
  <c r="AI313" i="5"/>
  <c r="AH313" i="5"/>
  <c r="AJ317" i="5"/>
  <c r="R317" i="5" s="1"/>
  <c r="R317" i="11" s="1"/>
  <c r="AI317" i="5"/>
  <c r="AH317" i="5"/>
  <c r="AE314" i="5"/>
  <c r="AD314" i="5"/>
  <c r="AC314" i="5"/>
  <c r="AJ316" i="5"/>
  <c r="R316" i="5" s="1"/>
  <c r="R316" i="11" s="1"/>
  <c r="AI316" i="5"/>
  <c r="AH316" i="5"/>
  <c r="AJ314" i="5"/>
  <c r="R314" i="5" s="1"/>
  <c r="R314" i="11" s="1"/>
  <c r="AI314" i="5"/>
  <c r="AH314" i="5"/>
  <c r="AE317" i="5"/>
  <c r="AD317" i="5"/>
  <c r="AC317" i="5"/>
  <c r="AE286" i="5"/>
  <c r="AD286" i="5"/>
  <c r="AC286" i="5"/>
  <c r="AE284" i="5"/>
  <c r="AD284" i="5"/>
  <c r="AC284" i="5"/>
  <c r="AJ287" i="5"/>
  <c r="R287" i="5" s="1"/>
  <c r="R287" i="11" s="1"/>
  <c r="AI287" i="5"/>
  <c r="AH287" i="5"/>
  <c r="AE289" i="5"/>
  <c r="AD289" i="5"/>
  <c r="AC289" i="5"/>
  <c r="AG8" i="12"/>
  <c r="AE279" i="5"/>
  <c r="AD279" i="5"/>
  <c r="AC279" i="5"/>
  <c r="AE292" i="5"/>
  <c r="AD292" i="5"/>
  <c r="AC292" i="5"/>
  <c r="AJ284" i="5"/>
  <c r="R284" i="5" s="1"/>
  <c r="R284" i="11" s="1"/>
  <c r="AI284" i="5"/>
  <c r="AH284" i="5"/>
  <c r="AJ286" i="5"/>
  <c r="R286" i="5" s="1"/>
  <c r="R286" i="11" s="1"/>
  <c r="AI286" i="5"/>
  <c r="AH286" i="5"/>
  <c r="AB282" i="5"/>
  <c r="AB293" i="5"/>
  <c r="AB286" i="5"/>
  <c r="AB289" i="5"/>
  <c r="AB290" i="5"/>
  <c r="AB279" i="5"/>
  <c r="AB280" i="5"/>
  <c r="AB283" i="5"/>
  <c r="AB284" i="5"/>
  <c r="AB281" i="5"/>
  <c r="AB292" i="5"/>
  <c r="AB287" i="5"/>
  <c r="AB288" i="5"/>
  <c r="AB285" i="5"/>
  <c r="AB291" i="5"/>
  <c r="AJ293" i="5"/>
  <c r="R293" i="5" s="1"/>
  <c r="R293" i="11" s="1"/>
  <c r="AI293" i="5"/>
  <c r="AH293" i="5"/>
  <c r="AJ285" i="5"/>
  <c r="R285" i="5" s="1"/>
  <c r="R285" i="11" s="1"/>
  <c r="AI285" i="5"/>
  <c r="AH285" i="5"/>
  <c r="AJ290" i="5"/>
  <c r="R290" i="5" s="1"/>
  <c r="R290" i="11" s="1"/>
  <c r="AI290" i="5"/>
  <c r="AH290" i="5"/>
  <c r="AE281" i="5"/>
  <c r="AD281" i="5"/>
  <c r="AC281" i="5"/>
  <c r="AE293" i="5"/>
  <c r="AD293" i="5"/>
  <c r="AC293" i="5"/>
  <c r="AJ288" i="5"/>
  <c r="R288" i="5" s="1"/>
  <c r="R288" i="11" s="1"/>
  <c r="AI288" i="5"/>
  <c r="AH288" i="5"/>
  <c r="AE288" i="5"/>
  <c r="AD288" i="5"/>
  <c r="AC288" i="5"/>
  <c r="AJ279" i="5"/>
  <c r="R279" i="5" s="1"/>
  <c r="R279" i="11" s="1"/>
  <c r="AI279" i="5"/>
  <c r="AH279" i="5"/>
  <c r="AE285" i="5"/>
  <c r="AD285" i="5"/>
  <c r="AC285" i="5"/>
  <c r="AJ291" i="5"/>
  <c r="R291" i="5" s="1"/>
  <c r="R291" i="11" s="1"/>
  <c r="AI291" i="5"/>
  <c r="AH291" i="5"/>
  <c r="AE290" i="5"/>
  <c r="AD290" i="5"/>
  <c r="AC290" i="5"/>
  <c r="AJ282" i="5"/>
  <c r="R282" i="5" s="1"/>
  <c r="R282" i="11" s="1"/>
  <c r="AI282" i="5"/>
  <c r="AH282" i="5"/>
  <c r="AJ289" i="5"/>
  <c r="R289" i="5" s="1"/>
  <c r="R289" i="11" s="1"/>
  <c r="AI289" i="5"/>
  <c r="AH289" i="5"/>
  <c r="AE291" i="5"/>
  <c r="AD291" i="5"/>
  <c r="AC291" i="5"/>
  <c r="AE282" i="5"/>
  <c r="AD282" i="5"/>
  <c r="AC282" i="5"/>
  <c r="AJ292" i="5"/>
  <c r="R292" i="5" s="1"/>
  <c r="R292" i="11" s="1"/>
  <c r="AI292" i="5"/>
  <c r="AH292" i="5"/>
  <c r="AE283" i="5"/>
  <c r="AD283" i="5"/>
  <c r="AC283" i="5"/>
  <c r="AJ280" i="5"/>
  <c r="R280" i="5" s="1"/>
  <c r="R280" i="11" s="1"/>
  <c r="AI280" i="5"/>
  <c r="AH280" i="5"/>
  <c r="AE287" i="5"/>
  <c r="AD287" i="5"/>
  <c r="AC287" i="5"/>
  <c r="AE280" i="5"/>
  <c r="AD280" i="5"/>
  <c r="AC280" i="5"/>
  <c r="AJ281" i="5"/>
  <c r="R281" i="5" s="1"/>
  <c r="R281" i="11" s="1"/>
  <c r="AI281" i="5"/>
  <c r="AH281" i="5"/>
  <c r="AJ283" i="5"/>
  <c r="R283" i="5" s="1"/>
  <c r="R283" i="11" s="1"/>
  <c r="AI283" i="5"/>
  <c r="AH283" i="5"/>
  <c r="AE262" i="5"/>
  <c r="AD262" i="5"/>
  <c r="AC262" i="5"/>
  <c r="AH264" i="5"/>
  <c r="AJ264" i="5"/>
  <c r="R264" i="5" s="1"/>
  <c r="R264" i="11" s="1"/>
  <c r="AI264" i="5"/>
  <c r="AH262" i="5"/>
  <c r="AJ262" i="5"/>
  <c r="R262" i="5" s="1"/>
  <c r="R262" i="11" s="1"/>
  <c r="AI262" i="5"/>
  <c r="AH260" i="5"/>
  <c r="AJ260" i="5"/>
  <c r="R260" i="5" s="1"/>
  <c r="R260" i="11" s="1"/>
  <c r="AI260" i="5"/>
  <c r="AH261" i="5"/>
  <c r="AJ261" i="5"/>
  <c r="R261" i="5" s="1"/>
  <c r="R261" i="11" s="1"/>
  <c r="AI261" i="5"/>
  <c r="AB266" i="5"/>
  <c r="AB265" i="5"/>
  <c r="AB264" i="5"/>
  <c r="AB263" i="5"/>
  <c r="AB262" i="5"/>
  <c r="AB261" i="5"/>
  <c r="AB260" i="5"/>
  <c r="AB259" i="5"/>
  <c r="AB258" i="5"/>
  <c r="AB257" i="5"/>
  <c r="AB256" i="5"/>
  <c r="AB255" i="5"/>
  <c r="AB254" i="5"/>
  <c r="AB253" i="5"/>
  <c r="AB252" i="5"/>
  <c r="AJ266" i="5"/>
  <c r="R266" i="5" s="1"/>
  <c r="R266" i="11" s="1"/>
  <c r="AI266" i="5"/>
  <c r="AH266" i="5"/>
  <c r="AJ254" i="5"/>
  <c r="R254" i="5" s="1"/>
  <c r="R254" i="11" s="1"/>
  <c r="AI254" i="5"/>
  <c r="AH254" i="5"/>
  <c r="AH265" i="5"/>
  <c r="AJ265" i="5"/>
  <c r="R265" i="5" s="1"/>
  <c r="R265" i="11" s="1"/>
  <c r="AI265" i="5"/>
  <c r="AE253" i="5"/>
  <c r="AD253" i="5"/>
  <c r="AC253" i="5"/>
  <c r="AE258" i="5"/>
  <c r="AD258" i="5"/>
  <c r="AC258" i="5"/>
  <c r="AE254" i="5"/>
  <c r="AD254" i="5"/>
  <c r="AC254" i="5"/>
  <c r="AH258" i="5"/>
  <c r="AJ258" i="5"/>
  <c r="R258" i="5" s="1"/>
  <c r="R258" i="11" s="1"/>
  <c r="AI258" i="5"/>
  <c r="AE255" i="5"/>
  <c r="AD255" i="5"/>
  <c r="AC255" i="5"/>
  <c r="AE257" i="5"/>
  <c r="AD257" i="5"/>
  <c r="AC257" i="5"/>
  <c r="AE263" i="5"/>
  <c r="AD263" i="5"/>
  <c r="AC263" i="5"/>
  <c r="AE266" i="5"/>
  <c r="AD266" i="5"/>
  <c r="AC266" i="5"/>
  <c r="AJ253" i="5"/>
  <c r="R253" i="5" s="1"/>
  <c r="R253" i="11" s="1"/>
  <c r="AH253" i="5"/>
  <c r="AI253" i="5"/>
  <c r="AJ252" i="5"/>
  <c r="R252" i="5" s="1"/>
  <c r="R252" i="11" s="1"/>
  <c r="AI252" i="5"/>
  <c r="AH252" i="5"/>
  <c r="AJ255" i="5"/>
  <c r="R255" i="5" s="1"/>
  <c r="R255" i="11" s="1"/>
  <c r="AI255" i="5"/>
  <c r="AH255" i="5"/>
  <c r="AE261" i="5"/>
  <c r="AD261" i="5"/>
  <c r="AC261" i="5"/>
  <c r="AH259" i="5"/>
  <c r="AJ259" i="5"/>
  <c r="R259" i="5" s="1"/>
  <c r="R259" i="11" s="1"/>
  <c r="AI259" i="5"/>
  <c r="AH256" i="5"/>
  <c r="AJ256" i="5"/>
  <c r="R256" i="5" s="1"/>
  <c r="R256" i="11" s="1"/>
  <c r="AI256" i="5"/>
  <c r="AE264" i="5"/>
  <c r="AD264" i="5"/>
  <c r="AC264" i="5"/>
  <c r="AE260" i="5"/>
  <c r="AD260" i="5"/>
  <c r="AC260" i="5"/>
  <c r="AE265" i="5"/>
  <c r="AD265" i="5"/>
  <c r="AC265" i="5"/>
  <c r="AH263" i="5"/>
  <c r="AJ263" i="5"/>
  <c r="R263" i="5" s="1"/>
  <c r="R263" i="11" s="1"/>
  <c r="AI263" i="5"/>
  <c r="AE256" i="5"/>
  <c r="AD256" i="5"/>
  <c r="AC256" i="5"/>
  <c r="AH257" i="5"/>
  <c r="AJ257" i="5"/>
  <c r="R257" i="5" s="1"/>
  <c r="R257" i="11" s="1"/>
  <c r="AI257" i="5"/>
  <c r="AE252" i="5"/>
  <c r="AD252" i="5"/>
  <c r="AC252" i="5"/>
  <c r="AE259" i="5"/>
  <c r="AD259" i="5"/>
  <c r="AC259" i="5"/>
  <c r="AE225" i="5"/>
  <c r="AD225" i="5"/>
  <c r="AC225" i="5"/>
  <c r="AH235" i="5"/>
  <c r="AJ235" i="5"/>
  <c r="R235" i="5" s="1"/>
  <c r="R235" i="11" s="1"/>
  <c r="AI235" i="5"/>
  <c r="AH231" i="5"/>
  <c r="AJ231" i="5"/>
  <c r="R231" i="5" s="1"/>
  <c r="R231" i="11" s="1"/>
  <c r="AI231" i="5"/>
  <c r="AH227" i="5"/>
  <c r="AJ227" i="5"/>
  <c r="R227" i="5" s="1"/>
  <c r="R227" i="11" s="1"/>
  <c r="AI227" i="5"/>
  <c r="AH228" i="5"/>
  <c r="AJ228" i="5"/>
  <c r="R228" i="5" s="1"/>
  <c r="R228" i="11" s="1"/>
  <c r="AI228" i="5"/>
  <c r="AE234" i="5"/>
  <c r="AD234" i="5"/>
  <c r="AC234" i="5"/>
  <c r="AJ239" i="5"/>
  <c r="R239" i="5" s="1"/>
  <c r="R239" i="11" s="1"/>
  <c r="AI239" i="5"/>
  <c r="AH239" i="5"/>
  <c r="AJ226" i="5"/>
  <c r="R226" i="5" s="1"/>
  <c r="R226" i="11" s="1"/>
  <c r="AI226" i="5"/>
  <c r="AH226" i="5"/>
  <c r="AH229" i="5"/>
  <c r="AJ229" i="5"/>
  <c r="R229" i="5" s="1"/>
  <c r="R229" i="11" s="1"/>
  <c r="AI229" i="5"/>
  <c r="AH225" i="5"/>
  <c r="AJ225" i="5"/>
  <c r="R225" i="5" s="1"/>
  <c r="R225" i="11" s="1"/>
  <c r="AI225" i="5"/>
  <c r="AE235" i="5"/>
  <c r="AD235" i="5"/>
  <c r="AC235" i="5"/>
  <c r="AE226" i="5"/>
  <c r="AD226" i="5"/>
  <c r="AC226" i="5"/>
  <c r="AH230" i="5"/>
  <c r="AJ230" i="5"/>
  <c r="R230" i="5" s="1"/>
  <c r="R230" i="11" s="1"/>
  <c r="AI230" i="5"/>
  <c r="AH233" i="5"/>
  <c r="AJ233" i="5"/>
  <c r="R233" i="5" s="1"/>
  <c r="R233" i="11" s="1"/>
  <c r="AI233" i="5"/>
  <c r="AJ236" i="5"/>
  <c r="R236" i="5" s="1"/>
  <c r="R236" i="11" s="1"/>
  <c r="AI236" i="5"/>
  <c r="AH236" i="5"/>
  <c r="AH232" i="5"/>
  <c r="AJ232" i="5"/>
  <c r="R232" i="5" s="1"/>
  <c r="R232" i="11" s="1"/>
  <c r="AI232" i="5"/>
  <c r="AE236" i="5"/>
  <c r="AD236" i="5"/>
  <c r="AC236" i="5"/>
  <c r="AH237" i="5"/>
  <c r="AJ237" i="5"/>
  <c r="R237" i="5" s="1"/>
  <c r="R237" i="11" s="1"/>
  <c r="AI237" i="5"/>
  <c r="AE227" i="5"/>
  <c r="AD227" i="5"/>
  <c r="AC227" i="5"/>
  <c r="AE228" i="5"/>
  <c r="AD228" i="5"/>
  <c r="AC228" i="5"/>
  <c r="AH238" i="5"/>
  <c r="AJ238" i="5"/>
  <c r="R238" i="5" s="1"/>
  <c r="R238" i="11" s="1"/>
  <c r="AI238" i="5"/>
  <c r="AE239" i="5"/>
  <c r="AD239" i="5"/>
  <c r="AC239" i="5"/>
  <c r="AE238" i="5"/>
  <c r="AD238" i="5"/>
  <c r="AC238" i="5"/>
  <c r="AE237" i="5"/>
  <c r="AD237" i="5"/>
  <c r="AC237" i="5"/>
  <c r="AB236" i="5"/>
  <c r="AB237" i="5"/>
  <c r="AB230" i="5"/>
  <c r="AB235" i="5"/>
  <c r="AB232" i="5"/>
  <c r="AB234" i="5"/>
  <c r="AB239" i="5"/>
  <c r="AB238" i="5"/>
  <c r="AB227" i="5"/>
  <c r="AB228" i="5"/>
  <c r="AB225" i="5"/>
  <c r="AB226" i="5"/>
  <c r="AB229" i="5"/>
  <c r="AB231" i="5"/>
  <c r="AB233" i="5"/>
  <c r="AH234" i="5"/>
  <c r="AJ234" i="5"/>
  <c r="R234" i="5" s="1"/>
  <c r="R234" i="11" s="1"/>
  <c r="AI234" i="5"/>
  <c r="AE232" i="5"/>
  <c r="AD232" i="5"/>
  <c r="AC232" i="5"/>
  <c r="AE231" i="5"/>
  <c r="AD231" i="5"/>
  <c r="AC231" i="5"/>
  <c r="AE230" i="5"/>
  <c r="AD230" i="5"/>
  <c r="AC230" i="5"/>
  <c r="AE229" i="5"/>
  <c r="AD229" i="5"/>
  <c r="AC229" i="5"/>
  <c r="AE233" i="5"/>
  <c r="AD233" i="5"/>
  <c r="AC233" i="5"/>
  <c r="AJ208" i="5"/>
  <c r="R208" i="5" s="1"/>
  <c r="R208" i="11" s="1"/>
  <c r="AI208" i="5"/>
  <c r="AH208" i="5"/>
  <c r="AJ200" i="5"/>
  <c r="R200" i="5" s="1"/>
  <c r="R200" i="11" s="1"/>
  <c r="AI200" i="5"/>
  <c r="AH200" i="5"/>
  <c r="AJ207" i="5"/>
  <c r="R207" i="5" s="1"/>
  <c r="R207" i="11" s="1"/>
  <c r="AI207" i="5"/>
  <c r="AH207" i="5"/>
  <c r="AE200" i="5"/>
  <c r="AD200" i="5"/>
  <c r="AC200" i="5"/>
  <c r="AE208" i="5"/>
  <c r="AD208" i="5"/>
  <c r="AC208" i="5"/>
  <c r="AJ206" i="5"/>
  <c r="R206" i="5" s="1"/>
  <c r="R206" i="11" s="1"/>
  <c r="AH206" i="5"/>
  <c r="AI206" i="5"/>
  <c r="AH198" i="5"/>
  <c r="AJ198" i="5"/>
  <c r="R198" i="5" s="1"/>
  <c r="R198" i="11" s="1"/>
  <c r="AI198" i="5"/>
  <c r="AJ205" i="5"/>
  <c r="R205" i="5" s="1"/>
  <c r="R205" i="11" s="1"/>
  <c r="AH205" i="5"/>
  <c r="AI205" i="5"/>
  <c r="AE201" i="5"/>
  <c r="AD201" i="5"/>
  <c r="AC201" i="5"/>
  <c r="AE209" i="5"/>
  <c r="AD209" i="5"/>
  <c r="AC209" i="5"/>
  <c r="AE210" i="5"/>
  <c r="AD210" i="5"/>
  <c r="AC210" i="5"/>
  <c r="Z8" i="12"/>
  <c r="Z10" i="12" s="1"/>
  <c r="AA35" i="12"/>
  <c r="AE203" i="5"/>
  <c r="AD203" i="5"/>
  <c r="AC203" i="5"/>
  <c r="AE211" i="5"/>
  <c r="AD211" i="5"/>
  <c r="AC211" i="5"/>
  <c r="AJ199" i="5"/>
  <c r="R199" i="5" s="1"/>
  <c r="R199" i="11" s="1"/>
  <c r="AH199" i="5"/>
  <c r="AI199" i="5"/>
  <c r="AB35" i="12"/>
  <c r="AJ212" i="5"/>
  <c r="R212" i="5" s="1"/>
  <c r="R212" i="11" s="1"/>
  <c r="AI212" i="5"/>
  <c r="AH212" i="5"/>
  <c r="AH204" i="5"/>
  <c r="AJ204" i="5"/>
  <c r="R204" i="5" s="1"/>
  <c r="R204" i="11" s="1"/>
  <c r="AI204" i="5"/>
  <c r="AH211" i="5"/>
  <c r="AJ211" i="5"/>
  <c r="R211" i="5" s="1"/>
  <c r="R211" i="11" s="1"/>
  <c r="AI211" i="5"/>
  <c r="AH203" i="5"/>
  <c r="AJ203" i="5"/>
  <c r="R203" i="5" s="1"/>
  <c r="R203" i="11" s="1"/>
  <c r="AI203" i="5"/>
  <c r="AE204" i="5"/>
  <c r="AD204" i="5"/>
  <c r="AC204" i="5"/>
  <c r="AE212" i="5"/>
  <c r="AD212" i="5"/>
  <c r="AC212" i="5"/>
  <c r="AH210" i="5"/>
  <c r="AJ210" i="5"/>
  <c r="R210" i="5" s="1"/>
  <c r="R210" i="11" s="1"/>
  <c r="AI210" i="5"/>
  <c r="AH202" i="5"/>
  <c r="AJ202" i="5"/>
  <c r="R202" i="5" s="1"/>
  <c r="R202" i="11" s="1"/>
  <c r="AI202" i="5"/>
  <c r="AH209" i="5"/>
  <c r="AJ209" i="5"/>
  <c r="R209" i="5" s="1"/>
  <c r="R209" i="11" s="1"/>
  <c r="AI209" i="5"/>
  <c r="AH201" i="5"/>
  <c r="AJ201" i="5"/>
  <c r="R201" i="5" s="1"/>
  <c r="R201" i="11" s="1"/>
  <c r="AI201" i="5"/>
  <c r="AE205" i="5"/>
  <c r="AD205" i="5"/>
  <c r="AC205" i="5"/>
  <c r="AE202" i="5"/>
  <c r="AD202" i="5"/>
  <c r="AC202" i="5"/>
  <c r="Z35" i="12"/>
  <c r="AE198" i="5"/>
  <c r="AD198" i="5"/>
  <c r="AC198" i="5"/>
  <c r="AE206" i="5"/>
  <c r="AD206" i="5"/>
  <c r="AC206" i="5"/>
  <c r="AA8" i="12"/>
  <c r="AB212" i="5"/>
  <c r="AB211" i="5"/>
  <c r="AB210" i="5"/>
  <c r="AB209" i="5"/>
  <c r="AB208" i="5"/>
  <c r="AB207" i="5"/>
  <c r="AB206" i="5"/>
  <c r="AB205" i="5"/>
  <c r="AB204" i="5"/>
  <c r="AB203" i="5"/>
  <c r="AB202" i="5"/>
  <c r="AB201" i="5"/>
  <c r="AB200" i="5"/>
  <c r="AB199" i="5"/>
  <c r="AB198" i="5"/>
  <c r="AE199" i="5"/>
  <c r="AD199" i="5"/>
  <c r="AC199" i="5"/>
  <c r="AE207" i="5"/>
  <c r="AD207" i="5"/>
  <c r="AC207" i="5"/>
  <c r="AE175" i="5"/>
  <c r="AD175" i="5"/>
  <c r="AC175" i="5"/>
  <c r="AE171" i="5"/>
  <c r="AD171" i="5"/>
  <c r="AC171" i="5"/>
  <c r="AE180" i="5"/>
  <c r="AD180" i="5"/>
  <c r="AC180" i="5"/>
  <c r="AJ172" i="5"/>
  <c r="R172" i="5" s="1"/>
  <c r="R172" i="11" s="1"/>
  <c r="AI172" i="5"/>
  <c r="AH172" i="5"/>
  <c r="AE181" i="5"/>
  <c r="AD181" i="5"/>
  <c r="AC181" i="5"/>
  <c r="AJ185" i="5"/>
  <c r="R185" i="5" s="1"/>
  <c r="R185" i="11" s="1"/>
  <c r="AI185" i="5"/>
  <c r="AH185" i="5"/>
  <c r="AB185" i="5"/>
  <c r="AB180" i="5"/>
  <c r="AB184" i="5"/>
  <c r="AB173" i="5"/>
  <c r="AB177" i="5"/>
  <c r="AB181" i="5"/>
  <c r="AB175" i="5"/>
  <c r="AB171" i="5"/>
  <c r="AB176" i="5"/>
  <c r="AB174" i="5"/>
  <c r="AB183" i="5"/>
  <c r="AB179" i="5"/>
  <c r="AB182" i="5"/>
  <c r="AB178" i="5"/>
  <c r="AB172" i="5"/>
  <c r="AJ171" i="5"/>
  <c r="R171" i="5" s="1"/>
  <c r="R171" i="11" s="1"/>
  <c r="AI171" i="5"/>
  <c r="AH171" i="5"/>
  <c r="AE184" i="5"/>
  <c r="AD184" i="5"/>
  <c r="AC184" i="5"/>
  <c r="AJ182" i="5"/>
  <c r="R182" i="5" s="1"/>
  <c r="R182" i="11" s="1"/>
  <c r="AI182" i="5"/>
  <c r="AH182" i="5"/>
  <c r="AE173" i="5"/>
  <c r="AD173" i="5"/>
  <c r="AC173" i="5"/>
  <c r="AE178" i="5"/>
  <c r="AD178" i="5"/>
  <c r="AC178" i="5"/>
  <c r="AE176" i="5"/>
  <c r="AD176" i="5"/>
  <c r="AC176" i="5"/>
  <c r="AJ177" i="5"/>
  <c r="R177" i="5" s="1"/>
  <c r="R177" i="11" s="1"/>
  <c r="AI177" i="5"/>
  <c r="AH177" i="5"/>
  <c r="AJ179" i="5"/>
  <c r="R179" i="5" s="1"/>
  <c r="R179" i="11" s="1"/>
  <c r="AI179" i="5"/>
  <c r="AH179" i="5"/>
  <c r="AJ184" i="5"/>
  <c r="R184" i="5" s="1"/>
  <c r="R184" i="11" s="1"/>
  <c r="AI184" i="5"/>
  <c r="AH184" i="5"/>
  <c r="AJ176" i="5"/>
  <c r="R176" i="5" s="1"/>
  <c r="R176" i="11" s="1"/>
  <c r="AI176" i="5"/>
  <c r="AH176" i="5"/>
  <c r="AE182" i="5"/>
  <c r="AD182" i="5"/>
  <c r="AC182" i="5"/>
  <c r="AJ174" i="5"/>
  <c r="R174" i="5" s="1"/>
  <c r="R174" i="11" s="1"/>
  <c r="AI174" i="5"/>
  <c r="AH174" i="5"/>
  <c r="AJ173" i="5"/>
  <c r="R173" i="5" s="1"/>
  <c r="R173" i="11" s="1"/>
  <c r="AI173" i="5"/>
  <c r="AH173" i="5"/>
  <c r="AE185" i="5"/>
  <c r="AD185" i="5"/>
  <c r="AC185" i="5"/>
  <c r="AJ181" i="5"/>
  <c r="R181" i="5" s="1"/>
  <c r="R181" i="11" s="1"/>
  <c r="AI181" i="5"/>
  <c r="AH181" i="5"/>
  <c r="AE174" i="5"/>
  <c r="AD174" i="5"/>
  <c r="AC174" i="5"/>
  <c r="AE177" i="5"/>
  <c r="AD177" i="5"/>
  <c r="AC177" i="5"/>
  <c r="AE172" i="5"/>
  <c r="AD172" i="5"/>
  <c r="AC172" i="5"/>
  <c r="AJ183" i="5"/>
  <c r="R183" i="5" s="1"/>
  <c r="R183" i="11" s="1"/>
  <c r="AI183" i="5"/>
  <c r="AH183" i="5"/>
  <c r="AE179" i="5"/>
  <c r="AD179" i="5"/>
  <c r="AC179" i="5"/>
  <c r="AJ175" i="5"/>
  <c r="R175" i="5" s="1"/>
  <c r="R175" i="11" s="1"/>
  <c r="AI175" i="5"/>
  <c r="AH175" i="5"/>
  <c r="AJ180" i="5"/>
  <c r="R180" i="5" s="1"/>
  <c r="R180" i="11" s="1"/>
  <c r="AI180" i="5"/>
  <c r="AH180" i="5"/>
  <c r="AE183" i="5"/>
  <c r="AD183" i="5"/>
  <c r="AC183" i="5"/>
  <c r="AJ178" i="5"/>
  <c r="R178" i="5" s="1"/>
  <c r="R178" i="11" s="1"/>
  <c r="AI178" i="5"/>
  <c r="AH178" i="5"/>
  <c r="AE151" i="5"/>
  <c r="AD151" i="5"/>
  <c r="AC151" i="5"/>
  <c r="AE149" i="5"/>
  <c r="AD149" i="5"/>
  <c r="AC149" i="5"/>
  <c r="AE147" i="5"/>
  <c r="AD147" i="5"/>
  <c r="AC147" i="5"/>
  <c r="AE152" i="5"/>
  <c r="AD152" i="5"/>
  <c r="AC152" i="5"/>
  <c r="AE144" i="5"/>
  <c r="AD144" i="5"/>
  <c r="AC144" i="5"/>
  <c r="AJ155" i="5"/>
  <c r="R155" i="5" s="1"/>
  <c r="R155" i="11" s="1"/>
  <c r="AI155" i="5"/>
  <c r="AH155" i="5"/>
  <c r="AE156" i="5"/>
  <c r="AD156" i="5"/>
  <c r="AC156" i="5"/>
  <c r="AE154" i="5"/>
  <c r="AD154" i="5"/>
  <c r="AC154" i="5"/>
  <c r="AJ144" i="5"/>
  <c r="R144" i="5" s="1"/>
  <c r="R144" i="11" s="1"/>
  <c r="AI144" i="5"/>
  <c r="AH144" i="5"/>
  <c r="AB149" i="5"/>
  <c r="AB145" i="5"/>
  <c r="AB156" i="5"/>
  <c r="AB157" i="5"/>
  <c r="AB153" i="5"/>
  <c r="AB146" i="5"/>
  <c r="AB158" i="5"/>
  <c r="AB154" i="5"/>
  <c r="AB150" i="5"/>
  <c r="AB151" i="5"/>
  <c r="AB155" i="5"/>
  <c r="AB144" i="5"/>
  <c r="AB147" i="5"/>
  <c r="AB152" i="5"/>
  <c r="AB148" i="5"/>
  <c r="AE158" i="5"/>
  <c r="AD158" i="5"/>
  <c r="AC158" i="5"/>
  <c r="AE148" i="5"/>
  <c r="AD148" i="5"/>
  <c r="AC148" i="5"/>
  <c r="AE146" i="5"/>
  <c r="AD146" i="5"/>
  <c r="AC146" i="5"/>
  <c r="AJ145" i="5"/>
  <c r="R145" i="5" s="1"/>
  <c r="R145" i="11" s="1"/>
  <c r="AI145" i="5"/>
  <c r="AH145" i="5"/>
  <c r="AE150" i="5"/>
  <c r="AD150" i="5"/>
  <c r="AC150" i="5"/>
  <c r="AJ150" i="5"/>
  <c r="R150" i="5" s="1"/>
  <c r="R150" i="11" s="1"/>
  <c r="AI150" i="5"/>
  <c r="AH150" i="5"/>
  <c r="AJ157" i="5"/>
  <c r="R157" i="5" s="1"/>
  <c r="R157" i="11" s="1"/>
  <c r="AI157" i="5"/>
  <c r="AH157" i="5"/>
  <c r="AJ146" i="5"/>
  <c r="R146" i="5" s="1"/>
  <c r="R146" i="11" s="1"/>
  <c r="AI146" i="5"/>
  <c r="AH146" i="5"/>
  <c r="AJ154" i="5"/>
  <c r="R154" i="5" s="1"/>
  <c r="R154" i="11" s="1"/>
  <c r="AI154" i="5"/>
  <c r="AH154" i="5"/>
  <c r="AJ152" i="5"/>
  <c r="R152" i="5" s="1"/>
  <c r="R152" i="11" s="1"/>
  <c r="AI152" i="5"/>
  <c r="AH152" i="5"/>
  <c r="AJ158" i="5"/>
  <c r="R158" i="5" s="1"/>
  <c r="R158" i="11" s="1"/>
  <c r="AI158" i="5"/>
  <c r="AH158" i="5"/>
  <c r="AE153" i="5"/>
  <c r="AD153" i="5"/>
  <c r="AC153" i="5"/>
  <c r="AJ147" i="5"/>
  <c r="R147" i="5" s="1"/>
  <c r="R147" i="11" s="1"/>
  <c r="AI147" i="5"/>
  <c r="AH147" i="5"/>
  <c r="AJ151" i="5"/>
  <c r="R151" i="5" s="1"/>
  <c r="R151" i="11" s="1"/>
  <c r="AI151" i="5"/>
  <c r="AH151" i="5"/>
  <c r="AJ156" i="5"/>
  <c r="R156" i="5" s="1"/>
  <c r="R156" i="11" s="1"/>
  <c r="AI156" i="5"/>
  <c r="AH156" i="5"/>
  <c r="AE145" i="5"/>
  <c r="AD145" i="5"/>
  <c r="AC145" i="5"/>
  <c r="AJ148" i="5"/>
  <c r="R148" i="5" s="1"/>
  <c r="R148" i="11" s="1"/>
  <c r="AI148" i="5"/>
  <c r="AH148" i="5"/>
  <c r="AE157" i="5"/>
  <c r="AD157" i="5"/>
  <c r="AC157" i="5"/>
  <c r="AE155" i="5"/>
  <c r="AD155" i="5"/>
  <c r="AC155" i="5"/>
  <c r="AJ153" i="5"/>
  <c r="R153" i="5" s="1"/>
  <c r="R153" i="11" s="1"/>
  <c r="AI153" i="5"/>
  <c r="AH153" i="5"/>
  <c r="AJ149" i="5"/>
  <c r="R149" i="5" s="1"/>
  <c r="R149" i="11" s="1"/>
  <c r="AI149" i="5"/>
  <c r="AH149" i="5"/>
  <c r="AJ117" i="5"/>
  <c r="R117" i="5" s="1"/>
  <c r="R117" i="11" s="1"/>
  <c r="AI117" i="5"/>
  <c r="AH117" i="5"/>
  <c r="AE130" i="5"/>
  <c r="AD130" i="5"/>
  <c r="AC130" i="5"/>
  <c r="AJ126" i="5"/>
  <c r="R126" i="5" s="1"/>
  <c r="R126" i="11" s="1"/>
  <c r="AI126" i="5"/>
  <c r="AH126" i="5"/>
  <c r="AD119" i="5"/>
  <c r="AC119" i="5"/>
  <c r="AE119" i="5"/>
  <c r="AJ121" i="5"/>
  <c r="R121" i="5" s="1"/>
  <c r="R121" i="11" s="1"/>
  <c r="AI121" i="5"/>
  <c r="AH121" i="5"/>
  <c r="AE122" i="5"/>
  <c r="AD122" i="5"/>
  <c r="AC122" i="5"/>
  <c r="AJ120" i="5"/>
  <c r="R120" i="5" s="1"/>
  <c r="R120" i="11" s="1"/>
  <c r="AI120" i="5"/>
  <c r="AH120" i="5"/>
  <c r="AJ118" i="5"/>
  <c r="R118" i="5" s="1"/>
  <c r="R118" i="11" s="1"/>
  <c r="AI118" i="5"/>
  <c r="AH118" i="5"/>
  <c r="AE124" i="5"/>
  <c r="AD124" i="5"/>
  <c r="AC124" i="5"/>
  <c r="AJ123" i="5"/>
  <c r="R123" i="5" s="1"/>
  <c r="R123" i="11" s="1"/>
  <c r="AI123" i="5"/>
  <c r="AH123" i="5"/>
  <c r="AE128" i="5"/>
  <c r="AD128" i="5"/>
  <c r="AC128" i="5"/>
  <c r="AJ125" i="5"/>
  <c r="R125" i="5" s="1"/>
  <c r="R125" i="11" s="1"/>
  <c r="AI125" i="5"/>
  <c r="AH125" i="5"/>
  <c r="AE127" i="5"/>
  <c r="AD127" i="5"/>
  <c r="AC127" i="5"/>
  <c r="AJ131" i="5"/>
  <c r="R131" i="5" s="1"/>
  <c r="R131" i="11" s="1"/>
  <c r="AI131" i="5"/>
  <c r="AH131" i="5"/>
  <c r="AJ130" i="5"/>
  <c r="R130" i="5" s="1"/>
  <c r="R130" i="11" s="1"/>
  <c r="AI130" i="5"/>
  <c r="AH130" i="5"/>
  <c r="AE120" i="5"/>
  <c r="AD120" i="5"/>
  <c r="AC120" i="5"/>
  <c r="AJ124" i="5"/>
  <c r="R124" i="5" s="1"/>
  <c r="R124" i="11" s="1"/>
  <c r="AI124" i="5"/>
  <c r="AH124" i="5"/>
  <c r="AJ119" i="5"/>
  <c r="R119" i="5" s="1"/>
  <c r="R119" i="11" s="1"/>
  <c r="AI119" i="5"/>
  <c r="AH119" i="5"/>
  <c r="AJ128" i="5"/>
  <c r="R128" i="5" s="1"/>
  <c r="R128" i="11" s="1"/>
  <c r="AI128" i="5"/>
  <c r="AH128" i="5"/>
  <c r="AE126" i="5"/>
  <c r="AD126" i="5"/>
  <c r="AC126" i="5"/>
  <c r="AJ122" i="5"/>
  <c r="R122" i="5" s="1"/>
  <c r="R122" i="11" s="1"/>
  <c r="AI122" i="5"/>
  <c r="AH122" i="5"/>
  <c r="AJ127" i="5"/>
  <c r="R127" i="5" s="1"/>
  <c r="R127" i="11" s="1"/>
  <c r="AI127" i="5"/>
  <c r="AH127" i="5"/>
  <c r="AB131" i="5"/>
  <c r="AB117" i="5"/>
  <c r="AB128" i="5"/>
  <c r="AB121" i="5"/>
  <c r="AB125" i="5"/>
  <c r="AB118" i="5"/>
  <c r="AB120" i="5"/>
  <c r="AB129" i="5"/>
  <c r="AB122" i="5"/>
  <c r="AB124" i="5"/>
  <c r="AB126" i="5"/>
  <c r="AB119" i="5"/>
  <c r="AB130" i="5"/>
  <c r="AB123" i="5"/>
  <c r="AB127" i="5"/>
  <c r="AE131" i="5"/>
  <c r="AD131" i="5"/>
  <c r="AC131" i="5"/>
  <c r="AE129" i="5"/>
  <c r="AD129" i="5"/>
  <c r="AC129" i="5"/>
  <c r="AJ129" i="5"/>
  <c r="R129" i="5" s="1"/>
  <c r="R129" i="11" s="1"/>
  <c r="AI129" i="5"/>
  <c r="AH129" i="5"/>
  <c r="AE117" i="5"/>
  <c r="AD117" i="5"/>
  <c r="AC117" i="5"/>
  <c r="AE125" i="5"/>
  <c r="AD125" i="5"/>
  <c r="AC125" i="5"/>
  <c r="AE123" i="5"/>
  <c r="AD123" i="5"/>
  <c r="AC123" i="5"/>
  <c r="AE121" i="5"/>
  <c r="AD121" i="5"/>
  <c r="AC121" i="5"/>
  <c r="AD118" i="5"/>
  <c r="AC118" i="5"/>
  <c r="AE118" i="5"/>
  <c r="AE97" i="5"/>
  <c r="AD97" i="5"/>
  <c r="AC97" i="5"/>
  <c r="AE95" i="5"/>
  <c r="AD95" i="5"/>
  <c r="AC95" i="5"/>
  <c r="AH102" i="5"/>
  <c r="AJ102" i="5"/>
  <c r="R102" i="5" s="1"/>
  <c r="R102" i="11" s="1"/>
  <c r="AI102" i="5"/>
  <c r="AE93" i="5"/>
  <c r="AD93" i="5"/>
  <c r="AC93" i="5"/>
  <c r="AJ94" i="5"/>
  <c r="R94" i="5" s="1"/>
  <c r="R94" i="11" s="1"/>
  <c r="AI94" i="5"/>
  <c r="AH94" i="5"/>
  <c r="AH103" i="5"/>
  <c r="AJ103" i="5"/>
  <c r="R103" i="5" s="1"/>
  <c r="R103" i="11" s="1"/>
  <c r="AI103" i="5"/>
  <c r="AJ96" i="5"/>
  <c r="R96" i="5" s="1"/>
  <c r="R96" i="11" s="1"/>
  <c r="AI96" i="5"/>
  <c r="AH96" i="5"/>
  <c r="AJ91" i="5"/>
  <c r="R91" i="5" s="1"/>
  <c r="R91" i="11" s="1"/>
  <c r="AI91" i="5"/>
  <c r="AH91" i="5"/>
  <c r="AE103" i="5"/>
  <c r="AD103" i="5"/>
  <c r="AC103" i="5"/>
  <c r="AE98" i="5"/>
  <c r="AD98" i="5"/>
  <c r="AC98" i="5"/>
  <c r="AJ92" i="5"/>
  <c r="R92" i="5" s="1"/>
  <c r="R92" i="11" s="1"/>
  <c r="AI92" i="5"/>
  <c r="AH92" i="5"/>
  <c r="AE91" i="5"/>
  <c r="AD91" i="5"/>
  <c r="AC91" i="5"/>
  <c r="AE100" i="5"/>
  <c r="AD100" i="5"/>
  <c r="AC100" i="5"/>
  <c r="AE90" i="5"/>
  <c r="AD90" i="5"/>
  <c r="AC90" i="5"/>
  <c r="AE104" i="5"/>
  <c r="AD104" i="5"/>
  <c r="AC104" i="5"/>
  <c r="AE102" i="5"/>
  <c r="AD102" i="5"/>
  <c r="AC102" i="5"/>
  <c r="AE92" i="5"/>
  <c r="AD92" i="5"/>
  <c r="AC92" i="5"/>
  <c r="AH97" i="5"/>
  <c r="AJ97" i="5"/>
  <c r="R97" i="5" s="1"/>
  <c r="R97" i="11" s="1"/>
  <c r="AI97" i="5"/>
  <c r="AH90" i="5"/>
  <c r="AJ90" i="5"/>
  <c r="R90" i="5" s="1"/>
  <c r="R90" i="11" s="1"/>
  <c r="AI90" i="5"/>
  <c r="AE96" i="5"/>
  <c r="AD96" i="5"/>
  <c r="AC96" i="5"/>
  <c r="AE94" i="5"/>
  <c r="AD94" i="5"/>
  <c r="AC94" i="5"/>
  <c r="AJ98" i="5"/>
  <c r="R98" i="5" s="1"/>
  <c r="R98" i="11" s="1"/>
  <c r="AI98" i="5"/>
  <c r="AH98" i="5"/>
  <c r="AH100" i="5"/>
  <c r="AJ100" i="5"/>
  <c r="R100" i="5" s="1"/>
  <c r="R100" i="11" s="1"/>
  <c r="AI100" i="5"/>
  <c r="AJ104" i="5"/>
  <c r="R104" i="5" s="1"/>
  <c r="R104" i="11" s="1"/>
  <c r="AI104" i="5"/>
  <c r="AH104" i="5"/>
  <c r="AJ99" i="5"/>
  <c r="R99" i="5" s="1"/>
  <c r="R99" i="11" s="1"/>
  <c r="AH99" i="5"/>
  <c r="AI99" i="5"/>
  <c r="AH101" i="5"/>
  <c r="AJ101" i="5"/>
  <c r="R101" i="5" s="1"/>
  <c r="R101" i="11" s="1"/>
  <c r="AI101" i="5"/>
  <c r="AB101" i="5"/>
  <c r="AB96" i="5"/>
  <c r="AB90" i="5"/>
  <c r="AB104" i="5"/>
  <c r="AB94" i="5"/>
  <c r="AB91" i="5"/>
  <c r="AB92" i="5"/>
  <c r="AB98" i="5"/>
  <c r="AB95" i="5"/>
  <c r="AB100" i="5"/>
  <c r="AB102" i="5"/>
  <c r="AB99" i="5"/>
  <c r="AB93" i="5"/>
  <c r="AB97" i="5"/>
  <c r="AB103" i="5"/>
  <c r="AJ93" i="5"/>
  <c r="R93" i="5" s="1"/>
  <c r="R93" i="11" s="1"/>
  <c r="AI93" i="5"/>
  <c r="AH93" i="5"/>
  <c r="AE99" i="5"/>
  <c r="AD99" i="5"/>
  <c r="AC99" i="5"/>
  <c r="AE101" i="5"/>
  <c r="AD101" i="5"/>
  <c r="AC101" i="5"/>
  <c r="AH95" i="5"/>
  <c r="AJ95" i="5"/>
  <c r="R95" i="5" s="1"/>
  <c r="R95" i="11" s="1"/>
  <c r="AI95" i="5"/>
  <c r="Y10" i="12"/>
  <c r="AA10" i="12" s="1"/>
  <c r="AC10" i="12" s="1"/>
  <c r="Y10" i="5"/>
  <c r="AA10" i="5" s="1"/>
  <c r="AC10" i="5" s="1"/>
  <c r="Y11" i="5"/>
  <c r="AA11" i="5" s="1"/>
  <c r="AC11" i="5" s="1"/>
  <c r="Z10" i="5"/>
  <c r="AG10" i="5" s="1"/>
  <c r="Z11" i="5"/>
  <c r="AG8" i="11"/>
  <c r="Y9" i="5"/>
  <c r="AA9" i="5" s="1"/>
  <c r="AC9" i="5" s="1"/>
  <c r="Y36" i="5"/>
  <c r="AA36" i="5" s="1"/>
  <c r="Z9" i="5"/>
  <c r="Z36" i="5"/>
  <c r="AB8" i="11"/>
  <c r="AA8" i="11"/>
  <c r="Z8" i="11"/>
  <c r="H805" i="5" l="1"/>
  <c r="I805" i="5" s="1"/>
  <c r="H802" i="5"/>
  <c r="I802" i="5" s="1"/>
  <c r="I802" i="11" s="1"/>
  <c r="H795" i="5"/>
  <c r="I795" i="5" s="1"/>
  <c r="H798" i="5"/>
  <c r="I798" i="5" s="1"/>
  <c r="I798" i="11" s="1"/>
  <c r="H797" i="5"/>
  <c r="I797" i="5" s="1"/>
  <c r="I797" i="11" s="1"/>
  <c r="H793" i="5"/>
  <c r="I793" i="5" s="1"/>
  <c r="I793" i="11" s="1"/>
  <c r="H804" i="5"/>
  <c r="I804" i="5" s="1"/>
  <c r="I804" i="11" s="1"/>
  <c r="H794" i="5"/>
  <c r="I794" i="5" s="1"/>
  <c r="I794" i="11" s="1"/>
  <c r="H800" i="5"/>
  <c r="I800" i="5" s="1"/>
  <c r="I800" i="11" s="1"/>
  <c r="H803" i="5"/>
  <c r="I803" i="5" s="1"/>
  <c r="I803" i="11" s="1"/>
  <c r="H799" i="5"/>
  <c r="I799" i="5" s="1"/>
  <c r="H801" i="5"/>
  <c r="I801" i="5" s="1"/>
  <c r="I801" i="11" s="1"/>
  <c r="H796" i="5"/>
  <c r="I796" i="5" s="1"/>
  <c r="I796" i="11" s="1"/>
  <c r="H767" i="5"/>
  <c r="I767" i="5" s="1"/>
  <c r="I767" i="11" s="1"/>
  <c r="H768" i="5"/>
  <c r="I768" i="5" s="1"/>
  <c r="I768" i="11" s="1"/>
  <c r="H766" i="5"/>
  <c r="I766" i="5" s="1"/>
  <c r="I766" i="11" s="1"/>
  <c r="H769" i="5"/>
  <c r="I769" i="5" s="1"/>
  <c r="H777" i="5"/>
  <c r="I777" i="5" s="1"/>
  <c r="I777" i="11" s="1"/>
  <c r="H773" i="5"/>
  <c r="I773" i="5" s="1"/>
  <c r="I773" i="11" s="1"/>
  <c r="H770" i="5"/>
  <c r="I770" i="5" s="1"/>
  <c r="I770" i="11" s="1"/>
  <c r="H774" i="5"/>
  <c r="I774" i="5" s="1"/>
  <c r="I774" i="11" s="1"/>
  <c r="H775" i="5"/>
  <c r="I775" i="5" s="1"/>
  <c r="I775" i="11" s="1"/>
  <c r="H772" i="5"/>
  <c r="I772" i="5" s="1"/>
  <c r="I772" i="11" s="1"/>
  <c r="H778" i="5"/>
  <c r="I778" i="5" s="1"/>
  <c r="I778" i="11" s="1"/>
  <c r="H771" i="5"/>
  <c r="I771" i="5" s="1"/>
  <c r="I771" i="11" s="1"/>
  <c r="H776" i="5"/>
  <c r="I776" i="5" s="1"/>
  <c r="I776" i="11" s="1"/>
  <c r="H751" i="5"/>
  <c r="I751" i="5" s="1"/>
  <c r="I751" i="11" s="1"/>
  <c r="H746" i="5"/>
  <c r="I746" i="5" s="1"/>
  <c r="I746" i="11" s="1"/>
  <c r="H743" i="5"/>
  <c r="I743" i="5" s="1"/>
  <c r="I743" i="11" s="1"/>
  <c r="H748" i="5"/>
  <c r="I748" i="5" s="1"/>
  <c r="I748" i="11" s="1"/>
  <c r="H752" i="5"/>
  <c r="I752" i="5" s="1"/>
  <c r="I752" i="11" s="1"/>
  <c r="H745" i="5"/>
  <c r="I745" i="5" s="1"/>
  <c r="I745" i="11" s="1"/>
  <c r="H741" i="5"/>
  <c r="I741" i="5" s="1"/>
  <c r="H749" i="5"/>
  <c r="I749" i="5" s="1"/>
  <c r="I749" i="11" s="1"/>
  <c r="H742" i="5"/>
  <c r="I742" i="5" s="1"/>
  <c r="H739" i="5"/>
  <c r="I739" i="5" s="1"/>
  <c r="I739" i="11" s="1"/>
  <c r="H740" i="5"/>
  <c r="I740" i="5" s="1"/>
  <c r="I740" i="11" s="1"/>
  <c r="H744" i="5"/>
  <c r="I744" i="5" s="1"/>
  <c r="I744" i="11" s="1"/>
  <c r="H747" i="5"/>
  <c r="I747" i="5" s="1"/>
  <c r="I747" i="11" s="1"/>
  <c r="H750" i="5"/>
  <c r="I750" i="5" s="1"/>
  <c r="I750" i="11" s="1"/>
  <c r="H738" i="5"/>
  <c r="I738" i="5" s="1"/>
  <c r="I738" i="11" s="1"/>
  <c r="H717" i="5"/>
  <c r="I717" i="5" s="1"/>
  <c r="I717" i="11" s="1"/>
  <c r="H714" i="5"/>
  <c r="I714" i="5" s="1"/>
  <c r="H715" i="5"/>
  <c r="I715" i="5" s="1"/>
  <c r="I715" i="11" s="1"/>
  <c r="H723" i="5"/>
  <c r="I723" i="5" s="1"/>
  <c r="I723" i="11" s="1"/>
  <c r="H712" i="5"/>
  <c r="I712" i="5" s="1"/>
  <c r="I712" i="11" s="1"/>
  <c r="H719" i="5"/>
  <c r="I719" i="5" s="1"/>
  <c r="I719" i="11" s="1"/>
  <c r="H725" i="5"/>
  <c r="I725" i="5" s="1"/>
  <c r="I725" i="11" s="1"/>
  <c r="H718" i="5"/>
  <c r="I718" i="5" s="1"/>
  <c r="I718" i="11" s="1"/>
  <c r="H721" i="5"/>
  <c r="I721" i="5" s="1"/>
  <c r="I721" i="11" s="1"/>
  <c r="H711" i="5"/>
  <c r="I711" i="5" s="1"/>
  <c r="H713" i="5"/>
  <c r="I713" i="5" s="1"/>
  <c r="I713" i="11" s="1"/>
  <c r="H720" i="5"/>
  <c r="I720" i="5" s="1"/>
  <c r="I720" i="11" s="1"/>
  <c r="H716" i="5"/>
  <c r="I716" i="5" s="1"/>
  <c r="I716" i="11" s="1"/>
  <c r="H724" i="5"/>
  <c r="I724" i="5" s="1"/>
  <c r="I724" i="11" s="1"/>
  <c r="H722" i="5"/>
  <c r="I722" i="5" s="1"/>
  <c r="I722" i="11" s="1"/>
  <c r="H698" i="5"/>
  <c r="I698" i="5" s="1"/>
  <c r="I698" i="11" s="1"/>
  <c r="H686" i="5"/>
  <c r="I686" i="5" s="1"/>
  <c r="I686" i="11" s="1"/>
  <c r="H692" i="5"/>
  <c r="I692" i="5" s="1"/>
  <c r="H689" i="5"/>
  <c r="I689" i="5" s="1"/>
  <c r="I689" i="11" s="1"/>
  <c r="H688" i="5"/>
  <c r="I688" i="5" s="1"/>
  <c r="I688" i="11" s="1"/>
  <c r="H685" i="5"/>
  <c r="I685" i="5" s="1"/>
  <c r="I685" i="11" s="1"/>
  <c r="H696" i="5"/>
  <c r="I696" i="5" s="1"/>
  <c r="I696" i="11" s="1"/>
  <c r="H690" i="5"/>
  <c r="I690" i="5" s="1"/>
  <c r="I690" i="11" s="1"/>
  <c r="H697" i="5"/>
  <c r="I697" i="5" s="1"/>
  <c r="I697" i="11" s="1"/>
  <c r="H695" i="5"/>
  <c r="I695" i="5" s="1"/>
  <c r="I695" i="11" s="1"/>
  <c r="H687" i="5"/>
  <c r="I687" i="5" s="1"/>
  <c r="H691" i="5"/>
  <c r="I691" i="5" s="1"/>
  <c r="I691" i="11" s="1"/>
  <c r="H684" i="5"/>
  <c r="I684" i="5" s="1"/>
  <c r="I684" i="11" s="1"/>
  <c r="H693" i="5"/>
  <c r="I693" i="5" s="1"/>
  <c r="I693" i="11" s="1"/>
  <c r="H694" i="5"/>
  <c r="I694" i="5" s="1"/>
  <c r="I694" i="11" s="1"/>
  <c r="H671" i="5"/>
  <c r="I671" i="5" s="1"/>
  <c r="I671" i="11" s="1"/>
  <c r="H662" i="5"/>
  <c r="I662" i="5" s="1"/>
  <c r="I662" i="11" s="1"/>
  <c r="H667" i="5"/>
  <c r="I667" i="5" s="1"/>
  <c r="I667" i="11" s="1"/>
  <c r="H665" i="5"/>
  <c r="I665" i="5" s="1"/>
  <c r="I665" i="11" s="1"/>
  <c r="H669" i="5"/>
  <c r="I669" i="5" s="1"/>
  <c r="I669" i="11" s="1"/>
  <c r="H663" i="5"/>
  <c r="I663" i="5" s="1"/>
  <c r="I663" i="11" s="1"/>
  <c r="H670" i="5"/>
  <c r="I670" i="5" s="1"/>
  <c r="I670" i="11" s="1"/>
  <c r="H666" i="5"/>
  <c r="I666" i="5" s="1"/>
  <c r="I666" i="11" s="1"/>
  <c r="H659" i="5"/>
  <c r="I659" i="5" s="1"/>
  <c r="I659" i="11" s="1"/>
  <c r="H657" i="5"/>
  <c r="I657" i="5" s="1"/>
  <c r="I657" i="11" s="1"/>
  <c r="H668" i="5"/>
  <c r="I668" i="5" s="1"/>
  <c r="I668" i="11" s="1"/>
  <c r="H660" i="5"/>
  <c r="I660" i="5" s="1"/>
  <c r="H664" i="5"/>
  <c r="I664" i="5" s="1"/>
  <c r="I664" i="11" s="1"/>
  <c r="H658" i="5"/>
  <c r="I658" i="5" s="1"/>
  <c r="I658" i="11" s="1"/>
  <c r="H661" i="5"/>
  <c r="I661" i="5" s="1"/>
  <c r="I661" i="11" s="1"/>
  <c r="H640" i="5"/>
  <c r="I640" i="5" s="1"/>
  <c r="I640" i="11" s="1"/>
  <c r="H633" i="5"/>
  <c r="I633" i="5" s="1"/>
  <c r="I633" i="11" s="1"/>
  <c r="H631" i="5"/>
  <c r="I631" i="5" s="1"/>
  <c r="I631" i="11" s="1"/>
  <c r="H639" i="5"/>
  <c r="I639" i="5" s="1"/>
  <c r="I639" i="11" s="1"/>
  <c r="H642" i="5"/>
  <c r="I642" i="5" s="1"/>
  <c r="I642" i="11" s="1"/>
  <c r="H630" i="5"/>
  <c r="I630" i="5" s="1"/>
  <c r="I630" i="11" s="1"/>
  <c r="H635" i="5"/>
  <c r="I635" i="5" s="1"/>
  <c r="I635" i="11" s="1"/>
  <c r="H636" i="5"/>
  <c r="I636" i="5" s="1"/>
  <c r="I636" i="11" s="1"/>
  <c r="H638" i="5"/>
  <c r="I638" i="5" s="1"/>
  <c r="I638" i="11" s="1"/>
  <c r="H632" i="5"/>
  <c r="I632" i="5" s="1"/>
  <c r="I632" i="11" s="1"/>
  <c r="H637" i="5"/>
  <c r="I637" i="5" s="1"/>
  <c r="I637" i="11" s="1"/>
  <c r="H641" i="5"/>
  <c r="I641" i="5" s="1"/>
  <c r="I641" i="11" s="1"/>
  <c r="H644" i="5"/>
  <c r="I644" i="5" s="1"/>
  <c r="I644" i="11" s="1"/>
  <c r="H634" i="5"/>
  <c r="I634" i="5" s="1"/>
  <c r="I634" i="11" s="1"/>
  <c r="H643" i="5"/>
  <c r="I643" i="5" s="1"/>
  <c r="I643" i="11" s="1"/>
  <c r="H612" i="5"/>
  <c r="I612" i="5" s="1"/>
  <c r="I612" i="11" s="1"/>
  <c r="H608" i="5"/>
  <c r="I608" i="5" s="1"/>
  <c r="I608" i="11" s="1"/>
  <c r="H614" i="5"/>
  <c r="I614" i="5" s="1"/>
  <c r="I614" i="11" s="1"/>
  <c r="H613" i="5"/>
  <c r="I613" i="5" s="1"/>
  <c r="I613" i="11" s="1"/>
  <c r="H603" i="5"/>
  <c r="I603" i="5" s="1"/>
  <c r="I603" i="11" s="1"/>
  <c r="H606" i="5"/>
  <c r="I606" i="5" s="1"/>
  <c r="I606" i="11" s="1"/>
  <c r="H615" i="5"/>
  <c r="I615" i="5" s="1"/>
  <c r="I615" i="11" s="1"/>
  <c r="H616" i="5"/>
  <c r="I616" i="5" s="1"/>
  <c r="I616" i="11" s="1"/>
  <c r="H611" i="5"/>
  <c r="I611" i="5" s="1"/>
  <c r="I611" i="11" s="1"/>
  <c r="H605" i="5"/>
  <c r="I605" i="5" s="1"/>
  <c r="I605" i="11" s="1"/>
  <c r="H610" i="5"/>
  <c r="I610" i="5" s="1"/>
  <c r="I610" i="11" s="1"/>
  <c r="H617" i="5"/>
  <c r="I617" i="5" s="1"/>
  <c r="I617" i="11" s="1"/>
  <c r="H604" i="5"/>
  <c r="I604" i="5" s="1"/>
  <c r="I604" i="11" s="1"/>
  <c r="H607" i="5"/>
  <c r="I607" i="5" s="1"/>
  <c r="I607" i="11" s="1"/>
  <c r="H609" i="5"/>
  <c r="I609" i="5" s="1"/>
  <c r="I609" i="11" s="1"/>
  <c r="H585" i="5"/>
  <c r="I585" i="5" s="1"/>
  <c r="I585" i="11" s="1"/>
  <c r="H588" i="5"/>
  <c r="I588" i="5" s="1"/>
  <c r="I588" i="11" s="1"/>
  <c r="H576" i="5"/>
  <c r="I576" i="5" s="1"/>
  <c r="I576" i="11" s="1"/>
  <c r="H590" i="5"/>
  <c r="I590" i="5" s="1"/>
  <c r="I590" i="11" s="1"/>
  <c r="H581" i="5"/>
  <c r="I581" i="5" s="1"/>
  <c r="I581" i="11" s="1"/>
  <c r="H584" i="5"/>
  <c r="I584" i="5" s="1"/>
  <c r="I584" i="11" s="1"/>
  <c r="H587" i="5"/>
  <c r="I587" i="5" s="1"/>
  <c r="I587" i="11" s="1"/>
  <c r="H578" i="5"/>
  <c r="I578" i="5" s="1"/>
  <c r="I578" i="11" s="1"/>
  <c r="H577" i="5"/>
  <c r="I577" i="5" s="1"/>
  <c r="I577" i="11" s="1"/>
  <c r="H582" i="5"/>
  <c r="I582" i="5" s="1"/>
  <c r="I582" i="11" s="1"/>
  <c r="H583" i="5"/>
  <c r="I583" i="5" s="1"/>
  <c r="I583" i="11" s="1"/>
  <c r="H589" i="5"/>
  <c r="I589" i="5" s="1"/>
  <c r="I589" i="11" s="1"/>
  <c r="H586" i="5"/>
  <c r="I586" i="5" s="1"/>
  <c r="I586" i="11" s="1"/>
  <c r="H579" i="5"/>
  <c r="I579" i="5" s="1"/>
  <c r="I579" i="11" s="1"/>
  <c r="H580" i="5"/>
  <c r="I580" i="5" s="1"/>
  <c r="I580" i="11" s="1"/>
  <c r="H554" i="5"/>
  <c r="I554" i="5" s="1"/>
  <c r="I554" i="11" s="1"/>
  <c r="H561" i="5"/>
  <c r="I561" i="5" s="1"/>
  <c r="I561" i="11" s="1"/>
  <c r="H563" i="5"/>
  <c r="I563" i="5" s="1"/>
  <c r="I563" i="11" s="1"/>
  <c r="H553" i="5"/>
  <c r="I553" i="5" s="1"/>
  <c r="I553" i="11" s="1"/>
  <c r="H562" i="5"/>
  <c r="I562" i="5" s="1"/>
  <c r="I562" i="11" s="1"/>
  <c r="H555" i="5"/>
  <c r="I555" i="5" s="1"/>
  <c r="I555" i="11" s="1"/>
  <c r="H560" i="5"/>
  <c r="I560" i="5" s="1"/>
  <c r="I560" i="11" s="1"/>
  <c r="H551" i="5"/>
  <c r="I551" i="5" s="1"/>
  <c r="I551" i="11" s="1"/>
  <c r="H557" i="5"/>
  <c r="I557" i="5" s="1"/>
  <c r="I557" i="11" s="1"/>
  <c r="H550" i="5"/>
  <c r="I550" i="5" s="1"/>
  <c r="I550" i="11" s="1"/>
  <c r="H556" i="5"/>
  <c r="I556" i="5" s="1"/>
  <c r="I556" i="11" s="1"/>
  <c r="H549" i="5"/>
  <c r="I549" i="5" s="1"/>
  <c r="I549" i="11" s="1"/>
  <c r="H552" i="5"/>
  <c r="I552" i="5" s="1"/>
  <c r="I552" i="11" s="1"/>
  <c r="H558" i="5"/>
  <c r="I558" i="5" s="1"/>
  <c r="I558" i="11" s="1"/>
  <c r="H559" i="5"/>
  <c r="I559" i="5" s="1"/>
  <c r="I559" i="11" s="1"/>
  <c r="H523" i="5"/>
  <c r="I523" i="5" s="1"/>
  <c r="H536" i="5"/>
  <c r="I536" i="5" s="1"/>
  <c r="I536" i="11" s="1"/>
  <c r="H535" i="5"/>
  <c r="I535" i="5" s="1"/>
  <c r="I535" i="11" s="1"/>
  <c r="H531" i="5"/>
  <c r="I531" i="5" s="1"/>
  <c r="I531" i="11" s="1"/>
  <c r="H530" i="5"/>
  <c r="I530" i="5" s="1"/>
  <c r="I530" i="11" s="1"/>
  <c r="H527" i="5"/>
  <c r="I527" i="5" s="1"/>
  <c r="I527" i="11" s="1"/>
  <c r="H532" i="5"/>
  <c r="I532" i="5" s="1"/>
  <c r="I532" i="11" s="1"/>
  <c r="H524" i="5"/>
  <c r="I524" i="5" s="1"/>
  <c r="I524" i="11" s="1"/>
  <c r="H533" i="5"/>
  <c r="I533" i="5" s="1"/>
  <c r="I533" i="11" s="1"/>
  <c r="H528" i="5"/>
  <c r="I528" i="5" s="1"/>
  <c r="I528" i="11" s="1"/>
  <c r="H534" i="5"/>
  <c r="I534" i="5" s="1"/>
  <c r="I534" i="11" s="1"/>
  <c r="H522" i="5"/>
  <c r="I522" i="5" s="1"/>
  <c r="I522" i="11" s="1"/>
  <c r="H529" i="5"/>
  <c r="I529" i="5" s="1"/>
  <c r="I529" i="11" s="1"/>
  <c r="H526" i="5"/>
  <c r="I526" i="5" s="1"/>
  <c r="I526" i="11" s="1"/>
  <c r="H525" i="5"/>
  <c r="I525" i="5" s="1"/>
  <c r="I525" i="11" s="1"/>
  <c r="H509" i="5"/>
  <c r="I509" i="5" s="1"/>
  <c r="I509" i="11" s="1"/>
  <c r="H507" i="5"/>
  <c r="I507" i="5" s="1"/>
  <c r="H506" i="5"/>
  <c r="I506" i="5" s="1"/>
  <c r="I506" i="11" s="1"/>
  <c r="H499" i="5"/>
  <c r="I499" i="5" s="1"/>
  <c r="I499" i="11" s="1"/>
  <c r="H496" i="5"/>
  <c r="I496" i="5" s="1"/>
  <c r="I496" i="11" s="1"/>
  <c r="H501" i="5"/>
  <c r="I501" i="5" s="1"/>
  <c r="I501" i="11" s="1"/>
  <c r="H497" i="5"/>
  <c r="I497" i="5" s="1"/>
  <c r="I497" i="11" s="1"/>
  <c r="H504" i="5"/>
  <c r="I504" i="5" s="1"/>
  <c r="I504" i="11" s="1"/>
  <c r="H503" i="5"/>
  <c r="I503" i="5" s="1"/>
  <c r="I503" i="11" s="1"/>
  <c r="H502" i="5"/>
  <c r="I502" i="5" s="1"/>
  <c r="I502" i="11" s="1"/>
  <c r="H508" i="5"/>
  <c r="I508" i="5" s="1"/>
  <c r="I508" i="11" s="1"/>
  <c r="H498" i="5"/>
  <c r="I498" i="5" s="1"/>
  <c r="I498" i="11" s="1"/>
  <c r="H500" i="5"/>
  <c r="I500" i="5" s="1"/>
  <c r="I500" i="11" s="1"/>
  <c r="H505" i="5"/>
  <c r="I505" i="5" s="1"/>
  <c r="I505" i="11" s="1"/>
  <c r="H495" i="5"/>
  <c r="I495" i="5" s="1"/>
  <c r="I495" i="11" s="1"/>
  <c r="H470" i="5"/>
  <c r="I470" i="5" s="1"/>
  <c r="I470" i="11" s="1"/>
  <c r="H469" i="5"/>
  <c r="I469" i="5" s="1"/>
  <c r="I469" i="11" s="1"/>
  <c r="H476" i="5"/>
  <c r="I476" i="5" s="1"/>
  <c r="I476" i="11" s="1"/>
  <c r="H479" i="5"/>
  <c r="I479" i="5" s="1"/>
  <c r="I479" i="11" s="1"/>
  <c r="H475" i="5"/>
  <c r="I475" i="5" s="1"/>
  <c r="I475" i="11" s="1"/>
  <c r="H481" i="5"/>
  <c r="I481" i="5" s="1"/>
  <c r="I481" i="11" s="1"/>
  <c r="H482" i="5"/>
  <c r="I482" i="5" s="1"/>
  <c r="I482" i="11" s="1"/>
  <c r="H478" i="5"/>
  <c r="I478" i="5" s="1"/>
  <c r="I478" i="11" s="1"/>
  <c r="H468" i="5"/>
  <c r="I468" i="5" s="1"/>
  <c r="I468" i="11" s="1"/>
  <c r="H471" i="5"/>
  <c r="I471" i="5" s="1"/>
  <c r="I471" i="11" s="1"/>
  <c r="H473" i="5"/>
  <c r="I473" i="5" s="1"/>
  <c r="I473" i="11" s="1"/>
  <c r="H477" i="5"/>
  <c r="I477" i="5" s="1"/>
  <c r="I477" i="11" s="1"/>
  <c r="H472" i="5"/>
  <c r="I472" i="5" s="1"/>
  <c r="I472" i="11" s="1"/>
  <c r="H474" i="5"/>
  <c r="I474" i="5" s="1"/>
  <c r="I474" i="11" s="1"/>
  <c r="H480" i="5"/>
  <c r="I480" i="5" s="1"/>
  <c r="I480" i="11" s="1"/>
  <c r="H452" i="5"/>
  <c r="I452" i="5" s="1"/>
  <c r="I452" i="11" s="1"/>
  <c r="H442" i="5"/>
  <c r="I442" i="5" s="1"/>
  <c r="I442" i="11" s="1"/>
  <c r="H446" i="5"/>
  <c r="I446" i="5" s="1"/>
  <c r="I446" i="11" s="1"/>
  <c r="H448" i="5"/>
  <c r="I448" i="5" s="1"/>
  <c r="I448" i="11" s="1"/>
  <c r="H445" i="5"/>
  <c r="I445" i="5" s="1"/>
  <c r="I445" i="11" s="1"/>
  <c r="H453" i="5"/>
  <c r="I453" i="5" s="1"/>
  <c r="I453" i="11" s="1"/>
  <c r="H451" i="5"/>
  <c r="I451" i="5" s="1"/>
  <c r="I451" i="11" s="1"/>
  <c r="H449" i="5"/>
  <c r="I449" i="5" s="1"/>
  <c r="I449" i="11" s="1"/>
  <c r="H444" i="5"/>
  <c r="I444" i="5" s="1"/>
  <c r="I444" i="11" s="1"/>
  <c r="H443" i="5"/>
  <c r="I443" i="5" s="1"/>
  <c r="I443" i="11" s="1"/>
  <c r="H447" i="5"/>
  <c r="I447" i="5" s="1"/>
  <c r="I447" i="11" s="1"/>
  <c r="H450" i="5"/>
  <c r="I450" i="5" s="1"/>
  <c r="I450" i="11" s="1"/>
  <c r="H441" i="5"/>
  <c r="I441" i="5" s="1"/>
  <c r="I441" i="11" s="1"/>
  <c r="H454" i="5"/>
  <c r="I454" i="5" s="1"/>
  <c r="I454" i="11" s="1"/>
  <c r="H455" i="5"/>
  <c r="I455" i="5" s="1"/>
  <c r="I455" i="11" s="1"/>
  <c r="H419" i="5"/>
  <c r="I419" i="5" s="1"/>
  <c r="I419" i="11" s="1"/>
  <c r="H424" i="5"/>
  <c r="I424" i="5" s="1"/>
  <c r="I424" i="11" s="1"/>
  <c r="H417" i="5"/>
  <c r="I417" i="5" s="1"/>
  <c r="I417" i="11" s="1"/>
  <c r="H416" i="5"/>
  <c r="I416" i="5" s="1"/>
  <c r="I416" i="11" s="1"/>
  <c r="H414" i="5"/>
  <c r="I414" i="5" s="1"/>
  <c r="H420" i="5"/>
  <c r="I420" i="5" s="1"/>
  <c r="I420" i="11" s="1"/>
  <c r="H415" i="5"/>
  <c r="I415" i="5" s="1"/>
  <c r="I415" i="11" s="1"/>
  <c r="H428" i="5"/>
  <c r="I428" i="5" s="1"/>
  <c r="I428" i="11" s="1"/>
  <c r="H418" i="5"/>
  <c r="I418" i="5" s="1"/>
  <c r="I418" i="11" s="1"/>
  <c r="H426" i="5"/>
  <c r="I426" i="5" s="1"/>
  <c r="I426" i="11" s="1"/>
  <c r="H425" i="5"/>
  <c r="I425" i="5" s="1"/>
  <c r="I425" i="11" s="1"/>
  <c r="H427" i="5"/>
  <c r="I427" i="5" s="1"/>
  <c r="I427" i="11" s="1"/>
  <c r="H421" i="5"/>
  <c r="I421" i="5" s="1"/>
  <c r="I421" i="11" s="1"/>
  <c r="H422" i="5"/>
  <c r="I422" i="5" s="1"/>
  <c r="I422" i="11" s="1"/>
  <c r="H423" i="5"/>
  <c r="I423" i="5" s="1"/>
  <c r="I423" i="11" s="1"/>
  <c r="H400" i="5"/>
  <c r="I400" i="5" s="1"/>
  <c r="I400" i="11" s="1"/>
  <c r="H392" i="5"/>
  <c r="I392" i="5" s="1"/>
  <c r="I392" i="11" s="1"/>
  <c r="H397" i="5"/>
  <c r="I397" i="5" s="1"/>
  <c r="I397" i="11" s="1"/>
  <c r="H388" i="5"/>
  <c r="I388" i="5" s="1"/>
  <c r="I388" i="11" s="1"/>
  <c r="H394" i="5"/>
  <c r="I394" i="5" s="1"/>
  <c r="I394" i="11" s="1"/>
  <c r="H387" i="5"/>
  <c r="I387" i="5" s="1"/>
  <c r="I387" i="11" s="1"/>
  <c r="H398" i="5"/>
  <c r="I398" i="5" s="1"/>
  <c r="I398" i="11" s="1"/>
  <c r="H390" i="5"/>
  <c r="I390" i="5" s="1"/>
  <c r="I390" i="11" s="1"/>
  <c r="H399" i="5"/>
  <c r="I399" i="5" s="1"/>
  <c r="I399" i="11" s="1"/>
  <c r="H393" i="5"/>
  <c r="I393" i="5" s="1"/>
  <c r="I393" i="11" s="1"/>
  <c r="H395" i="5"/>
  <c r="I395" i="5" s="1"/>
  <c r="I395" i="11" s="1"/>
  <c r="H401" i="5"/>
  <c r="I401" i="5" s="1"/>
  <c r="I401" i="11" s="1"/>
  <c r="H389" i="5"/>
  <c r="I389" i="5" s="1"/>
  <c r="I389" i="11" s="1"/>
  <c r="H391" i="5"/>
  <c r="I391" i="5" s="1"/>
  <c r="I391" i="11" s="1"/>
  <c r="H396" i="5"/>
  <c r="I396" i="5" s="1"/>
  <c r="I396" i="11" s="1"/>
  <c r="H373" i="5"/>
  <c r="I373" i="5" s="1"/>
  <c r="I373" i="11" s="1"/>
  <c r="H365" i="5"/>
  <c r="I365" i="5" s="1"/>
  <c r="I365" i="11" s="1"/>
  <c r="H368" i="5"/>
  <c r="I368" i="5" s="1"/>
  <c r="I368" i="11" s="1"/>
  <c r="H360" i="5"/>
  <c r="I360" i="5" s="1"/>
  <c r="I360" i="11" s="1"/>
  <c r="H363" i="5"/>
  <c r="I363" i="5" s="1"/>
  <c r="I363" i="11" s="1"/>
  <c r="H372" i="5"/>
  <c r="I372" i="5" s="1"/>
  <c r="I372" i="11" s="1"/>
  <c r="H370" i="5"/>
  <c r="I370" i="5" s="1"/>
  <c r="I370" i="11" s="1"/>
  <c r="H364" i="5"/>
  <c r="I364" i="5" s="1"/>
  <c r="I364" i="11" s="1"/>
  <c r="H362" i="5"/>
  <c r="I362" i="5" s="1"/>
  <c r="I362" i="11" s="1"/>
  <c r="H374" i="5"/>
  <c r="I374" i="5" s="1"/>
  <c r="I374" i="11" s="1"/>
  <c r="H367" i="5"/>
  <c r="I367" i="5" s="1"/>
  <c r="I367" i="11" s="1"/>
  <c r="H369" i="5"/>
  <c r="I369" i="5" s="1"/>
  <c r="I369" i="11" s="1"/>
  <c r="H366" i="5"/>
  <c r="I366" i="5" s="1"/>
  <c r="I366" i="11" s="1"/>
  <c r="H371" i="5"/>
  <c r="I371" i="5" s="1"/>
  <c r="I371" i="11" s="1"/>
  <c r="H361" i="5"/>
  <c r="I361" i="5" s="1"/>
  <c r="I361" i="11" s="1"/>
  <c r="H333" i="5"/>
  <c r="I333" i="5" s="1"/>
  <c r="I333" i="11" s="1"/>
  <c r="H340" i="5"/>
  <c r="I340" i="5" s="1"/>
  <c r="I340" i="11" s="1"/>
  <c r="H338" i="5"/>
  <c r="I338" i="5" s="1"/>
  <c r="I338" i="11" s="1"/>
  <c r="H339" i="5"/>
  <c r="I339" i="5" s="1"/>
  <c r="I339" i="11" s="1"/>
  <c r="H346" i="5"/>
  <c r="I346" i="5" s="1"/>
  <c r="I346" i="11" s="1"/>
  <c r="H345" i="5"/>
  <c r="I345" i="5" s="1"/>
  <c r="I345" i="11" s="1"/>
  <c r="H344" i="5"/>
  <c r="I344" i="5" s="1"/>
  <c r="I344" i="11" s="1"/>
  <c r="H343" i="5"/>
  <c r="I343" i="5" s="1"/>
  <c r="I343" i="11" s="1"/>
  <c r="H342" i="5"/>
  <c r="I342" i="5" s="1"/>
  <c r="I342" i="11" s="1"/>
  <c r="H334" i="5"/>
  <c r="I334" i="5" s="1"/>
  <c r="I334" i="11" s="1"/>
  <c r="H341" i="5"/>
  <c r="I341" i="5" s="1"/>
  <c r="I341" i="11" s="1"/>
  <c r="H347" i="5"/>
  <c r="I347" i="5" s="1"/>
  <c r="I347" i="11" s="1"/>
  <c r="H335" i="5"/>
  <c r="I335" i="5" s="1"/>
  <c r="I335" i="11" s="1"/>
  <c r="H337" i="5"/>
  <c r="I337" i="5" s="1"/>
  <c r="I337" i="11" s="1"/>
  <c r="H336" i="5"/>
  <c r="I336" i="5" s="1"/>
  <c r="I336" i="11" s="1"/>
  <c r="H316" i="5"/>
  <c r="I316" i="5" s="1"/>
  <c r="I316" i="11" s="1"/>
  <c r="H314" i="5"/>
  <c r="I314" i="5" s="1"/>
  <c r="I314" i="11" s="1"/>
  <c r="H320" i="5"/>
  <c r="I320" i="5" s="1"/>
  <c r="I320" i="11" s="1"/>
  <c r="H319" i="5"/>
  <c r="I319" i="5" s="1"/>
  <c r="I319" i="11" s="1"/>
  <c r="H310" i="5"/>
  <c r="I310" i="5" s="1"/>
  <c r="I310" i="11" s="1"/>
  <c r="H313" i="5"/>
  <c r="I313" i="5" s="1"/>
  <c r="I313" i="11" s="1"/>
  <c r="H306" i="5"/>
  <c r="I306" i="5" s="1"/>
  <c r="I306" i="11" s="1"/>
  <c r="H312" i="5"/>
  <c r="I312" i="5" s="1"/>
  <c r="I312" i="11" s="1"/>
  <c r="H311" i="5"/>
  <c r="I311" i="5" s="1"/>
  <c r="I311" i="11" s="1"/>
  <c r="H307" i="5"/>
  <c r="I307" i="5" s="1"/>
  <c r="I307" i="11" s="1"/>
  <c r="H318" i="5"/>
  <c r="I318" i="5" s="1"/>
  <c r="I318" i="11" s="1"/>
  <c r="H308" i="5"/>
  <c r="I308" i="5" s="1"/>
  <c r="I308" i="11" s="1"/>
  <c r="H317" i="5"/>
  <c r="I317" i="5" s="1"/>
  <c r="I317" i="11" s="1"/>
  <c r="H309" i="5"/>
  <c r="I309" i="5" s="1"/>
  <c r="I309" i="11" s="1"/>
  <c r="H315" i="5"/>
  <c r="I315" i="5" s="1"/>
  <c r="I315" i="11" s="1"/>
  <c r="H284" i="5"/>
  <c r="I284" i="5" s="1"/>
  <c r="I284" i="11" s="1"/>
  <c r="H282" i="5"/>
  <c r="I282" i="5" s="1"/>
  <c r="I282" i="11" s="1"/>
  <c r="H280" i="5"/>
  <c r="I280" i="5" s="1"/>
  <c r="I280" i="11" s="1"/>
  <c r="H281" i="5"/>
  <c r="I281" i="5" s="1"/>
  <c r="I281" i="11" s="1"/>
  <c r="H289" i="5"/>
  <c r="I289" i="5" s="1"/>
  <c r="I289" i="11" s="1"/>
  <c r="H283" i="5"/>
  <c r="I283" i="5" s="1"/>
  <c r="I283" i="11" s="1"/>
  <c r="H285" i="5"/>
  <c r="I285" i="5" s="1"/>
  <c r="I285" i="11" s="1"/>
  <c r="H292" i="5"/>
  <c r="I292" i="5" s="1"/>
  <c r="I292" i="11" s="1"/>
  <c r="H286" i="5"/>
  <c r="I286" i="5" s="1"/>
  <c r="I286" i="11" s="1"/>
  <c r="H291" i="5"/>
  <c r="I291" i="5" s="1"/>
  <c r="I291" i="11" s="1"/>
  <c r="H288" i="5"/>
  <c r="I288" i="5" s="1"/>
  <c r="I288" i="11" s="1"/>
  <c r="H279" i="5"/>
  <c r="I279" i="5" s="1"/>
  <c r="I279" i="11" s="1"/>
  <c r="H287" i="5"/>
  <c r="I287" i="5" s="1"/>
  <c r="I287" i="11" s="1"/>
  <c r="H290" i="5"/>
  <c r="I290" i="5" s="1"/>
  <c r="I290" i="11" s="1"/>
  <c r="H293" i="5"/>
  <c r="I293" i="5" s="1"/>
  <c r="I293" i="11" s="1"/>
  <c r="H264" i="5"/>
  <c r="I264" i="5" s="1"/>
  <c r="I264" i="11" s="1"/>
  <c r="H263" i="5"/>
  <c r="I263" i="5" s="1"/>
  <c r="I263" i="11" s="1"/>
  <c r="H261" i="5"/>
  <c r="I261" i="5" s="1"/>
  <c r="I261" i="11" s="1"/>
  <c r="H262" i="5"/>
  <c r="I262" i="5" s="1"/>
  <c r="I262" i="11" s="1"/>
  <c r="H265" i="5"/>
  <c r="I265" i="5" s="1"/>
  <c r="I265" i="11" s="1"/>
  <c r="H253" i="5"/>
  <c r="I253" i="5" s="1"/>
  <c r="I253" i="11" s="1"/>
  <c r="H259" i="5"/>
  <c r="I259" i="5" s="1"/>
  <c r="I259" i="11" s="1"/>
  <c r="H257" i="5"/>
  <c r="I257" i="5" s="1"/>
  <c r="I257" i="11" s="1"/>
  <c r="H256" i="5"/>
  <c r="I256" i="5" s="1"/>
  <c r="I256" i="11" s="1"/>
  <c r="H254" i="5"/>
  <c r="I254" i="5" s="1"/>
  <c r="I254" i="11" s="1"/>
  <c r="H260" i="5"/>
  <c r="I260" i="5" s="1"/>
  <c r="I260" i="11" s="1"/>
  <c r="H266" i="5"/>
  <c r="I266" i="5" s="1"/>
  <c r="I266" i="11" s="1"/>
  <c r="H252" i="5"/>
  <c r="I252" i="5" s="1"/>
  <c r="I252" i="11" s="1"/>
  <c r="H255" i="5"/>
  <c r="I255" i="5" s="1"/>
  <c r="I255" i="11" s="1"/>
  <c r="H258" i="5"/>
  <c r="I258" i="5" s="1"/>
  <c r="I258" i="11" s="1"/>
  <c r="H237" i="5"/>
  <c r="I237" i="5" s="1"/>
  <c r="I237" i="11" s="1"/>
  <c r="H230" i="5"/>
  <c r="I230" i="5" s="1"/>
  <c r="I230" i="11" s="1"/>
  <c r="H236" i="5"/>
  <c r="I236" i="5" s="1"/>
  <c r="I236" i="11" s="1"/>
  <c r="H225" i="5"/>
  <c r="I225" i="5" s="1"/>
  <c r="I225" i="11" s="1"/>
  <c r="H239" i="5"/>
  <c r="I239" i="5" s="1"/>
  <c r="I239" i="11" s="1"/>
  <c r="H234" i="5"/>
  <c r="I234" i="5" s="1"/>
  <c r="I234" i="11" s="1"/>
  <c r="H233" i="5"/>
  <c r="I233" i="5" s="1"/>
  <c r="I233" i="11" s="1"/>
  <c r="H227" i="5"/>
  <c r="I227" i="5" s="1"/>
  <c r="I227" i="11" s="1"/>
  <c r="H235" i="5"/>
  <c r="I235" i="5" s="1"/>
  <c r="I235" i="11" s="1"/>
  <c r="H231" i="5"/>
  <c r="I231" i="5" s="1"/>
  <c r="I231" i="11" s="1"/>
  <c r="H229" i="5"/>
  <c r="I229" i="5" s="1"/>
  <c r="I229" i="11" s="1"/>
  <c r="H232" i="5"/>
  <c r="I232" i="5" s="1"/>
  <c r="H238" i="5"/>
  <c r="I238" i="5" s="1"/>
  <c r="I238" i="11" s="1"/>
  <c r="H228" i="5"/>
  <c r="I228" i="5" s="1"/>
  <c r="I228" i="11" s="1"/>
  <c r="H226" i="5"/>
  <c r="I226" i="5" s="1"/>
  <c r="I226" i="11" s="1"/>
  <c r="H211" i="5"/>
  <c r="I211" i="5" s="1"/>
  <c r="I211" i="11" s="1"/>
  <c r="H200" i="5"/>
  <c r="I200" i="5" s="1"/>
  <c r="I200" i="11" s="1"/>
  <c r="H206" i="5"/>
  <c r="I206" i="5" s="1"/>
  <c r="I206" i="11" s="1"/>
  <c r="H210" i="5"/>
  <c r="I210" i="5" s="1"/>
  <c r="I210" i="11" s="1"/>
  <c r="H212" i="5"/>
  <c r="I212" i="5" s="1"/>
  <c r="I212" i="11" s="1"/>
  <c r="H208" i="5"/>
  <c r="I208" i="5" s="1"/>
  <c r="I208" i="11" s="1"/>
  <c r="H207" i="5"/>
  <c r="I207" i="5" s="1"/>
  <c r="I207" i="11" s="1"/>
  <c r="H205" i="5"/>
  <c r="I205" i="5" s="1"/>
  <c r="I205" i="11" s="1"/>
  <c r="H203" i="5"/>
  <c r="I203" i="5" s="1"/>
  <c r="I203" i="11" s="1"/>
  <c r="H209" i="5"/>
  <c r="I209" i="5" s="1"/>
  <c r="I209" i="11" s="1"/>
  <c r="H198" i="5"/>
  <c r="I198" i="5" s="1"/>
  <c r="I198" i="11" s="1"/>
  <c r="H202" i="5"/>
  <c r="I202" i="5" s="1"/>
  <c r="I202" i="11" s="1"/>
  <c r="H204" i="5"/>
  <c r="I204" i="5" s="1"/>
  <c r="I204" i="11" s="1"/>
  <c r="H199" i="5"/>
  <c r="I199" i="5" s="1"/>
  <c r="I199" i="11" s="1"/>
  <c r="H201" i="5"/>
  <c r="I201" i="5" s="1"/>
  <c r="I201" i="11" s="1"/>
  <c r="H177" i="5"/>
  <c r="I177" i="5" s="1"/>
  <c r="I177" i="11" s="1"/>
  <c r="H185" i="5"/>
  <c r="I185" i="5" s="1"/>
  <c r="I185" i="11" s="1"/>
  <c r="H176" i="5"/>
  <c r="I176" i="5" s="1"/>
  <c r="I176" i="11" s="1"/>
  <c r="H175" i="5"/>
  <c r="I175" i="5" s="1"/>
  <c r="I175" i="11" s="1"/>
  <c r="H182" i="5"/>
  <c r="I182" i="5" s="1"/>
  <c r="I182" i="11" s="1"/>
  <c r="H174" i="5"/>
  <c r="I174" i="5" s="1"/>
  <c r="I174" i="11" s="1"/>
  <c r="H180" i="5"/>
  <c r="I180" i="5" s="1"/>
  <c r="I180" i="11" s="1"/>
  <c r="H172" i="5"/>
  <c r="I172" i="5" s="1"/>
  <c r="I172" i="11" s="1"/>
  <c r="H184" i="5"/>
  <c r="I184" i="5" s="1"/>
  <c r="I184" i="11" s="1"/>
  <c r="H181" i="5"/>
  <c r="I181" i="5" s="1"/>
  <c r="I181" i="11" s="1"/>
  <c r="H178" i="5"/>
  <c r="I178" i="5" s="1"/>
  <c r="I178" i="11" s="1"/>
  <c r="H183" i="5"/>
  <c r="I183" i="5" s="1"/>
  <c r="I183" i="11" s="1"/>
  <c r="H171" i="5"/>
  <c r="I171" i="5" s="1"/>
  <c r="I171" i="11" s="1"/>
  <c r="H179" i="5"/>
  <c r="I179" i="5" s="1"/>
  <c r="I179" i="11" s="1"/>
  <c r="H173" i="5"/>
  <c r="I173" i="5" s="1"/>
  <c r="I173" i="11" s="1"/>
  <c r="H154" i="5"/>
  <c r="I154" i="5" s="1"/>
  <c r="I154" i="11" s="1"/>
  <c r="H155" i="5"/>
  <c r="I155" i="5" s="1"/>
  <c r="I155" i="11" s="1"/>
  <c r="H146" i="5"/>
  <c r="I146" i="5" s="1"/>
  <c r="I146" i="11" s="1"/>
  <c r="H151" i="5"/>
  <c r="I151" i="5" s="1"/>
  <c r="I151" i="11" s="1"/>
  <c r="H152" i="5"/>
  <c r="I152" i="5" s="1"/>
  <c r="I152" i="11" s="1"/>
  <c r="H148" i="5"/>
  <c r="I148" i="5" s="1"/>
  <c r="I148" i="11" s="1"/>
  <c r="H145" i="5"/>
  <c r="I145" i="5" s="1"/>
  <c r="I145" i="11" s="1"/>
  <c r="H150" i="5"/>
  <c r="I150" i="5" s="1"/>
  <c r="I150" i="11" s="1"/>
  <c r="H147" i="5"/>
  <c r="I147" i="5" s="1"/>
  <c r="I147" i="11" s="1"/>
  <c r="H153" i="5"/>
  <c r="I153" i="5" s="1"/>
  <c r="I153" i="11" s="1"/>
  <c r="H149" i="5"/>
  <c r="I149" i="5" s="1"/>
  <c r="I149" i="11" s="1"/>
  <c r="H158" i="5"/>
  <c r="I158" i="5" s="1"/>
  <c r="I158" i="11" s="1"/>
  <c r="H156" i="5"/>
  <c r="I156" i="5" s="1"/>
  <c r="I156" i="11" s="1"/>
  <c r="H157" i="5"/>
  <c r="I157" i="5" s="1"/>
  <c r="I157" i="11" s="1"/>
  <c r="H144" i="5"/>
  <c r="I144" i="5" s="1"/>
  <c r="I144" i="11" s="1"/>
  <c r="H125" i="5"/>
  <c r="I125" i="5" s="1"/>
  <c r="I125" i="11" s="1"/>
  <c r="H120" i="5"/>
  <c r="I120" i="5" s="1"/>
  <c r="I120" i="11" s="1"/>
  <c r="H128" i="5"/>
  <c r="I128" i="5" s="1"/>
  <c r="I128" i="11" s="1"/>
  <c r="H129" i="5"/>
  <c r="I129" i="5" s="1"/>
  <c r="I129" i="11" s="1"/>
  <c r="H127" i="5"/>
  <c r="I127" i="5" s="1"/>
  <c r="I127" i="11" s="1"/>
  <c r="H119" i="5"/>
  <c r="I119" i="5" s="1"/>
  <c r="I119" i="11" s="1"/>
  <c r="H130" i="5"/>
  <c r="I130" i="5" s="1"/>
  <c r="I130" i="11" s="1"/>
  <c r="H117" i="5"/>
  <c r="I117" i="5" s="1"/>
  <c r="I117" i="11" s="1"/>
  <c r="H122" i="5"/>
  <c r="I122" i="5" s="1"/>
  <c r="I122" i="11" s="1"/>
  <c r="H121" i="5"/>
  <c r="I121" i="5" s="1"/>
  <c r="I121" i="11" s="1"/>
  <c r="H131" i="5"/>
  <c r="I131" i="5" s="1"/>
  <c r="I131" i="11" s="1"/>
  <c r="H126" i="5"/>
  <c r="I126" i="5" s="1"/>
  <c r="I126" i="11" s="1"/>
  <c r="H118" i="5"/>
  <c r="I118" i="5" s="1"/>
  <c r="I118" i="11" s="1"/>
  <c r="H123" i="5"/>
  <c r="I123" i="5" s="1"/>
  <c r="I123" i="11" s="1"/>
  <c r="H124" i="5"/>
  <c r="I124" i="5" s="1"/>
  <c r="I124" i="11" s="1"/>
  <c r="H95" i="5"/>
  <c r="I95" i="5" s="1"/>
  <c r="I95" i="11" s="1"/>
  <c r="H104" i="5"/>
  <c r="I104" i="5" s="1"/>
  <c r="I104" i="11" s="1"/>
  <c r="H102" i="5"/>
  <c r="I102" i="5" s="1"/>
  <c r="I102" i="11" s="1"/>
  <c r="H98" i="5"/>
  <c r="I98" i="5" s="1"/>
  <c r="I98" i="11" s="1"/>
  <c r="H94" i="5"/>
  <c r="I94" i="5" s="1"/>
  <c r="I94" i="11" s="1"/>
  <c r="H100" i="5"/>
  <c r="I100" i="5" s="1"/>
  <c r="I100" i="11" s="1"/>
  <c r="H96" i="5"/>
  <c r="I96" i="5" s="1"/>
  <c r="I96" i="11" s="1"/>
  <c r="H91" i="5"/>
  <c r="I91" i="5" s="1"/>
  <c r="I91" i="11" s="1"/>
  <c r="H93" i="5"/>
  <c r="I93" i="5" s="1"/>
  <c r="I93" i="11" s="1"/>
  <c r="H101" i="5"/>
  <c r="I101" i="5" s="1"/>
  <c r="I101" i="11" s="1"/>
  <c r="H99" i="5"/>
  <c r="I99" i="5" s="1"/>
  <c r="I99" i="11" s="1"/>
  <c r="H92" i="5"/>
  <c r="I92" i="5" s="1"/>
  <c r="I92" i="11" s="1"/>
  <c r="H103" i="5"/>
  <c r="I103" i="5" s="1"/>
  <c r="I103" i="11" s="1"/>
  <c r="H97" i="5"/>
  <c r="I97" i="5" s="1"/>
  <c r="I97" i="11" s="1"/>
  <c r="H90" i="5"/>
  <c r="I90" i="5" s="1"/>
  <c r="I90" i="11" s="1"/>
  <c r="AF10" i="12"/>
  <c r="AH10" i="12" s="1"/>
  <c r="Z11" i="12"/>
  <c r="AC97" i="11"/>
  <c r="AD97" i="11"/>
  <c r="AE97" i="11"/>
  <c r="AI131" i="11"/>
  <c r="AJ131" i="11"/>
  <c r="AH131" i="11"/>
  <c r="AH239" i="11"/>
  <c r="AJ239" i="11"/>
  <c r="AI239" i="11"/>
  <c r="AJ337" i="11"/>
  <c r="AH337" i="11"/>
  <c r="AI337" i="11"/>
  <c r="AC473" i="11"/>
  <c r="AD473" i="11"/>
  <c r="AE473" i="11"/>
  <c r="AI49" i="11"/>
  <c r="AH49" i="11"/>
  <c r="AJ49" i="11" s="1"/>
  <c r="AH98" i="11"/>
  <c r="AJ98" i="11"/>
  <c r="AI98" i="11"/>
  <c r="AE173" i="11"/>
  <c r="AD173" i="11"/>
  <c r="AC173" i="11"/>
  <c r="AJ373" i="11"/>
  <c r="AI373" i="11"/>
  <c r="AH373" i="11"/>
  <c r="AI577" i="11"/>
  <c r="AH577" i="11"/>
  <c r="AJ577" i="11"/>
  <c r="AE211" i="11"/>
  <c r="AD211" i="11"/>
  <c r="AC211" i="11"/>
  <c r="AJ504" i="11"/>
  <c r="AH504" i="11"/>
  <c r="AI504" i="11"/>
  <c r="AI340" i="11"/>
  <c r="AH340" i="11"/>
  <c r="AJ340" i="11"/>
  <c r="AE369" i="11"/>
  <c r="AD369" i="11"/>
  <c r="AC369" i="11"/>
  <c r="AD65" i="11"/>
  <c r="AC65" i="11"/>
  <c r="AE65" i="11" s="1"/>
  <c r="AI144" i="11"/>
  <c r="AH144" i="11"/>
  <c r="AJ144" i="11"/>
  <c r="AE212" i="11"/>
  <c r="AD212" i="11"/>
  <c r="AC212" i="11"/>
  <c r="AJ390" i="11"/>
  <c r="AH390" i="11"/>
  <c r="AI390" i="11"/>
  <c r="AJ799" i="11"/>
  <c r="AI799" i="11"/>
  <c r="AH799" i="11"/>
  <c r="AH120" i="11"/>
  <c r="AJ120" i="11"/>
  <c r="AI120" i="11"/>
  <c r="AH47" i="11"/>
  <c r="AJ47" i="11" s="1"/>
  <c r="AI47" i="11"/>
  <c r="AD102" i="11"/>
  <c r="AC102" i="11"/>
  <c r="AE102" i="11"/>
  <c r="AD265" i="11"/>
  <c r="AC265" i="11"/>
  <c r="AE265" i="11"/>
  <c r="AJ290" i="11"/>
  <c r="AH290" i="11"/>
  <c r="AI290" i="11"/>
  <c r="AE236" i="11"/>
  <c r="AD236" i="11"/>
  <c r="AC236" i="11"/>
  <c r="AH205" i="11"/>
  <c r="AJ205" i="11"/>
  <c r="AI205" i="11"/>
  <c r="AD40" i="11"/>
  <c r="AC40" i="11"/>
  <c r="AE40" i="11" s="1"/>
  <c r="AC94" i="11"/>
  <c r="AE94" i="11"/>
  <c r="AD94" i="11"/>
  <c r="AI233" i="11"/>
  <c r="AH233" i="11"/>
  <c r="AJ233" i="11"/>
  <c r="AJ314" i="11"/>
  <c r="AH314" i="11"/>
  <c r="AI314" i="11"/>
  <c r="AI449" i="11"/>
  <c r="AH449" i="11"/>
  <c r="AJ449" i="11"/>
  <c r="AD119" i="11"/>
  <c r="AC119" i="11"/>
  <c r="AE119" i="11"/>
  <c r="AI256" i="11"/>
  <c r="AH256" i="11"/>
  <c r="AJ256" i="11"/>
  <c r="AE427" i="11"/>
  <c r="AD427" i="11"/>
  <c r="AC427" i="11"/>
  <c r="AE401" i="11"/>
  <c r="AD401" i="11"/>
  <c r="AC401" i="11"/>
  <c r="AC442" i="11"/>
  <c r="AE442" i="11"/>
  <c r="AD442" i="11"/>
  <c r="AJ478" i="11"/>
  <c r="AI478" i="11"/>
  <c r="AH478" i="11"/>
  <c r="AH660" i="11"/>
  <c r="AI660" i="11"/>
  <c r="AJ660" i="11"/>
  <c r="AH589" i="11"/>
  <c r="AJ589" i="11"/>
  <c r="AI589" i="11"/>
  <c r="AH50" i="11"/>
  <c r="AJ50" i="11" s="1"/>
  <c r="AI50" i="11"/>
  <c r="AC373" i="11"/>
  <c r="AE373" i="11"/>
  <c r="AD373" i="11"/>
  <c r="AE527" i="11"/>
  <c r="AD527" i="11"/>
  <c r="AC527" i="11"/>
  <c r="AC608" i="11"/>
  <c r="AD608" i="11"/>
  <c r="AE608" i="11"/>
  <c r="AC722" i="11"/>
  <c r="AE722" i="11"/>
  <c r="AD722" i="11"/>
  <c r="AE774" i="11"/>
  <c r="AD774" i="11"/>
  <c r="AC774" i="11"/>
  <c r="AI579" i="11"/>
  <c r="AJ579" i="11"/>
  <c r="AH579" i="11"/>
  <c r="AI399" i="11"/>
  <c r="AH399" i="11"/>
  <c r="AJ399" i="11"/>
  <c r="AJ501" i="11"/>
  <c r="AH501" i="11"/>
  <c r="AI501" i="11"/>
  <c r="AJ608" i="11"/>
  <c r="AI608" i="11"/>
  <c r="AH608" i="11"/>
  <c r="AJ770" i="11"/>
  <c r="AI770" i="11"/>
  <c r="AH770" i="11"/>
  <c r="AJ747" i="11"/>
  <c r="AH747" i="11"/>
  <c r="AI747" i="11"/>
  <c r="AJ714" i="11"/>
  <c r="AI714" i="11"/>
  <c r="AH714" i="11"/>
  <c r="AC773" i="11"/>
  <c r="AD773" i="11"/>
  <c r="AE773" i="11"/>
  <c r="AE499" i="11"/>
  <c r="AD499" i="11"/>
  <c r="AC499" i="11"/>
  <c r="AC585" i="11"/>
  <c r="AE585" i="11"/>
  <c r="AD585" i="11"/>
  <c r="AD643" i="11"/>
  <c r="AC643" i="11"/>
  <c r="AE643" i="11"/>
  <c r="AE801" i="11"/>
  <c r="AD801" i="11"/>
  <c r="AC801" i="11"/>
  <c r="AJ309" i="11"/>
  <c r="AI309" i="11"/>
  <c r="AH309" i="11"/>
  <c r="AC420" i="11"/>
  <c r="AD420" i="11"/>
  <c r="AE420" i="11"/>
  <c r="AJ476" i="11"/>
  <c r="AI476" i="11"/>
  <c r="AH476" i="11"/>
  <c r="AE711" i="11"/>
  <c r="AD711" i="11"/>
  <c r="AC711" i="11"/>
  <c r="AH661" i="11"/>
  <c r="AI661" i="11"/>
  <c r="AJ661" i="11"/>
  <c r="AH75" i="11"/>
  <c r="AJ75" i="11" s="1"/>
  <c r="AI75" i="11"/>
  <c r="AJ394" i="11"/>
  <c r="AI394" i="11"/>
  <c r="AH394" i="11"/>
  <c r="AE504" i="11"/>
  <c r="AD504" i="11"/>
  <c r="AC504" i="11"/>
  <c r="AI666" i="11"/>
  <c r="AH666" i="11"/>
  <c r="AJ666" i="11"/>
  <c r="AD635" i="11"/>
  <c r="AC635" i="11"/>
  <c r="AE635" i="11"/>
  <c r="AD746" i="11"/>
  <c r="AC746" i="11"/>
  <c r="AE746" i="11"/>
  <c r="AJ531" i="11"/>
  <c r="AH531" i="11"/>
  <c r="AI531" i="11"/>
  <c r="AI129" i="11"/>
  <c r="AJ129" i="11"/>
  <c r="AH129" i="11"/>
  <c r="AI48" i="11"/>
  <c r="AH48" i="11"/>
  <c r="AJ48" i="11" s="1"/>
  <c r="AJ452" i="11"/>
  <c r="AI452" i="11"/>
  <c r="AH452" i="11"/>
  <c r="AC640" i="11"/>
  <c r="AD640" i="11"/>
  <c r="AE640" i="11"/>
  <c r="AD767" i="11"/>
  <c r="AE767" i="11"/>
  <c r="AC767" i="11"/>
  <c r="AE804" i="11"/>
  <c r="AC804" i="11"/>
  <c r="AD804" i="11"/>
  <c r="AJ804" i="11"/>
  <c r="AI804" i="11"/>
  <c r="AH804" i="11"/>
  <c r="AI65" i="11"/>
  <c r="AH65" i="11"/>
  <c r="AJ65" i="11" s="1"/>
  <c r="AC125" i="11"/>
  <c r="AE125" i="11"/>
  <c r="AD125" i="11"/>
  <c r="AH68" i="11"/>
  <c r="AI68" i="11"/>
  <c r="AJ68" i="11"/>
  <c r="AE234" i="11"/>
  <c r="AD234" i="11"/>
  <c r="AC234" i="11"/>
  <c r="AE371" i="11"/>
  <c r="AD371" i="11"/>
  <c r="AC371" i="11"/>
  <c r="AI371" i="11"/>
  <c r="AH371" i="11"/>
  <c r="AJ371" i="11"/>
  <c r="AJ179" i="11"/>
  <c r="AI179" i="11"/>
  <c r="AH179" i="11"/>
  <c r="AI148" i="11"/>
  <c r="AJ148" i="11"/>
  <c r="AH148" i="11"/>
  <c r="AJ156" i="11"/>
  <c r="AI156" i="11"/>
  <c r="AH156" i="11"/>
  <c r="AI171" i="11"/>
  <c r="AJ171" i="11"/>
  <c r="AH171" i="11"/>
  <c r="AH344" i="11"/>
  <c r="AJ344" i="11"/>
  <c r="AI344" i="11"/>
  <c r="AE482" i="11"/>
  <c r="AC482" i="11"/>
  <c r="AD482" i="11"/>
  <c r="AJ662" i="11"/>
  <c r="AI662" i="11"/>
  <c r="AH662" i="11"/>
  <c r="AC771" i="11"/>
  <c r="AD771" i="11"/>
  <c r="AE771" i="11"/>
  <c r="AC686" i="11"/>
  <c r="AE686" i="11"/>
  <c r="AD686" i="11"/>
  <c r="AE605" i="11"/>
  <c r="AD605" i="11"/>
  <c r="AC605" i="11"/>
  <c r="AJ498" i="11"/>
  <c r="AI498" i="11"/>
  <c r="AH498" i="11"/>
  <c r="AJ553" i="11"/>
  <c r="AI553" i="11"/>
  <c r="AH553" i="11"/>
  <c r="AE581" i="11"/>
  <c r="AD581" i="11"/>
  <c r="AC581" i="11"/>
  <c r="AE477" i="11"/>
  <c r="AD477" i="11"/>
  <c r="AC477" i="11"/>
  <c r="AI549" i="11"/>
  <c r="AH549" i="11"/>
  <c r="AJ549" i="11"/>
  <c r="AE665" i="11"/>
  <c r="AD665" i="11"/>
  <c r="AC665" i="11"/>
  <c r="AE694" i="11"/>
  <c r="AC694" i="11"/>
  <c r="AD694" i="11"/>
  <c r="AJ363" i="11"/>
  <c r="AI363" i="11"/>
  <c r="AH363" i="11"/>
  <c r="AE451" i="11"/>
  <c r="AD451" i="11"/>
  <c r="AC451" i="11"/>
  <c r="AI774" i="11"/>
  <c r="AJ774" i="11"/>
  <c r="AH774" i="11"/>
  <c r="AJ630" i="11"/>
  <c r="AI630" i="11"/>
  <c r="AH630" i="11"/>
  <c r="AI749" i="11"/>
  <c r="AH749" i="11"/>
  <c r="AJ749" i="11"/>
  <c r="AJ689" i="11"/>
  <c r="AI689" i="11"/>
  <c r="AH689" i="11"/>
  <c r="AJ633" i="11"/>
  <c r="AI633" i="11"/>
  <c r="AH633" i="11"/>
  <c r="AJ605" i="11"/>
  <c r="AH605" i="11"/>
  <c r="AI605" i="11"/>
  <c r="AJ604" i="11"/>
  <c r="AI604" i="11"/>
  <c r="AH604" i="11"/>
  <c r="AC182" i="11"/>
  <c r="AE182" i="11"/>
  <c r="AD182" i="11"/>
  <c r="AC118" i="11"/>
  <c r="AE118" i="11"/>
  <c r="AD118" i="11"/>
  <c r="AD209" i="11"/>
  <c r="AC209" i="11"/>
  <c r="AE209" i="11"/>
  <c r="AE309" i="11"/>
  <c r="AD309" i="11"/>
  <c r="AC309" i="11"/>
  <c r="AE584" i="11"/>
  <c r="AD584" i="11"/>
  <c r="AC584" i="11"/>
  <c r="AC41" i="11"/>
  <c r="AE41" i="11" s="1"/>
  <c r="AD41" i="11"/>
  <c r="AJ95" i="11"/>
  <c r="AI95" i="11"/>
  <c r="AH95" i="11"/>
  <c r="AJ282" i="11"/>
  <c r="AH282" i="11"/>
  <c r="AI282" i="11"/>
  <c r="AE562" i="11"/>
  <c r="AD562" i="11"/>
  <c r="AC562" i="11"/>
  <c r="AJ318" i="11"/>
  <c r="AI318" i="11"/>
  <c r="AH318" i="11"/>
  <c r="AE579" i="11"/>
  <c r="AC579" i="11"/>
  <c r="AD579" i="11"/>
  <c r="AI207" i="11"/>
  <c r="AH207" i="11"/>
  <c r="AJ207" i="11"/>
  <c r="AD63" i="11"/>
  <c r="AC63" i="11"/>
  <c r="AE63" i="11" s="1"/>
  <c r="AC43" i="11"/>
  <c r="AE43" i="11" s="1"/>
  <c r="AD43" i="11"/>
  <c r="AD100" i="11"/>
  <c r="AE100" i="11"/>
  <c r="AC100" i="11"/>
  <c r="AI181" i="11"/>
  <c r="AH181" i="11"/>
  <c r="AJ181" i="11"/>
  <c r="AH289" i="11"/>
  <c r="AJ289" i="11"/>
  <c r="AI289" i="11"/>
  <c r="AE288" i="11"/>
  <c r="AD288" i="11"/>
  <c r="AC288" i="11"/>
  <c r="AJ534" i="11"/>
  <c r="AH534" i="11"/>
  <c r="AI534" i="11"/>
  <c r="AJ225" i="11"/>
  <c r="AI225" i="11"/>
  <c r="AH225" i="11"/>
  <c r="AD45" i="11"/>
  <c r="AC45" i="11"/>
  <c r="AC124" i="11"/>
  <c r="AE124" i="11"/>
  <c r="AD124" i="11"/>
  <c r="AE231" i="11"/>
  <c r="AD231" i="11"/>
  <c r="AC231" i="11"/>
  <c r="AJ397" i="11"/>
  <c r="AI397" i="11"/>
  <c r="AH397" i="11"/>
  <c r="AD580" i="11"/>
  <c r="AC580" i="11"/>
  <c r="AE580" i="11"/>
  <c r="AH209" i="11"/>
  <c r="AJ209" i="11"/>
  <c r="AI209" i="11"/>
  <c r="AJ231" i="11"/>
  <c r="AI231" i="11"/>
  <c r="AH231" i="11"/>
  <c r="AI184" i="11"/>
  <c r="AH184" i="11"/>
  <c r="AJ184" i="11"/>
  <c r="AC338" i="11"/>
  <c r="AD338" i="11"/>
  <c r="AE338" i="11"/>
  <c r="AJ259" i="11"/>
  <c r="AI259" i="11"/>
  <c r="AH259" i="11"/>
  <c r="AC176" i="11"/>
  <c r="AE176" i="11"/>
  <c r="AD176" i="11"/>
  <c r="AD500" i="11"/>
  <c r="AC500" i="11"/>
  <c r="AE500" i="11"/>
  <c r="AD313" i="11"/>
  <c r="AC313" i="11"/>
  <c r="AE313" i="11"/>
  <c r="AJ532" i="11"/>
  <c r="AI532" i="11"/>
  <c r="AH532" i="11"/>
  <c r="AI610" i="11"/>
  <c r="AH610" i="11"/>
  <c r="AJ610" i="11"/>
  <c r="AE554" i="11"/>
  <c r="AD554" i="11"/>
  <c r="AC554" i="11"/>
  <c r="AJ725" i="11"/>
  <c r="AI725" i="11"/>
  <c r="AH725" i="11"/>
  <c r="AH123" i="11"/>
  <c r="AJ123" i="11"/>
  <c r="AI123" i="11"/>
  <c r="AJ398" i="11"/>
  <c r="AH398" i="11"/>
  <c r="AI398" i="11"/>
  <c r="AE479" i="11"/>
  <c r="AD479" i="11"/>
  <c r="AC479" i="11"/>
  <c r="AH563" i="11"/>
  <c r="AJ563" i="11"/>
  <c r="AI563" i="11"/>
  <c r="AE769" i="11"/>
  <c r="AD769" i="11"/>
  <c r="AC769" i="11"/>
  <c r="AI644" i="11"/>
  <c r="AH644" i="11"/>
  <c r="AJ644" i="11"/>
  <c r="AI745" i="11"/>
  <c r="AJ745" i="11"/>
  <c r="AH745" i="11"/>
  <c r="AI237" i="11"/>
  <c r="AH237" i="11"/>
  <c r="AJ237" i="11"/>
  <c r="AC394" i="11"/>
  <c r="AD394" i="11"/>
  <c r="AE394" i="11"/>
  <c r="AI533" i="11"/>
  <c r="AJ533" i="11"/>
  <c r="AH533" i="11"/>
  <c r="AI664" i="11"/>
  <c r="AH664" i="11"/>
  <c r="AJ664" i="11"/>
  <c r="AH796" i="11"/>
  <c r="AJ796" i="11"/>
  <c r="AI796" i="11"/>
  <c r="AE796" i="11"/>
  <c r="AC796" i="11"/>
  <c r="AD796" i="11"/>
  <c r="AI285" i="11"/>
  <c r="AJ285" i="11"/>
  <c r="AH285" i="11"/>
  <c r="AJ551" i="11"/>
  <c r="AI551" i="11"/>
  <c r="AH551" i="11"/>
  <c r="AE639" i="11"/>
  <c r="AD639" i="11"/>
  <c r="AC639" i="11"/>
  <c r="AH526" i="11"/>
  <c r="AI526" i="11"/>
  <c r="AJ526" i="11"/>
  <c r="AJ155" i="11"/>
  <c r="AH155" i="11"/>
  <c r="AI155" i="11"/>
  <c r="AE454" i="11"/>
  <c r="AD454" i="11"/>
  <c r="AC454" i="11"/>
  <c r="AC505" i="11"/>
  <c r="AD505" i="11"/>
  <c r="AE505" i="11"/>
  <c r="AJ795" i="11"/>
  <c r="AH795" i="11"/>
  <c r="AI795" i="11"/>
  <c r="AI420" i="11"/>
  <c r="AH420" i="11"/>
  <c r="AJ420" i="11"/>
  <c r="AJ632" i="11"/>
  <c r="AI632" i="11"/>
  <c r="AH632" i="11"/>
  <c r="AI367" i="11"/>
  <c r="AJ367" i="11"/>
  <c r="AH367" i="11"/>
  <c r="AC289" i="11"/>
  <c r="AE289" i="11"/>
  <c r="AD289" i="11"/>
  <c r="AH425" i="11"/>
  <c r="AJ425" i="11"/>
  <c r="AI425" i="11"/>
  <c r="AC561" i="11"/>
  <c r="AE561" i="11"/>
  <c r="AD561" i="11"/>
  <c r="AH668" i="11"/>
  <c r="AI668" i="11"/>
  <c r="AJ668" i="11"/>
  <c r="AJ748" i="11"/>
  <c r="AI748" i="11"/>
  <c r="AH748" i="11"/>
  <c r="AI417" i="11"/>
  <c r="AJ417" i="11"/>
  <c r="AH417" i="11"/>
  <c r="AI364" i="11"/>
  <c r="AH364" i="11"/>
  <c r="AJ364" i="11"/>
  <c r="AH393" i="11"/>
  <c r="AI393" i="11"/>
  <c r="AJ393" i="11"/>
  <c r="AJ525" i="11"/>
  <c r="AH525" i="11"/>
  <c r="AI525" i="11"/>
  <c r="AI555" i="11"/>
  <c r="AH555" i="11"/>
  <c r="AJ555" i="11"/>
  <c r="AD738" i="11"/>
  <c r="AE738" i="11"/>
  <c r="AC738" i="11"/>
  <c r="AI690" i="11"/>
  <c r="AJ690" i="11"/>
  <c r="AH690" i="11"/>
  <c r="AJ686" i="11"/>
  <c r="AI686" i="11"/>
  <c r="AH686" i="11"/>
  <c r="AJ229" i="11"/>
  <c r="AI229" i="11"/>
  <c r="AH229" i="11"/>
  <c r="AD130" i="11"/>
  <c r="AE130" i="11"/>
  <c r="AC130" i="11"/>
  <c r="AC262" i="11"/>
  <c r="AD262" i="11"/>
  <c r="AE262" i="11"/>
  <c r="AJ262" i="11"/>
  <c r="AI262" i="11"/>
  <c r="AH262" i="11"/>
  <c r="AI175" i="11"/>
  <c r="AH175" i="11"/>
  <c r="AJ175" i="11"/>
  <c r="AJ36" i="11"/>
  <c r="AH36" i="11"/>
  <c r="AI36" i="11"/>
  <c r="AD76" i="11"/>
  <c r="AC76" i="11"/>
  <c r="AE76" i="11"/>
  <c r="AJ183" i="11"/>
  <c r="AI183" i="11"/>
  <c r="AH183" i="11"/>
  <c r="AC66" i="11"/>
  <c r="AE66" i="11" s="1"/>
  <c r="AD66" i="11"/>
  <c r="AC254" i="11"/>
  <c r="AE254" i="11"/>
  <c r="AD254" i="11"/>
  <c r="AD145" i="11"/>
  <c r="AE145" i="11"/>
  <c r="AC145" i="11"/>
  <c r="AC68" i="11"/>
  <c r="AE68" i="11" s="1"/>
  <c r="AD68" i="11"/>
  <c r="AJ360" i="11"/>
  <c r="AH360" i="11"/>
  <c r="AI360" i="11"/>
  <c r="AJ198" i="11"/>
  <c r="AH198" i="11"/>
  <c r="AI198" i="11"/>
  <c r="AJ522" i="11"/>
  <c r="AI522" i="11"/>
  <c r="AH522" i="11"/>
  <c r="AH631" i="11"/>
  <c r="AI631" i="11"/>
  <c r="AJ631" i="11"/>
  <c r="AJ559" i="11"/>
  <c r="AI559" i="11"/>
  <c r="AH559" i="11"/>
  <c r="AE472" i="11"/>
  <c r="AD472" i="11"/>
  <c r="AC472" i="11"/>
  <c r="AE662" i="11"/>
  <c r="AD662" i="11"/>
  <c r="AC662" i="11"/>
  <c r="AD335" i="11"/>
  <c r="AC335" i="11"/>
  <c r="AE335" i="11"/>
  <c r="AE474" i="11"/>
  <c r="AC474" i="11"/>
  <c r="AD474" i="11"/>
  <c r="AE614" i="11"/>
  <c r="AD614" i="11"/>
  <c r="AC614" i="11"/>
  <c r="AD779" i="11"/>
  <c r="AC779" i="11"/>
  <c r="AE779" i="11"/>
  <c r="AE366" i="11"/>
  <c r="AD366" i="11"/>
  <c r="AC366" i="11"/>
  <c r="AJ535" i="11"/>
  <c r="AH535" i="11"/>
  <c r="AI535" i="11"/>
  <c r="AJ453" i="11"/>
  <c r="AI453" i="11"/>
  <c r="AH453" i="11"/>
  <c r="AE642" i="11"/>
  <c r="AC642" i="11"/>
  <c r="AD642" i="11"/>
  <c r="AJ773" i="11"/>
  <c r="AI773" i="11"/>
  <c r="AH773" i="11"/>
  <c r="AI695" i="11"/>
  <c r="AH695" i="11"/>
  <c r="AJ695" i="11"/>
  <c r="AE314" i="11"/>
  <c r="AD314" i="11"/>
  <c r="AC314" i="11"/>
  <c r="AE506" i="11"/>
  <c r="AC506" i="11"/>
  <c r="AD506" i="11"/>
  <c r="AI422" i="11"/>
  <c r="AJ422" i="11"/>
  <c r="AH422" i="11"/>
  <c r="AJ424" i="11"/>
  <c r="AI424" i="11"/>
  <c r="AH424" i="11"/>
  <c r="AE586" i="11"/>
  <c r="AD586" i="11"/>
  <c r="AC586" i="11"/>
  <c r="AI691" i="11"/>
  <c r="AJ691" i="11"/>
  <c r="AH691" i="11"/>
  <c r="AJ506" i="11"/>
  <c r="AI506" i="11"/>
  <c r="AH506" i="11"/>
  <c r="AE424" i="11"/>
  <c r="AD424" i="11"/>
  <c r="AC424" i="11"/>
  <c r="AE636" i="11"/>
  <c r="AD636" i="11"/>
  <c r="AC636" i="11"/>
  <c r="AE638" i="11"/>
  <c r="AD638" i="11"/>
  <c r="AC638" i="11"/>
  <c r="AE689" i="11"/>
  <c r="AC689" i="11"/>
  <c r="AD689" i="11"/>
  <c r="AJ670" i="11"/>
  <c r="AH670" i="11"/>
  <c r="AI670" i="11"/>
  <c r="AJ556" i="11"/>
  <c r="AH556" i="11"/>
  <c r="AI556" i="11"/>
  <c r="AE744" i="11"/>
  <c r="AC744" i="11"/>
  <c r="AD744" i="11"/>
  <c r="AE666" i="11"/>
  <c r="AD666" i="11"/>
  <c r="AC666" i="11"/>
  <c r="AD127" i="11"/>
  <c r="AC127" i="11"/>
  <c r="AE127" i="11"/>
  <c r="AC184" i="11"/>
  <c r="AE184" i="11"/>
  <c r="AD184" i="11"/>
  <c r="AE367" i="11"/>
  <c r="AC367" i="11"/>
  <c r="AD367" i="11"/>
  <c r="AE692" i="11"/>
  <c r="AD692" i="11"/>
  <c r="AC692" i="11"/>
  <c r="AD49" i="11"/>
  <c r="AC49" i="11"/>
  <c r="AE49" i="11" s="1"/>
  <c r="AJ127" i="11"/>
  <c r="AI127" i="11"/>
  <c r="AH127" i="11"/>
  <c r="AE152" i="11"/>
  <c r="AD152" i="11"/>
  <c r="AC152" i="11"/>
  <c r="AD293" i="11"/>
  <c r="AC293" i="11"/>
  <c r="AE293" i="11"/>
  <c r="AJ794" i="11"/>
  <c r="AH794" i="11"/>
  <c r="AI794" i="11"/>
  <c r="AE284" i="11"/>
  <c r="AD284" i="11"/>
  <c r="AC284" i="11"/>
  <c r="AE555" i="11"/>
  <c r="AC555" i="11"/>
  <c r="AD555" i="11"/>
  <c r="AE253" i="11"/>
  <c r="AD253" i="11"/>
  <c r="AC253" i="11"/>
  <c r="AC257" i="11"/>
  <c r="AE257" i="11"/>
  <c r="AD257" i="11"/>
  <c r="AI39" i="11"/>
  <c r="AH39" i="11"/>
  <c r="AC91" i="11"/>
  <c r="AE91" i="11"/>
  <c r="AD91" i="11"/>
  <c r="AD155" i="11"/>
  <c r="AE155" i="11"/>
  <c r="AC155" i="11"/>
  <c r="AC334" i="11"/>
  <c r="AD334" i="11"/>
  <c r="AE334" i="11"/>
  <c r="AD532" i="11"/>
  <c r="AC532" i="11"/>
  <c r="AE532" i="11"/>
  <c r="AJ235" i="11"/>
  <c r="AI235" i="11"/>
  <c r="AH235" i="11"/>
  <c r="AJ180" i="11"/>
  <c r="AI180" i="11"/>
  <c r="AH180" i="11"/>
  <c r="AH77" i="11"/>
  <c r="AI77" i="11"/>
  <c r="AE121" i="11"/>
  <c r="AD121" i="11"/>
  <c r="AC121" i="11"/>
  <c r="AD181" i="11"/>
  <c r="AC181" i="11"/>
  <c r="AE181" i="11"/>
  <c r="AI279" i="11"/>
  <c r="AH279" i="11"/>
  <c r="AJ279" i="11"/>
  <c r="AE716" i="11"/>
  <c r="AD716" i="11"/>
  <c r="AC716" i="11"/>
  <c r="AC238" i="11"/>
  <c r="AE238" i="11"/>
  <c r="AD238" i="11"/>
  <c r="AD50" i="11"/>
  <c r="AC50" i="11"/>
  <c r="AI126" i="11"/>
  <c r="AH126" i="11"/>
  <c r="AJ126" i="11"/>
  <c r="AD201" i="11"/>
  <c r="AC201" i="11"/>
  <c r="AE201" i="11"/>
  <c r="AE315" i="11"/>
  <c r="AC315" i="11"/>
  <c r="AD315" i="11"/>
  <c r="AD69" i="11"/>
  <c r="AC69" i="11"/>
  <c r="AE69" i="11" s="1"/>
  <c r="AH265" i="11"/>
  <c r="AJ265" i="11"/>
  <c r="AI265" i="11"/>
  <c r="AD225" i="11"/>
  <c r="AC225" i="11"/>
  <c r="AE225" i="11"/>
  <c r="AH636" i="11"/>
  <c r="AJ636" i="11"/>
  <c r="AI636" i="11"/>
  <c r="AD292" i="11"/>
  <c r="AC292" i="11"/>
  <c r="AE292" i="11"/>
  <c r="AJ447" i="11"/>
  <c r="AI447" i="11"/>
  <c r="AH447" i="11"/>
  <c r="AE587" i="11"/>
  <c r="AC587" i="11"/>
  <c r="AD587" i="11"/>
  <c r="AC725" i="11"/>
  <c r="AE725" i="11"/>
  <c r="AD725" i="11"/>
  <c r="AH724" i="11"/>
  <c r="AJ724" i="11"/>
  <c r="AI724" i="11"/>
  <c r="AH441" i="11"/>
  <c r="AJ441" i="11"/>
  <c r="AI441" i="11"/>
  <c r="AH149" i="11"/>
  <c r="AJ149" i="11"/>
  <c r="AI149" i="11"/>
  <c r="AE368" i="11"/>
  <c r="AD368" i="11"/>
  <c r="AC368" i="11"/>
  <c r="AE536" i="11"/>
  <c r="AD536" i="11"/>
  <c r="AC536" i="11"/>
  <c r="AJ720" i="11"/>
  <c r="AI720" i="11"/>
  <c r="AH720" i="11"/>
  <c r="AJ562" i="11"/>
  <c r="AH562" i="11"/>
  <c r="AI562" i="11"/>
  <c r="AJ291" i="11"/>
  <c r="AI291" i="11"/>
  <c r="AH291" i="11"/>
  <c r="AJ455" i="11"/>
  <c r="AI455" i="11"/>
  <c r="AH455" i="11"/>
  <c r="AJ473" i="11"/>
  <c r="AI473" i="11"/>
  <c r="AH473" i="11"/>
  <c r="AJ554" i="11"/>
  <c r="AH554" i="11"/>
  <c r="AI554" i="11"/>
  <c r="AH766" i="11"/>
  <c r="AI766" i="11"/>
  <c r="AJ766" i="11"/>
  <c r="AJ524" i="11"/>
  <c r="AI524" i="11"/>
  <c r="AH524" i="11"/>
  <c r="AI388" i="11"/>
  <c r="AH388" i="11"/>
  <c r="AJ388" i="11"/>
  <c r="AC370" i="11"/>
  <c r="AD370" i="11"/>
  <c r="AE370" i="11"/>
  <c r="AE449" i="11"/>
  <c r="AC449" i="11"/>
  <c r="AD449" i="11"/>
  <c r="AJ722" i="11"/>
  <c r="AI722" i="11"/>
  <c r="AH722" i="11"/>
  <c r="AE183" i="11"/>
  <c r="AD183" i="11"/>
  <c r="AC183" i="11"/>
  <c r="AJ616" i="11"/>
  <c r="AI616" i="11"/>
  <c r="AH616" i="11"/>
  <c r="AJ609" i="11"/>
  <c r="AH609" i="11"/>
  <c r="AI609" i="11"/>
  <c r="AI499" i="11"/>
  <c r="AH499" i="11"/>
  <c r="AJ499" i="11"/>
  <c r="AC529" i="11"/>
  <c r="AD529" i="11"/>
  <c r="AE529" i="11"/>
  <c r="AE777" i="11"/>
  <c r="AD777" i="11"/>
  <c r="AC777" i="11"/>
  <c r="AJ558" i="11"/>
  <c r="AI558" i="11"/>
  <c r="AH558" i="11"/>
  <c r="AI40" i="11"/>
  <c r="AH40" i="11"/>
  <c r="AJ40" i="11"/>
  <c r="AE388" i="11"/>
  <c r="AD388" i="11"/>
  <c r="AC388" i="11"/>
  <c r="AD450" i="11"/>
  <c r="AC450" i="11"/>
  <c r="AE450" i="11"/>
  <c r="AD667" i="11"/>
  <c r="AC667" i="11"/>
  <c r="AE667" i="11"/>
  <c r="AD696" i="11"/>
  <c r="AC696" i="11"/>
  <c r="AE696" i="11"/>
  <c r="AI685" i="11"/>
  <c r="AJ685" i="11"/>
  <c r="AH685" i="11"/>
  <c r="AH802" i="11"/>
  <c r="AI802" i="11"/>
  <c r="AJ802" i="11"/>
  <c r="AJ147" i="11"/>
  <c r="AI147" i="11"/>
  <c r="AH147" i="11"/>
  <c r="AI288" i="11"/>
  <c r="AH288" i="11"/>
  <c r="AJ288" i="11"/>
  <c r="AD476" i="11"/>
  <c r="AC476" i="11"/>
  <c r="AE476" i="11"/>
  <c r="AC634" i="11"/>
  <c r="AD634" i="11"/>
  <c r="AE634" i="11"/>
  <c r="AJ772" i="11"/>
  <c r="AI772" i="11"/>
  <c r="AH772" i="11"/>
  <c r="AI687" i="11"/>
  <c r="AJ687" i="11"/>
  <c r="AH687" i="11"/>
  <c r="AJ418" i="11"/>
  <c r="AI418" i="11"/>
  <c r="AH418" i="11"/>
  <c r="AI396" i="11"/>
  <c r="AH396" i="11"/>
  <c r="AJ396" i="11"/>
  <c r="AC180" i="11"/>
  <c r="AD180" i="11"/>
  <c r="AE180" i="11"/>
  <c r="AE287" i="11"/>
  <c r="AD287" i="11"/>
  <c r="AC287" i="11"/>
  <c r="AC363" i="11"/>
  <c r="AE363" i="11"/>
  <c r="AD363" i="11"/>
  <c r="AI101" i="11"/>
  <c r="AH101" i="11"/>
  <c r="AJ101" i="11"/>
  <c r="AE90" i="11"/>
  <c r="AD90" i="11"/>
  <c r="AC90" i="11"/>
  <c r="AD98" i="11"/>
  <c r="AE98" i="11"/>
  <c r="AC98" i="11"/>
  <c r="AE342" i="11"/>
  <c r="AC342" i="11"/>
  <c r="AD342" i="11"/>
  <c r="AJ284" i="11"/>
  <c r="AI284" i="11"/>
  <c r="AH284" i="11"/>
  <c r="AJ667" i="11"/>
  <c r="AH667" i="11"/>
  <c r="AI667" i="11"/>
  <c r="AI557" i="11"/>
  <c r="AJ557" i="11"/>
  <c r="AH557" i="11"/>
  <c r="AJ697" i="11"/>
  <c r="AH697" i="11"/>
  <c r="AI697" i="11"/>
  <c r="AE448" i="11"/>
  <c r="AD448" i="11"/>
  <c r="AC448" i="11"/>
  <c r="AH586" i="11"/>
  <c r="AI586" i="11"/>
  <c r="AJ586" i="11"/>
  <c r="AC693" i="11"/>
  <c r="AE693" i="11"/>
  <c r="AD693" i="11"/>
  <c r="AI280" i="11"/>
  <c r="AJ280" i="11"/>
  <c r="AH280" i="11"/>
  <c r="AI665" i="11"/>
  <c r="AH665" i="11"/>
  <c r="AJ665" i="11"/>
  <c r="AC685" i="11"/>
  <c r="AD685" i="11"/>
  <c r="AE685" i="11"/>
  <c r="AI482" i="11"/>
  <c r="AH482" i="11"/>
  <c r="AJ482" i="11"/>
  <c r="AE698" i="11"/>
  <c r="AD698" i="11"/>
  <c r="AC698" i="11"/>
  <c r="AJ319" i="11"/>
  <c r="AH319" i="11"/>
  <c r="AI319" i="11"/>
  <c r="AI642" i="11"/>
  <c r="AH642" i="11"/>
  <c r="AJ642" i="11"/>
  <c r="AE752" i="11"/>
  <c r="AD752" i="11"/>
  <c r="AC752" i="11"/>
  <c r="AE739" i="11"/>
  <c r="AD739" i="11"/>
  <c r="AC739" i="11"/>
  <c r="AE146" i="11"/>
  <c r="AC146" i="11"/>
  <c r="AD146" i="11"/>
  <c r="AJ474" i="11"/>
  <c r="AI474" i="11"/>
  <c r="AH474" i="11"/>
  <c r="AH443" i="11"/>
  <c r="AI443" i="11"/>
  <c r="AJ443" i="11"/>
  <c r="AD556" i="11"/>
  <c r="AE556" i="11"/>
  <c r="AC556" i="11"/>
  <c r="AH607" i="11"/>
  <c r="AI607" i="11"/>
  <c r="AJ607" i="11"/>
  <c r="AE765" i="11"/>
  <c r="AD765" i="11"/>
  <c r="AC765" i="11"/>
  <c r="AD48" i="11"/>
  <c r="AC48" i="11"/>
  <c r="AE48" i="11" s="1"/>
  <c r="AI130" i="11"/>
  <c r="AH130" i="11"/>
  <c r="AJ130" i="11"/>
  <c r="AE255" i="11"/>
  <c r="AD255" i="11"/>
  <c r="AC255" i="11"/>
  <c r="AH306" i="11"/>
  <c r="AI306" i="11"/>
  <c r="AJ306" i="11"/>
  <c r="AC794" i="11"/>
  <c r="AE794" i="11"/>
  <c r="AD794" i="11"/>
  <c r="AD75" i="11"/>
  <c r="AC75" i="11"/>
  <c r="AE75" i="11" s="1"/>
  <c r="AD129" i="11"/>
  <c r="AE129" i="11"/>
  <c r="AC129" i="11"/>
  <c r="AH201" i="11"/>
  <c r="AJ201" i="11"/>
  <c r="AI201" i="11"/>
  <c r="AE291" i="11"/>
  <c r="AC291" i="11"/>
  <c r="AD291" i="11"/>
  <c r="AE748" i="11"/>
  <c r="AC748" i="11"/>
  <c r="AD748" i="11"/>
  <c r="AE419" i="11"/>
  <c r="AD419" i="11"/>
  <c r="AC419" i="11"/>
  <c r="AJ172" i="11"/>
  <c r="AI172" i="11"/>
  <c r="AH172" i="11"/>
  <c r="AE157" i="11"/>
  <c r="AD157" i="11"/>
  <c r="AC157" i="11"/>
  <c r="AI41" i="11"/>
  <c r="AH41" i="11"/>
  <c r="AJ41" i="11" s="1"/>
  <c r="AJ124" i="11"/>
  <c r="AI124" i="11"/>
  <c r="AH124" i="11"/>
  <c r="AI264" i="11"/>
  <c r="AH264" i="11"/>
  <c r="AJ264" i="11"/>
  <c r="AI507" i="11"/>
  <c r="AH507" i="11"/>
  <c r="AJ507" i="11"/>
  <c r="AI38" i="11"/>
  <c r="AH38" i="11"/>
  <c r="AC205" i="11"/>
  <c r="AE205" i="11"/>
  <c r="AD205" i="11"/>
  <c r="AC70" i="11"/>
  <c r="AD70" i="11"/>
  <c r="AJ128" i="11"/>
  <c r="AH128" i="11"/>
  <c r="AI128" i="11"/>
  <c r="AE261" i="11"/>
  <c r="AD261" i="11"/>
  <c r="AC261" i="11"/>
  <c r="AE333" i="11"/>
  <c r="AD333" i="11"/>
  <c r="AC333" i="11"/>
  <c r="AJ715" i="11"/>
  <c r="AI715" i="11"/>
  <c r="AH715" i="11"/>
  <c r="AD233" i="11"/>
  <c r="AC233" i="11"/>
  <c r="AE233" i="11"/>
  <c r="AD38" i="11"/>
  <c r="AC38" i="11"/>
  <c r="AE38" i="11" s="1"/>
  <c r="AE123" i="11"/>
  <c r="AD123" i="11"/>
  <c r="AC123" i="11"/>
  <c r="AC497" i="11"/>
  <c r="AD497" i="11"/>
  <c r="AE497" i="11"/>
  <c r="AI73" i="11"/>
  <c r="AH73" i="11"/>
  <c r="AE229" i="11"/>
  <c r="AD229" i="11"/>
  <c r="AC229" i="11"/>
  <c r="AJ391" i="11"/>
  <c r="AI391" i="11"/>
  <c r="AH391" i="11"/>
  <c r="AJ637" i="11"/>
  <c r="AI637" i="11"/>
  <c r="AH637" i="11"/>
  <c r="AC310" i="11"/>
  <c r="AD310" i="11"/>
  <c r="AE310" i="11"/>
  <c r="AE475" i="11"/>
  <c r="AD475" i="11"/>
  <c r="AC475" i="11"/>
  <c r="AE663" i="11"/>
  <c r="AD663" i="11"/>
  <c r="AC663" i="11"/>
  <c r="AJ775" i="11"/>
  <c r="AI775" i="11"/>
  <c r="AH775" i="11"/>
  <c r="AI769" i="11"/>
  <c r="AH769" i="11"/>
  <c r="AJ769" i="11"/>
  <c r="AJ230" i="11"/>
  <c r="AI230" i="11"/>
  <c r="AH230" i="11"/>
  <c r="AC455" i="11"/>
  <c r="AD455" i="11"/>
  <c r="AE455" i="11"/>
  <c r="AC495" i="11"/>
  <c r="AE495" i="11"/>
  <c r="AD495" i="11"/>
  <c r="AJ635" i="11"/>
  <c r="AI635" i="11"/>
  <c r="AH635" i="11"/>
  <c r="AE719" i="11"/>
  <c r="AD719" i="11"/>
  <c r="AC719" i="11"/>
  <c r="AJ712" i="11"/>
  <c r="AI712" i="11"/>
  <c r="AH712" i="11"/>
  <c r="AH253" i="11"/>
  <c r="AJ253" i="11"/>
  <c r="AI253" i="11"/>
  <c r="AH497" i="11"/>
  <c r="AJ497" i="11"/>
  <c r="AI497" i="11"/>
  <c r="AE478" i="11"/>
  <c r="AC478" i="11"/>
  <c r="AD478" i="11"/>
  <c r="AC637" i="11"/>
  <c r="AE637" i="11"/>
  <c r="AD637" i="11"/>
  <c r="AI793" i="11"/>
  <c r="AH793" i="11"/>
  <c r="AJ793" i="11"/>
  <c r="AH587" i="11"/>
  <c r="AJ587" i="11"/>
  <c r="AI587" i="11"/>
  <c r="AH232" i="11"/>
  <c r="AJ232" i="11"/>
  <c r="AI232" i="11"/>
  <c r="AC508" i="11"/>
  <c r="AE508" i="11"/>
  <c r="AD508" i="11"/>
  <c r="AD447" i="11"/>
  <c r="AE447" i="11"/>
  <c r="AC447" i="11"/>
  <c r="AC664" i="11"/>
  <c r="AD664" i="11"/>
  <c r="AE664" i="11"/>
  <c r="AD723" i="11"/>
  <c r="AE723" i="11"/>
  <c r="AC723" i="11"/>
  <c r="AI99" i="11"/>
  <c r="AJ99" i="11"/>
  <c r="AH99" i="11"/>
  <c r="AE526" i="11"/>
  <c r="AC526" i="11"/>
  <c r="AD526" i="11"/>
  <c r="AE616" i="11"/>
  <c r="AC616" i="11"/>
  <c r="AD616" i="11"/>
  <c r="AC797" i="11"/>
  <c r="AE797" i="11"/>
  <c r="AD797" i="11"/>
  <c r="AI346" i="11"/>
  <c r="AH346" i="11"/>
  <c r="AJ346" i="11"/>
  <c r="AH71" i="11"/>
  <c r="AJ71" i="11" s="1"/>
  <c r="AI71" i="11"/>
  <c r="AE502" i="11"/>
  <c r="AC502" i="11"/>
  <c r="AD502" i="11"/>
  <c r="AE425" i="11"/>
  <c r="AD425" i="11"/>
  <c r="AC425" i="11"/>
  <c r="AD613" i="11"/>
  <c r="AC613" i="11"/>
  <c r="AE613" i="11"/>
  <c r="AE175" i="11"/>
  <c r="AD175" i="11"/>
  <c r="AC175" i="11"/>
  <c r="AI227" i="11"/>
  <c r="AH227" i="11"/>
  <c r="AJ227" i="11"/>
  <c r="AJ313" i="11"/>
  <c r="AI313" i="11"/>
  <c r="AH313" i="11"/>
  <c r="AC469" i="11"/>
  <c r="AD469" i="11"/>
  <c r="AE469" i="11"/>
  <c r="AH552" i="11"/>
  <c r="AJ552" i="11"/>
  <c r="AI552" i="11"/>
  <c r="AD806" i="11"/>
  <c r="AE806" i="11" s="1"/>
  <c r="AC806" i="11"/>
  <c r="AJ696" i="11"/>
  <c r="AH696" i="11"/>
  <c r="AI696" i="11"/>
  <c r="AJ767" i="11"/>
  <c r="AI767" i="11"/>
  <c r="AH767" i="11"/>
  <c r="AJ338" i="11"/>
  <c r="AI338" i="11"/>
  <c r="AH338" i="11"/>
  <c r="AC156" i="11"/>
  <c r="AE156" i="11"/>
  <c r="AD156" i="11"/>
  <c r="AI93" i="11"/>
  <c r="AJ93" i="11"/>
  <c r="AH93" i="11"/>
  <c r="AD400" i="11"/>
  <c r="AC400" i="11"/>
  <c r="AE400" i="11"/>
  <c r="AC73" i="11"/>
  <c r="AD73" i="11"/>
  <c r="AE73" i="11"/>
  <c r="AJ177" i="11"/>
  <c r="AI177" i="11"/>
  <c r="AH177" i="11"/>
  <c r="AE202" i="11"/>
  <c r="AD202" i="11"/>
  <c r="AC202" i="11"/>
  <c r="AC95" i="11"/>
  <c r="AE95" i="11"/>
  <c r="AD95" i="11"/>
  <c r="AI158" i="11"/>
  <c r="AJ158" i="11"/>
  <c r="AH158" i="11"/>
  <c r="AC93" i="11"/>
  <c r="AE93" i="11"/>
  <c r="AD93" i="11"/>
  <c r="AJ226" i="11"/>
  <c r="AI226" i="11"/>
  <c r="AH226" i="11"/>
  <c r="AH392" i="11"/>
  <c r="AI392" i="11"/>
  <c r="AJ392" i="11"/>
  <c r="AI117" i="11"/>
  <c r="AH117" i="11"/>
  <c r="AJ117" i="11"/>
  <c r="AI178" i="11"/>
  <c r="AJ178" i="11"/>
  <c r="AH178" i="11"/>
  <c r="AE609" i="11"/>
  <c r="AC609" i="11"/>
  <c r="AD609" i="11"/>
  <c r="AE501" i="11"/>
  <c r="AD501" i="11"/>
  <c r="AC501" i="11"/>
  <c r="AE803" i="11"/>
  <c r="AD803" i="11"/>
  <c r="AC803" i="11"/>
  <c r="AE341" i="11"/>
  <c r="AD341" i="11"/>
  <c r="AC341" i="11"/>
  <c r="AD421" i="11"/>
  <c r="AE421" i="11"/>
  <c r="AC421" i="11"/>
  <c r="AE578" i="11"/>
  <c r="AD578" i="11"/>
  <c r="AC578" i="11"/>
  <c r="AH495" i="11"/>
  <c r="AI495" i="11"/>
  <c r="AJ495" i="11"/>
  <c r="AE768" i="11"/>
  <c r="AC768" i="11"/>
  <c r="AD768" i="11"/>
  <c r="AJ694" i="11"/>
  <c r="AI694" i="11"/>
  <c r="AH694" i="11"/>
  <c r="AJ472" i="11"/>
  <c r="AI472" i="11"/>
  <c r="AH472" i="11"/>
  <c r="AD660" i="11"/>
  <c r="AC660" i="11"/>
  <c r="AE660" i="11"/>
  <c r="AE641" i="11"/>
  <c r="AD641" i="11"/>
  <c r="AC641" i="11"/>
  <c r="AD530" i="11"/>
  <c r="AC530" i="11"/>
  <c r="AE530" i="11"/>
  <c r="AE633" i="11"/>
  <c r="AD633" i="11"/>
  <c r="AC633" i="11"/>
  <c r="AD604" i="11"/>
  <c r="AE604" i="11"/>
  <c r="AC604" i="11"/>
  <c r="AJ717" i="11"/>
  <c r="AI717" i="11"/>
  <c r="AH717" i="11"/>
  <c r="AE533" i="11"/>
  <c r="AD533" i="11"/>
  <c r="AC533" i="11"/>
  <c r="AJ416" i="11"/>
  <c r="AI416" i="11"/>
  <c r="AH416" i="11"/>
  <c r="AE559" i="11"/>
  <c r="AC559" i="11"/>
  <c r="AD559" i="11"/>
  <c r="AE525" i="11"/>
  <c r="AD525" i="11"/>
  <c r="AC525" i="11"/>
  <c r="AE583" i="11"/>
  <c r="AC583" i="11"/>
  <c r="AD583" i="11"/>
  <c r="AE104" i="11"/>
  <c r="AD104" i="11"/>
  <c r="AC104" i="11"/>
  <c r="AC37" i="11"/>
  <c r="AD37" i="11"/>
  <c r="AJ204" i="11"/>
  <c r="AI204" i="11"/>
  <c r="AH204" i="11"/>
  <c r="AE320" i="11"/>
  <c r="AD320" i="11"/>
  <c r="AC320" i="11"/>
  <c r="AC71" i="11"/>
  <c r="AD71" i="11"/>
  <c r="AC126" i="11"/>
  <c r="AE126" i="11"/>
  <c r="AD126" i="11"/>
  <c r="AC230" i="11"/>
  <c r="AE230" i="11"/>
  <c r="AD230" i="11"/>
  <c r="AE317" i="11"/>
  <c r="AD317" i="11"/>
  <c r="AC317" i="11"/>
  <c r="AJ606" i="11"/>
  <c r="AI606" i="11"/>
  <c r="AH606" i="11"/>
  <c r="AJ211" i="11"/>
  <c r="AI211" i="11"/>
  <c r="AH211" i="11"/>
  <c r="AJ738" i="11"/>
  <c r="AI738" i="11"/>
  <c r="AH738" i="11"/>
  <c r="AE206" i="11"/>
  <c r="AD206" i="11"/>
  <c r="AC206" i="11"/>
  <c r="AC252" i="11"/>
  <c r="AE252" i="11"/>
  <c r="AD252" i="11"/>
  <c r="AC42" i="11"/>
  <c r="AE42" i="11" s="1"/>
  <c r="AD42" i="11"/>
  <c r="AD208" i="11"/>
  <c r="AC208" i="11"/>
  <c r="AE208" i="11"/>
  <c r="AD669" i="11"/>
  <c r="AE669" i="11"/>
  <c r="AC669" i="11"/>
  <c r="AJ119" i="11"/>
  <c r="AI119" i="11"/>
  <c r="AH119" i="11"/>
  <c r="AE283" i="11"/>
  <c r="AC283" i="11"/>
  <c r="AD283" i="11"/>
  <c r="AD72" i="11"/>
  <c r="AC72" i="11"/>
  <c r="AE72" i="11" s="1"/>
  <c r="AI176" i="11"/>
  <c r="AH176" i="11"/>
  <c r="AJ176" i="11"/>
  <c r="AJ798" i="11"/>
  <c r="AI798" i="11"/>
  <c r="AH798" i="11"/>
  <c r="AJ212" i="11"/>
  <c r="AI212" i="11"/>
  <c r="AH212" i="11"/>
  <c r="AJ153" i="11"/>
  <c r="AI153" i="11"/>
  <c r="AH153" i="11"/>
  <c r="AE312" i="11"/>
  <c r="AD312" i="11"/>
  <c r="AC312" i="11"/>
  <c r="AC535" i="11"/>
  <c r="AE535" i="11"/>
  <c r="AD535" i="11"/>
  <c r="AC99" i="11"/>
  <c r="AE99" i="11"/>
  <c r="AD99" i="11"/>
  <c r="AE207" i="11"/>
  <c r="AD207" i="11"/>
  <c r="AC207" i="11"/>
  <c r="AC396" i="11"/>
  <c r="AE396" i="11"/>
  <c r="AD396" i="11"/>
  <c r="AI777" i="11"/>
  <c r="AJ777" i="11"/>
  <c r="AH777" i="11"/>
  <c r="AC318" i="11"/>
  <c r="AD318" i="11"/>
  <c r="AE318" i="11"/>
  <c r="AI505" i="11"/>
  <c r="AH505" i="11"/>
  <c r="AJ505" i="11"/>
  <c r="AH640" i="11"/>
  <c r="AJ640" i="11"/>
  <c r="AI640" i="11"/>
  <c r="AD712" i="11"/>
  <c r="AC712" i="11"/>
  <c r="AE712" i="11"/>
  <c r="AJ427" i="11"/>
  <c r="AH427" i="11"/>
  <c r="AI427" i="11"/>
  <c r="AJ426" i="11"/>
  <c r="AI426" i="11"/>
  <c r="AH426" i="11"/>
  <c r="AJ252" i="11"/>
  <c r="AI252" i="11"/>
  <c r="AH252" i="11"/>
  <c r="AE523" i="11"/>
  <c r="AD523" i="11"/>
  <c r="AC523" i="11"/>
  <c r="AC577" i="11"/>
  <c r="AE577" i="11"/>
  <c r="AD577" i="11"/>
  <c r="AE550" i="11"/>
  <c r="AD550" i="11"/>
  <c r="AC550" i="11"/>
  <c r="AC775" i="11"/>
  <c r="AD775" i="11"/>
  <c r="AE775" i="11"/>
  <c r="AI523" i="11"/>
  <c r="AH523" i="11"/>
  <c r="AJ523" i="11"/>
  <c r="AI481" i="11"/>
  <c r="AH481" i="11"/>
  <c r="AJ481" i="11"/>
  <c r="AH261" i="11"/>
  <c r="AJ261" i="11"/>
  <c r="AI261" i="11"/>
  <c r="AC426" i="11"/>
  <c r="AE426" i="11"/>
  <c r="AD426" i="11"/>
  <c r="AD659" i="11"/>
  <c r="AC659" i="11"/>
  <c r="AE659" i="11"/>
  <c r="AJ643" i="11"/>
  <c r="AI643" i="11"/>
  <c r="AH643" i="11"/>
  <c r="AD793" i="11"/>
  <c r="AC793" i="11"/>
  <c r="AE793" i="11"/>
  <c r="AJ561" i="11"/>
  <c r="AI561" i="11"/>
  <c r="AH561" i="11"/>
  <c r="AI100" i="11"/>
  <c r="AJ100" i="11"/>
  <c r="AH100" i="11"/>
  <c r="AE428" i="11"/>
  <c r="AC428" i="11"/>
  <c r="AD428" i="11"/>
  <c r="AH588" i="11"/>
  <c r="AJ588" i="11"/>
  <c r="AI588" i="11"/>
  <c r="AH806" i="11"/>
  <c r="AJ806" i="11" s="1"/>
  <c r="AI806" i="11"/>
  <c r="AJ450" i="11"/>
  <c r="AI450" i="11"/>
  <c r="AH450" i="11"/>
  <c r="AI603" i="11"/>
  <c r="AH603" i="11"/>
  <c r="AJ603" i="11"/>
  <c r="AJ389" i="11"/>
  <c r="AI389" i="11"/>
  <c r="AH389" i="11"/>
  <c r="AE414" i="11"/>
  <c r="AD414" i="11"/>
  <c r="AC414" i="11"/>
  <c r="AD611" i="11"/>
  <c r="AC611" i="11"/>
  <c r="AE611" i="11"/>
  <c r="AD740" i="11"/>
  <c r="AC740" i="11"/>
  <c r="AE740" i="11"/>
  <c r="AJ500" i="11"/>
  <c r="AI500" i="11"/>
  <c r="AH500" i="11"/>
  <c r="AI362" i="11"/>
  <c r="AH362" i="11"/>
  <c r="AJ362" i="11"/>
  <c r="AI365" i="11"/>
  <c r="AH365" i="11"/>
  <c r="AJ365" i="11"/>
  <c r="AE471" i="11"/>
  <c r="AC471" i="11"/>
  <c r="AD471" i="11"/>
  <c r="AE528" i="11"/>
  <c r="AD528" i="11"/>
  <c r="AC528" i="11"/>
  <c r="AE615" i="11"/>
  <c r="AD615" i="11"/>
  <c r="AC615" i="11"/>
  <c r="AE715" i="11"/>
  <c r="AD715" i="11"/>
  <c r="AC715" i="11"/>
  <c r="AD792" i="11"/>
  <c r="AC792" i="11"/>
  <c r="AE792" i="11" s="1"/>
  <c r="AH663" i="11"/>
  <c r="AI663" i="11"/>
  <c r="AJ663" i="11"/>
  <c r="AJ343" i="11"/>
  <c r="AH343" i="11"/>
  <c r="AI343" i="11"/>
  <c r="AC372" i="11"/>
  <c r="AE372" i="11"/>
  <c r="AD372" i="11"/>
  <c r="AJ423" i="11"/>
  <c r="AI423" i="11"/>
  <c r="AH423" i="11"/>
  <c r="AE560" i="11"/>
  <c r="AD560" i="11"/>
  <c r="AC560" i="11"/>
  <c r="AC684" i="11"/>
  <c r="AD684" i="11"/>
  <c r="AE684" i="11"/>
  <c r="AH613" i="11"/>
  <c r="AI613" i="11"/>
  <c r="AJ613" i="11"/>
  <c r="AH671" i="11"/>
  <c r="AI671" i="11"/>
  <c r="AJ671" i="11"/>
  <c r="AH157" i="11"/>
  <c r="AI157" i="11"/>
  <c r="AJ157" i="11"/>
  <c r="AJ185" i="11"/>
  <c r="AH185" i="11"/>
  <c r="AI185" i="11"/>
  <c r="AC74" i="11"/>
  <c r="AE74" i="11" s="1"/>
  <c r="AD74" i="11"/>
  <c r="AE151" i="11"/>
  <c r="AD151" i="11"/>
  <c r="AC151" i="11"/>
  <c r="AE398" i="11"/>
  <c r="AD398" i="11"/>
  <c r="AC398" i="11"/>
  <c r="AE150" i="11"/>
  <c r="AD150" i="11"/>
  <c r="AC150" i="11"/>
  <c r="AJ234" i="11"/>
  <c r="AI234" i="11"/>
  <c r="AH234" i="11"/>
  <c r="AE117" i="11"/>
  <c r="AD117" i="11"/>
  <c r="AC117" i="11"/>
  <c r="AD171" i="11"/>
  <c r="AC171" i="11"/>
  <c r="AE171" i="11"/>
  <c r="AC198" i="11"/>
  <c r="AE198" i="11"/>
  <c r="AD198" i="11"/>
  <c r="AI76" i="11"/>
  <c r="AH76" i="11"/>
  <c r="AJ76" i="11" s="1"/>
  <c r="AJ347" i="11"/>
  <c r="AH347" i="11"/>
  <c r="AI347" i="11"/>
  <c r="AD311" i="11"/>
  <c r="AC311" i="11"/>
  <c r="AE311" i="11"/>
  <c r="AI713" i="11"/>
  <c r="AH713" i="11"/>
  <c r="AJ713" i="11"/>
  <c r="AE695" i="11"/>
  <c r="AD695" i="11"/>
  <c r="AC695" i="11"/>
  <c r="AE670" i="11"/>
  <c r="AD670" i="11"/>
  <c r="AC670" i="11"/>
  <c r="AH448" i="11"/>
  <c r="AI448" i="11"/>
  <c r="AJ448" i="11"/>
  <c r="AJ614" i="11"/>
  <c r="AI614" i="11"/>
  <c r="AH614" i="11"/>
  <c r="AJ698" i="11"/>
  <c r="AI698" i="11"/>
  <c r="AH698" i="11"/>
  <c r="AJ578" i="11"/>
  <c r="AH578" i="11"/>
  <c r="AI578" i="11"/>
  <c r="AE644" i="11"/>
  <c r="AD644" i="11"/>
  <c r="AC644" i="11"/>
  <c r="AC422" i="11"/>
  <c r="AE422" i="11"/>
  <c r="AD422" i="11"/>
  <c r="AJ419" i="11"/>
  <c r="AI419" i="11"/>
  <c r="AH419" i="11"/>
  <c r="AI530" i="11"/>
  <c r="AH530" i="11"/>
  <c r="AJ530" i="11"/>
  <c r="AJ580" i="11"/>
  <c r="AI580" i="11"/>
  <c r="AH580" i="11"/>
  <c r="AE697" i="11"/>
  <c r="AC697" i="11"/>
  <c r="AD697" i="11"/>
  <c r="AE416" i="11"/>
  <c r="AD416" i="11"/>
  <c r="AC416" i="11"/>
  <c r="AJ311" i="11"/>
  <c r="AH311" i="11"/>
  <c r="AI311" i="11"/>
  <c r="AD522" i="11"/>
  <c r="AC522" i="11"/>
  <c r="AE522" i="11"/>
  <c r="AD713" i="11"/>
  <c r="AC713" i="11"/>
  <c r="AE713" i="11"/>
  <c r="AE557" i="11"/>
  <c r="AD557" i="11"/>
  <c r="AC557" i="11"/>
  <c r="AJ174" i="11"/>
  <c r="AI174" i="11"/>
  <c r="AH174" i="11"/>
  <c r="AH42" i="11"/>
  <c r="AJ42" i="11" s="1"/>
  <c r="AI42" i="11"/>
  <c r="AJ228" i="11"/>
  <c r="AI228" i="11"/>
  <c r="AH228" i="11"/>
  <c r="AE264" i="11"/>
  <c r="AD264" i="11"/>
  <c r="AC264" i="11"/>
  <c r="AE391" i="11"/>
  <c r="AC391" i="11"/>
  <c r="AD391" i="11"/>
  <c r="AE690" i="11"/>
  <c r="AD690" i="11"/>
  <c r="AC690" i="11"/>
  <c r="AI67" i="11"/>
  <c r="AH67" i="11"/>
  <c r="AJ67" i="11" s="1"/>
  <c r="AD147" i="11"/>
  <c r="AE147" i="11"/>
  <c r="AC147" i="11"/>
  <c r="AH145" i="11"/>
  <c r="AJ145" i="11"/>
  <c r="AI145" i="11"/>
  <c r="AE343" i="11"/>
  <c r="AC343" i="11"/>
  <c r="AD343" i="11"/>
  <c r="AH369" i="11"/>
  <c r="AI369" i="11"/>
  <c r="AJ369" i="11"/>
  <c r="AJ320" i="11"/>
  <c r="AI320" i="11"/>
  <c r="AH320" i="11"/>
  <c r="AH91" i="11"/>
  <c r="AJ91" i="11"/>
  <c r="AI91" i="11"/>
  <c r="AJ199" i="11"/>
  <c r="AI199" i="11"/>
  <c r="AH199" i="11"/>
  <c r="AD239" i="11"/>
  <c r="AC239" i="11"/>
  <c r="AE239" i="11"/>
  <c r="AD46" i="11"/>
  <c r="AC46" i="11"/>
  <c r="AJ122" i="11"/>
  <c r="AI122" i="11"/>
  <c r="AH122" i="11"/>
  <c r="AJ366" i="11"/>
  <c r="AH366" i="11"/>
  <c r="AI366" i="11"/>
  <c r="AD558" i="11"/>
  <c r="AE558" i="11"/>
  <c r="AC558" i="11"/>
  <c r="AJ182" i="11"/>
  <c r="AI182" i="11"/>
  <c r="AH182" i="11"/>
  <c r="AE345" i="11"/>
  <c r="AD345" i="11"/>
  <c r="AC345" i="11"/>
  <c r="AI74" i="11"/>
  <c r="AH74" i="11"/>
  <c r="AE227" i="11"/>
  <c r="AD227" i="11"/>
  <c r="AC227" i="11"/>
  <c r="AE232" i="11"/>
  <c r="AD232" i="11"/>
  <c r="AC232" i="11"/>
  <c r="AE308" i="11"/>
  <c r="AD308" i="11"/>
  <c r="AC308" i="11"/>
  <c r="AI69" i="11"/>
  <c r="AH69" i="11"/>
  <c r="AJ69" i="11" s="1"/>
  <c r="AC77" i="11"/>
  <c r="AE77" i="11" s="1"/>
  <c r="AD77" i="11"/>
  <c r="AC149" i="11"/>
  <c r="AD149" i="11"/>
  <c r="AE149" i="11"/>
  <c r="AD389" i="11"/>
  <c r="AC389" i="11"/>
  <c r="AE389" i="11"/>
  <c r="AH550" i="11"/>
  <c r="AI550" i="11"/>
  <c r="AJ550" i="11"/>
  <c r="AD259" i="11"/>
  <c r="AC259" i="11"/>
  <c r="AE259" i="11"/>
  <c r="AJ292" i="11"/>
  <c r="AI292" i="11"/>
  <c r="AH292" i="11"/>
  <c r="AJ206" i="11"/>
  <c r="AI206" i="11"/>
  <c r="AH206" i="11"/>
  <c r="AC418" i="11"/>
  <c r="AE418" i="11"/>
  <c r="AD418" i="11"/>
  <c r="AI634" i="11"/>
  <c r="AH634" i="11"/>
  <c r="AJ634" i="11"/>
  <c r="AI803" i="11"/>
  <c r="AJ803" i="11"/>
  <c r="AH803" i="11"/>
  <c r="AH584" i="11"/>
  <c r="AJ584" i="11"/>
  <c r="AI584" i="11"/>
  <c r="AJ716" i="11"/>
  <c r="AI716" i="11"/>
  <c r="AH716" i="11"/>
  <c r="AJ173" i="11"/>
  <c r="AH173" i="11"/>
  <c r="AI173" i="11"/>
  <c r="AC503" i="11"/>
  <c r="AE503" i="11"/>
  <c r="AD503" i="11"/>
  <c r="AH711" i="11"/>
  <c r="AJ711" i="11"/>
  <c r="AI711" i="11"/>
  <c r="AC743" i="11"/>
  <c r="AD743" i="11"/>
  <c r="AE743" i="11"/>
  <c r="AH615" i="11"/>
  <c r="AI615" i="11"/>
  <c r="AJ615" i="11"/>
  <c r="AJ528" i="11"/>
  <c r="AI528" i="11"/>
  <c r="AH528" i="11"/>
  <c r="AI374" i="11"/>
  <c r="AJ374" i="11"/>
  <c r="AH374" i="11"/>
  <c r="AD524" i="11"/>
  <c r="AC524" i="11"/>
  <c r="AE524" i="11"/>
  <c r="AJ611" i="11"/>
  <c r="AI611" i="11"/>
  <c r="AH611" i="11"/>
  <c r="AJ742" i="11"/>
  <c r="AI742" i="11"/>
  <c r="AH742" i="11"/>
  <c r="AE766" i="11"/>
  <c r="AD766" i="11"/>
  <c r="AC766" i="11"/>
  <c r="AH740" i="11"/>
  <c r="AJ740" i="11"/>
  <c r="AI740" i="11"/>
  <c r="AI659" i="11"/>
  <c r="AH659" i="11"/>
  <c r="AJ659" i="11"/>
  <c r="AI312" i="11"/>
  <c r="AJ312" i="11"/>
  <c r="AH312" i="11"/>
  <c r="AD445" i="11"/>
  <c r="AC445" i="11"/>
  <c r="AE445" i="11"/>
  <c r="AE576" i="11"/>
  <c r="AD576" i="11"/>
  <c r="AC576" i="11"/>
  <c r="AH612" i="11"/>
  <c r="AJ612" i="11"/>
  <c r="AI612" i="11"/>
  <c r="AE798" i="11"/>
  <c r="AD798" i="11"/>
  <c r="AC798" i="11"/>
  <c r="AI801" i="11"/>
  <c r="AH801" i="11"/>
  <c r="AJ801" i="11"/>
  <c r="AI96" i="11"/>
  <c r="AH96" i="11"/>
  <c r="AJ96" i="11"/>
  <c r="AD444" i="11"/>
  <c r="AE444" i="11"/>
  <c r="AC444" i="11"/>
  <c r="AC778" i="11"/>
  <c r="AE778" i="11"/>
  <c r="AD778" i="11"/>
  <c r="AJ471" i="11"/>
  <c r="AI471" i="11"/>
  <c r="AH471" i="11"/>
  <c r="AJ370" i="11"/>
  <c r="AI370" i="11"/>
  <c r="AH370" i="11"/>
  <c r="AJ310" i="11"/>
  <c r="AI310" i="11"/>
  <c r="AH310" i="11"/>
  <c r="AE470" i="11"/>
  <c r="AD470" i="11"/>
  <c r="AC470" i="11"/>
  <c r="AC415" i="11"/>
  <c r="AE415" i="11"/>
  <c r="AD415" i="11"/>
  <c r="AE552" i="11"/>
  <c r="AD552" i="11"/>
  <c r="AC552" i="11"/>
  <c r="AJ741" i="11"/>
  <c r="AH741" i="11"/>
  <c r="AI741" i="11"/>
  <c r="AI43" i="11"/>
  <c r="AH43" i="11"/>
  <c r="AJ43" i="11" s="1"/>
  <c r="AJ529" i="11"/>
  <c r="AI529" i="11"/>
  <c r="AH529" i="11"/>
  <c r="AD423" i="11"/>
  <c r="AE423" i="11"/>
  <c r="AC423" i="11"/>
  <c r="AJ743" i="11"/>
  <c r="AI743" i="11"/>
  <c r="AH743" i="11"/>
  <c r="AH750" i="11"/>
  <c r="AJ750" i="11"/>
  <c r="AI750" i="11"/>
  <c r="AJ800" i="11"/>
  <c r="AI800" i="11"/>
  <c r="AH800" i="11"/>
  <c r="AH121" i="11"/>
  <c r="AJ121" i="11"/>
  <c r="AI121" i="11"/>
  <c r="AD39" i="11"/>
  <c r="AC39" i="11"/>
  <c r="AE39" i="11"/>
  <c r="AE177" i="11"/>
  <c r="AC177" i="11"/>
  <c r="AD177" i="11"/>
  <c r="AD172" i="11"/>
  <c r="AC172" i="11"/>
  <c r="AE172" i="11"/>
  <c r="AI202" i="11"/>
  <c r="AJ202" i="11"/>
  <c r="AH202" i="11"/>
  <c r="AE280" i="11"/>
  <c r="AC280" i="11"/>
  <c r="AD280" i="11"/>
  <c r="AJ210" i="11"/>
  <c r="AI210" i="11"/>
  <c r="AH210" i="11"/>
  <c r="AJ395" i="11"/>
  <c r="AH395" i="11"/>
  <c r="AI395" i="11"/>
  <c r="AE122" i="11"/>
  <c r="AD122" i="11"/>
  <c r="AC122" i="11"/>
  <c r="AI254" i="11"/>
  <c r="AH254" i="11"/>
  <c r="AJ254" i="11"/>
  <c r="AE395" i="11"/>
  <c r="AD395" i="11"/>
  <c r="AC395" i="11"/>
  <c r="AI200" i="11"/>
  <c r="AJ200" i="11"/>
  <c r="AH200" i="11"/>
  <c r="AE258" i="11"/>
  <c r="AD258" i="11"/>
  <c r="AC258" i="11"/>
  <c r="AJ146" i="11"/>
  <c r="AI146" i="11"/>
  <c r="AH146" i="11"/>
  <c r="AE390" i="11"/>
  <c r="AD390" i="11"/>
  <c r="AC390" i="11"/>
  <c r="AJ617" i="11"/>
  <c r="AI617" i="11"/>
  <c r="AH617" i="11"/>
  <c r="AJ739" i="11"/>
  <c r="AI739" i="11"/>
  <c r="AH739" i="11"/>
  <c r="AJ341" i="11"/>
  <c r="AI341" i="11"/>
  <c r="AH341" i="11"/>
  <c r="AE747" i="11"/>
  <c r="AD747" i="11"/>
  <c r="AC747" i="11"/>
  <c r="AC589" i="11"/>
  <c r="AE589" i="11"/>
  <c r="AD589" i="11"/>
  <c r="AH421" i="11"/>
  <c r="AI421" i="11"/>
  <c r="AJ421" i="11"/>
  <c r="AC553" i="11"/>
  <c r="AE553" i="11"/>
  <c r="AD553" i="11"/>
  <c r="AJ718" i="11"/>
  <c r="AI718" i="11"/>
  <c r="AH718" i="11"/>
  <c r="AD446" i="11"/>
  <c r="AC446" i="11"/>
  <c r="AE446" i="11"/>
  <c r="AI658" i="11"/>
  <c r="AJ658" i="11"/>
  <c r="AH658" i="11"/>
  <c r="AE374" i="11"/>
  <c r="AD374" i="11"/>
  <c r="AC374" i="11"/>
  <c r="AE178" i="11"/>
  <c r="AD178" i="11"/>
  <c r="AC178" i="11"/>
  <c r="AJ641" i="11"/>
  <c r="AI641" i="11"/>
  <c r="AH641" i="11"/>
  <c r="AJ805" i="11"/>
  <c r="AI805" i="11"/>
  <c r="AH805" i="11"/>
  <c r="AJ287" i="11"/>
  <c r="AI287" i="11"/>
  <c r="AH287" i="11"/>
  <c r="AE549" i="11"/>
  <c r="AC549" i="11"/>
  <c r="AD549" i="11"/>
  <c r="AE721" i="11"/>
  <c r="AC721" i="11"/>
  <c r="AD721" i="11"/>
  <c r="AJ400" i="11"/>
  <c r="AI400" i="11"/>
  <c r="AH400" i="11"/>
  <c r="AD498" i="11"/>
  <c r="AC498" i="11"/>
  <c r="AE498" i="11"/>
  <c r="AE658" i="11"/>
  <c r="AD658" i="11"/>
  <c r="AC658" i="11"/>
  <c r="AE306" i="11"/>
  <c r="AD306" i="11"/>
  <c r="AC306" i="11"/>
  <c r="AJ308" i="11"/>
  <c r="AI308" i="11"/>
  <c r="AH308" i="11"/>
  <c r="AB657" i="11"/>
  <c r="AB689" i="11"/>
  <c r="AB609" i="11"/>
  <c r="AB665" i="11"/>
  <c r="AB501" i="11"/>
  <c r="AB713" i="11"/>
  <c r="AB633" i="11"/>
  <c r="AB697" i="11"/>
  <c r="AB178" i="11"/>
  <c r="AB800" i="11"/>
  <c r="AB556" i="11"/>
  <c r="AB638" i="11"/>
  <c r="AB559" i="11"/>
  <c r="AB589" i="11"/>
  <c r="AB416" i="11"/>
  <c r="AB424" i="11"/>
  <c r="AB498" i="11"/>
  <c r="AB617" i="11"/>
  <c r="AB636" i="11"/>
  <c r="AB721" i="11"/>
  <c r="AB374" i="11"/>
  <c r="AB557" i="11"/>
  <c r="AB739" i="11"/>
  <c r="AB717" i="11"/>
  <c r="AB795" i="11"/>
  <c r="AB752" i="11"/>
  <c r="AB549" i="11"/>
  <c r="AB604" i="11"/>
  <c r="AB530" i="11"/>
  <c r="AB279" i="11"/>
  <c r="AB316" i="11"/>
  <c r="AB509" i="11"/>
  <c r="AB747" i="11"/>
  <c r="AB342" i="11"/>
  <c r="AB773" i="11"/>
  <c r="AB607" i="11"/>
  <c r="AB658" i="11"/>
  <c r="AB506" i="11"/>
  <c r="AB451" i="11"/>
  <c r="AB443" i="11"/>
  <c r="AB154" i="11"/>
  <c r="AB533" i="11"/>
  <c r="AB698" i="11"/>
  <c r="AB694" i="11"/>
  <c r="AB768" i="11"/>
  <c r="AB644" i="11"/>
  <c r="AB641" i="11"/>
  <c r="AB803" i="11"/>
  <c r="AB177" i="11"/>
  <c r="AB525" i="11"/>
  <c r="AB290" i="11"/>
  <c r="AB660" i="11"/>
  <c r="AB668" i="11"/>
  <c r="AB612" i="11"/>
  <c r="AB695" i="11"/>
  <c r="AB687" i="11"/>
  <c r="AB553" i="11"/>
  <c r="AB614" i="11"/>
  <c r="AB446" i="11"/>
  <c r="AB421" i="11"/>
  <c r="AB474" i="11"/>
  <c r="AB341" i="11"/>
  <c r="AB335" i="11"/>
  <c r="AB314" i="11"/>
  <c r="AB771" i="11"/>
  <c r="AB390" i="11"/>
  <c r="AB398" i="11"/>
  <c r="AB306" i="11"/>
  <c r="AB685" i="11"/>
  <c r="AB691" i="11"/>
  <c r="AB693" i="11"/>
  <c r="AB749" i="11"/>
  <c r="AB776" i="11"/>
  <c r="AB670" i="11"/>
  <c r="AB662" i="11"/>
  <c r="AB581" i="11"/>
  <c r="AB642" i="11"/>
  <c r="AB448" i="11"/>
  <c r="AB472" i="11"/>
  <c r="AB282" i="11"/>
  <c r="AB185" i="11"/>
  <c r="AB422" i="11"/>
  <c r="AB686" i="11"/>
  <c r="AB718" i="11"/>
  <c r="AB482" i="11"/>
  <c r="AB578" i="11"/>
  <c r="AB779" i="11"/>
  <c r="AB477" i="11"/>
  <c r="AB366" i="11"/>
  <c r="AB146" i="11"/>
  <c r="AB605" i="11"/>
  <c r="AB765" i="11"/>
  <c r="AB744" i="11"/>
  <c r="AB583" i="11"/>
  <c r="AB630" i="11"/>
  <c r="AB522" i="11"/>
  <c r="AB319" i="11"/>
  <c r="AB280" i="11"/>
  <c r="AB387" i="11"/>
  <c r="AB148" i="11"/>
  <c r="AB153" i="11"/>
  <c r="AB144" i="11"/>
  <c r="AB210" i="11"/>
  <c r="AB128" i="11"/>
  <c r="AB44" i="11"/>
  <c r="AB199" i="11"/>
  <c r="AB180" i="11"/>
  <c r="AB200" i="11"/>
  <c r="AB395" i="11"/>
  <c r="AB145" i="11"/>
  <c r="AB171" i="11"/>
  <c r="AB254" i="11"/>
  <c r="AB117" i="11"/>
  <c r="AB90" i="11"/>
  <c r="AB347" i="11"/>
  <c r="AB150" i="11"/>
  <c r="AB226" i="11"/>
  <c r="AB122" i="11"/>
  <c r="AB95" i="11"/>
  <c r="AB76" i="11"/>
  <c r="AB47" i="11"/>
  <c r="AB339" i="11"/>
  <c r="AB179" i="11"/>
  <c r="AB101" i="11"/>
  <c r="AB311" i="11"/>
  <c r="AB400" i="11"/>
  <c r="AB363" i="11"/>
  <c r="AB234" i="11"/>
  <c r="AB120" i="11"/>
  <c r="AB36" i="11"/>
  <c r="AB287" i="11"/>
  <c r="AB172" i="11"/>
  <c r="AB156" i="11"/>
  <c r="AB262" i="11"/>
  <c r="AB158" i="11"/>
  <c r="AB130" i="11"/>
  <c r="AB103" i="11"/>
  <c r="AB258" i="11"/>
  <c r="AB371" i="11"/>
  <c r="AB198" i="11"/>
  <c r="AB266" i="11"/>
  <c r="AB202" i="11"/>
  <c r="AB125" i="11"/>
  <c r="AB93" i="11"/>
  <c r="AB98" i="11"/>
  <c r="AB68" i="11"/>
  <c r="AB586" i="11"/>
  <c r="AB746" i="11"/>
  <c r="AB720" i="11"/>
  <c r="AB715" i="11"/>
  <c r="AB696" i="11"/>
  <c r="AB635" i="11"/>
  <c r="AB606" i="11"/>
  <c r="AB552" i="11"/>
  <c r="AB613" i="11"/>
  <c r="AB667" i="11"/>
  <c r="AB561" i="11"/>
  <c r="AB663" i="11"/>
  <c r="AB587" i="11"/>
  <c r="AB507" i="11"/>
  <c r="AB441" i="11"/>
  <c r="AB415" i="11"/>
  <c r="AB425" i="11"/>
  <c r="AB475" i="11"/>
  <c r="AB450" i="11"/>
  <c r="AB496" i="11"/>
  <c r="AB471" i="11"/>
  <c r="AB502" i="11"/>
  <c r="AB289" i="11"/>
  <c r="AB281" i="11"/>
  <c r="AB401" i="11"/>
  <c r="AB340" i="11"/>
  <c r="AB802" i="11"/>
  <c r="AB778" i="11"/>
  <c r="AB740" i="11"/>
  <c r="AB797" i="11"/>
  <c r="AB684" i="11"/>
  <c r="AB806" i="11"/>
  <c r="AB741" i="11"/>
  <c r="AB634" i="11"/>
  <c r="AB611" i="11"/>
  <c r="AB603" i="11"/>
  <c r="AB616" i="11"/>
  <c r="AB529" i="11"/>
  <c r="AB505" i="11"/>
  <c r="AB481" i="11"/>
  <c r="AB417" i="11"/>
  <c r="AB526" i="11"/>
  <c r="AB372" i="11"/>
  <c r="AB346" i="11"/>
  <c r="AB151" i="11"/>
  <c r="AB175" i="11"/>
  <c r="AB724" i="11"/>
  <c r="AB723" i="11"/>
  <c r="AB643" i="11"/>
  <c r="AB588" i="11"/>
  <c r="AB631" i="11"/>
  <c r="AB615" i="11"/>
  <c r="AB664" i="11"/>
  <c r="AB585" i="11"/>
  <c r="AB576" i="11"/>
  <c r="AB531" i="11"/>
  <c r="AB447" i="11"/>
  <c r="AB528" i="11"/>
  <c r="AB468" i="11"/>
  <c r="AB445" i="11"/>
  <c r="AB504" i="11"/>
  <c r="AB470" i="11"/>
  <c r="AB508" i="11"/>
  <c r="AB388" i="11"/>
  <c r="AB370" i="11"/>
  <c r="AB364" i="11"/>
  <c r="AB39" i="11"/>
  <c r="AB690" i="11"/>
  <c r="AB792" i="11"/>
  <c r="AB796" i="11"/>
  <c r="AB805" i="11"/>
  <c r="AB688" i="11"/>
  <c r="AB777" i="11"/>
  <c r="AB711" i="11"/>
  <c r="AB637" i="11"/>
  <c r="AB659" i="11"/>
  <c r="AB478" i="11"/>
  <c r="AB452" i="11"/>
  <c r="AB534" i="11"/>
  <c r="AB444" i="11"/>
  <c r="AB414" i="11"/>
  <c r="AB524" i="11"/>
  <c r="AB426" i="11"/>
  <c r="AB454" i="11"/>
  <c r="AB420" i="11"/>
  <c r="AB394" i="11"/>
  <c r="AB285" i="11"/>
  <c r="AB362" i="11"/>
  <c r="AB286" i="11"/>
  <c r="AB183" i="11"/>
  <c r="AB742" i="11"/>
  <c r="AB801" i="11"/>
  <c r="AB743" i="11"/>
  <c r="AB775" i="11"/>
  <c r="AB798" i="11"/>
  <c r="AB722" i="11"/>
  <c r="AB714" i="11"/>
  <c r="AB639" i="11"/>
  <c r="AB563" i="11"/>
  <c r="AB550" i="11"/>
  <c r="AB608" i="11"/>
  <c r="AB661" i="11"/>
  <c r="AB671" i="11"/>
  <c r="AB577" i="11"/>
  <c r="AB495" i="11"/>
  <c r="AB449" i="11"/>
  <c r="AB479" i="11"/>
  <c r="AB499" i="11"/>
  <c r="AB527" i="11"/>
  <c r="AB503" i="11"/>
  <c r="AB428" i="11"/>
  <c r="AB455" i="11"/>
  <c r="AB368" i="11"/>
  <c r="AB373" i="11"/>
  <c r="AB74" i="11"/>
  <c r="AB794" i="11"/>
  <c r="AB748" i="11"/>
  <c r="AB766" i="11"/>
  <c r="AB793" i="11"/>
  <c r="AB716" i="11"/>
  <c r="AB590" i="11"/>
  <c r="AB580" i="11"/>
  <c r="AB558" i="11"/>
  <c r="AB562" i="11"/>
  <c r="AB584" i="11"/>
  <c r="AB669" i="11"/>
  <c r="AB500" i="11"/>
  <c r="AB535" i="11"/>
  <c r="AB419" i="11"/>
  <c r="AB497" i="11"/>
  <c r="AB532" i="11"/>
  <c r="AB427" i="11"/>
  <c r="AB473" i="11"/>
  <c r="AB453" i="11"/>
  <c r="AB365" i="11"/>
  <c r="AB804" i="11"/>
  <c r="AB772" i="11"/>
  <c r="AB770" i="11"/>
  <c r="AB692" i="11"/>
  <c r="AB738" i="11"/>
  <c r="AB767" i="11"/>
  <c r="AB751" i="11"/>
  <c r="AB560" i="11"/>
  <c r="AB555" i="11"/>
  <c r="AB666" i="11"/>
  <c r="AB579" i="11"/>
  <c r="AB640" i="11"/>
  <c r="AB632" i="11"/>
  <c r="AB423" i="11"/>
  <c r="AB469" i="11"/>
  <c r="AB476" i="11"/>
  <c r="AB480" i="11"/>
  <c r="AB288" i="11"/>
  <c r="AB750" i="11"/>
  <c r="AB554" i="11"/>
  <c r="AB418" i="11"/>
  <c r="AB292" i="11"/>
  <c r="AB315" i="11"/>
  <c r="AB338" i="11"/>
  <c r="AB397" i="11"/>
  <c r="AB320" i="11"/>
  <c r="AB389" i="11"/>
  <c r="AB309" i="11"/>
  <c r="AB201" i="11"/>
  <c r="AB264" i="11"/>
  <c r="AB184" i="11"/>
  <c r="AB235" i="11"/>
  <c r="AB149" i="11"/>
  <c r="AB123" i="11"/>
  <c r="AB118" i="11"/>
  <c r="AB94" i="11"/>
  <c r="AB77" i="11"/>
  <c r="AB38" i="11"/>
  <c r="AB50" i="11"/>
  <c r="AB37" i="11"/>
  <c r="AB40" i="11"/>
  <c r="AB799" i="11"/>
  <c r="AB745" i="11"/>
  <c r="AB318" i="11"/>
  <c r="AB313" i="11"/>
  <c r="AB308" i="11"/>
  <c r="AB396" i="11"/>
  <c r="AB203" i="11"/>
  <c r="AB176" i="11"/>
  <c r="AB261" i="11"/>
  <c r="AB231" i="11"/>
  <c r="AB265" i="11"/>
  <c r="AB227" i="11"/>
  <c r="AB121" i="11"/>
  <c r="AB124" i="11"/>
  <c r="AB102" i="11"/>
  <c r="AB96" i="11"/>
  <c r="AB99" i="11"/>
  <c r="AB67" i="11"/>
  <c r="AB66" i="11"/>
  <c r="AB70" i="11"/>
  <c r="AB360" i="11"/>
  <c r="AB230" i="11"/>
  <c r="AB71" i="11"/>
  <c r="AB209" i="11"/>
  <c r="AB392" i="11"/>
  <c r="AB337" i="11"/>
  <c r="AB334" i="11"/>
  <c r="AB312" i="11"/>
  <c r="AB212" i="11"/>
  <c r="AB174" i="11"/>
  <c r="AB155" i="11"/>
  <c r="AB263" i="11"/>
  <c r="AB131" i="11"/>
  <c r="AB100" i="11"/>
  <c r="AB65" i="11"/>
  <c r="AB46" i="11"/>
  <c r="AB42" i="11"/>
  <c r="AB43" i="11"/>
  <c r="AB769" i="11"/>
  <c r="AB291" i="11"/>
  <c r="AB256" i="11"/>
  <c r="AB49" i="11"/>
  <c r="AB293" i="11"/>
  <c r="AB126" i="11"/>
  <c r="AB725" i="11"/>
  <c r="AB551" i="11"/>
  <c r="AB536" i="11"/>
  <c r="AB333" i="11"/>
  <c r="AB344" i="11"/>
  <c r="AB283" i="11"/>
  <c r="AB205" i="11"/>
  <c r="AB182" i="11"/>
  <c r="AB233" i="11"/>
  <c r="AB232" i="11"/>
  <c r="AB239" i="11"/>
  <c r="AB181" i="11"/>
  <c r="AB252" i="11"/>
  <c r="AB157" i="11"/>
  <c r="AB257" i="11"/>
  <c r="AB97" i="11"/>
  <c r="AB63" i="11"/>
  <c r="AB72" i="11"/>
  <c r="AB45" i="11"/>
  <c r="AB208" i="11"/>
  <c r="AB129" i="11"/>
  <c r="AB41" i="11"/>
  <c r="AB391" i="11"/>
  <c r="AB237" i="11"/>
  <c r="AB127" i="11"/>
  <c r="AB774" i="11"/>
  <c r="AB91" i="11"/>
  <c r="AB610" i="11"/>
  <c r="AB255" i="11"/>
  <c r="AB173" i="11"/>
  <c r="AB73" i="11"/>
  <c r="AB582" i="11"/>
  <c r="AB442" i="11"/>
  <c r="AB393" i="11"/>
  <c r="AB369" i="11"/>
  <c r="AB336" i="11"/>
  <c r="AB284" i="11"/>
  <c r="AB361" i="11"/>
  <c r="AB345" i="11"/>
  <c r="AB211" i="11"/>
  <c r="AB204" i="11"/>
  <c r="AB238" i="11"/>
  <c r="AB206" i="11"/>
  <c r="AB253" i="11"/>
  <c r="AB236" i="11"/>
  <c r="AB228" i="11"/>
  <c r="AB307" i="11"/>
  <c r="AB399" i="11"/>
  <c r="AB719" i="11"/>
  <c r="AB712" i="11"/>
  <c r="AB523" i="11"/>
  <c r="AB225" i="11"/>
  <c r="AB260" i="11"/>
  <c r="AB259" i="11"/>
  <c r="AB207" i="11"/>
  <c r="AB229" i="11"/>
  <c r="AB119" i="11"/>
  <c r="AB92" i="11"/>
  <c r="AB104" i="11"/>
  <c r="AB69" i="11"/>
  <c r="AB343" i="11"/>
  <c r="AB147" i="11"/>
  <c r="AB64" i="11"/>
  <c r="AB75" i="11"/>
  <c r="AB310" i="11"/>
  <c r="AB317" i="11"/>
  <c r="AB367" i="11"/>
  <c r="AB152" i="11"/>
  <c r="AB48" i="11"/>
  <c r="AC204" i="11"/>
  <c r="AE204" i="11"/>
  <c r="AD204" i="11"/>
  <c r="AH70" i="11"/>
  <c r="AI70" i="11"/>
  <c r="AJ236" i="11"/>
  <c r="AI236" i="11"/>
  <c r="AH236" i="11"/>
  <c r="AE307" i="11"/>
  <c r="AC307" i="11"/>
  <c r="AD307" i="11"/>
  <c r="AH590" i="11"/>
  <c r="AJ590" i="11"/>
  <c r="AI590" i="11"/>
  <c r="AH104" i="11"/>
  <c r="AI104" i="11"/>
  <c r="AJ104" i="11"/>
  <c r="AI203" i="11"/>
  <c r="AH203" i="11"/>
  <c r="AJ203" i="11"/>
  <c r="AE360" i="11"/>
  <c r="AD360" i="11"/>
  <c r="AC360" i="11"/>
  <c r="AE336" i="11"/>
  <c r="AD336" i="11"/>
  <c r="AC336" i="11"/>
  <c r="AI46" i="11"/>
  <c r="AJ46" i="11" s="1"/>
  <c r="AH46" i="11"/>
  <c r="AI263" i="11"/>
  <c r="AH263" i="11"/>
  <c r="AJ263" i="11"/>
  <c r="AJ255" i="11"/>
  <c r="AI255" i="11"/>
  <c r="AH255" i="11"/>
  <c r="AH72" i="11"/>
  <c r="AI72" i="11"/>
  <c r="AD131" i="11"/>
  <c r="AC131" i="11"/>
  <c r="AE131" i="11"/>
  <c r="AC174" i="11"/>
  <c r="AE174" i="11"/>
  <c r="AD174" i="11"/>
  <c r="AI281" i="11"/>
  <c r="AH281" i="11"/>
  <c r="AJ281" i="11"/>
  <c r="AJ560" i="11"/>
  <c r="AI560" i="11"/>
  <c r="AH560" i="11"/>
  <c r="AE344" i="11"/>
  <c r="AD344" i="11"/>
  <c r="AC344" i="11"/>
  <c r="AC67" i="11"/>
  <c r="AD67" i="11"/>
  <c r="AE203" i="11"/>
  <c r="AD203" i="11"/>
  <c r="AC203" i="11"/>
  <c r="AJ315" i="11"/>
  <c r="AI315" i="11"/>
  <c r="AH315" i="11"/>
  <c r="AI92" i="11"/>
  <c r="AH92" i="11"/>
  <c r="AJ92" i="11"/>
  <c r="AJ342" i="11"/>
  <c r="AH342" i="11"/>
  <c r="AI342" i="11"/>
  <c r="AE235" i="11"/>
  <c r="AD235" i="11"/>
  <c r="AC235" i="11"/>
  <c r="AE337" i="11"/>
  <c r="AC337" i="11"/>
  <c r="AD337" i="11"/>
  <c r="AD590" i="11"/>
  <c r="AC590" i="11"/>
  <c r="AE590" i="11"/>
  <c r="AD92" i="11"/>
  <c r="AE92" i="11"/>
  <c r="AC92" i="11"/>
  <c r="AE340" i="11"/>
  <c r="AD340" i="11"/>
  <c r="AC340" i="11"/>
  <c r="AI414" i="11"/>
  <c r="AH414" i="11"/>
  <c r="AJ414" i="11"/>
  <c r="AE507" i="11"/>
  <c r="AD507" i="11"/>
  <c r="AC507" i="11"/>
  <c r="AD582" i="11"/>
  <c r="AC582" i="11"/>
  <c r="AE582" i="11"/>
  <c r="AI45" i="11"/>
  <c r="AJ45" i="11" s="1"/>
  <c r="AH45" i="11"/>
  <c r="AE393" i="11"/>
  <c r="AD393" i="11"/>
  <c r="AC393" i="11"/>
  <c r="AJ479" i="11"/>
  <c r="AI479" i="11"/>
  <c r="AH479" i="11"/>
  <c r="AD610" i="11"/>
  <c r="AE610" i="11"/>
  <c r="AC610" i="11"/>
  <c r="AE714" i="11"/>
  <c r="AC714" i="11"/>
  <c r="AD714" i="11"/>
  <c r="AC742" i="11"/>
  <c r="AE742" i="11"/>
  <c r="AD742" i="11"/>
  <c r="AC286" i="11"/>
  <c r="AD286" i="11"/>
  <c r="AE286" i="11"/>
  <c r="AC534" i="11"/>
  <c r="AD534" i="11"/>
  <c r="AE534" i="11"/>
  <c r="AH585" i="11"/>
  <c r="AJ585" i="11"/>
  <c r="AI585" i="11"/>
  <c r="AJ746" i="11"/>
  <c r="AI746" i="11"/>
  <c r="AH746" i="11"/>
  <c r="AD688" i="11"/>
  <c r="AE688" i="11"/>
  <c r="AC688" i="11"/>
  <c r="AI475" i="11"/>
  <c r="AH475" i="11"/>
  <c r="AJ475" i="11"/>
  <c r="AI64" i="11"/>
  <c r="AH64" i="11"/>
  <c r="AJ64" i="11"/>
  <c r="AD671" i="11"/>
  <c r="AC671" i="11"/>
  <c r="AE671" i="11"/>
  <c r="AD588" i="11"/>
  <c r="AC588" i="11"/>
  <c r="AE588" i="11"/>
  <c r="AH692" i="11"/>
  <c r="AJ692" i="11"/>
  <c r="AI692" i="11"/>
  <c r="AJ454" i="11"/>
  <c r="AI454" i="11"/>
  <c r="AH454" i="11"/>
  <c r="AH307" i="11"/>
  <c r="AJ307" i="11"/>
  <c r="AI307" i="11"/>
  <c r="AE346" i="11"/>
  <c r="AC346" i="11"/>
  <c r="AD346" i="11"/>
  <c r="AE417" i="11"/>
  <c r="AD417" i="11"/>
  <c r="AC417" i="11"/>
  <c r="AH771" i="11"/>
  <c r="AI771" i="11"/>
  <c r="AJ771" i="11"/>
  <c r="AC802" i="11"/>
  <c r="AE802" i="11"/>
  <c r="AD802" i="11"/>
  <c r="AJ257" i="11"/>
  <c r="AI257" i="11"/>
  <c r="AH257" i="11"/>
  <c r="AE364" i="11"/>
  <c r="AD364" i="11"/>
  <c r="AC364" i="11"/>
  <c r="AJ468" i="11"/>
  <c r="AI468" i="11"/>
  <c r="AH468" i="11"/>
  <c r="AE441" i="11"/>
  <c r="AD441" i="11"/>
  <c r="AC441" i="11"/>
  <c r="AE606" i="11"/>
  <c r="AC606" i="11"/>
  <c r="AD606" i="11"/>
  <c r="AH684" i="11"/>
  <c r="AJ684" i="11"/>
  <c r="AI684" i="11"/>
  <c r="AH576" i="11"/>
  <c r="AJ576" i="11"/>
  <c r="AI576" i="11"/>
  <c r="AJ669" i="11"/>
  <c r="AH669" i="11"/>
  <c r="AI669" i="11"/>
  <c r="AH345" i="11"/>
  <c r="AI345" i="11"/>
  <c r="AJ345" i="11"/>
  <c r="AI442" i="11"/>
  <c r="AH442" i="11"/>
  <c r="AJ442" i="11"/>
  <c r="AC632" i="11"/>
  <c r="AD632" i="11"/>
  <c r="AE632" i="11"/>
  <c r="AJ751" i="11"/>
  <c r="AI751" i="11"/>
  <c r="AH751" i="11"/>
  <c r="AD770" i="11"/>
  <c r="AC770" i="11"/>
  <c r="AE770" i="11"/>
  <c r="AD691" i="11"/>
  <c r="AC691" i="11"/>
  <c r="AE691" i="11"/>
  <c r="AH94" i="11"/>
  <c r="AJ94" i="11"/>
  <c r="AI94" i="11"/>
  <c r="AJ336" i="11"/>
  <c r="AH336" i="11"/>
  <c r="AI336" i="11"/>
  <c r="AJ339" i="11"/>
  <c r="AI339" i="11"/>
  <c r="AH339" i="11"/>
  <c r="AH125" i="11"/>
  <c r="AJ125" i="11"/>
  <c r="AI125" i="11"/>
  <c r="AD101" i="11"/>
  <c r="AE101" i="11"/>
  <c r="AC101" i="11"/>
  <c r="AC339" i="11"/>
  <c r="AE339" i="11"/>
  <c r="AD339" i="11"/>
  <c r="AI44" i="11"/>
  <c r="AH44" i="11"/>
  <c r="AJ44" i="11"/>
  <c r="AD120" i="11"/>
  <c r="AC120" i="11"/>
  <c r="AE120" i="11"/>
  <c r="AJ258" i="11"/>
  <c r="AI258" i="11"/>
  <c r="AH258" i="11"/>
  <c r="AE347" i="11"/>
  <c r="AD347" i="11"/>
  <c r="AC347" i="11"/>
  <c r="AC44" i="11"/>
  <c r="AD44" i="11"/>
  <c r="AE44" i="11" s="1"/>
  <c r="AE128" i="11"/>
  <c r="AD128" i="11"/>
  <c r="AC128" i="11"/>
  <c r="AD153" i="11"/>
  <c r="AE153" i="11"/>
  <c r="AC153" i="11"/>
  <c r="AD266" i="11"/>
  <c r="AE266" i="11"/>
  <c r="AC266" i="11"/>
  <c r="AE199" i="11"/>
  <c r="AD199" i="11"/>
  <c r="AC199" i="11"/>
  <c r="AE718" i="11"/>
  <c r="AC718" i="11"/>
  <c r="AD718" i="11"/>
  <c r="AE200" i="11"/>
  <c r="AD200" i="11"/>
  <c r="AC200" i="11"/>
  <c r="AJ445" i="11"/>
  <c r="AI445" i="11"/>
  <c r="AH445" i="11"/>
  <c r="AJ657" i="11"/>
  <c r="AI657" i="11"/>
  <c r="AH657" i="11"/>
  <c r="AC776" i="11"/>
  <c r="AD776" i="11"/>
  <c r="AE776" i="11"/>
  <c r="AE154" i="11"/>
  <c r="AC154" i="11"/>
  <c r="AD154" i="11"/>
  <c r="AJ503" i="11"/>
  <c r="AI503" i="11"/>
  <c r="AH503" i="11"/>
  <c r="AJ779" i="11"/>
  <c r="AH779" i="11"/>
  <c r="AI779" i="11"/>
  <c r="AE668" i="11"/>
  <c r="AD668" i="11"/>
  <c r="AC668" i="11"/>
  <c r="AE443" i="11"/>
  <c r="AD443" i="11"/>
  <c r="AC443" i="11"/>
  <c r="AJ527" i="11"/>
  <c r="AI527" i="11"/>
  <c r="AH527" i="11"/>
  <c r="AI446" i="11"/>
  <c r="AJ446" i="11"/>
  <c r="AH446" i="11"/>
  <c r="AH752" i="11"/>
  <c r="AI752" i="11"/>
  <c r="AJ752" i="11"/>
  <c r="AD290" i="11"/>
  <c r="AE290" i="11"/>
  <c r="AC290" i="11"/>
  <c r="AE316" i="11"/>
  <c r="AD316" i="11"/>
  <c r="AC316" i="11"/>
  <c r="AJ469" i="11"/>
  <c r="AI469" i="11"/>
  <c r="AH469" i="11"/>
  <c r="AJ797" i="11"/>
  <c r="AI797" i="11"/>
  <c r="AH797" i="11"/>
  <c r="AE795" i="11"/>
  <c r="AD795" i="11"/>
  <c r="AC795" i="11"/>
  <c r="AH316" i="11"/>
  <c r="AI316" i="11"/>
  <c r="AJ316" i="11"/>
  <c r="AD282" i="11"/>
  <c r="AC282" i="11"/>
  <c r="AE282" i="11"/>
  <c r="AE617" i="11"/>
  <c r="AD617" i="11"/>
  <c r="AC617" i="11"/>
  <c r="AD612" i="11"/>
  <c r="AC612" i="11"/>
  <c r="AE612" i="11"/>
  <c r="AE800" i="11"/>
  <c r="AD800" i="11"/>
  <c r="AC800" i="11"/>
  <c r="AC687" i="11"/>
  <c r="AE687" i="11"/>
  <c r="AD687" i="11"/>
  <c r="AE144" i="11"/>
  <c r="AC144" i="11"/>
  <c r="AD144" i="11"/>
  <c r="AE630" i="11"/>
  <c r="AC630" i="11"/>
  <c r="AD630" i="11"/>
  <c r="AJ776" i="11"/>
  <c r="AI776" i="11"/>
  <c r="AH776" i="11"/>
  <c r="AI66" i="11"/>
  <c r="AH66" i="11"/>
  <c r="AE237" i="11"/>
  <c r="AD237" i="11"/>
  <c r="AC237" i="11"/>
  <c r="AE399" i="11"/>
  <c r="AC399" i="11"/>
  <c r="AD399" i="11"/>
  <c r="AJ502" i="11"/>
  <c r="AI502" i="11"/>
  <c r="AH502" i="11"/>
  <c r="AJ90" i="11"/>
  <c r="AI90" i="11"/>
  <c r="AH90" i="11"/>
  <c r="AJ372" i="11"/>
  <c r="AI372" i="11"/>
  <c r="AH372" i="11"/>
  <c r="AE480" i="11"/>
  <c r="AD480" i="11"/>
  <c r="AC480" i="11"/>
  <c r="AI152" i="11"/>
  <c r="AH152" i="11"/>
  <c r="AJ152" i="11"/>
  <c r="AJ415" i="11"/>
  <c r="AI415" i="11"/>
  <c r="AH415" i="11"/>
  <c r="AJ361" i="11"/>
  <c r="AH361" i="11"/>
  <c r="AI361" i="11"/>
  <c r="AD361" i="11"/>
  <c r="AC361" i="11"/>
  <c r="AE361" i="11"/>
  <c r="AC64" i="11"/>
  <c r="AD64" i="11"/>
  <c r="AE263" i="11"/>
  <c r="AD263" i="11"/>
  <c r="AC263" i="11"/>
  <c r="AE256" i="11"/>
  <c r="AD256" i="11"/>
  <c r="AC256" i="11"/>
  <c r="AE392" i="11"/>
  <c r="AD392" i="11"/>
  <c r="AC392" i="11"/>
  <c r="AJ688" i="11"/>
  <c r="AH688" i="11"/>
  <c r="AI688" i="11"/>
  <c r="AH63" i="11"/>
  <c r="AI63" i="11"/>
  <c r="AE96" i="11"/>
  <c r="AD96" i="11"/>
  <c r="AC96" i="11"/>
  <c r="AJ208" i="11"/>
  <c r="AI208" i="11"/>
  <c r="AH208" i="11"/>
  <c r="AH283" i="11"/>
  <c r="AJ283" i="11"/>
  <c r="AI283" i="11"/>
  <c r="AD453" i="11"/>
  <c r="AC453" i="11"/>
  <c r="AE453" i="11"/>
  <c r="AE228" i="11"/>
  <c r="AD228" i="11"/>
  <c r="AC228" i="11"/>
  <c r="AJ238" i="11"/>
  <c r="AI238" i="11"/>
  <c r="AH238" i="11"/>
  <c r="AI37" i="11"/>
  <c r="AH37" i="11"/>
  <c r="AH103" i="11"/>
  <c r="AJ103" i="11"/>
  <c r="AI103" i="11"/>
  <c r="AJ260" i="11"/>
  <c r="AI260" i="11"/>
  <c r="AH260" i="11"/>
  <c r="AD397" i="11"/>
  <c r="AE397" i="11"/>
  <c r="AC397" i="11"/>
  <c r="AI428" i="11"/>
  <c r="AH428" i="11"/>
  <c r="AJ428" i="11"/>
  <c r="AI118" i="11"/>
  <c r="AH118" i="11"/>
  <c r="AJ118" i="11"/>
  <c r="AE260" i="11"/>
  <c r="AD260" i="11"/>
  <c r="AC260" i="11"/>
  <c r="AD365" i="11"/>
  <c r="AC365" i="11"/>
  <c r="AE365" i="11"/>
  <c r="AH368" i="11"/>
  <c r="AJ368" i="11"/>
  <c r="AI368" i="11"/>
  <c r="AD496" i="11"/>
  <c r="AC496" i="11"/>
  <c r="AE496" i="11"/>
  <c r="AJ451" i="11"/>
  <c r="AH451" i="11"/>
  <c r="AI451" i="11"/>
  <c r="AD551" i="11"/>
  <c r="AC551" i="11"/>
  <c r="AE551" i="11"/>
  <c r="AC799" i="11"/>
  <c r="AD799" i="11"/>
  <c r="AE799" i="11"/>
  <c r="AJ508" i="11"/>
  <c r="AH508" i="11"/>
  <c r="AI508" i="11"/>
  <c r="AI102" i="11"/>
  <c r="AH102" i="11"/>
  <c r="AJ102" i="11"/>
  <c r="AH536" i="11"/>
  <c r="AI536" i="11"/>
  <c r="AJ536" i="11"/>
  <c r="AC661" i="11"/>
  <c r="AD661" i="11"/>
  <c r="AE661" i="11"/>
  <c r="AC745" i="11"/>
  <c r="AE745" i="11"/>
  <c r="AD745" i="11"/>
  <c r="AE750" i="11"/>
  <c r="AD750" i="11"/>
  <c r="AC750" i="11"/>
  <c r="AI480" i="11"/>
  <c r="AJ480" i="11"/>
  <c r="AH480" i="11"/>
  <c r="AH317" i="11"/>
  <c r="AI317" i="11"/>
  <c r="AJ317" i="11"/>
  <c r="AC362" i="11"/>
  <c r="AD362" i="11"/>
  <c r="AE362" i="11"/>
  <c r="AE452" i="11"/>
  <c r="AC452" i="11"/>
  <c r="AD452" i="11"/>
  <c r="AH639" i="11"/>
  <c r="AI639" i="11"/>
  <c r="AJ639" i="11"/>
  <c r="AJ723" i="11"/>
  <c r="AI723" i="11"/>
  <c r="AH723" i="11"/>
  <c r="AE805" i="11"/>
  <c r="AD805" i="11"/>
  <c r="AC805" i="11"/>
  <c r="AI444" i="11"/>
  <c r="AH444" i="11"/>
  <c r="AJ444" i="11"/>
  <c r="AJ334" i="11"/>
  <c r="AI334" i="11"/>
  <c r="AH334" i="11"/>
  <c r="AJ97" i="11"/>
  <c r="AH97" i="11"/>
  <c r="AI97" i="11"/>
  <c r="AC468" i="11"/>
  <c r="AD468" i="11"/>
  <c r="AE468" i="11"/>
  <c r="AJ582" i="11"/>
  <c r="AI582" i="11"/>
  <c r="AH582" i="11"/>
  <c r="AE563" i="11"/>
  <c r="AC563" i="11"/>
  <c r="AD563" i="11"/>
  <c r="AE724" i="11"/>
  <c r="AD724" i="11"/>
  <c r="AC724" i="11"/>
  <c r="AH719" i="11"/>
  <c r="AJ719" i="11"/>
  <c r="AI719" i="11"/>
  <c r="AI293" i="11"/>
  <c r="AJ293" i="11"/>
  <c r="AH293" i="11"/>
  <c r="AE285" i="11"/>
  <c r="AD285" i="11"/>
  <c r="AC285" i="11"/>
  <c r="AD481" i="11"/>
  <c r="AE481" i="11"/>
  <c r="AC481" i="11"/>
  <c r="AC741" i="11"/>
  <c r="AE741" i="11"/>
  <c r="AD741" i="11"/>
  <c r="AI792" i="11"/>
  <c r="AH792" i="11"/>
  <c r="AJ792" i="11" s="1"/>
  <c r="AI496" i="11"/>
  <c r="AJ496" i="11"/>
  <c r="AH496" i="11"/>
  <c r="AH333" i="11"/>
  <c r="AI333" i="11"/>
  <c r="AJ333" i="11"/>
  <c r="AD281" i="11"/>
  <c r="AC281" i="11"/>
  <c r="AE281" i="11"/>
  <c r="AH477" i="11"/>
  <c r="AI477" i="11"/>
  <c r="AJ477" i="11"/>
  <c r="AE531" i="11"/>
  <c r="AD531" i="11"/>
  <c r="AC531" i="11"/>
  <c r="AE631" i="11"/>
  <c r="AD631" i="11"/>
  <c r="AC631" i="11"/>
  <c r="AC720" i="11"/>
  <c r="AD720" i="11"/>
  <c r="AE720" i="11"/>
  <c r="AH778" i="11"/>
  <c r="AI778" i="11"/>
  <c r="AJ778" i="11"/>
  <c r="AJ286" i="11"/>
  <c r="AI286" i="11"/>
  <c r="AH286" i="11"/>
  <c r="AD603" i="11"/>
  <c r="AE603" i="11"/>
  <c r="AC603" i="11"/>
  <c r="AC751" i="11"/>
  <c r="AD751" i="11"/>
  <c r="AE751" i="11"/>
  <c r="AD772" i="11"/>
  <c r="AE772" i="11"/>
  <c r="AC772" i="11"/>
  <c r="AH470" i="11"/>
  <c r="AI470" i="11"/>
  <c r="AJ470" i="11"/>
  <c r="AH401" i="11"/>
  <c r="AI401" i="11"/>
  <c r="AJ401" i="11"/>
  <c r="AD103" i="11"/>
  <c r="AC103" i="11"/>
  <c r="AE103" i="11"/>
  <c r="AD158" i="11"/>
  <c r="AC158" i="11"/>
  <c r="AE158" i="11"/>
  <c r="AC36" i="11"/>
  <c r="AD36" i="11"/>
  <c r="AE36" i="11"/>
  <c r="AC185" i="11"/>
  <c r="AE185" i="11"/>
  <c r="AD185" i="11"/>
  <c r="AE179" i="11"/>
  <c r="AD179" i="11"/>
  <c r="AC179" i="11"/>
  <c r="AJ387" i="11"/>
  <c r="AI387" i="11"/>
  <c r="AH387" i="11"/>
  <c r="AC47" i="11"/>
  <c r="AD47" i="11"/>
  <c r="AE47" i="11"/>
  <c r="AD226" i="11"/>
  <c r="AE226" i="11"/>
  <c r="AC226" i="11"/>
  <c r="AI154" i="11"/>
  <c r="AJ154" i="11"/>
  <c r="AH154" i="11"/>
  <c r="AI266" i="11"/>
  <c r="AH266" i="11"/>
  <c r="AJ266" i="11"/>
  <c r="AJ151" i="11"/>
  <c r="AI151" i="11"/>
  <c r="AH151" i="11"/>
  <c r="AJ335" i="11"/>
  <c r="AI335" i="11"/>
  <c r="AH335" i="11"/>
  <c r="AC210" i="11"/>
  <c r="AE210" i="11"/>
  <c r="AD210" i="11"/>
  <c r="AE148" i="11"/>
  <c r="AD148" i="11"/>
  <c r="AC148" i="11"/>
  <c r="AJ150" i="11"/>
  <c r="AI150" i="11"/>
  <c r="AH150" i="11"/>
  <c r="AE387" i="11"/>
  <c r="AD387" i="11"/>
  <c r="AC387" i="11"/>
  <c r="AE509" i="11"/>
  <c r="AC509" i="11"/>
  <c r="AD509" i="11"/>
  <c r="AJ693" i="11"/>
  <c r="AH693" i="11"/>
  <c r="AI693" i="11"/>
  <c r="AJ509" i="11"/>
  <c r="AH509" i="11"/>
  <c r="AI509" i="11"/>
  <c r="AJ583" i="11"/>
  <c r="AI583" i="11"/>
  <c r="AH583" i="11"/>
  <c r="AE749" i="11"/>
  <c r="AD749" i="11"/>
  <c r="AC749" i="11"/>
  <c r="AJ768" i="11"/>
  <c r="AH768" i="11"/>
  <c r="AI768" i="11"/>
  <c r="AI721" i="11"/>
  <c r="AH721" i="11"/>
  <c r="AJ721" i="11"/>
  <c r="AE607" i="11"/>
  <c r="AD607" i="11"/>
  <c r="AC607" i="11"/>
  <c r="AJ765" i="11"/>
  <c r="AI765" i="11"/>
  <c r="AH765" i="11"/>
  <c r="AD279" i="11"/>
  <c r="AC279" i="11"/>
  <c r="AE279" i="11"/>
  <c r="AI581" i="11"/>
  <c r="AH581" i="11"/>
  <c r="AJ581" i="11"/>
  <c r="AD717" i="11"/>
  <c r="AE717" i="11"/>
  <c r="AC717" i="11"/>
  <c r="AE657" i="11"/>
  <c r="AD657" i="11"/>
  <c r="AC657" i="11"/>
  <c r="AE319" i="11"/>
  <c r="AD319" i="11"/>
  <c r="AC319" i="11"/>
  <c r="AJ638" i="11"/>
  <c r="AH638" i="11"/>
  <c r="AI638" i="11"/>
  <c r="AJ744" i="11"/>
  <c r="AI744" i="11"/>
  <c r="AH744" i="11"/>
  <c r="AI18" i="13"/>
  <c r="AJ18" i="13" s="1"/>
  <c r="R18" i="13" s="1"/>
  <c r="S18" i="13" s="1"/>
  <c r="AH19" i="13"/>
  <c r="AJ19" i="13" s="1"/>
  <c r="R19" i="13" s="1"/>
  <c r="S19" i="13" s="1"/>
  <c r="AH14" i="13"/>
  <c r="AJ14" i="13" s="1"/>
  <c r="R14" i="13" s="1"/>
  <c r="S14" i="13" s="1"/>
  <c r="AD12" i="13"/>
  <c r="AC12" i="13"/>
  <c r="AI12" i="13"/>
  <c r="AJ12" i="13" s="1"/>
  <c r="R12" i="13" s="1"/>
  <c r="S12" i="13" s="1"/>
  <c r="AJ20" i="13"/>
  <c r="R20" i="13" s="1"/>
  <c r="S20" i="13" s="1"/>
  <c r="AH11" i="13"/>
  <c r="AI11" i="13"/>
  <c r="AC11" i="13"/>
  <c r="AE11" i="13" s="1"/>
  <c r="H11" i="13" s="1"/>
  <c r="I11" i="13" s="1"/>
  <c r="AI65" i="13"/>
  <c r="AD45" i="13"/>
  <c r="AH49" i="13"/>
  <c r="AD75" i="13"/>
  <c r="AH47" i="13"/>
  <c r="AJ47" i="13" s="1"/>
  <c r="R47" i="13" s="1"/>
  <c r="S47" i="13" s="1"/>
  <c r="AH77" i="13"/>
  <c r="AI40" i="13"/>
  <c r="AJ40" i="13" s="1"/>
  <c r="R40" i="13" s="1"/>
  <c r="S40" i="13" s="1"/>
  <c r="AD36" i="13"/>
  <c r="AH72" i="13"/>
  <c r="AJ72" i="13" s="1"/>
  <c r="R72" i="13" s="1"/>
  <c r="S72" i="13" s="1"/>
  <c r="AI67" i="13"/>
  <c r="AJ67" i="13" s="1"/>
  <c r="R67" i="13" s="1"/>
  <c r="S67" i="13" s="1"/>
  <c r="AD66" i="13"/>
  <c r="AC36" i="13"/>
  <c r="AI68" i="13"/>
  <c r="AJ68" i="13" s="1"/>
  <c r="R68" i="13" s="1"/>
  <c r="S68" i="13" s="1"/>
  <c r="AI69" i="13"/>
  <c r="AJ69" i="13" s="1"/>
  <c r="R69" i="13" s="1"/>
  <c r="S69" i="13" s="1"/>
  <c r="AH37" i="13"/>
  <c r="AJ37" i="13" s="1"/>
  <c r="R37" i="13" s="1"/>
  <c r="S37" i="13" s="1"/>
  <c r="AI74" i="13"/>
  <c r="AJ74" i="13" s="1"/>
  <c r="R74" i="13" s="1"/>
  <c r="S74" i="13" s="1"/>
  <c r="AI66" i="13"/>
  <c r="AJ66" i="13" s="1"/>
  <c r="R66" i="13" s="1"/>
  <c r="S66" i="13" s="1"/>
  <c r="AI75" i="13"/>
  <c r="AJ75" i="13" s="1"/>
  <c r="R75" i="13" s="1"/>
  <c r="S75" i="13" s="1"/>
  <c r="AD69" i="13"/>
  <c r="AE69" i="13" s="1"/>
  <c r="H69" i="13" s="1"/>
  <c r="I69" i="13" s="1"/>
  <c r="AD67" i="13"/>
  <c r="AE67" i="13" s="1"/>
  <c r="H67" i="13" s="1"/>
  <c r="I67" i="13" s="1"/>
  <c r="AI43" i="13"/>
  <c r="AJ43" i="13" s="1"/>
  <c r="R43" i="13" s="1"/>
  <c r="S43" i="13" s="1"/>
  <c r="AH64" i="13"/>
  <c r="AJ64" i="13" s="1"/>
  <c r="R64" i="13" s="1"/>
  <c r="S64" i="13" s="1"/>
  <c r="AI38" i="13"/>
  <c r="AJ38" i="13" s="1"/>
  <c r="R38" i="13" s="1"/>
  <c r="S38" i="13" s="1"/>
  <c r="AC66" i="13"/>
  <c r="AC75" i="13"/>
  <c r="AE75" i="13" s="1"/>
  <c r="H75" i="13" s="1"/>
  <c r="I75" i="13" s="1"/>
  <c r="AD64" i="13"/>
  <c r="AE64" i="13" s="1"/>
  <c r="H64" i="13" s="1"/>
  <c r="I64" i="13" s="1"/>
  <c r="AI70" i="13"/>
  <c r="AJ70" i="13" s="1"/>
  <c r="R70" i="13" s="1"/>
  <c r="S70" i="13" s="1"/>
  <c r="AI39" i="13"/>
  <c r="AJ39" i="13" s="1"/>
  <c r="R39" i="13" s="1"/>
  <c r="S39" i="13" s="1"/>
  <c r="AH42" i="13"/>
  <c r="AJ42" i="13" s="1"/>
  <c r="R42" i="13" s="1"/>
  <c r="S42" i="13" s="1"/>
  <c r="AD68" i="13"/>
  <c r="AE68" i="13" s="1"/>
  <c r="H68" i="13" s="1"/>
  <c r="I68" i="13" s="1"/>
  <c r="AH50" i="13"/>
  <c r="AJ50" i="13" s="1"/>
  <c r="R50" i="13" s="1"/>
  <c r="S50" i="13" s="1"/>
  <c r="AD50" i="13"/>
  <c r="AE50" i="13" s="1"/>
  <c r="H50" i="13" s="1"/>
  <c r="I50" i="13" s="1"/>
  <c r="AI44" i="13"/>
  <c r="AI63" i="13"/>
  <c r="AJ63" i="13" s="1"/>
  <c r="R63" i="13" s="1"/>
  <c r="S63" i="13" s="1"/>
  <c r="AH36" i="13"/>
  <c r="AJ36" i="13" s="1"/>
  <c r="R36" i="13" s="1"/>
  <c r="S36" i="13" s="1"/>
  <c r="AH44" i="13"/>
  <c r="AH48" i="13"/>
  <c r="AJ48" i="13" s="1"/>
  <c r="R48" i="13" s="1"/>
  <c r="S48" i="13" s="1"/>
  <c r="AI46" i="13"/>
  <c r="AJ46" i="13" s="1"/>
  <c r="R46" i="13" s="1"/>
  <c r="S46" i="13" s="1"/>
  <c r="AD76" i="13"/>
  <c r="AE76" i="13" s="1"/>
  <c r="H76" i="13" s="1"/>
  <c r="I76" i="13" s="1"/>
  <c r="AH41" i="13"/>
  <c r="AJ41" i="13" s="1"/>
  <c r="R41" i="13" s="1"/>
  <c r="S41" i="13" s="1"/>
  <c r="AC45" i="13"/>
  <c r="AE45" i="13" s="1"/>
  <c r="H45" i="13" s="1"/>
  <c r="I45" i="13" s="1"/>
  <c r="AH45" i="13"/>
  <c r="AJ45" i="13" s="1"/>
  <c r="R45" i="13" s="1"/>
  <c r="S45" i="13" s="1"/>
  <c r="AD71" i="13"/>
  <c r="AE71" i="13" s="1"/>
  <c r="H71" i="13" s="1"/>
  <c r="I71" i="13" s="1"/>
  <c r="AD63" i="13"/>
  <c r="AI76" i="13"/>
  <c r="AJ76" i="13" s="1"/>
  <c r="R76" i="13" s="1"/>
  <c r="S76" i="13" s="1"/>
  <c r="AI73" i="13"/>
  <c r="AJ73" i="13" s="1"/>
  <c r="R73" i="13" s="1"/>
  <c r="S73" i="13" s="1"/>
  <c r="AI10" i="13"/>
  <c r="AH10" i="13"/>
  <c r="AH9" i="13"/>
  <c r="AJ9" i="13" s="1"/>
  <c r="R9" i="13" s="1"/>
  <c r="S9" i="13" s="1"/>
  <c r="AD72" i="13"/>
  <c r="AE72" i="13" s="1"/>
  <c r="H72" i="13" s="1"/>
  <c r="I72" i="13" s="1"/>
  <c r="AC63" i="13"/>
  <c r="AE22" i="13"/>
  <c r="H22" i="13" s="1"/>
  <c r="I22" i="13" s="1"/>
  <c r="AE43" i="13"/>
  <c r="H43" i="13" s="1"/>
  <c r="I43" i="13" s="1"/>
  <c r="AE73" i="13"/>
  <c r="H73" i="13" s="1"/>
  <c r="I73" i="13" s="1"/>
  <c r="AE44" i="13"/>
  <c r="H44" i="13" s="1"/>
  <c r="I44" i="13" s="1"/>
  <c r="AE16" i="13"/>
  <c r="H16" i="13" s="1"/>
  <c r="I16" i="13" s="1"/>
  <c r="AE17" i="13"/>
  <c r="H17" i="13" s="1"/>
  <c r="I17" i="13" s="1"/>
  <c r="AE15" i="13"/>
  <c r="H15" i="13" s="1"/>
  <c r="I15" i="13" s="1"/>
  <c r="AE39" i="13"/>
  <c r="H39" i="13" s="1"/>
  <c r="I39" i="13" s="1"/>
  <c r="AJ71" i="13"/>
  <c r="R71" i="13" s="1"/>
  <c r="S71" i="13" s="1"/>
  <c r="AJ15" i="13"/>
  <c r="R15" i="13" s="1"/>
  <c r="S15" i="13" s="1"/>
  <c r="AE40" i="13"/>
  <c r="H40" i="13" s="1"/>
  <c r="I40" i="13" s="1"/>
  <c r="AE19" i="13"/>
  <c r="H19" i="13" s="1"/>
  <c r="I19" i="13" s="1"/>
  <c r="AJ17" i="13"/>
  <c r="R17" i="13" s="1"/>
  <c r="S17" i="13" s="1"/>
  <c r="AE42" i="13"/>
  <c r="H42" i="13" s="1"/>
  <c r="I42" i="13" s="1"/>
  <c r="AE77" i="13"/>
  <c r="H77" i="13" s="1"/>
  <c r="I77" i="13" s="1"/>
  <c r="AJ22" i="13"/>
  <c r="R22" i="13" s="1"/>
  <c r="S22" i="13" s="1"/>
  <c r="AJ49" i="13"/>
  <c r="R49" i="13" s="1"/>
  <c r="S49" i="13" s="1"/>
  <c r="AE20" i="13"/>
  <c r="H20" i="13" s="1"/>
  <c r="I20" i="13" s="1"/>
  <c r="AE21" i="13"/>
  <c r="H21" i="13" s="1"/>
  <c r="I21" i="13" s="1"/>
  <c r="AE14" i="13"/>
  <c r="H14" i="13" s="1"/>
  <c r="I14" i="13" s="1"/>
  <c r="AE13" i="13"/>
  <c r="H13" i="13" s="1"/>
  <c r="I13" i="13" s="1"/>
  <c r="AJ77" i="13"/>
  <c r="R77" i="13" s="1"/>
  <c r="S77" i="13" s="1"/>
  <c r="AJ23" i="13"/>
  <c r="R23" i="13" s="1"/>
  <c r="S23" i="13" s="1"/>
  <c r="AE48" i="13"/>
  <c r="H48" i="13" s="1"/>
  <c r="I48" i="13" s="1"/>
  <c r="AE23" i="13"/>
  <c r="H23" i="13" s="1"/>
  <c r="I23" i="13" s="1"/>
  <c r="AJ65" i="13"/>
  <c r="R65" i="13" s="1"/>
  <c r="S65" i="13" s="1"/>
  <c r="AE18" i="13"/>
  <c r="H18" i="13" s="1"/>
  <c r="I18" i="13" s="1"/>
  <c r="AE41" i="13"/>
  <c r="H41" i="13" s="1"/>
  <c r="I41" i="13" s="1"/>
  <c r="AE38" i="13"/>
  <c r="H38" i="13" s="1"/>
  <c r="I38" i="13" s="1"/>
  <c r="AJ16" i="13"/>
  <c r="R16" i="13" s="1"/>
  <c r="S16" i="13" s="1"/>
  <c r="AE74" i="13"/>
  <c r="H74" i="13" s="1"/>
  <c r="I74" i="13" s="1"/>
  <c r="AE9" i="13"/>
  <c r="H9" i="13" s="1"/>
  <c r="I9" i="13" s="1"/>
  <c r="AE70" i="13"/>
  <c r="H70" i="13" s="1"/>
  <c r="I70" i="13" s="1"/>
  <c r="AJ13" i="13"/>
  <c r="R13" i="13" s="1"/>
  <c r="S13" i="13" s="1"/>
  <c r="AE49" i="13"/>
  <c r="H49" i="13" s="1"/>
  <c r="I49" i="13" s="1"/>
  <c r="AJ21" i="13"/>
  <c r="R21" i="13" s="1"/>
  <c r="S21" i="13" s="1"/>
  <c r="AE46" i="13"/>
  <c r="H46" i="13" s="1"/>
  <c r="I46" i="13" s="1"/>
  <c r="AE65" i="13"/>
  <c r="H65" i="13" s="1"/>
  <c r="I65" i="13" s="1"/>
  <c r="AE37" i="13"/>
  <c r="H37" i="13" s="1"/>
  <c r="I37" i="13" s="1"/>
  <c r="AD792" i="5"/>
  <c r="AB806" i="5"/>
  <c r="AD806" i="5" s="1"/>
  <c r="AE806" i="5" s="1"/>
  <c r="AI765" i="5"/>
  <c r="AC792" i="5"/>
  <c r="AE792" i="5" s="1"/>
  <c r="AF792" i="5"/>
  <c r="AH792" i="5" s="1"/>
  <c r="AG792" i="5"/>
  <c r="Z779" i="12"/>
  <c r="Z765" i="12"/>
  <c r="AD765" i="5"/>
  <c r="AE765" i="5" s="1"/>
  <c r="Y779" i="12"/>
  <c r="AA779" i="12" s="1"/>
  <c r="AC779" i="12" s="1"/>
  <c r="Y765" i="12"/>
  <c r="AA765" i="12" s="1"/>
  <c r="AC765" i="12" s="1"/>
  <c r="AF779" i="5"/>
  <c r="AG779" i="5"/>
  <c r="AB779" i="5"/>
  <c r="AF23" i="5"/>
  <c r="AH23" i="5" s="1"/>
  <c r="AB22" i="5"/>
  <c r="AD22" i="5" s="1"/>
  <c r="AF22" i="5"/>
  <c r="AH22" i="5" s="1"/>
  <c r="Z13" i="11"/>
  <c r="AG13" i="11" s="1"/>
  <c r="Z15" i="11"/>
  <c r="Z16" i="11"/>
  <c r="Y13" i="11"/>
  <c r="AA13" i="11" s="1"/>
  <c r="AC13" i="11" s="1"/>
  <c r="Y15" i="11"/>
  <c r="AA15" i="11" s="1"/>
  <c r="AC15" i="11" s="1"/>
  <c r="Z22" i="11"/>
  <c r="AG22" i="11" s="1"/>
  <c r="Z17" i="11"/>
  <c r="Z14" i="11"/>
  <c r="Y22" i="11"/>
  <c r="AA22" i="11" s="1"/>
  <c r="AC22" i="11" s="1"/>
  <c r="Y17" i="11"/>
  <c r="Y14" i="11"/>
  <c r="Y16" i="11"/>
  <c r="Z806" i="12"/>
  <c r="AG806" i="12" s="1"/>
  <c r="Z792" i="12"/>
  <c r="Y806" i="12"/>
  <c r="AA806" i="12" s="1"/>
  <c r="AC806" i="12" s="1"/>
  <c r="Y792" i="12"/>
  <c r="AA792" i="12" s="1"/>
  <c r="AC792" i="12" s="1"/>
  <c r="AG806" i="5"/>
  <c r="AF806" i="5"/>
  <c r="S583" i="5"/>
  <c r="S583" i="11" s="1"/>
  <c r="R583" i="12"/>
  <c r="S696" i="5"/>
  <c r="S696" i="11" s="1"/>
  <c r="R696" i="12"/>
  <c r="S743" i="5"/>
  <c r="S743" i="11" s="1"/>
  <c r="R743" i="12"/>
  <c r="S801" i="5"/>
  <c r="S801" i="11" s="1"/>
  <c r="R801" i="12"/>
  <c r="S550" i="5"/>
  <c r="S550" i="11" s="1"/>
  <c r="R550" i="12"/>
  <c r="S589" i="5"/>
  <c r="S589" i="11" s="1"/>
  <c r="R589" i="12"/>
  <c r="S609" i="5"/>
  <c r="S609" i="11" s="1"/>
  <c r="R609" i="12"/>
  <c r="S607" i="5"/>
  <c r="S607" i="11" s="1"/>
  <c r="R607" i="12"/>
  <c r="S614" i="5"/>
  <c r="S614" i="11" s="1"/>
  <c r="R614" i="12"/>
  <c r="S640" i="5"/>
  <c r="S640" i="11" s="1"/>
  <c r="R640" i="12"/>
  <c r="S637" i="5"/>
  <c r="S637" i="11" s="1"/>
  <c r="R637" i="12"/>
  <c r="S631" i="5"/>
  <c r="S631" i="11" s="1"/>
  <c r="R631" i="12"/>
  <c r="S689" i="5"/>
  <c r="S689" i="11" s="1"/>
  <c r="R689" i="12"/>
  <c r="S717" i="5"/>
  <c r="S717" i="11" s="1"/>
  <c r="R717" i="12"/>
  <c r="S715" i="5"/>
  <c r="S715" i="11" s="1"/>
  <c r="R715" i="12"/>
  <c r="S723" i="5"/>
  <c r="S723" i="11" s="1"/>
  <c r="R723" i="12"/>
  <c r="S742" i="5"/>
  <c r="S742" i="11" s="1"/>
  <c r="R742" i="12"/>
  <c r="S745" i="5"/>
  <c r="S745" i="11" s="1"/>
  <c r="R745" i="12"/>
  <c r="S803" i="5"/>
  <c r="S803" i="11" s="1"/>
  <c r="R803" i="12"/>
  <c r="S804" i="5"/>
  <c r="S804" i="11" s="1"/>
  <c r="R804" i="12"/>
  <c r="S797" i="5"/>
  <c r="S797" i="11" s="1"/>
  <c r="R797" i="12"/>
  <c r="I799" i="11"/>
  <c r="H799" i="12"/>
  <c r="AE580" i="12"/>
  <c r="AD580" i="12"/>
  <c r="AC580" i="12"/>
  <c r="AC740" i="12"/>
  <c r="AD740" i="12"/>
  <c r="AE740" i="12"/>
  <c r="AJ643" i="12"/>
  <c r="AH643" i="12"/>
  <c r="AI643" i="12"/>
  <c r="AC558" i="12"/>
  <c r="AD558" i="12"/>
  <c r="AE558" i="12"/>
  <c r="AJ795" i="12"/>
  <c r="AI795" i="12"/>
  <c r="AH795" i="12"/>
  <c r="AE661" i="12"/>
  <c r="AD661" i="12"/>
  <c r="AC661" i="12"/>
  <c r="AE776" i="12"/>
  <c r="AD776" i="12"/>
  <c r="AC776" i="12"/>
  <c r="AC582" i="12"/>
  <c r="AE582" i="12"/>
  <c r="AD582" i="12"/>
  <c r="AE742" i="12"/>
  <c r="AC742" i="12"/>
  <c r="AD742" i="12"/>
  <c r="AC719" i="12"/>
  <c r="AD719" i="12"/>
  <c r="AE719" i="12"/>
  <c r="AC607" i="12"/>
  <c r="AD607" i="12"/>
  <c r="AE607" i="12"/>
  <c r="AC636" i="12"/>
  <c r="AD636" i="12"/>
  <c r="AE636" i="12"/>
  <c r="AJ778" i="12"/>
  <c r="AI778" i="12"/>
  <c r="AH778" i="12"/>
  <c r="AH638" i="12"/>
  <c r="AI638" i="12"/>
  <c r="AJ638" i="12"/>
  <c r="AJ692" i="12"/>
  <c r="AI692" i="12"/>
  <c r="AH692" i="12"/>
  <c r="AH583" i="12"/>
  <c r="AI583" i="12"/>
  <c r="AJ583" i="12"/>
  <c r="AE739" i="12"/>
  <c r="AD739" i="12"/>
  <c r="AC739" i="12"/>
  <c r="AH557" i="12"/>
  <c r="AI557" i="12"/>
  <c r="AJ557" i="12"/>
  <c r="AJ604" i="12"/>
  <c r="AI604" i="12"/>
  <c r="AH604" i="12"/>
  <c r="AJ770" i="12"/>
  <c r="AI770" i="12"/>
  <c r="AH770" i="12"/>
  <c r="AE725" i="12"/>
  <c r="AD725" i="12"/>
  <c r="AC725" i="12"/>
  <c r="AI609" i="12"/>
  <c r="AH609" i="12"/>
  <c r="AJ609" i="12"/>
  <c r="AE691" i="12"/>
  <c r="AC691" i="12"/>
  <c r="AD691" i="12"/>
  <c r="AE720" i="12"/>
  <c r="AD720" i="12"/>
  <c r="AC720" i="12"/>
  <c r="AJ631" i="12"/>
  <c r="AI631" i="12"/>
  <c r="AH631" i="12"/>
  <c r="AJ767" i="12"/>
  <c r="AI767" i="12"/>
  <c r="AH767" i="12"/>
  <c r="AH686" i="12"/>
  <c r="AI686" i="12"/>
  <c r="AJ686" i="12"/>
  <c r="AJ744" i="12"/>
  <c r="AI744" i="12"/>
  <c r="AH744" i="12"/>
  <c r="AJ640" i="12"/>
  <c r="AI640" i="12"/>
  <c r="AH640" i="12"/>
  <c r="AJ799" i="12"/>
  <c r="AI799" i="12"/>
  <c r="AH799" i="12"/>
  <c r="AI777" i="12"/>
  <c r="AH777" i="12"/>
  <c r="AJ777" i="12"/>
  <c r="AE578" i="12"/>
  <c r="AD578" i="12"/>
  <c r="AC578" i="12"/>
  <c r="AE715" i="12"/>
  <c r="AD715" i="12"/>
  <c r="AC715" i="12"/>
  <c r="AB613" i="12"/>
  <c r="AB685" i="12"/>
  <c r="AB670" i="12"/>
  <c r="AB694" i="12"/>
  <c r="AB637" i="12"/>
  <c r="AB557" i="12"/>
  <c r="AB559" i="12"/>
  <c r="AB590" i="12"/>
  <c r="AB640" i="12"/>
  <c r="AB643" i="12"/>
  <c r="AB723" i="12"/>
  <c r="AB718" i="12"/>
  <c r="AB743" i="12"/>
  <c r="AB793" i="12"/>
  <c r="AB585" i="12"/>
  <c r="AB639" i="12"/>
  <c r="AB801" i="12"/>
  <c r="AB605" i="12"/>
  <c r="AB608" i="12"/>
  <c r="AB693" i="12"/>
  <c r="AB578" i="12"/>
  <c r="AB644" i="12"/>
  <c r="AB667" i="12"/>
  <c r="AB688" i="12"/>
  <c r="AB795" i="12"/>
  <c r="AB771" i="12"/>
  <c r="AB747" i="12"/>
  <c r="AB616" i="12"/>
  <c r="AB611" i="12"/>
  <c r="AB562" i="12"/>
  <c r="AB692" i="12"/>
  <c r="AB720" i="12"/>
  <c r="AB769" i="12"/>
  <c r="AB745" i="12"/>
  <c r="AB553" i="12"/>
  <c r="AB696" i="12"/>
  <c r="AB803" i="12"/>
  <c r="AB551" i="12"/>
  <c r="AB715" i="12"/>
  <c r="AB660" i="12"/>
  <c r="AB671" i="12"/>
  <c r="AB725" i="12"/>
  <c r="AB632" i="12"/>
  <c r="AB662" i="12"/>
  <c r="AB577" i="12"/>
  <c r="AB554" i="12"/>
  <c r="AB583" i="12"/>
  <c r="AB581" i="12"/>
  <c r="AB549" i="12"/>
  <c r="AB695" i="12"/>
  <c r="AB691" i="12"/>
  <c r="AB739" i="12"/>
  <c r="AB659" i="12"/>
  <c r="AB606" i="12"/>
  <c r="AB686" i="12"/>
  <c r="AB586" i="12"/>
  <c r="AB777" i="12"/>
  <c r="AB663" i="12"/>
  <c r="AB712" i="12"/>
  <c r="AB589" i="12"/>
  <c r="AB635" i="12"/>
  <c r="AB612" i="12"/>
  <c r="AB664" i="12"/>
  <c r="AB687" i="12"/>
  <c r="AB719" i="12"/>
  <c r="AB657" i="12"/>
  <c r="AB638" i="12"/>
  <c r="AB630" i="12"/>
  <c r="AB740" i="12"/>
  <c r="AB609" i="12"/>
  <c r="AB584" i="12"/>
  <c r="AB744" i="12"/>
  <c r="AB669" i="12"/>
  <c r="AB772" i="12"/>
  <c r="AB642" i="12"/>
  <c r="AB610" i="12"/>
  <c r="AB742" i="12"/>
  <c r="AB752" i="12"/>
  <c r="AB711" i="12"/>
  <c r="AB561" i="12"/>
  <c r="AB770" i="12"/>
  <c r="AB631" i="12"/>
  <c r="AB556" i="12"/>
  <c r="AB746" i="12"/>
  <c r="AB582" i="12"/>
  <c r="AB796" i="12"/>
  <c r="AB666" i="12"/>
  <c r="AB668" i="12"/>
  <c r="AB767" i="12"/>
  <c r="AB724" i="12"/>
  <c r="AB587" i="12"/>
  <c r="AB722" i="12"/>
  <c r="AB776" i="12"/>
  <c r="AB579" i="12"/>
  <c r="AB555" i="12"/>
  <c r="AB721" i="12"/>
  <c r="AB697" i="12"/>
  <c r="AB633" i="12"/>
  <c r="AB614" i="12"/>
  <c r="AB713" i="12"/>
  <c r="AB802" i="12"/>
  <c r="AB563" i="12"/>
  <c r="AB748" i="12"/>
  <c r="AB714" i="12"/>
  <c r="AB750" i="12"/>
  <c r="AB800" i="12"/>
  <c r="AB768" i="12"/>
  <c r="AB690" i="12"/>
  <c r="AB794" i="12"/>
  <c r="AB775" i="12"/>
  <c r="AB603" i="12"/>
  <c r="AB797" i="12"/>
  <c r="AB658" i="12"/>
  <c r="AB558" i="12"/>
  <c r="AB774" i="12"/>
  <c r="AB716" i="12"/>
  <c r="AB576" i="12"/>
  <c r="AB560" i="12"/>
  <c r="AB665" i="12"/>
  <c r="AB661" i="12"/>
  <c r="AB741" i="12"/>
  <c r="AB641" i="12"/>
  <c r="AB552" i="12"/>
  <c r="AB689" i="12"/>
  <c r="AB738" i="12"/>
  <c r="AB550" i="12"/>
  <c r="AB778" i="12"/>
  <c r="AB684" i="12"/>
  <c r="AB698" i="12"/>
  <c r="AB604" i="12"/>
  <c r="AB805" i="12"/>
  <c r="AB588" i="12"/>
  <c r="AB751" i="12"/>
  <c r="AB580" i="12"/>
  <c r="AB766" i="12"/>
  <c r="AB634" i="12"/>
  <c r="AB636" i="12"/>
  <c r="AB804" i="12"/>
  <c r="AB799" i="12"/>
  <c r="AB615" i="12"/>
  <c r="AB607" i="12"/>
  <c r="AB798" i="12"/>
  <c r="AB749" i="12"/>
  <c r="AB773" i="12"/>
  <c r="AB717" i="12"/>
  <c r="AB617" i="12"/>
  <c r="S551" i="5"/>
  <c r="S551" i="11" s="1"/>
  <c r="R551" i="12"/>
  <c r="S556" i="5"/>
  <c r="S556" i="11" s="1"/>
  <c r="R556" i="12"/>
  <c r="S616" i="5"/>
  <c r="S616" i="11" s="1"/>
  <c r="R616" i="12"/>
  <c r="S604" i="5"/>
  <c r="S604" i="11" s="1"/>
  <c r="R604" i="12"/>
  <c r="H642" i="12"/>
  <c r="S638" i="5"/>
  <c r="S638" i="11" s="1"/>
  <c r="R638" i="12"/>
  <c r="S642" i="5"/>
  <c r="S642" i="11" s="1"/>
  <c r="R642" i="12"/>
  <c r="S665" i="5"/>
  <c r="S665" i="11" s="1"/>
  <c r="R665" i="12"/>
  <c r="S661" i="5"/>
  <c r="S661" i="11" s="1"/>
  <c r="R661" i="12"/>
  <c r="S659" i="5"/>
  <c r="S659" i="11" s="1"/>
  <c r="R659" i="12"/>
  <c r="S697" i="5"/>
  <c r="S697" i="11" s="1"/>
  <c r="R697" i="12"/>
  <c r="S684" i="5"/>
  <c r="S684" i="11" s="1"/>
  <c r="R684" i="12"/>
  <c r="S751" i="5"/>
  <c r="S751" i="11" s="1"/>
  <c r="R751" i="12"/>
  <c r="I741" i="11"/>
  <c r="S766" i="5"/>
  <c r="S766" i="11" s="1"/>
  <c r="R766" i="12"/>
  <c r="AE588" i="12"/>
  <c r="AD588" i="12"/>
  <c r="AC588" i="12"/>
  <c r="AE630" i="12"/>
  <c r="AD630" i="12"/>
  <c r="AC630" i="12"/>
  <c r="AJ577" i="12"/>
  <c r="AI577" i="12"/>
  <c r="AH577" i="12"/>
  <c r="AD658" i="12"/>
  <c r="AC658" i="12"/>
  <c r="AE658" i="12"/>
  <c r="AE768" i="12"/>
  <c r="AD768" i="12"/>
  <c r="AC768" i="12"/>
  <c r="AE665" i="12"/>
  <c r="AD665" i="12"/>
  <c r="AC665" i="12"/>
  <c r="AD722" i="12"/>
  <c r="AC722" i="12"/>
  <c r="AE722" i="12"/>
  <c r="AD746" i="12"/>
  <c r="AC746" i="12"/>
  <c r="AE746" i="12"/>
  <c r="AD610" i="12"/>
  <c r="AC610" i="12"/>
  <c r="AE610" i="12"/>
  <c r="AC751" i="12"/>
  <c r="AE751" i="12"/>
  <c r="AD751" i="12"/>
  <c r="AJ803" i="12"/>
  <c r="AI803" i="12"/>
  <c r="AH803" i="12"/>
  <c r="AH662" i="12"/>
  <c r="AI662" i="12"/>
  <c r="AJ662" i="12"/>
  <c r="AI713" i="12"/>
  <c r="AH713" i="12"/>
  <c r="AJ713" i="12"/>
  <c r="AD553" i="12"/>
  <c r="AC553" i="12"/>
  <c r="AE553" i="12"/>
  <c r="AH718" i="12"/>
  <c r="AI718" i="12"/>
  <c r="AJ718" i="12"/>
  <c r="AJ719" i="12"/>
  <c r="AI719" i="12"/>
  <c r="AH719" i="12"/>
  <c r="AJ664" i="12"/>
  <c r="AI664" i="12"/>
  <c r="AH664" i="12"/>
  <c r="AJ773" i="12"/>
  <c r="AI773" i="12"/>
  <c r="AH773" i="12"/>
  <c r="AI693" i="12"/>
  <c r="AH693" i="12"/>
  <c r="AJ693" i="12"/>
  <c r="AE692" i="12"/>
  <c r="AC692" i="12"/>
  <c r="AD692" i="12"/>
  <c r="AC549" i="12"/>
  <c r="AE549" i="12"/>
  <c r="AD549" i="12"/>
  <c r="AE747" i="12"/>
  <c r="AD747" i="12"/>
  <c r="AC747" i="12"/>
  <c r="AE551" i="12"/>
  <c r="AD551" i="12"/>
  <c r="AC551" i="12"/>
  <c r="AJ776" i="12"/>
  <c r="AI776" i="12"/>
  <c r="AH776" i="12"/>
  <c r="AJ712" i="12"/>
  <c r="AI712" i="12"/>
  <c r="AH712" i="12"/>
  <c r="AJ642" i="12"/>
  <c r="AH642" i="12"/>
  <c r="AI642" i="12"/>
  <c r="AJ797" i="12"/>
  <c r="AI797" i="12"/>
  <c r="AH797" i="12"/>
  <c r="AJ802" i="12"/>
  <c r="AI802" i="12"/>
  <c r="AH802" i="12"/>
  <c r="AI740" i="12"/>
  <c r="AJ740" i="12"/>
  <c r="AH740" i="12"/>
  <c r="AI559" i="12"/>
  <c r="AJ559" i="12"/>
  <c r="AH559" i="12"/>
  <c r="AE554" i="12"/>
  <c r="AD554" i="12"/>
  <c r="AC554" i="12"/>
  <c r="AJ722" i="12"/>
  <c r="AI722" i="12"/>
  <c r="AH722" i="12"/>
  <c r="S554" i="5"/>
  <c r="S554" i="11" s="1"/>
  <c r="R554" i="12"/>
  <c r="S560" i="5"/>
  <c r="S560" i="11" s="1"/>
  <c r="R560" i="12"/>
  <c r="S579" i="5"/>
  <c r="S579" i="11" s="1"/>
  <c r="R579" i="12"/>
  <c r="S577" i="5"/>
  <c r="S577" i="11" s="1"/>
  <c r="R577" i="12"/>
  <c r="S605" i="5"/>
  <c r="S605" i="11" s="1"/>
  <c r="R605" i="12"/>
  <c r="S603" i="5"/>
  <c r="S603" i="11" s="1"/>
  <c r="R603" i="12"/>
  <c r="S632" i="5"/>
  <c r="S632" i="11" s="1"/>
  <c r="R632" i="12"/>
  <c r="S668" i="5"/>
  <c r="S668" i="11" s="1"/>
  <c r="R668" i="12"/>
  <c r="S664" i="5"/>
  <c r="S664" i="11" s="1"/>
  <c r="R664" i="12"/>
  <c r="S666" i="5"/>
  <c r="S666" i="11" s="1"/>
  <c r="R666" i="12"/>
  <c r="S686" i="5"/>
  <c r="S686" i="11" s="1"/>
  <c r="R686" i="12"/>
  <c r="I687" i="11"/>
  <c r="H687" i="12"/>
  <c r="S694" i="5"/>
  <c r="S694" i="11" s="1"/>
  <c r="R694" i="12"/>
  <c r="I714" i="11"/>
  <c r="H714" i="12"/>
  <c r="S752" i="5"/>
  <c r="S752" i="11" s="1"/>
  <c r="R752" i="12"/>
  <c r="S740" i="5"/>
  <c r="S740" i="11" s="1"/>
  <c r="R740" i="12"/>
  <c r="S738" i="5"/>
  <c r="S738" i="11" s="1"/>
  <c r="R738" i="12"/>
  <c r="S770" i="5"/>
  <c r="S770" i="11" s="1"/>
  <c r="R770" i="12"/>
  <c r="S768" i="5"/>
  <c r="S768" i="11" s="1"/>
  <c r="R768" i="12"/>
  <c r="S775" i="5"/>
  <c r="S775" i="11" s="1"/>
  <c r="R775" i="12"/>
  <c r="S773" i="5"/>
  <c r="S773" i="11" s="1"/>
  <c r="R773" i="12"/>
  <c r="S793" i="5"/>
  <c r="S793" i="11" s="1"/>
  <c r="R793" i="12"/>
  <c r="S795" i="5"/>
  <c r="S795" i="11" s="1"/>
  <c r="R795" i="12"/>
  <c r="S799" i="5"/>
  <c r="S799" i="11" s="1"/>
  <c r="R799" i="12"/>
  <c r="I805" i="11"/>
  <c r="H805" i="12"/>
  <c r="AJ739" i="12"/>
  <c r="AH739" i="12"/>
  <c r="AI739" i="12"/>
  <c r="AE744" i="12"/>
  <c r="AD744" i="12"/>
  <c r="AC744" i="12"/>
  <c r="AJ691" i="12"/>
  <c r="AH691" i="12"/>
  <c r="AI691" i="12"/>
  <c r="AE797" i="12"/>
  <c r="AD797" i="12"/>
  <c r="AC797" i="12"/>
  <c r="AE800" i="12"/>
  <c r="AD800" i="12"/>
  <c r="AC800" i="12"/>
  <c r="AC555" i="12"/>
  <c r="AE555" i="12"/>
  <c r="AD555" i="12"/>
  <c r="AD587" i="12"/>
  <c r="AE587" i="12"/>
  <c r="AC587" i="12"/>
  <c r="AE556" i="12"/>
  <c r="AD556" i="12"/>
  <c r="AC556" i="12"/>
  <c r="AD642" i="12"/>
  <c r="AC642" i="12"/>
  <c r="AE642" i="12"/>
  <c r="AE684" i="12"/>
  <c r="AC684" i="12"/>
  <c r="AD684" i="12"/>
  <c r="AH611" i="12"/>
  <c r="AJ611" i="12"/>
  <c r="AI611" i="12"/>
  <c r="AE803" i="12"/>
  <c r="AD803" i="12"/>
  <c r="AC803" i="12"/>
  <c r="AJ562" i="12"/>
  <c r="AH562" i="12"/>
  <c r="AI562" i="12"/>
  <c r="AJ555" i="12"/>
  <c r="AI555" i="12"/>
  <c r="AH555" i="12"/>
  <c r="AJ741" i="12"/>
  <c r="AI741" i="12"/>
  <c r="AH741" i="12"/>
  <c r="AJ695" i="12"/>
  <c r="AI695" i="12"/>
  <c r="AH695" i="12"/>
  <c r="AH742" i="12"/>
  <c r="AJ742" i="12"/>
  <c r="AI742" i="12"/>
  <c r="AE581" i="12"/>
  <c r="AD581" i="12"/>
  <c r="AC581" i="12"/>
  <c r="AJ725" i="12"/>
  <c r="AI725" i="12"/>
  <c r="AH725" i="12"/>
  <c r="AE660" i="12"/>
  <c r="AC660" i="12"/>
  <c r="AD660" i="12"/>
  <c r="AJ663" i="12"/>
  <c r="AI663" i="12"/>
  <c r="AH663" i="12"/>
  <c r="AH774" i="12"/>
  <c r="AJ774" i="12"/>
  <c r="AI774" i="12"/>
  <c r="AH694" i="12"/>
  <c r="AI694" i="12"/>
  <c r="AJ694" i="12"/>
  <c r="AI669" i="12"/>
  <c r="AH669" i="12"/>
  <c r="AJ669" i="12"/>
  <c r="AE583" i="12"/>
  <c r="AD583" i="12"/>
  <c r="AC583" i="12"/>
  <c r="AJ696" i="12"/>
  <c r="AI696" i="12"/>
  <c r="AH696" i="12"/>
  <c r="AE586" i="12"/>
  <c r="AD586" i="12"/>
  <c r="AC586" i="12"/>
  <c r="AE745" i="12"/>
  <c r="AD745" i="12"/>
  <c r="AC745" i="12"/>
  <c r="AI617" i="12"/>
  <c r="AH617" i="12"/>
  <c r="AJ617" i="12"/>
  <c r="AJ684" i="12"/>
  <c r="AI684" i="12"/>
  <c r="AH684" i="12"/>
  <c r="AE712" i="12"/>
  <c r="AD712" i="12"/>
  <c r="AC712" i="12"/>
  <c r="AJ804" i="12"/>
  <c r="AI804" i="12"/>
  <c r="AH804" i="12"/>
  <c r="AE616" i="12"/>
  <c r="AD616" i="12"/>
  <c r="AC616" i="12"/>
  <c r="AD662" i="12"/>
  <c r="AC662" i="12"/>
  <c r="AE662" i="12"/>
  <c r="AJ738" i="12"/>
  <c r="AI738" i="12"/>
  <c r="AH738" i="12"/>
  <c r="AE723" i="12"/>
  <c r="AD723" i="12"/>
  <c r="AC723" i="12"/>
  <c r="AE667" i="12"/>
  <c r="AC667" i="12"/>
  <c r="AD667" i="12"/>
  <c r="S563" i="5"/>
  <c r="S563" i="11" s="1"/>
  <c r="R563" i="12"/>
  <c r="S561" i="5"/>
  <c r="S561" i="11" s="1"/>
  <c r="R561" i="12"/>
  <c r="S581" i="5"/>
  <c r="S581" i="11" s="1"/>
  <c r="R581" i="12"/>
  <c r="S588" i="5"/>
  <c r="S588" i="11" s="1"/>
  <c r="R588" i="12"/>
  <c r="S586" i="5"/>
  <c r="S586" i="11" s="1"/>
  <c r="R586" i="12"/>
  <c r="S584" i="5"/>
  <c r="S584" i="11" s="1"/>
  <c r="R584" i="12"/>
  <c r="S606" i="5"/>
  <c r="S606" i="11" s="1"/>
  <c r="R606" i="12"/>
  <c r="S635" i="5"/>
  <c r="S635" i="11" s="1"/>
  <c r="R635" i="12"/>
  <c r="S633" i="5"/>
  <c r="S633" i="11" s="1"/>
  <c r="R633" i="12"/>
  <c r="S671" i="5"/>
  <c r="S671" i="11" s="1"/>
  <c r="R671" i="12"/>
  <c r="S669" i="5"/>
  <c r="S669" i="11" s="1"/>
  <c r="R669" i="12"/>
  <c r="S691" i="5"/>
  <c r="S691" i="11" s="1"/>
  <c r="R691" i="12"/>
  <c r="S693" i="5"/>
  <c r="S693" i="11" s="1"/>
  <c r="R693" i="12"/>
  <c r="S688" i="5"/>
  <c r="S688" i="11" s="1"/>
  <c r="R688" i="12"/>
  <c r="S718" i="5"/>
  <c r="S718" i="11" s="1"/>
  <c r="R718" i="12"/>
  <c r="S720" i="5"/>
  <c r="S720" i="11" s="1"/>
  <c r="R720" i="12"/>
  <c r="S722" i="5"/>
  <c r="S722" i="11" s="1"/>
  <c r="R722" i="12"/>
  <c r="S712" i="5"/>
  <c r="S712" i="11" s="1"/>
  <c r="R712" i="12"/>
  <c r="S749" i="5"/>
  <c r="S749" i="11" s="1"/>
  <c r="R749" i="12"/>
  <c r="S747" i="5"/>
  <c r="S747" i="11" s="1"/>
  <c r="R747" i="12"/>
  <c r="S777" i="5"/>
  <c r="S777" i="11" s="1"/>
  <c r="R777" i="12"/>
  <c r="S772" i="5"/>
  <c r="S772" i="11" s="1"/>
  <c r="R772" i="12"/>
  <c r="H800" i="12"/>
  <c r="AE604" i="12"/>
  <c r="AD604" i="12"/>
  <c r="AC604" i="12"/>
  <c r="AD560" i="12"/>
  <c r="AE560" i="12"/>
  <c r="AC560" i="12"/>
  <c r="AJ747" i="12"/>
  <c r="AI747" i="12"/>
  <c r="AH747" i="12"/>
  <c r="AE603" i="12"/>
  <c r="AD603" i="12"/>
  <c r="AC603" i="12"/>
  <c r="AE750" i="12"/>
  <c r="AD750" i="12"/>
  <c r="AC750" i="12"/>
  <c r="AE689" i="12"/>
  <c r="AD689" i="12"/>
  <c r="AC689" i="12"/>
  <c r="AJ659" i="12"/>
  <c r="AH659" i="12"/>
  <c r="AI659" i="12"/>
  <c r="AE724" i="12"/>
  <c r="AC724" i="12"/>
  <c r="AD724" i="12"/>
  <c r="AC631" i="12"/>
  <c r="AD631" i="12"/>
  <c r="AE631" i="12"/>
  <c r="AE772" i="12"/>
  <c r="AD772" i="12"/>
  <c r="AC772" i="12"/>
  <c r="AD738" i="12"/>
  <c r="AC738" i="12"/>
  <c r="AE738" i="12"/>
  <c r="AC615" i="12"/>
  <c r="AD615" i="12"/>
  <c r="AE615" i="12"/>
  <c r="AD634" i="12"/>
  <c r="AC634" i="12"/>
  <c r="AE634" i="12"/>
  <c r="AJ558" i="12"/>
  <c r="AI558" i="12"/>
  <c r="AH558" i="12"/>
  <c r="AJ768" i="12"/>
  <c r="AI768" i="12"/>
  <c r="AH768" i="12"/>
  <c r="AC639" i="12"/>
  <c r="AD639" i="12"/>
  <c r="AE639" i="12"/>
  <c r="AD694" i="12"/>
  <c r="AC694" i="12"/>
  <c r="AE694" i="12"/>
  <c r="AC695" i="12"/>
  <c r="AD695" i="12"/>
  <c r="AE695" i="12"/>
  <c r="AJ556" i="12"/>
  <c r="AI556" i="12"/>
  <c r="AH556" i="12"/>
  <c r="AI632" i="12"/>
  <c r="AJ632" i="12"/>
  <c r="AH632" i="12"/>
  <c r="AJ751" i="12"/>
  <c r="AI751" i="12"/>
  <c r="AH751" i="12"/>
  <c r="AC743" i="12"/>
  <c r="AE743" i="12"/>
  <c r="AD743" i="12"/>
  <c r="AI689" i="12"/>
  <c r="AH689" i="12"/>
  <c r="AJ689" i="12"/>
  <c r="AI605" i="12"/>
  <c r="AH605" i="12"/>
  <c r="AJ605" i="12"/>
  <c r="AE771" i="12"/>
  <c r="AD771" i="12"/>
  <c r="AC771" i="12"/>
  <c r="AH589" i="12"/>
  <c r="AJ589" i="12"/>
  <c r="AI589" i="12"/>
  <c r="AE644" i="12"/>
  <c r="AC644" i="12"/>
  <c r="AD644" i="12"/>
  <c r="AI793" i="12"/>
  <c r="AH793" i="12"/>
  <c r="AJ793" i="12"/>
  <c r="AE769" i="12"/>
  <c r="AD769" i="12"/>
  <c r="AC769" i="12"/>
  <c r="AH798" i="12"/>
  <c r="AJ798" i="12"/>
  <c r="AI798" i="12"/>
  <c r="AI697" i="12"/>
  <c r="AH697" i="12"/>
  <c r="AJ697" i="12"/>
  <c r="AJ554" i="12"/>
  <c r="AH554" i="12"/>
  <c r="AI554" i="12"/>
  <c r="AJ746" i="12"/>
  <c r="AI746" i="12"/>
  <c r="AH746" i="12"/>
  <c r="AH581" i="12"/>
  <c r="AJ581" i="12"/>
  <c r="AI581" i="12"/>
  <c r="AC589" i="12"/>
  <c r="AE589" i="12"/>
  <c r="AD589" i="12"/>
  <c r="AJ561" i="12"/>
  <c r="AI561" i="12"/>
  <c r="AH561" i="12"/>
  <c r="AE640" i="12"/>
  <c r="AD640" i="12"/>
  <c r="AC640" i="12"/>
  <c r="AJ590" i="12"/>
  <c r="AI590" i="12"/>
  <c r="AH590" i="12"/>
  <c r="AJ723" i="12"/>
  <c r="AH723" i="12"/>
  <c r="AI723" i="12"/>
  <c r="AD638" i="12"/>
  <c r="AE638" i="12"/>
  <c r="AC638" i="12"/>
  <c r="AJ667" i="12"/>
  <c r="AH667" i="12"/>
  <c r="AI667" i="12"/>
  <c r="AD714" i="12"/>
  <c r="AC714" i="12"/>
  <c r="AE714" i="12"/>
  <c r="AE805" i="12"/>
  <c r="AD805" i="12"/>
  <c r="AC805" i="12"/>
  <c r="AC767" i="12"/>
  <c r="AE767" i="12"/>
  <c r="AD767" i="12"/>
  <c r="AD770" i="12"/>
  <c r="AC770" i="12"/>
  <c r="AE770" i="12"/>
  <c r="AE614" i="12"/>
  <c r="AD614" i="12"/>
  <c r="AC614" i="12"/>
  <c r="AE717" i="12"/>
  <c r="AD717" i="12"/>
  <c r="AC717" i="12"/>
  <c r="AC799" i="12"/>
  <c r="AE799" i="12"/>
  <c r="AD799" i="12"/>
  <c r="AH635" i="12"/>
  <c r="AJ635" i="12"/>
  <c r="AI635" i="12"/>
  <c r="AE793" i="12"/>
  <c r="AD793" i="12"/>
  <c r="AC793" i="12"/>
  <c r="AH614" i="12"/>
  <c r="AI614" i="12"/>
  <c r="AJ614" i="12"/>
  <c r="AE696" i="12"/>
  <c r="AD696" i="12"/>
  <c r="AC696" i="12"/>
  <c r="AI560" i="12"/>
  <c r="AH560" i="12"/>
  <c r="AJ560" i="12"/>
  <c r="AJ720" i="12"/>
  <c r="AI720" i="12"/>
  <c r="AH720" i="12"/>
  <c r="AH750" i="12"/>
  <c r="AJ750" i="12"/>
  <c r="AI750" i="12"/>
  <c r="AH766" i="12"/>
  <c r="AJ766" i="12"/>
  <c r="AI766" i="12"/>
  <c r="AJ668" i="12"/>
  <c r="AI668" i="12"/>
  <c r="AH668" i="12"/>
  <c r="AD577" i="12"/>
  <c r="AC577" i="12"/>
  <c r="AE577" i="12"/>
  <c r="AI552" i="12"/>
  <c r="AH552" i="12"/>
  <c r="AJ552" i="12"/>
  <c r="AJ800" i="12"/>
  <c r="AI800" i="12"/>
  <c r="AH800" i="12"/>
  <c r="AJ690" i="12"/>
  <c r="AH690" i="12"/>
  <c r="AI690" i="12"/>
  <c r="AI608" i="12"/>
  <c r="AH608" i="12"/>
  <c r="AJ608" i="12"/>
  <c r="AJ711" i="12"/>
  <c r="AI711" i="12"/>
  <c r="AH711" i="12"/>
  <c r="AE718" i="12"/>
  <c r="AD718" i="12"/>
  <c r="AC718" i="12"/>
  <c r="AE693" i="12"/>
  <c r="AD693" i="12"/>
  <c r="AC693" i="12"/>
  <c r="AJ607" i="12"/>
  <c r="AI607" i="12"/>
  <c r="AH607" i="12"/>
  <c r="AJ615" i="12"/>
  <c r="AI615" i="12"/>
  <c r="AH615" i="12"/>
  <c r="AE795" i="12"/>
  <c r="AD795" i="12"/>
  <c r="AC795" i="12"/>
  <c r="AH580" i="12"/>
  <c r="AJ580" i="12"/>
  <c r="AI580" i="12"/>
  <c r="AC590" i="12"/>
  <c r="AE590" i="12"/>
  <c r="AD590" i="12"/>
  <c r="AC663" i="12"/>
  <c r="AD663" i="12"/>
  <c r="AE663" i="12"/>
  <c r="AJ743" i="12"/>
  <c r="AI743" i="12"/>
  <c r="AH743" i="12"/>
  <c r="AC687" i="12"/>
  <c r="AD687" i="12"/>
  <c r="AE687" i="12"/>
  <c r="AE562" i="12"/>
  <c r="AD562" i="12"/>
  <c r="AC562" i="12"/>
  <c r="AE643" i="12"/>
  <c r="AC643" i="12"/>
  <c r="AD643" i="12"/>
  <c r="S590" i="5"/>
  <c r="S590" i="11" s="1"/>
  <c r="R590" i="12"/>
  <c r="S608" i="5"/>
  <c r="S608" i="11" s="1"/>
  <c r="R608" i="12"/>
  <c r="S805" i="5"/>
  <c r="S805" i="11" s="1"/>
  <c r="R805" i="12"/>
  <c r="S552" i="5"/>
  <c r="S552" i="11" s="1"/>
  <c r="R552" i="12"/>
  <c r="S558" i="5"/>
  <c r="S558" i="11" s="1"/>
  <c r="R558" i="12"/>
  <c r="S617" i="5"/>
  <c r="S617" i="11" s="1"/>
  <c r="R617" i="12"/>
  <c r="S615" i="5"/>
  <c r="S615" i="11" s="1"/>
  <c r="R615" i="12"/>
  <c r="S610" i="5"/>
  <c r="S610" i="11" s="1"/>
  <c r="R610" i="12"/>
  <c r="S641" i="5"/>
  <c r="S641" i="11" s="1"/>
  <c r="R641" i="12"/>
  <c r="S644" i="5"/>
  <c r="S644" i="11" s="1"/>
  <c r="R644" i="12"/>
  <c r="S667" i="5"/>
  <c r="S667" i="11" s="1"/>
  <c r="R667" i="12"/>
  <c r="S662" i="5"/>
  <c r="S662" i="11" s="1"/>
  <c r="R662" i="12"/>
  <c r="S658" i="5"/>
  <c r="S658" i="11" s="1"/>
  <c r="R658" i="12"/>
  <c r="S657" i="5"/>
  <c r="S657" i="11" s="1"/>
  <c r="R657" i="12"/>
  <c r="S698" i="5"/>
  <c r="S698" i="11" s="1"/>
  <c r="R698" i="12"/>
  <c r="S687" i="5"/>
  <c r="S687" i="11" s="1"/>
  <c r="R687" i="12"/>
  <c r="I692" i="11"/>
  <c r="H692" i="12"/>
  <c r="S713" i="5"/>
  <c r="S713" i="11" s="1"/>
  <c r="R713" i="12"/>
  <c r="S719" i="5"/>
  <c r="S719" i="11" s="1"/>
  <c r="R719" i="12"/>
  <c r="S744" i="5"/>
  <c r="S744" i="11" s="1"/>
  <c r="R744" i="12"/>
  <c r="S750" i="5"/>
  <c r="S750" i="11" s="1"/>
  <c r="R750" i="12"/>
  <c r="I742" i="11"/>
  <c r="H742" i="12"/>
  <c r="S767" i="5"/>
  <c r="S767" i="11" s="1"/>
  <c r="R767" i="12"/>
  <c r="S765" i="5"/>
  <c r="S765" i="11" s="1"/>
  <c r="R765" i="12"/>
  <c r="S796" i="5"/>
  <c r="S796" i="11" s="1"/>
  <c r="R796" i="12"/>
  <c r="S800" i="5"/>
  <c r="S800" i="11" s="1"/>
  <c r="R800" i="12"/>
  <c r="S798" i="5"/>
  <c r="S798" i="11" s="1"/>
  <c r="R798" i="12"/>
  <c r="AD778" i="12"/>
  <c r="AC778" i="12"/>
  <c r="AE778" i="12"/>
  <c r="AE657" i="12"/>
  <c r="AD657" i="12"/>
  <c r="AC657" i="12"/>
  <c r="AJ553" i="12"/>
  <c r="AI553" i="12"/>
  <c r="AH553" i="12"/>
  <c r="AC775" i="12"/>
  <c r="AE775" i="12"/>
  <c r="AD775" i="12"/>
  <c r="AE748" i="12"/>
  <c r="AD748" i="12"/>
  <c r="AC748" i="12"/>
  <c r="AE552" i="12"/>
  <c r="AD552" i="12"/>
  <c r="AC552" i="12"/>
  <c r="AD698" i="12"/>
  <c r="AC698" i="12"/>
  <c r="AE698" i="12"/>
  <c r="AE668" i="12"/>
  <c r="AC668" i="12"/>
  <c r="AD668" i="12"/>
  <c r="AD561" i="12"/>
  <c r="AC561" i="12"/>
  <c r="AE561" i="12"/>
  <c r="AE633" i="12"/>
  <c r="AD633" i="12"/>
  <c r="AC633" i="12"/>
  <c r="AE773" i="12"/>
  <c r="AD773" i="12"/>
  <c r="AC773" i="12"/>
  <c r="AJ585" i="12"/>
  <c r="AI585" i="12"/>
  <c r="AH585" i="12"/>
  <c r="AJ771" i="12"/>
  <c r="AI771" i="12"/>
  <c r="AH771" i="12"/>
  <c r="AE685" i="12"/>
  <c r="AD685" i="12"/>
  <c r="AC685" i="12"/>
  <c r="AE635" i="12"/>
  <c r="AC635" i="12"/>
  <c r="AD635" i="12"/>
  <c r="AD686" i="12"/>
  <c r="AC686" i="12"/>
  <c r="AE686" i="12"/>
  <c r="AJ716" i="12"/>
  <c r="AI716" i="12"/>
  <c r="AH716" i="12"/>
  <c r="AJ610" i="12"/>
  <c r="AI610" i="12"/>
  <c r="AH610" i="12"/>
  <c r="AI584" i="12"/>
  <c r="AH584" i="12"/>
  <c r="AJ584" i="12"/>
  <c r="AE777" i="12"/>
  <c r="AD777" i="12"/>
  <c r="AC777" i="12"/>
  <c r="AH630" i="12"/>
  <c r="AI630" i="12"/>
  <c r="AJ630" i="12"/>
  <c r="AD670" i="12"/>
  <c r="AC670" i="12"/>
  <c r="AE670" i="12"/>
  <c r="AJ579" i="12"/>
  <c r="AI579" i="12"/>
  <c r="AH579" i="12"/>
  <c r="AC557" i="12"/>
  <c r="AE557" i="12"/>
  <c r="AD557" i="12"/>
  <c r="AI721" i="12"/>
  <c r="AH721" i="12"/>
  <c r="AJ721" i="12"/>
  <c r="AJ724" i="12"/>
  <c r="AI724" i="12"/>
  <c r="AH724" i="12"/>
  <c r="AJ551" i="12"/>
  <c r="AI551" i="12"/>
  <c r="AH551" i="12"/>
  <c r="AI641" i="12"/>
  <c r="AH641" i="12"/>
  <c r="AJ641" i="12"/>
  <c r="AJ688" i="12"/>
  <c r="AI688" i="12"/>
  <c r="AH688" i="12"/>
  <c r="AE637" i="12"/>
  <c r="AD637" i="12"/>
  <c r="AC637" i="12"/>
  <c r="AE559" i="12"/>
  <c r="AD559" i="12"/>
  <c r="AC559" i="12"/>
  <c r="AJ687" i="12"/>
  <c r="AI687" i="12"/>
  <c r="AH687" i="12"/>
  <c r="AH670" i="12"/>
  <c r="AI670" i="12"/>
  <c r="AJ670" i="12"/>
  <c r="AE664" i="12"/>
  <c r="AD664" i="12"/>
  <c r="AC664" i="12"/>
  <c r="AC612" i="12"/>
  <c r="AD612" i="12"/>
  <c r="AE612" i="12"/>
  <c r="AJ634" i="12"/>
  <c r="AH634" i="12"/>
  <c r="AI634" i="12"/>
  <c r="AI657" i="12"/>
  <c r="AH657" i="12"/>
  <c r="AJ657" i="12"/>
  <c r="AI665" i="12"/>
  <c r="AH665" i="12"/>
  <c r="AJ665" i="12"/>
  <c r="S634" i="5"/>
  <c r="S634" i="11" s="1"/>
  <c r="R634" i="12"/>
  <c r="S555" i="5"/>
  <c r="S555" i="11" s="1"/>
  <c r="R555" i="12"/>
  <c r="S553" i="5"/>
  <c r="S553" i="11" s="1"/>
  <c r="R553" i="12"/>
  <c r="S559" i="5"/>
  <c r="S559" i="11" s="1"/>
  <c r="R559" i="12"/>
  <c r="S580" i="5"/>
  <c r="S580" i="11" s="1"/>
  <c r="R580" i="12"/>
  <c r="S578" i="5"/>
  <c r="S578" i="11" s="1"/>
  <c r="R578" i="12"/>
  <c r="S576" i="5"/>
  <c r="S576" i="11" s="1"/>
  <c r="R576" i="12"/>
  <c r="S612" i="5"/>
  <c r="S612" i="11" s="1"/>
  <c r="R612" i="12"/>
  <c r="S630" i="5"/>
  <c r="S630" i="11" s="1"/>
  <c r="R630" i="12"/>
  <c r="S643" i="5"/>
  <c r="S643" i="11" s="1"/>
  <c r="R643" i="12"/>
  <c r="S660" i="5"/>
  <c r="S660" i="11" s="1"/>
  <c r="R660" i="12"/>
  <c r="S685" i="5"/>
  <c r="S685" i="11" s="1"/>
  <c r="R685" i="12"/>
  <c r="S692" i="5"/>
  <c r="S692" i="11" s="1"/>
  <c r="R692" i="12"/>
  <c r="S690" i="5"/>
  <c r="S690" i="11" s="1"/>
  <c r="R690" i="12"/>
  <c r="S724" i="5"/>
  <c r="S724" i="11" s="1"/>
  <c r="R724" i="12"/>
  <c r="S711" i="5"/>
  <c r="S711" i="11" s="1"/>
  <c r="R711" i="12"/>
  <c r="S741" i="5"/>
  <c r="S741" i="11" s="1"/>
  <c r="R741" i="12"/>
  <c r="S739" i="5"/>
  <c r="S739" i="11" s="1"/>
  <c r="R739" i="12"/>
  <c r="S771" i="5"/>
  <c r="S771" i="11" s="1"/>
  <c r="R771" i="12"/>
  <c r="S769" i="5"/>
  <c r="S769" i="11" s="1"/>
  <c r="R769" i="12"/>
  <c r="S774" i="5"/>
  <c r="S774" i="11" s="1"/>
  <c r="R774" i="12"/>
  <c r="S794" i="5"/>
  <c r="S794" i="11" s="1"/>
  <c r="R794" i="12"/>
  <c r="AD584" i="12"/>
  <c r="AC584" i="12"/>
  <c r="AE584" i="12"/>
  <c r="AE669" i="12"/>
  <c r="AD669" i="12"/>
  <c r="AC669" i="12"/>
  <c r="AE713" i="12"/>
  <c r="AD713" i="12"/>
  <c r="AC713" i="12"/>
  <c r="AE716" i="12"/>
  <c r="AC716" i="12"/>
  <c r="AD716" i="12"/>
  <c r="AD794" i="12"/>
  <c r="AC794" i="12"/>
  <c r="AE794" i="12"/>
  <c r="AE563" i="12"/>
  <c r="AC563" i="12"/>
  <c r="AD563" i="12"/>
  <c r="AE641" i="12"/>
  <c r="AD641" i="12"/>
  <c r="AC641" i="12"/>
  <c r="AC550" i="12"/>
  <c r="AD550" i="12"/>
  <c r="AE550" i="12"/>
  <c r="AD666" i="12"/>
  <c r="AC666" i="12"/>
  <c r="AE666" i="12"/>
  <c r="AC711" i="12"/>
  <c r="AD711" i="12"/>
  <c r="AE711" i="12"/>
  <c r="AE697" i="12"/>
  <c r="AD697" i="12"/>
  <c r="AC697" i="12"/>
  <c r="AE749" i="12"/>
  <c r="AD749" i="12"/>
  <c r="AC749" i="12"/>
  <c r="AJ715" i="12"/>
  <c r="AH715" i="12"/>
  <c r="AI715" i="12"/>
  <c r="AE766" i="12"/>
  <c r="AD766" i="12"/>
  <c r="AC766" i="12"/>
  <c r="AJ752" i="12"/>
  <c r="AI752" i="12"/>
  <c r="AH752" i="12"/>
  <c r="AJ698" i="12"/>
  <c r="AI698" i="12"/>
  <c r="AH698" i="12"/>
  <c r="AJ587" i="12"/>
  <c r="AI587" i="12"/>
  <c r="AH587" i="12"/>
  <c r="AI633" i="12"/>
  <c r="AH633" i="12"/>
  <c r="AJ633" i="12"/>
  <c r="AJ582" i="12"/>
  <c r="AI582" i="12"/>
  <c r="AH582" i="12"/>
  <c r="AI745" i="12"/>
  <c r="AH745" i="12"/>
  <c r="AJ745" i="12"/>
  <c r="AJ748" i="12"/>
  <c r="AI748" i="12"/>
  <c r="AH748" i="12"/>
  <c r="AC671" i="12"/>
  <c r="AD671" i="12"/>
  <c r="AE671" i="12"/>
  <c r="AI801" i="12"/>
  <c r="AH801" i="12"/>
  <c r="AJ801" i="12"/>
  <c r="AE608" i="12"/>
  <c r="AD608" i="12"/>
  <c r="AC608" i="12"/>
  <c r="AJ671" i="12"/>
  <c r="AI671" i="12"/>
  <c r="AH671" i="12"/>
  <c r="AJ603" i="12"/>
  <c r="AI603" i="12"/>
  <c r="AH603" i="12"/>
  <c r="AI576" i="12"/>
  <c r="AH576" i="12"/>
  <c r="AJ576" i="12"/>
  <c r="AJ796" i="12"/>
  <c r="AI796" i="12"/>
  <c r="AH796" i="12"/>
  <c r="AE688" i="12"/>
  <c r="AD688" i="12"/>
  <c r="AC688" i="12"/>
  <c r="AI661" i="12"/>
  <c r="AH661" i="12"/>
  <c r="AJ661" i="12"/>
  <c r="AE613" i="12"/>
  <c r="AD613" i="12"/>
  <c r="AC613" i="12"/>
  <c r="AI637" i="12"/>
  <c r="AJ637" i="12"/>
  <c r="AH637" i="12"/>
  <c r="AH606" i="12"/>
  <c r="AI606" i="12"/>
  <c r="AJ606" i="12"/>
  <c r="AJ644" i="12"/>
  <c r="AI644" i="12"/>
  <c r="AH644" i="12"/>
  <c r="AE611" i="12"/>
  <c r="AD611" i="12"/>
  <c r="AC611" i="12"/>
  <c r="AD605" i="12"/>
  <c r="AC605" i="12"/>
  <c r="AE605" i="12"/>
  <c r="AJ658" i="12"/>
  <c r="AH658" i="12"/>
  <c r="AI658" i="12"/>
  <c r="AJ666" i="12"/>
  <c r="AH666" i="12"/>
  <c r="AI666" i="12"/>
  <c r="S557" i="5"/>
  <c r="S557" i="11" s="1"/>
  <c r="R557" i="12"/>
  <c r="S611" i="5"/>
  <c r="S611" i="11" s="1"/>
  <c r="R611" i="12"/>
  <c r="S639" i="5"/>
  <c r="S639" i="11" s="1"/>
  <c r="R639" i="12"/>
  <c r="S663" i="5"/>
  <c r="S663" i="11" s="1"/>
  <c r="R663" i="12"/>
  <c r="S721" i="5"/>
  <c r="S721" i="11" s="1"/>
  <c r="R721" i="12"/>
  <c r="S725" i="5"/>
  <c r="S725" i="11" s="1"/>
  <c r="R725" i="12"/>
  <c r="I769" i="11"/>
  <c r="H769" i="12"/>
  <c r="I795" i="11"/>
  <c r="H795" i="12"/>
  <c r="S562" i="5"/>
  <c r="S562" i="11" s="1"/>
  <c r="R562" i="12"/>
  <c r="S549" i="5"/>
  <c r="S549" i="11" s="1"/>
  <c r="R549" i="12"/>
  <c r="S582" i="5"/>
  <c r="S582" i="11" s="1"/>
  <c r="R582" i="12"/>
  <c r="S587" i="5"/>
  <c r="S587" i="11" s="1"/>
  <c r="R587" i="12"/>
  <c r="S585" i="5"/>
  <c r="S585" i="11" s="1"/>
  <c r="R585" i="12"/>
  <c r="S613" i="5"/>
  <c r="S613" i="11" s="1"/>
  <c r="R613" i="12"/>
  <c r="S636" i="5"/>
  <c r="S636" i="11" s="1"/>
  <c r="R636" i="12"/>
  <c r="I660" i="11"/>
  <c r="H660" i="12"/>
  <c r="S670" i="5"/>
  <c r="S670" i="11" s="1"/>
  <c r="R670" i="12"/>
  <c r="S695" i="5"/>
  <c r="S695" i="11" s="1"/>
  <c r="R695" i="12"/>
  <c r="I711" i="11"/>
  <c r="H711" i="12"/>
  <c r="S716" i="5"/>
  <c r="S716" i="11" s="1"/>
  <c r="R716" i="12"/>
  <c r="S714" i="5"/>
  <c r="S714" i="11" s="1"/>
  <c r="R714" i="12"/>
  <c r="S748" i="5"/>
  <c r="S748" i="11" s="1"/>
  <c r="R748" i="12"/>
  <c r="S746" i="5"/>
  <c r="S746" i="11" s="1"/>
  <c r="R746" i="12"/>
  <c r="S778" i="5"/>
  <c r="S778" i="11" s="1"/>
  <c r="R778" i="12"/>
  <c r="S776" i="5"/>
  <c r="S776" i="11" s="1"/>
  <c r="R776" i="12"/>
  <c r="S802" i="5"/>
  <c r="S802" i="11" s="1"/>
  <c r="R802" i="12"/>
  <c r="AE609" i="12"/>
  <c r="AD609" i="12"/>
  <c r="AC609" i="12"/>
  <c r="AE617" i="12"/>
  <c r="AD617" i="12"/>
  <c r="AC617" i="12"/>
  <c r="AE576" i="12"/>
  <c r="AD576" i="12"/>
  <c r="AC576" i="12"/>
  <c r="AE774" i="12"/>
  <c r="AD774" i="12"/>
  <c r="AC774" i="12"/>
  <c r="AD690" i="12"/>
  <c r="AC690" i="12"/>
  <c r="AE690" i="12"/>
  <c r="AD802" i="12"/>
  <c r="AC802" i="12"/>
  <c r="AE802" i="12"/>
  <c r="AE741" i="12"/>
  <c r="AD741" i="12"/>
  <c r="AC741" i="12"/>
  <c r="AE579" i="12"/>
  <c r="AD579" i="12"/>
  <c r="AC579" i="12"/>
  <c r="AE796" i="12"/>
  <c r="AD796" i="12"/>
  <c r="AC796" i="12"/>
  <c r="AE752" i="12"/>
  <c r="AD752" i="12"/>
  <c r="AC752" i="12"/>
  <c r="AE721" i="12"/>
  <c r="AD721" i="12"/>
  <c r="AC721" i="12"/>
  <c r="AE798" i="12"/>
  <c r="AD798" i="12"/>
  <c r="AC798" i="12"/>
  <c r="AE804" i="12"/>
  <c r="AD804" i="12"/>
  <c r="AC804" i="12"/>
  <c r="AI769" i="12"/>
  <c r="AH769" i="12"/>
  <c r="AJ769" i="12"/>
  <c r="AJ794" i="12"/>
  <c r="AI794" i="12"/>
  <c r="AH794" i="12"/>
  <c r="AD585" i="12"/>
  <c r="AC585" i="12"/>
  <c r="AE585" i="12"/>
  <c r="AJ550" i="12"/>
  <c r="AI550" i="12"/>
  <c r="AH550" i="12"/>
  <c r="AE801" i="12"/>
  <c r="AD801" i="12"/>
  <c r="AC801" i="12"/>
  <c r="AI613" i="12"/>
  <c r="AJ613" i="12"/>
  <c r="AH613" i="12"/>
  <c r="AE606" i="12"/>
  <c r="AD606" i="12"/>
  <c r="AC606" i="12"/>
  <c r="AJ775" i="12"/>
  <c r="AI775" i="12"/>
  <c r="AH775" i="12"/>
  <c r="AJ772" i="12"/>
  <c r="AI772" i="12"/>
  <c r="AH772" i="12"/>
  <c r="AE632" i="12"/>
  <c r="AD632" i="12"/>
  <c r="AC632" i="12"/>
  <c r="AI685" i="12"/>
  <c r="AH685" i="12"/>
  <c r="AJ685" i="12"/>
  <c r="AH549" i="12"/>
  <c r="AI549" i="12"/>
  <c r="AJ549" i="12"/>
  <c r="AJ717" i="12"/>
  <c r="AI717" i="12"/>
  <c r="AH717" i="12"/>
  <c r="AE659" i="12"/>
  <c r="AC659" i="12"/>
  <c r="AD659" i="12"/>
  <c r="AJ749" i="12"/>
  <c r="AI749" i="12"/>
  <c r="AH749" i="12"/>
  <c r="AJ660" i="12"/>
  <c r="AI660" i="12"/>
  <c r="AH660" i="12"/>
  <c r="AJ805" i="12"/>
  <c r="AI805" i="12"/>
  <c r="AH805" i="12"/>
  <c r="AJ586" i="12"/>
  <c r="AI586" i="12"/>
  <c r="AH586" i="12"/>
  <c r="AI616" i="12"/>
  <c r="AJ616" i="12"/>
  <c r="AH616" i="12"/>
  <c r="AH588" i="12"/>
  <c r="AJ588" i="12"/>
  <c r="AI588" i="12"/>
  <c r="AJ612" i="12"/>
  <c r="AI612" i="12"/>
  <c r="AH612" i="12"/>
  <c r="AJ578" i="12"/>
  <c r="AI578" i="12"/>
  <c r="AH578" i="12"/>
  <c r="AJ636" i="12"/>
  <c r="AI636" i="12"/>
  <c r="AH636" i="12"/>
  <c r="AJ563" i="12"/>
  <c r="AI563" i="12"/>
  <c r="AH563" i="12"/>
  <c r="AJ639" i="12"/>
  <c r="AI639" i="12"/>
  <c r="AH639" i="12"/>
  <c r="AJ714" i="12"/>
  <c r="AI714" i="12"/>
  <c r="AH714" i="12"/>
  <c r="S534" i="5"/>
  <c r="S534" i="11" s="1"/>
  <c r="R534" i="12"/>
  <c r="AC531" i="12"/>
  <c r="AE531" i="12"/>
  <c r="AD531" i="12"/>
  <c r="AJ525" i="12"/>
  <c r="AH525" i="12"/>
  <c r="AI525" i="12"/>
  <c r="AI531" i="12"/>
  <c r="AH531" i="12"/>
  <c r="AJ531" i="12"/>
  <c r="AJ524" i="12"/>
  <c r="AI524" i="12"/>
  <c r="AH524" i="12"/>
  <c r="AD526" i="12"/>
  <c r="AE526" i="12"/>
  <c r="AC526" i="12"/>
  <c r="AI533" i="12"/>
  <c r="AJ533" i="12"/>
  <c r="AH533" i="12"/>
  <c r="S522" i="5"/>
  <c r="S522" i="11" s="1"/>
  <c r="R522" i="12"/>
  <c r="S524" i="5"/>
  <c r="S524" i="11" s="1"/>
  <c r="R524" i="12"/>
  <c r="S532" i="5"/>
  <c r="S532" i="11" s="1"/>
  <c r="R532" i="12"/>
  <c r="S533" i="5"/>
  <c r="S533" i="11" s="1"/>
  <c r="R533" i="12"/>
  <c r="AD524" i="12"/>
  <c r="AC524" i="12"/>
  <c r="AE524" i="12"/>
  <c r="AJ535" i="12"/>
  <c r="AI535" i="12"/>
  <c r="AH535" i="12"/>
  <c r="AJ527" i="12"/>
  <c r="AI527" i="12"/>
  <c r="AH527" i="12"/>
  <c r="AB530" i="12"/>
  <c r="AB535" i="12"/>
  <c r="AB522" i="12"/>
  <c r="AB533" i="12"/>
  <c r="AB525" i="12"/>
  <c r="AB527" i="12"/>
  <c r="AB528" i="12"/>
  <c r="AB536" i="12"/>
  <c r="AB532" i="12"/>
  <c r="AB524" i="12"/>
  <c r="AB526" i="12"/>
  <c r="AB523" i="12"/>
  <c r="AB534" i="12"/>
  <c r="AB529" i="12"/>
  <c r="AB531" i="12"/>
  <c r="S529" i="5"/>
  <c r="S529" i="11" s="1"/>
  <c r="R529" i="12"/>
  <c r="S526" i="5"/>
  <c r="S526" i="11" s="1"/>
  <c r="R526" i="12"/>
  <c r="I523" i="11"/>
  <c r="AE523" i="12"/>
  <c r="AD523" i="12"/>
  <c r="AC523" i="12"/>
  <c r="AJ532" i="12"/>
  <c r="AI532" i="12"/>
  <c r="AH532" i="12"/>
  <c r="AD532" i="12"/>
  <c r="AC532" i="12"/>
  <c r="AE532" i="12"/>
  <c r="AH528" i="12"/>
  <c r="AJ528" i="12"/>
  <c r="AI528" i="12"/>
  <c r="AE535" i="12"/>
  <c r="AD535" i="12"/>
  <c r="AC535" i="12"/>
  <c r="S528" i="5"/>
  <c r="S528" i="11" s="1"/>
  <c r="R528" i="12"/>
  <c r="S527" i="5"/>
  <c r="S527" i="11" s="1"/>
  <c r="R527" i="12"/>
  <c r="S525" i="5"/>
  <c r="S525" i="11" s="1"/>
  <c r="R525" i="12"/>
  <c r="S531" i="5"/>
  <c r="S531" i="11" s="1"/>
  <c r="R531" i="12"/>
  <c r="AE536" i="12"/>
  <c r="AD536" i="12"/>
  <c r="AC536" i="12"/>
  <c r="AE533" i="12"/>
  <c r="AD533" i="12"/>
  <c r="AC533" i="12"/>
  <c r="AE530" i="12"/>
  <c r="AD530" i="12"/>
  <c r="AC530" i="12"/>
  <c r="AH536" i="12"/>
  <c r="AJ536" i="12"/>
  <c r="AI536" i="12"/>
  <c r="S523" i="5"/>
  <c r="S523" i="11" s="1"/>
  <c r="R523" i="12"/>
  <c r="S536" i="5"/>
  <c r="S536" i="11" s="1"/>
  <c r="R536" i="12"/>
  <c r="AC529" i="12"/>
  <c r="AE529" i="12"/>
  <c r="AD529" i="12"/>
  <c r="AE528" i="12"/>
  <c r="AD528" i="12"/>
  <c r="AC528" i="12"/>
  <c r="AH522" i="12"/>
  <c r="AJ522" i="12"/>
  <c r="AI522" i="12"/>
  <c r="AE522" i="12"/>
  <c r="AD522" i="12"/>
  <c r="AC522" i="12"/>
  <c r="AJ534" i="12"/>
  <c r="AI534" i="12"/>
  <c r="AH534" i="12"/>
  <c r="AI523" i="12"/>
  <c r="AH523" i="12"/>
  <c r="AJ523" i="12"/>
  <c r="S535" i="5"/>
  <c r="S535" i="11" s="1"/>
  <c r="R535" i="12"/>
  <c r="S530" i="5"/>
  <c r="S530" i="11" s="1"/>
  <c r="R530" i="12"/>
  <c r="AE534" i="12"/>
  <c r="AC534" i="12"/>
  <c r="AD534" i="12"/>
  <c r="AE527" i="12"/>
  <c r="AD527" i="12"/>
  <c r="AC527" i="12"/>
  <c r="AJ530" i="12"/>
  <c r="AH530" i="12"/>
  <c r="AI530" i="12"/>
  <c r="AE525" i="12"/>
  <c r="AD525" i="12"/>
  <c r="AC525" i="12"/>
  <c r="AJ526" i="12"/>
  <c r="AI526" i="12"/>
  <c r="AH526" i="12"/>
  <c r="AJ529" i="12"/>
  <c r="AI529" i="12"/>
  <c r="AH529" i="12"/>
  <c r="S507" i="5"/>
  <c r="S507" i="11" s="1"/>
  <c r="R507" i="12"/>
  <c r="AE509" i="12"/>
  <c r="AD509" i="12"/>
  <c r="AC509" i="12"/>
  <c r="AE501" i="12"/>
  <c r="AD501" i="12"/>
  <c r="AC501" i="12"/>
  <c r="AJ502" i="12"/>
  <c r="AI502" i="12"/>
  <c r="AH502" i="12"/>
  <c r="AJ505" i="12"/>
  <c r="AI505" i="12"/>
  <c r="AH505" i="12"/>
  <c r="S505" i="5"/>
  <c r="S505" i="11" s="1"/>
  <c r="R505" i="12"/>
  <c r="S504" i="5"/>
  <c r="S504" i="11" s="1"/>
  <c r="R504" i="12"/>
  <c r="AE500" i="12"/>
  <c r="AD500" i="12"/>
  <c r="AC500" i="12"/>
  <c r="AH509" i="12"/>
  <c r="AI509" i="12"/>
  <c r="AJ509" i="12"/>
  <c r="AI496" i="12"/>
  <c r="AH496" i="12"/>
  <c r="AJ496" i="12"/>
  <c r="AJ503" i="12"/>
  <c r="AI503" i="12"/>
  <c r="AH503" i="12"/>
  <c r="AJ500" i="12"/>
  <c r="AI500" i="12"/>
  <c r="AH500" i="12"/>
  <c r="S499" i="5"/>
  <c r="S499" i="11" s="1"/>
  <c r="R499" i="12"/>
  <c r="S498" i="5"/>
  <c r="S498" i="11" s="1"/>
  <c r="R498" i="12"/>
  <c r="AC502" i="12"/>
  <c r="AD502" i="12"/>
  <c r="AE502" i="12"/>
  <c r="AD505" i="12"/>
  <c r="AC505" i="12"/>
  <c r="AE505" i="12"/>
  <c r="AE503" i="12"/>
  <c r="AD503" i="12"/>
  <c r="AC503" i="12"/>
  <c r="AH498" i="12"/>
  <c r="AJ498" i="12"/>
  <c r="AI498" i="12"/>
  <c r="S509" i="5"/>
  <c r="S509" i="11" s="1"/>
  <c r="R509" i="12"/>
  <c r="S508" i="5"/>
  <c r="S508" i="11" s="1"/>
  <c r="R508" i="12"/>
  <c r="I507" i="11"/>
  <c r="AD497" i="12"/>
  <c r="AC497" i="12"/>
  <c r="AE497" i="12"/>
  <c r="AE504" i="12"/>
  <c r="AD504" i="12"/>
  <c r="AC504" i="12"/>
  <c r="AJ508" i="12"/>
  <c r="AI508" i="12"/>
  <c r="AH508" i="12"/>
  <c r="S495" i="5"/>
  <c r="S495" i="11" s="1"/>
  <c r="R495" i="12"/>
  <c r="S497" i="5"/>
  <c r="S497" i="11" s="1"/>
  <c r="R497" i="12"/>
  <c r="S496" i="5"/>
  <c r="S496" i="11" s="1"/>
  <c r="R496" i="12"/>
  <c r="AJ495" i="12"/>
  <c r="AI495" i="12"/>
  <c r="AH495" i="12"/>
  <c r="AE498" i="12"/>
  <c r="AD498" i="12"/>
  <c r="AC498" i="12"/>
  <c r="AJ497" i="12"/>
  <c r="AI497" i="12"/>
  <c r="AH497" i="12"/>
  <c r="AC499" i="12"/>
  <c r="AE499" i="12"/>
  <c r="AD499" i="12"/>
  <c r="AB503" i="12"/>
  <c r="AB495" i="12"/>
  <c r="AB506" i="12"/>
  <c r="AB498" i="12"/>
  <c r="AB505" i="12"/>
  <c r="AB500" i="12"/>
  <c r="AB499" i="12"/>
  <c r="AB504" i="12"/>
  <c r="AB508" i="12"/>
  <c r="AB507" i="12"/>
  <c r="AB501" i="12"/>
  <c r="AB497" i="12"/>
  <c r="AB502" i="12"/>
  <c r="AB496" i="12"/>
  <c r="AB509" i="12"/>
  <c r="S503" i="5"/>
  <c r="S503" i="11" s="1"/>
  <c r="R503" i="12"/>
  <c r="AC507" i="12"/>
  <c r="AE507" i="12"/>
  <c r="AD507" i="12"/>
  <c r="AJ506" i="12"/>
  <c r="AH506" i="12"/>
  <c r="AI506" i="12"/>
  <c r="AE506" i="12"/>
  <c r="AD506" i="12"/>
  <c r="AC506" i="12"/>
  <c r="AI504" i="12"/>
  <c r="AH504" i="12"/>
  <c r="AJ504" i="12"/>
  <c r="S506" i="5"/>
  <c r="S506" i="11" s="1"/>
  <c r="R506" i="12"/>
  <c r="AE496" i="12"/>
  <c r="AD496" i="12"/>
  <c r="AC496" i="12"/>
  <c r="S501" i="5"/>
  <c r="S501" i="11" s="1"/>
  <c r="R501" i="12"/>
  <c r="S500" i="5"/>
  <c r="S500" i="11" s="1"/>
  <c r="R500" i="12"/>
  <c r="S502" i="5"/>
  <c r="S502" i="11" s="1"/>
  <c r="R502" i="12"/>
  <c r="AE508" i="12"/>
  <c r="AD508" i="12"/>
  <c r="AC508" i="12"/>
  <c r="AJ499" i="12"/>
  <c r="AI499" i="12"/>
  <c r="AH499" i="12"/>
  <c r="AE495" i="12"/>
  <c r="AD495" i="12"/>
  <c r="AC495" i="12"/>
  <c r="AJ507" i="12"/>
  <c r="AI507" i="12"/>
  <c r="AH507" i="12"/>
  <c r="AH501" i="12"/>
  <c r="AI501" i="12"/>
  <c r="AJ501" i="12"/>
  <c r="AE477" i="12"/>
  <c r="AD477" i="12"/>
  <c r="AC477" i="12"/>
  <c r="AE469" i="12"/>
  <c r="AD469" i="12"/>
  <c r="AC469" i="12"/>
  <c r="AE468" i="12"/>
  <c r="AD468" i="12"/>
  <c r="AC468" i="12"/>
  <c r="AE476" i="12"/>
  <c r="AD476" i="12"/>
  <c r="AC476" i="12"/>
  <c r="AH482" i="12"/>
  <c r="AJ482" i="12"/>
  <c r="AI482" i="12"/>
  <c r="AB476" i="12"/>
  <c r="AB468" i="12"/>
  <c r="AB479" i="12"/>
  <c r="AB471" i="12"/>
  <c r="AB478" i="12"/>
  <c r="AB473" i="12"/>
  <c r="AB470" i="12"/>
  <c r="AB475" i="12"/>
  <c r="AB474" i="12"/>
  <c r="AB472" i="12"/>
  <c r="AB469" i="12"/>
  <c r="AB481" i="12"/>
  <c r="AB480" i="12"/>
  <c r="AB482" i="12"/>
  <c r="AB477" i="12"/>
  <c r="S478" i="5"/>
  <c r="S478" i="11" s="1"/>
  <c r="R478" i="12"/>
  <c r="S476" i="5"/>
  <c r="S476" i="11" s="1"/>
  <c r="R476" i="12"/>
  <c r="S474" i="5"/>
  <c r="S474" i="11" s="1"/>
  <c r="R474" i="12"/>
  <c r="S475" i="5"/>
  <c r="S475" i="11" s="1"/>
  <c r="R475" i="12"/>
  <c r="AJ471" i="12"/>
  <c r="AI471" i="12"/>
  <c r="AH471" i="12"/>
  <c r="AC475" i="12"/>
  <c r="AE475" i="12"/>
  <c r="AD475" i="12"/>
  <c r="AJ473" i="12"/>
  <c r="AI473" i="12"/>
  <c r="AH473" i="12"/>
  <c r="AJ468" i="12"/>
  <c r="AI468" i="12"/>
  <c r="AH468" i="12"/>
  <c r="AJ475" i="12"/>
  <c r="AI475" i="12"/>
  <c r="AH475" i="12"/>
  <c r="AI477" i="12"/>
  <c r="AH477" i="12"/>
  <c r="AJ477" i="12"/>
  <c r="S482" i="5"/>
  <c r="S482" i="11" s="1"/>
  <c r="R482" i="12"/>
  <c r="S468" i="5"/>
  <c r="S468" i="11" s="1"/>
  <c r="R468" i="12"/>
  <c r="S473" i="5"/>
  <c r="S473" i="11" s="1"/>
  <c r="R473" i="12"/>
  <c r="AJ479" i="12"/>
  <c r="AI479" i="12"/>
  <c r="AH479" i="12"/>
  <c r="AD470" i="12"/>
  <c r="AC470" i="12"/>
  <c r="AE470" i="12"/>
  <c r="AE471" i="12"/>
  <c r="AD471" i="12"/>
  <c r="AC471" i="12"/>
  <c r="H476" i="12"/>
  <c r="S472" i="5"/>
  <c r="S472" i="11" s="1"/>
  <c r="R472" i="12"/>
  <c r="AE481" i="12"/>
  <c r="AD481" i="12"/>
  <c r="AC481" i="12"/>
  <c r="AE473" i="12"/>
  <c r="AD473" i="12"/>
  <c r="AC473" i="12"/>
  <c r="S477" i="5"/>
  <c r="S477" i="11" s="1"/>
  <c r="R477" i="12"/>
  <c r="S471" i="5"/>
  <c r="S471" i="11" s="1"/>
  <c r="R471" i="12"/>
  <c r="AD478" i="12"/>
  <c r="AC478" i="12"/>
  <c r="AE478" i="12"/>
  <c r="AJ480" i="12"/>
  <c r="AI480" i="12"/>
  <c r="AH480" i="12"/>
  <c r="S469" i="5"/>
  <c r="S469" i="11" s="1"/>
  <c r="R469" i="12"/>
  <c r="S480" i="5"/>
  <c r="S480" i="11" s="1"/>
  <c r="R480" i="12"/>
  <c r="AJ476" i="12"/>
  <c r="AI476" i="12"/>
  <c r="AH476" i="12"/>
  <c r="AH474" i="12"/>
  <c r="AJ474" i="12"/>
  <c r="AI474" i="12"/>
  <c r="AJ472" i="12"/>
  <c r="AI472" i="12"/>
  <c r="AH472" i="12"/>
  <c r="AI469" i="12"/>
  <c r="AH469" i="12"/>
  <c r="AJ469" i="12"/>
  <c r="S470" i="5"/>
  <c r="S470" i="11" s="1"/>
  <c r="R470" i="12"/>
  <c r="S479" i="5"/>
  <c r="S479" i="11" s="1"/>
  <c r="R479" i="12"/>
  <c r="S481" i="5"/>
  <c r="S481" i="11" s="1"/>
  <c r="R481" i="12"/>
  <c r="AE482" i="12"/>
  <c r="AD482" i="12"/>
  <c r="AC482" i="12"/>
  <c r="AE472" i="12"/>
  <c r="AD472" i="12"/>
  <c r="AC472" i="12"/>
  <c r="AJ478" i="12"/>
  <c r="AI478" i="12"/>
  <c r="AH478" i="12"/>
  <c r="AE480" i="12"/>
  <c r="AD480" i="12"/>
  <c r="AC480" i="12"/>
  <c r="AE474" i="12"/>
  <c r="AD474" i="12"/>
  <c r="AC474" i="12"/>
  <c r="AE479" i="12"/>
  <c r="AD479" i="12"/>
  <c r="AC479" i="12"/>
  <c r="AJ481" i="12"/>
  <c r="AI481" i="12"/>
  <c r="AH481" i="12"/>
  <c r="AJ470" i="12"/>
  <c r="AI470" i="12"/>
  <c r="AH470" i="12"/>
  <c r="S453" i="5"/>
  <c r="S453" i="11" s="1"/>
  <c r="R453" i="12"/>
  <c r="AC453" i="12"/>
  <c r="AE453" i="12"/>
  <c r="AD453" i="12"/>
  <c r="AD451" i="12"/>
  <c r="AC451" i="12"/>
  <c r="AE451" i="12"/>
  <c r="S445" i="5"/>
  <c r="S445" i="11" s="1"/>
  <c r="R445" i="12"/>
  <c r="S455" i="5"/>
  <c r="S455" i="11" s="1"/>
  <c r="R455" i="12"/>
  <c r="AD443" i="12"/>
  <c r="AC443" i="12"/>
  <c r="AE443" i="12"/>
  <c r="AH455" i="12"/>
  <c r="AI455" i="12"/>
  <c r="AJ455" i="12"/>
  <c r="AJ446" i="12"/>
  <c r="AI446" i="12"/>
  <c r="AH446" i="12"/>
  <c r="S450" i="5"/>
  <c r="S450" i="11" s="1"/>
  <c r="R450" i="12"/>
  <c r="AE449" i="12"/>
  <c r="AD449" i="12"/>
  <c r="AC449" i="12"/>
  <c r="S441" i="5"/>
  <c r="S441" i="11" s="1"/>
  <c r="R441" i="12"/>
  <c r="AC448" i="12"/>
  <c r="AD448" i="12"/>
  <c r="AE448" i="12"/>
  <c r="AH452" i="12"/>
  <c r="AJ452" i="12"/>
  <c r="AI452" i="12"/>
  <c r="AE452" i="12"/>
  <c r="AD452" i="12"/>
  <c r="AC452" i="12"/>
  <c r="AJ443" i="12"/>
  <c r="AI443" i="12"/>
  <c r="AH443" i="12"/>
  <c r="AH447" i="12"/>
  <c r="AI447" i="12"/>
  <c r="AJ447" i="12"/>
  <c r="AJ449" i="12"/>
  <c r="AI449" i="12"/>
  <c r="AH449" i="12"/>
  <c r="S451" i="5"/>
  <c r="S451" i="11" s="1"/>
  <c r="R451" i="12"/>
  <c r="S449" i="5"/>
  <c r="S449" i="11" s="1"/>
  <c r="R449" i="12"/>
  <c r="AE447" i="12"/>
  <c r="AD447" i="12"/>
  <c r="AC447" i="12"/>
  <c r="AE444" i="12"/>
  <c r="AD444" i="12"/>
  <c r="AC444" i="12"/>
  <c r="AE441" i="12"/>
  <c r="AD441" i="12"/>
  <c r="AC441" i="12"/>
  <c r="AE454" i="12"/>
  <c r="AD454" i="12"/>
  <c r="AC454" i="12"/>
  <c r="S452" i="5"/>
  <c r="S452" i="11" s="1"/>
  <c r="R452" i="12"/>
  <c r="S448" i="5"/>
  <c r="S448" i="11" s="1"/>
  <c r="R448" i="12"/>
  <c r="S444" i="5"/>
  <c r="S444" i="11" s="1"/>
  <c r="R444" i="12"/>
  <c r="AE455" i="12"/>
  <c r="AD455" i="12"/>
  <c r="AC455" i="12"/>
  <c r="AJ451" i="12"/>
  <c r="AI451" i="12"/>
  <c r="AH451" i="12"/>
  <c r="AH444" i="12"/>
  <c r="AJ444" i="12"/>
  <c r="AI444" i="12"/>
  <c r="AI442" i="12"/>
  <c r="AH442" i="12"/>
  <c r="AJ442" i="12"/>
  <c r="AJ454" i="12"/>
  <c r="AI454" i="12"/>
  <c r="AH454" i="12"/>
  <c r="S454" i="5"/>
  <c r="S454" i="11" s="1"/>
  <c r="R454" i="12"/>
  <c r="S443" i="5"/>
  <c r="S443" i="11" s="1"/>
  <c r="R443" i="12"/>
  <c r="AB441" i="12"/>
  <c r="AB452" i="12"/>
  <c r="AB449" i="12"/>
  <c r="AB444" i="12"/>
  <c r="AB451" i="12"/>
  <c r="AB454" i="12"/>
  <c r="AB446" i="12"/>
  <c r="AB445" i="12"/>
  <c r="AB447" i="12"/>
  <c r="AB448" i="12"/>
  <c r="AB455" i="12"/>
  <c r="AB443" i="12"/>
  <c r="AB453" i="12"/>
  <c r="AB450" i="12"/>
  <c r="AB442" i="12"/>
  <c r="S442" i="5"/>
  <c r="S442" i="11" s="1"/>
  <c r="R442" i="12"/>
  <c r="S446" i="5"/>
  <c r="S446" i="11" s="1"/>
  <c r="R446" i="12"/>
  <c r="AJ441" i="12"/>
  <c r="AI441" i="12"/>
  <c r="AH441" i="12"/>
  <c r="AE445" i="12"/>
  <c r="AD445" i="12"/>
  <c r="AC445" i="12"/>
  <c r="AJ445" i="12"/>
  <c r="AI445" i="12"/>
  <c r="AH445" i="12"/>
  <c r="AI450" i="12"/>
  <c r="AH450" i="12"/>
  <c r="AJ450" i="12"/>
  <c r="AJ453" i="12"/>
  <c r="AI453" i="12"/>
  <c r="AH453" i="12"/>
  <c r="AE450" i="12"/>
  <c r="AD450" i="12"/>
  <c r="AC450" i="12"/>
  <c r="S447" i="5"/>
  <c r="S447" i="11" s="1"/>
  <c r="R447" i="12"/>
  <c r="AE442" i="12"/>
  <c r="AD442" i="12"/>
  <c r="AC442" i="12"/>
  <c r="AE446" i="12"/>
  <c r="AD446" i="12"/>
  <c r="AC446" i="12"/>
  <c r="AJ448" i="12"/>
  <c r="AI448" i="12"/>
  <c r="AH448" i="12"/>
  <c r="AB414" i="12"/>
  <c r="AB425" i="12"/>
  <c r="AB417" i="12"/>
  <c r="AB422" i="12"/>
  <c r="AB428" i="12"/>
  <c r="AB424" i="12"/>
  <c r="AB421" i="12"/>
  <c r="AB423" i="12"/>
  <c r="AB416" i="12"/>
  <c r="AB419" i="12"/>
  <c r="AB426" i="12"/>
  <c r="AB420" i="12"/>
  <c r="AB418" i="12"/>
  <c r="AB415" i="12"/>
  <c r="AB427" i="12"/>
  <c r="AJ417" i="12"/>
  <c r="AI417" i="12"/>
  <c r="AH417" i="12"/>
  <c r="AE426" i="12"/>
  <c r="AD426" i="12"/>
  <c r="AC426" i="12"/>
  <c r="AJ418" i="12"/>
  <c r="AI418" i="12"/>
  <c r="AH418" i="12"/>
  <c r="AH427" i="12"/>
  <c r="AJ427" i="12"/>
  <c r="AI427" i="12"/>
  <c r="AE417" i="12"/>
  <c r="AD417" i="12"/>
  <c r="AC417" i="12"/>
  <c r="AE414" i="12"/>
  <c r="AD414" i="12"/>
  <c r="AC414" i="12"/>
  <c r="S419" i="5"/>
  <c r="S419" i="11" s="1"/>
  <c r="R419" i="12"/>
  <c r="AJ425" i="12"/>
  <c r="AI425" i="12"/>
  <c r="AH425" i="12"/>
  <c r="AE419" i="12"/>
  <c r="AD419" i="12"/>
  <c r="AC419" i="12"/>
  <c r="AJ424" i="12"/>
  <c r="AI424" i="12"/>
  <c r="AH424" i="12"/>
  <c r="AJ426" i="12"/>
  <c r="AI426" i="12"/>
  <c r="AH426" i="12"/>
  <c r="AI415" i="12"/>
  <c r="AH415" i="12"/>
  <c r="AJ415" i="12"/>
  <c r="S426" i="5"/>
  <c r="S426" i="11" s="1"/>
  <c r="R426" i="12"/>
  <c r="S422" i="5"/>
  <c r="S422" i="11" s="1"/>
  <c r="R422" i="12"/>
  <c r="S420" i="5"/>
  <c r="S420" i="11" s="1"/>
  <c r="R420" i="12"/>
  <c r="S428" i="5"/>
  <c r="S428" i="11" s="1"/>
  <c r="R428" i="12"/>
  <c r="AE427" i="12"/>
  <c r="AD427" i="12"/>
  <c r="AC427" i="12"/>
  <c r="AD416" i="12"/>
  <c r="AC416" i="12"/>
  <c r="AE416" i="12"/>
  <c r="S417" i="5"/>
  <c r="S417" i="11" s="1"/>
  <c r="R417" i="12"/>
  <c r="AC421" i="12"/>
  <c r="AE421" i="12"/>
  <c r="AD421" i="12"/>
  <c r="AE422" i="12"/>
  <c r="AD422" i="12"/>
  <c r="AC422" i="12"/>
  <c r="AJ421" i="12"/>
  <c r="AI421" i="12"/>
  <c r="AH421" i="12"/>
  <c r="AJ414" i="12"/>
  <c r="AI414" i="12"/>
  <c r="AH414" i="12"/>
  <c r="S414" i="5"/>
  <c r="S414" i="11" s="1"/>
  <c r="R414" i="12"/>
  <c r="I414" i="11"/>
  <c r="S427" i="5"/>
  <c r="S427" i="11" s="1"/>
  <c r="R427" i="12"/>
  <c r="S416" i="5"/>
  <c r="S416" i="11" s="1"/>
  <c r="R416" i="12"/>
  <c r="AD424" i="12"/>
  <c r="AC424" i="12"/>
  <c r="AE424" i="12"/>
  <c r="S423" i="5"/>
  <c r="S423" i="11" s="1"/>
  <c r="R423" i="12"/>
  <c r="S424" i="5"/>
  <c r="S424" i="11" s="1"/>
  <c r="R424" i="12"/>
  <c r="AE418" i="12"/>
  <c r="AD418" i="12"/>
  <c r="AC418" i="12"/>
  <c r="AE428" i="12"/>
  <c r="AC428" i="12"/>
  <c r="AD428" i="12"/>
  <c r="AJ416" i="12"/>
  <c r="AI416" i="12"/>
  <c r="AH416" i="12"/>
  <c r="AJ422" i="12"/>
  <c r="AI422" i="12"/>
  <c r="AH422" i="12"/>
  <c r="S425" i="5"/>
  <c r="S425" i="11" s="1"/>
  <c r="R425" i="12"/>
  <c r="S421" i="5"/>
  <c r="S421" i="11" s="1"/>
  <c r="R421" i="12"/>
  <c r="S415" i="5"/>
  <c r="S415" i="11" s="1"/>
  <c r="R415" i="12"/>
  <c r="AE420" i="12"/>
  <c r="AD420" i="12"/>
  <c r="AC420" i="12"/>
  <c r="AE423" i="12"/>
  <c r="AD423" i="12"/>
  <c r="AC423" i="12"/>
  <c r="AH428" i="12"/>
  <c r="AJ428" i="12"/>
  <c r="AI428" i="12"/>
  <c r="S418" i="5"/>
  <c r="S418" i="11" s="1"/>
  <c r="R418" i="12"/>
  <c r="AE415" i="12"/>
  <c r="AD415" i="12"/>
  <c r="AC415" i="12"/>
  <c r="AI423" i="12"/>
  <c r="AH423" i="12"/>
  <c r="AJ423" i="12"/>
  <c r="AH420" i="12"/>
  <c r="AJ420" i="12"/>
  <c r="AI420" i="12"/>
  <c r="AJ419" i="12"/>
  <c r="AI419" i="12"/>
  <c r="AH419" i="12"/>
  <c r="AE425" i="12"/>
  <c r="AD425" i="12"/>
  <c r="AC425" i="12"/>
  <c r="AE388" i="12"/>
  <c r="AD388" i="12"/>
  <c r="AC388" i="12"/>
  <c r="AJ387" i="12"/>
  <c r="AI387" i="12"/>
  <c r="AH387" i="12"/>
  <c r="AI396" i="12"/>
  <c r="AH396" i="12"/>
  <c r="AJ396" i="12"/>
  <c r="S395" i="5"/>
  <c r="S395" i="11" s="1"/>
  <c r="R395" i="12"/>
  <c r="S388" i="5"/>
  <c r="S388" i="11" s="1"/>
  <c r="R388" i="12"/>
  <c r="AE391" i="12"/>
  <c r="AD391" i="12"/>
  <c r="AC391" i="12"/>
  <c r="AJ394" i="12"/>
  <c r="AI394" i="12"/>
  <c r="AH394" i="12"/>
  <c r="AH393" i="12"/>
  <c r="AJ393" i="12"/>
  <c r="AI393" i="12"/>
  <c r="S389" i="5"/>
  <c r="S389" i="11" s="1"/>
  <c r="R389" i="12"/>
  <c r="S394" i="5"/>
  <c r="S394" i="11" s="1"/>
  <c r="R394" i="12"/>
  <c r="S391" i="5"/>
  <c r="S391" i="11" s="1"/>
  <c r="R391" i="12"/>
  <c r="AD389" i="12"/>
  <c r="AC389" i="12"/>
  <c r="AE389" i="12"/>
  <c r="AE392" i="12"/>
  <c r="AD392" i="12"/>
  <c r="AC392" i="12"/>
  <c r="AJ395" i="12"/>
  <c r="AI395" i="12"/>
  <c r="AH395" i="12"/>
  <c r="AJ389" i="12"/>
  <c r="AI389" i="12"/>
  <c r="AH389" i="12"/>
  <c r="AJ399" i="12"/>
  <c r="AI399" i="12"/>
  <c r="AH399" i="12"/>
  <c r="S401" i="5"/>
  <c r="S401" i="11" s="1"/>
  <c r="R401" i="12"/>
  <c r="S397" i="5"/>
  <c r="S397" i="11" s="1"/>
  <c r="R397" i="12"/>
  <c r="AD397" i="12"/>
  <c r="AC397" i="12"/>
  <c r="AE397" i="12"/>
  <c r="AI388" i="12"/>
  <c r="AH388" i="12"/>
  <c r="AJ388" i="12"/>
  <c r="AE395" i="12"/>
  <c r="AD395" i="12"/>
  <c r="AC395" i="12"/>
  <c r="S390" i="5"/>
  <c r="S390" i="11" s="1"/>
  <c r="R390" i="12"/>
  <c r="H391" i="12"/>
  <c r="S396" i="5"/>
  <c r="S396" i="11" s="1"/>
  <c r="R396" i="12"/>
  <c r="S392" i="5"/>
  <c r="S392" i="11" s="1"/>
  <c r="R392" i="12"/>
  <c r="AJ398" i="12"/>
  <c r="AI398" i="12"/>
  <c r="AH398" i="12"/>
  <c r="AC394" i="12"/>
  <c r="AE394" i="12"/>
  <c r="AD394" i="12"/>
  <c r="AE398" i="12"/>
  <c r="AD398" i="12"/>
  <c r="AC398" i="12"/>
  <c r="AJ392" i="12"/>
  <c r="AI392" i="12"/>
  <c r="AH392" i="12"/>
  <c r="AJ390" i="12"/>
  <c r="AI390" i="12"/>
  <c r="AH390" i="12"/>
  <c r="AE399" i="12"/>
  <c r="AD399" i="12"/>
  <c r="AC399" i="12"/>
  <c r="AH401" i="12"/>
  <c r="AJ401" i="12"/>
  <c r="AI401" i="12"/>
  <c r="AE400" i="12"/>
  <c r="AD400" i="12"/>
  <c r="AC400" i="12"/>
  <c r="AE390" i="12"/>
  <c r="AD390" i="12"/>
  <c r="AC390" i="12"/>
  <c r="S398" i="5"/>
  <c r="S398" i="11" s="1"/>
  <c r="R398" i="12"/>
  <c r="S400" i="5"/>
  <c r="S400" i="11" s="1"/>
  <c r="R400" i="12"/>
  <c r="S387" i="5"/>
  <c r="S387" i="11" s="1"/>
  <c r="R387" i="12"/>
  <c r="AB395" i="12"/>
  <c r="AB398" i="12"/>
  <c r="AB400" i="12"/>
  <c r="AB387" i="12"/>
  <c r="AB390" i="12"/>
  <c r="AB401" i="12"/>
  <c r="AB399" i="12"/>
  <c r="AB394" i="12"/>
  <c r="AB396" i="12"/>
  <c r="AB397" i="12"/>
  <c r="AB392" i="12"/>
  <c r="AB391" i="12"/>
  <c r="AB393" i="12"/>
  <c r="AB388" i="12"/>
  <c r="AB389" i="12"/>
  <c r="S393" i="5"/>
  <c r="S393" i="11" s="1"/>
  <c r="R393" i="12"/>
  <c r="AE393" i="12"/>
  <c r="AD393" i="12"/>
  <c r="AC393" i="12"/>
  <c r="AE401" i="12"/>
  <c r="AD401" i="12"/>
  <c r="AC401" i="12"/>
  <c r="AE387" i="12"/>
  <c r="AD387" i="12"/>
  <c r="AC387" i="12"/>
  <c r="AJ391" i="12"/>
  <c r="AI391" i="12"/>
  <c r="AH391" i="12"/>
  <c r="S399" i="5"/>
  <c r="S399" i="11" s="1"/>
  <c r="R399" i="12"/>
  <c r="AE396" i="12"/>
  <c r="AD396" i="12"/>
  <c r="AC396" i="12"/>
  <c r="AJ400" i="12"/>
  <c r="AI400" i="12"/>
  <c r="AH400" i="12"/>
  <c r="AJ397" i="12"/>
  <c r="AI397" i="12"/>
  <c r="AH397" i="12"/>
  <c r="AD370" i="12"/>
  <c r="AC370" i="12"/>
  <c r="AE370" i="12"/>
  <c r="AI371" i="12"/>
  <c r="AJ371" i="12"/>
  <c r="AH371" i="12"/>
  <c r="AJ365" i="12"/>
  <c r="AI365" i="12"/>
  <c r="AH365" i="12"/>
  <c r="AH360" i="12"/>
  <c r="AJ360" i="12"/>
  <c r="AI360" i="12"/>
  <c r="AJ370" i="12"/>
  <c r="AI370" i="12"/>
  <c r="AH370" i="12"/>
  <c r="AJ362" i="12"/>
  <c r="AI362" i="12"/>
  <c r="AH362" i="12"/>
  <c r="S371" i="5"/>
  <c r="S371" i="11" s="1"/>
  <c r="R371" i="12"/>
  <c r="AJ363" i="12"/>
  <c r="AH363" i="12"/>
  <c r="AI363" i="12"/>
  <c r="AD372" i="12"/>
  <c r="AE372" i="12"/>
  <c r="AC372" i="12"/>
  <c r="AE373" i="12"/>
  <c r="AD373" i="12"/>
  <c r="AC373" i="12"/>
  <c r="AJ373" i="12"/>
  <c r="AI373" i="12"/>
  <c r="AH373" i="12"/>
  <c r="AH368" i="12"/>
  <c r="AJ368" i="12"/>
  <c r="AI368" i="12"/>
  <c r="S365" i="5"/>
  <c r="S365" i="11" s="1"/>
  <c r="R365" i="12"/>
  <c r="AE363" i="12"/>
  <c r="AD363" i="12"/>
  <c r="AC363" i="12"/>
  <c r="S372" i="5"/>
  <c r="S372" i="11" s="1"/>
  <c r="R372" i="12"/>
  <c r="S368" i="5"/>
  <c r="S368" i="11" s="1"/>
  <c r="R368" i="12"/>
  <c r="AE374" i="12"/>
  <c r="AD374" i="12"/>
  <c r="AC374" i="12"/>
  <c r="AE361" i="12"/>
  <c r="AD361" i="12"/>
  <c r="AC361" i="12"/>
  <c r="S366" i="5"/>
  <c r="S366" i="11" s="1"/>
  <c r="R366" i="12"/>
  <c r="S361" i="5"/>
  <c r="S361" i="11" s="1"/>
  <c r="R361" i="12"/>
  <c r="S367" i="5"/>
  <c r="S367" i="11" s="1"/>
  <c r="R367" i="12"/>
  <c r="AE364" i="12"/>
  <c r="AC364" i="12"/>
  <c r="AD364" i="12"/>
  <c r="AH366" i="12"/>
  <c r="AI366" i="12"/>
  <c r="AJ366" i="12"/>
  <c r="AE371" i="12"/>
  <c r="AD371" i="12"/>
  <c r="AC371" i="12"/>
  <c r="S362" i="5"/>
  <c r="S362" i="11" s="1"/>
  <c r="R362" i="12"/>
  <c r="AE366" i="12"/>
  <c r="AD366" i="12"/>
  <c r="AC366" i="12"/>
  <c r="S373" i="5"/>
  <c r="S373" i="11" s="1"/>
  <c r="R373" i="12"/>
  <c r="S363" i="5"/>
  <c r="S363" i="11" s="1"/>
  <c r="R363" i="12"/>
  <c r="AD362" i="12"/>
  <c r="AC362" i="12"/>
  <c r="AE362" i="12"/>
  <c r="AE369" i="12"/>
  <c r="AC369" i="12"/>
  <c r="AD369" i="12"/>
  <c r="AE368" i="12"/>
  <c r="AD368" i="12"/>
  <c r="AC368" i="12"/>
  <c r="AH374" i="12"/>
  <c r="AJ374" i="12"/>
  <c r="AI374" i="12"/>
  <c r="S374" i="5"/>
  <c r="S374" i="11" s="1"/>
  <c r="R374" i="12"/>
  <c r="S364" i="5"/>
  <c r="S364" i="11" s="1"/>
  <c r="R364" i="12"/>
  <c r="S370" i="5"/>
  <c r="S370" i="11" s="1"/>
  <c r="R370" i="12"/>
  <c r="S360" i="5"/>
  <c r="S360" i="11" s="1"/>
  <c r="R360" i="12"/>
  <c r="AC367" i="12"/>
  <c r="AE367" i="12"/>
  <c r="AD367" i="12"/>
  <c r="AJ364" i="12"/>
  <c r="AI364" i="12"/>
  <c r="AH364" i="12"/>
  <c r="AI361" i="12"/>
  <c r="AH361" i="12"/>
  <c r="AJ361" i="12"/>
  <c r="AJ372" i="12"/>
  <c r="AI372" i="12"/>
  <c r="AH372" i="12"/>
  <c r="S369" i="5"/>
  <c r="S369" i="11" s="1"/>
  <c r="R369" i="12"/>
  <c r="AB363" i="12"/>
  <c r="AB369" i="12"/>
  <c r="AB371" i="12"/>
  <c r="AB373" i="12"/>
  <c r="AB360" i="12"/>
  <c r="AB368" i="12"/>
  <c r="AB361" i="12"/>
  <c r="AB372" i="12"/>
  <c r="AB366" i="12"/>
  <c r="AB365" i="12"/>
  <c r="AB367" i="12"/>
  <c r="AB362" i="12"/>
  <c r="AB370" i="12"/>
  <c r="AB364" i="12"/>
  <c r="AB374" i="12"/>
  <c r="AE365" i="12"/>
  <c r="AD365" i="12"/>
  <c r="AC365" i="12"/>
  <c r="AE360" i="12"/>
  <c r="AD360" i="12"/>
  <c r="AC360" i="12"/>
  <c r="AI369" i="12"/>
  <c r="AH369" i="12"/>
  <c r="AJ369" i="12"/>
  <c r="AJ367" i="12"/>
  <c r="AI367" i="12"/>
  <c r="AH367" i="12"/>
  <c r="S347" i="5"/>
  <c r="S347" i="11" s="1"/>
  <c r="R347" i="12"/>
  <c r="S342" i="5"/>
  <c r="S342" i="11" s="1"/>
  <c r="R342" i="12"/>
  <c r="AD347" i="12"/>
  <c r="AE347" i="12"/>
  <c r="AC347" i="12"/>
  <c r="AE337" i="12"/>
  <c r="AD337" i="12"/>
  <c r="AC337" i="12"/>
  <c r="AJ337" i="12"/>
  <c r="AI337" i="12"/>
  <c r="AH337" i="12"/>
  <c r="AD343" i="12"/>
  <c r="AC343" i="12"/>
  <c r="AE343" i="12"/>
  <c r="S346" i="5"/>
  <c r="S346" i="11" s="1"/>
  <c r="R346" i="12"/>
  <c r="S341" i="5"/>
  <c r="S341" i="11" s="1"/>
  <c r="R341" i="12"/>
  <c r="S337" i="5"/>
  <c r="S337" i="11" s="1"/>
  <c r="R337" i="12"/>
  <c r="AE341" i="12"/>
  <c r="AD341" i="12"/>
  <c r="AC341" i="12"/>
  <c r="AJ344" i="12"/>
  <c r="AI344" i="12"/>
  <c r="AH344" i="12"/>
  <c r="AJ338" i="12"/>
  <c r="AI338" i="12"/>
  <c r="AH338" i="12"/>
  <c r="AJ340" i="12"/>
  <c r="AI340" i="12"/>
  <c r="AH340" i="12"/>
  <c r="AJ346" i="12"/>
  <c r="AI346" i="12"/>
  <c r="AH346" i="12"/>
  <c r="S333" i="5"/>
  <c r="S333" i="11" s="1"/>
  <c r="R333" i="12"/>
  <c r="AE342" i="12"/>
  <c r="AD342" i="12"/>
  <c r="AC342" i="12"/>
  <c r="AE339" i="12"/>
  <c r="AD339" i="12"/>
  <c r="AC339" i="12"/>
  <c r="AD335" i="12"/>
  <c r="AC335" i="12"/>
  <c r="AE335" i="12"/>
  <c r="AH339" i="12"/>
  <c r="AJ339" i="12"/>
  <c r="AI339" i="12"/>
  <c r="S345" i="5"/>
  <c r="S345" i="11" s="1"/>
  <c r="R345" i="12"/>
  <c r="S335" i="5"/>
  <c r="S335" i="11" s="1"/>
  <c r="R335" i="12"/>
  <c r="S336" i="5"/>
  <c r="S336" i="11" s="1"/>
  <c r="R336" i="12"/>
  <c r="AJ336" i="12"/>
  <c r="AI336" i="12"/>
  <c r="AH336" i="12"/>
  <c r="AE344" i="12"/>
  <c r="AD344" i="12"/>
  <c r="AC344" i="12"/>
  <c r="AJ345" i="12"/>
  <c r="AI345" i="12"/>
  <c r="AH345" i="12"/>
  <c r="AH347" i="12"/>
  <c r="AJ347" i="12"/>
  <c r="AI347" i="12"/>
  <c r="AE336" i="12"/>
  <c r="AD336" i="12"/>
  <c r="AC336" i="12"/>
  <c r="S338" i="5"/>
  <c r="S338" i="11" s="1"/>
  <c r="R338" i="12"/>
  <c r="S343" i="5"/>
  <c r="S343" i="11" s="1"/>
  <c r="R343" i="12"/>
  <c r="AE345" i="12"/>
  <c r="AD345" i="12"/>
  <c r="AC345" i="12"/>
  <c r="AC340" i="12"/>
  <c r="AE340" i="12"/>
  <c r="AD340" i="12"/>
  <c r="AI334" i="12"/>
  <c r="AH334" i="12"/>
  <c r="AJ334" i="12"/>
  <c r="AI342" i="12"/>
  <c r="AH342" i="12"/>
  <c r="AJ342" i="12"/>
  <c r="S334" i="5"/>
  <c r="S334" i="11" s="1"/>
  <c r="R334" i="12"/>
  <c r="S344" i="5"/>
  <c r="S344" i="11" s="1"/>
  <c r="R344" i="12"/>
  <c r="S339" i="5"/>
  <c r="S339" i="11" s="1"/>
  <c r="R339" i="12"/>
  <c r="AE338" i="12"/>
  <c r="AD338" i="12"/>
  <c r="AC338" i="12"/>
  <c r="AE346" i="12"/>
  <c r="AD346" i="12"/>
  <c r="AC346" i="12"/>
  <c r="AJ333" i="12"/>
  <c r="AI333" i="12"/>
  <c r="AH333" i="12"/>
  <c r="AJ343" i="12"/>
  <c r="AI343" i="12"/>
  <c r="AH343" i="12"/>
  <c r="AB335" i="12"/>
  <c r="AB344" i="12"/>
  <c r="AB343" i="12"/>
  <c r="AB336" i="12"/>
  <c r="AB346" i="12"/>
  <c r="AB340" i="12"/>
  <c r="AB334" i="12"/>
  <c r="AB339" i="12"/>
  <c r="AB337" i="12"/>
  <c r="AB333" i="12"/>
  <c r="AB338" i="12"/>
  <c r="AB345" i="12"/>
  <c r="AB341" i="12"/>
  <c r="AB347" i="12"/>
  <c r="AB342" i="12"/>
  <c r="AE334" i="12"/>
  <c r="AD334" i="12"/>
  <c r="AC334" i="12"/>
  <c r="AJ341" i="12"/>
  <c r="AI341" i="12"/>
  <c r="AH341" i="12"/>
  <c r="S340" i="5"/>
  <c r="S340" i="11" s="1"/>
  <c r="R340" i="12"/>
  <c r="AE333" i="12"/>
  <c r="AD333" i="12"/>
  <c r="AC333" i="12"/>
  <c r="AJ335" i="12"/>
  <c r="AI335" i="12"/>
  <c r="AH335" i="12"/>
  <c r="AH320" i="12"/>
  <c r="AJ320" i="12"/>
  <c r="AI320" i="12"/>
  <c r="AB309" i="12"/>
  <c r="AB314" i="12"/>
  <c r="AB319" i="12"/>
  <c r="AB317" i="12"/>
  <c r="AB306" i="12"/>
  <c r="AB320" i="12"/>
  <c r="AB318" i="12"/>
  <c r="AB315" i="12"/>
  <c r="AB313" i="12"/>
  <c r="AB316" i="12"/>
  <c r="AB311" i="12"/>
  <c r="AB310" i="12"/>
  <c r="AB312" i="12"/>
  <c r="AB308" i="12"/>
  <c r="AB307" i="12"/>
  <c r="AD308" i="12"/>
  <c r="AC308" i="12"/>
  <c r="AE308" i="12"/>
  <c r="AE318" i="12"/>
  <c r="AD318" i="12"/>
  <c r="AC318" i="12"/>
  <c r="AE317" i="12"/>
  <c r="AD317" i="12"/>
  <c r="AC317" i="12"/>
  <c r="AE319" i="12"/>
  <c r="AD319" i="12"/>
  <c r="AC319" i="12"/>
  <c r="AE306" i="12"/>
  <c r="AD306" i="12"/>
  <c r="AC306" i="12"/>
  <c r="S317" i="5"/>
  <c r="S317" i="11" s="1"/>
  <c r="R317" i="12"/>
  <c r="S316" i="5"/>
  <c r="S316" i="11" s="1"/>
  <c r="R316" i="12"/>
  <c r="S312" i="5"/>
  <c r="S312" i="11" s="1"/>
  <c r="R312" i="12"/>
  <c r="S308" i="5"/>
  <c r="S308" i="11" s="1"/>
  <c r="R308" i="12"/>
  <c r="S315" i="5"/>
  <c r="S315" i="11" s="1"/>
  <c r="R315" i="12"/>
  <c r="AJ309" i="12"/>
  <c r="AI309" i="12"/>
  <c r="AH309" i="12"/>
  <c r="AE320" i="12"/>
  <c r="AD320" i="12"/>
  <c r="AC320" i="12"/>
  <c r="AJ310" i="12"/>
  <c r="AI310" i="12"/>
  <c r="AH310" i="12"/>
  <c r="AE314" i="12"/>
  <c r="AD314" i="12"/>
  <c r="AC314" i="12"/>
  <c r="S313" i="5"/>
  <c r="S313" i="11" s="1"/>
  <c r="R313" i="12"/>
  <c r="S309" i="5"/>
  <c r="S309" i="11" s="1"/>
  <c r="R309" i="12"/>
  <c r="AE312" i="12"/>
  <c r="AD312" i="12"/>
  <c r="AC312" i="12"/>
  <c r="AE315" i="12"/>
  <c r="AD315" i="12"/>
  <c r="AC315" i="12"/>
  <c r="AJ311" i="12"/>
  <c r="AI311" i="12"/>
  <c r="AH311" i="12"/>
  <c r="AD316" i="12"/>
  <c r="AC316" i="12"/>
  <c r="AE316" i="12"/>
  <c r="S320" i="5"/>
  <c r="S320" i="11" s="1"/>
  <c r="R320" i="12"/>
  <c r="S318" i="5"/>
  <c r="S318" i="11" s="1"/>
  <c r="R318" i="12"/>
  <c r="AJ308" i="12"/>
  <c r="AI308" i="12"/>
  <c r="AH308" i="12"/>
  <c r="AI315" i="12"/>
  <c r="AH315" i="12"/>
  <c r="AJ315" i="12"/>
  <c r="AJ314" i="12"/>
  <c r="AI314" i="12"/>
  <c r="AH314" i="12"/>
  <c r="AE307" i="12"/>
  <c r="AD307" i="12"/>
  <c r="AC307" i="12"/>
  <c r="AJ319" i="12"/>
  <c r="AI319" i="12"/>
  <c r="AH319" i="12"/>
  <c r="AJ313" i="12"/>
  <c r="AI313" i="12"/>
  <c r="AH313" i="12"/>
  <c r="AH312" i="12"/>
  <c r="AJ312" i="12"/>
  <c r="AI312" i="12"/>
  <c r="AJ317" i="12"/>
  <c r="AI317" i="12"/>
  <c r="AH317" i="12"/>
  <c r="S311" i="5"/>
  <c r="S311" i="11" s="1"/>
  <c r="R311" i="12"/>
  <c r="S307" i="5"/>
  <c r="S307" i="11" s="1"/>
  <c r="R307" i="12"/>
  <c r="S306" i="5"/>
  <c r="S306" i="11" s="1"/>
  <c r="R306" i="12"/>
  <c r="AE310" i="12"/>
  <c r="AD310" i="12"/>
  <c r="AC310" i="12"/>
  <c r="AJ316" i="12"/>
  <c r="AI316" i="12"/>
  <c r="AH316" i="12"/>
  <c r="AJ318" i="12"/>
  <c r="AI318" i="12"/>
  <c r="AH318" i="12"/>
  <c r="S319" i="5"/>
  <c r="S319" i="11" s="1"/>
  <c r="R319" i="12"/>
  <c r="S314" i="5"/>
  <c r="S314" i="11" s="1"/>
  <c r="R314" i="12"/>
  <c r="S310" i="5"/>
  <c r="S310" i="11" s="1"/>
  <c r="R310" i="12"/>
  <c r="AC313" i="12"/>
  <c r="AE313" i="12"/>
  <c r="AD313" i="12"/>
  <c r="AE311" i="12"/>
  <c r="AD311" i="12"/>
  <c r="AC311" i="12"/>
  <c r="AI307" i="12"/>
  <c r="AH307" i="12"/>
  <c r="AJ307" i="12"/>
  <c r="AE309" i="12"/>
  <c r="AD309" i="12"/>
  <c r="AC309" i="12"/>
  <c r="AJ306" i="12"/>
  <c r="AI306" i="12"/>
  <c r="AH306" i="12"/>
  <c r="S290" i="5"/>
  <c r="S290" i="11" s="1"/>
  <c r="R290" i="12"/>
  <c r="S286" i="5"/>
  <c r="S286" i="11" s="1"/>
  <c r="R286" i="12"/>
  <c r="S287" i="5"/>
  <c r="S287" i="11" s="1"/>
  <c r="R287" i="12"/>
  <c r="AJ282" i="12"/>
  <c r="AI282" i="12"/>
  <c r="AH282" i="12"/>
  <c r="AE291" i="12"/>
  <c r="AD291" i="12"/>
  <c r="AC291" i="12"/>
  <c r="AJ292" i="12"/>
  <c r="AI292" i="12"/>
  <c r="AH292" i="12"/>
  <c r="AH293" i="12"/>
  <c r="AJ293" i="12"/>
  <c r="AI293" i="12"/>
  <c r="AE282" i="12"/>
  <c r="AD282" i="12"/>
  <c r="AC282" i="12"/>
  <c r="AE279" i="12"/>
  <c r="AD279" i="12"/>
  <c r="AC279" i="12"/>
  <c r="S292" i="5"/>
  <c r="S292" i="11" s="1"/>
  <c r="R292" i="12"/>
  <c r="S279" i="5"/>
  <c r="S279" i="11" s="1"/>
  <c r="R279" i="12"/>
  <c r="AE285" i="12"/>
  <c r="AD285" i="12"/>
  <c r="AC285" i="12"/>
  <c r="AE293" i="12"/>
  <c r="AD293" i="12"/>
  <c r="AC293" i="12"/>
  <c r="AE287" i="12"/>
  <c r="AD287" i="12"/>
  <c r="AC287" i="12"/>
  <c r="AH285" i="12"/>
  <c r="AJ285" i="12"/>
  <c r="AI285" i="12"/>
  <c r="AJ291" i="12"/>
  <c r="AI291" i="12"/>
  <c r="AH291" i="12"/>
  <c r="AI280" i="12"/>
  <c r="AH280" i="12"/>
  <c r="AJ280" i="12"/>
  <c r="S281" i="5"/>
  <c r="S281" i="11" s="1"/>
  <c r="R281" i="12"/>
  <c r="S289" i="5"/>
  <c r="S289" i="11" s="1"/>
  <c r="R289" i="12"/>
  <c r="AE288" i="12"/>
  <c r="AD288" i="12"/>
  <c r="AC288" i="12"/>
  <c r="AI288" i="12"/>
  <c r="AH288" i="12"/>
  <c r="AJ288" i="12"/>
  <c r="AJ289" i="12"/>
  <c r="AI289" i="12"/>
  <c r="AH289" i="12"/>
  <c r="S280" i="5"/>
  <c r="S280" i="11" s="1"/>
  <c r="R280" i="12"/>
  <c r="S291" i="5"/>
  <c r="S291" i="11" s="1"/>
  <c r="R291" i="12"/>
  <c r="S285" i="5"/>
  <c r="S285" i="11" s="1"/>
  <c r="R285" i="12"/>
  <c r="S284" i="5"/>
  <c r="S284" i="11" s="1"/>
  <c r="R284" i="12"/>
  <c r="AE280" i="12"/>
  <c r="AD280" i="12"/>
  <c r="AC280" i="12"/>
  <c r="AJ290" i="12"/>
  <c r="AI290" i="12"/>
  <c r="AH290" i="12"/>
  <c r="AJ283" i="12"/>
  <c r="AI283" i="12"/>
  <c r="AH283" i="12"/>
  <c r="AJ286" i="12"/>
  <c r="AI286" i="12"/>
  <c r="AH286" i="12"/>
  <c r="AJ279" i="12"/>
  <c r="AI279" i="12"/>
  <c r="AH279" i="12"/>
  <c r="AE283" i="12"/>
  <c r="AD283" i="12"/>
  <c r="AC283" i="12"/>
  <c r="AE292" i="12"/>
  <c r="AD292" i="12"/>
  <c r="AC292" i="12"/>
  <c r="S282" i="5"/>
  <c r="S282" i="11" s="1"/>
  <c r="R282" i="12"/>
  <c r="AE284" i="12"/>
  <c r="AD284" i="12"/>
  <c r="AC284" i="12"/>
  <c r="AD289" i="12"/>
  <c r="AC289" i="12"/>
  <c r="AE289" i="12"/>
  <c r="S293" i="5"/>
  <c r="S293" i="11" s="1"/>
  <c r="R293" i="12"/>
  <c r="AB279" i="12"/>
  <c r="AB290" i="12"/>
  <c r="AB282" i="12"/>
  <c r="AB287" i="12"/>
  <c r="AB289" i="12"/>
  <c r="AB292" i="12"/>
  <c r="AB293" i="12"/>
  <c r="AB291" i="12"/>
  <c r="AB286" i="12"/>
  <c r="AB288" i="12"/>
  <c r="AB281" i="12"/>
  <c r="AB284" i="12"/>
  <c r="AB283" i="12"/>
  <c r="AB285" i="12"/>
  <c r="AB280" i="12"/>
  <c r="AD281" i="12"/>
  <c r="AC281" i="12"/>
  <c r="AE281" i="12"/>
  <c r="S283" i="5"/>
  <c r="S283" i="11" s="1"/>
  <c r="R283" i="12"/>
  <c r="S288" i="5"/>
  <c r="S288" i="11" s="1"/>
  <c r="R288" i="12"/>
  <c r="AC286" i="12"/>
  <c r="AE286" i="12"/>
  <c r="AD286" i="12"/>
  <c r="AJ287" i="12"/>
  <c r="AI287" i="12"/>
  <c r="AH287" i="12"/>
  <c r="AJ281" i="12"/>
  <c r="AI281" i="12"/>
  <c r="AH281" i="12"/>
  <c r="AJ284" i="12"/>
  <c r="AI284" i="12"/>
  <c r="AH284" i="12"/>
  <c r="AE290" i="12"/>
  <c r="AD290" i="12"/>
  <c r="AC290" i="12"/>
  <c r="AJ260" i="12"/>
  <c r="AI260" i="12"/>
  <c r="AH260" i="12"/>
  <c r="S266" i="5"/>
  <c r="S266" i="11" s="1"/>
  <c r="R266" i="12"/>
  <c r="AB259" i="12"/>
  <c r="AB263" i="12"/>
  <c r="AB255" i="12"/>
  <c r="AB254" i="12"/>
  <c r="AB257" i="12"/>
  <c r="AB260" i="12"/>
  <c r="AB262" i="12"/>
  <c r="AB266" i="12"/>
  <c r="AB264" i="12"/>
  <c r="AB252" i="12"/>
  <c r="AB258" i="12"/>
  <c r="AB261" i="12"/>
  <c r="AB265" i="12"/>
  <c r="AB256" i="12"/>
  <c r="AB253" i="12"/>
  <c r="AE265" i="12"/>
  <c r="AD265" i="12"/>
  <c r="AC265" i="12"/>
  <c r="AD254" i="12"/>
  <c r="AC254" i="12"/>
  <c r="AE254" i="12"/>
  <c r="AJ252" i="12"/>
  <c r="AI252" i="12"/>
  <c r="AH252" i="12"/>
  <c r="S262" i="5"/>
  <c r="S262" i="11" s="1"/>
  <c r="R262" i="12"/>
  <c r="S255" i="5"/>
  <c r="S255" i="11" s="1"/>
  <c r="R255" i="12"/>
  <c r="S265" i="5"/>
  <c r="S265" i="11" s="1"/>
  <c r="R265" i="12"/>
  <c r="S261" i="5"/>
  <c r="S261" i="11" s="1"/>
  <c r="R261" i="12"/>
  <c r="AE253" i="12"/>
  <c r="AD253" i="12"/>
  <c r="AC253" i="12"/>
  <c r="AE252" i="12"/>
  <c r="AD252" i="12"/>
  <c r="AC252" i="12"/>
  <c r="AE255" i="12"/>
  <c r="AC255" i="12"/>
  <c r="AD255" i="12"/>
  <c r="AJ259" i="12"/>
  <c r="AI259" i="12"/>
  <c r="AH259" i="12"/>
  <c r="AH258" i="12"/>
  <c r="AJ258" i="12"/>
  <c r="AI258" i="12"/>
  <c r="S259" i="5"/>
  <c r="S259" i="11" s="1"/>
  <c r="R259" i="12"/>
  <c r="S264" i="5"/>
  <c r="S264" i="11" s="1"/>
  <c r="R264" i="12"/>
  <c r="AE256" i="12"/>
  <c r="AD256" i="12"/>
  <c r="AC256" i="12"/>
  <c r="AE264" i="12"/>
  <c r="AD264" i="12"/>
  <c r="AC264" i="12"/>
  <c r="AJ256" i="12"/>
  <c r="AI256" i="12"/>
  <c r="AH256" i="12"/>
  <c r="AI262" i="12"/>
  <c r="AJ262" i="12"/>
  <c r="AH262" i="12"/>
  <c r="AI261" i="12"/>
  <c r="AH261" i="12"/>
  <c r="AJ261" i="12"/>
  <c r="S263" i="5"/>
  <c r="S263" i="11" s="1"/>
  <c r="R263" i="12"/>
  <c r="AD258" i="12"/>
  <c r="AC258" i="12"/>
  <c r="AE258" i="12"/>
  <c r="AE266" i="12"/>
  <c r="AD266" i="12"/>
  <c r="AC266" i="12"/>
  <c r="AI265" i="12"/>
  <c r="AH265" i="12"/>
  <c r="AJ265" i="12"/>
  <c r="AJ254" i="12"/>
  <c r="AH254" i="12"/>
  <c r="AI254" i="12"/>
  <c r="AC259" i="12"/>
  <c r="AE259" i="12"/>
  <c r="AD259" i="12"/>
  <c r="AI257" i="12"/>
  <c r="AH257" i="12"/>
  <c r="AJ257" i="12"/>
  <c r="S256" i="5"/>
  <c r="S256" i="11" s="1"/>
  <c r="R256" i="12"/>
  <c r="AE257" i="12"/>
  <c r="AD257" i="12"/>
  <c r="AC257" i="12"/>
  <c r="S252" i="5"/>
  <c r="S252" i="11" s="1"/>
  <c r="R252" i="12"/>
  <c r="S260" i="5"/>
  <c r="S260" i="11" s="1"/>
  <c r="R260" i="12"/>
  <c r="AJ255" i="12"/>
  <c r="AI255" i="12"/>
  <c r="AH255" i="12"/>
  <c r="AE261" i="12"/>
  <c r="AD261" i="12"/>
  <c r="AC261" i="12"/>
  <c r="AE263" i="12"/>
  <c r="AC263" i="12"/>
  <c r="AD263" i="12"/>
  <c r="S257" i="5"/>
  <c r="S257" i="11" s="1"/>
  <c r="R257" i="12"/>
  <c r="S258" i="5"/>
  <c r="S258" i="11" s="1"/>
  <c r="R258" i="12"/>
  <c r="S254" i="5"/>
  <c r="S254" i="11" s="1"/>
  <c r="R254" i="12"/>
  <c r="AJ263" i="12"/>
  <c r="AI263" i="12"/>
  <c r="AH263" i="12"/>
  <c r="AD262" i="12"/>
  <c r="AC262" i="12"/>
  <c r="AE262" i="12"/>
  <c r="AJ264" i="12"/>
  <c r="AI264" i="12"/>
  <c r="AH264" i="12"/>
  <c r="AH266" i="12"/>
  <c r="AJ266" i="12"/>
  <c r="AI266" i="12"/>
  <c r="S253" i="5"/>
  <c r="S253" i="11" s="1"/>
  <c r="R253" i="12"/>
  <c r="AE260" i="12"/>
  <c r="AD260" i="12"/>
  <c r="AC260" i="12"/>
  <c r="AI253" i="12"/>
  <c r="AH253" i="12"/>
  <c r="AJ253" i="12"/>
  <c r="AE233" i="12"/>
  <c r="AD233" i="12"/>
  <c r="AC233" i="12"/>
  <c r="I232" i="11"/>
  <c r="S236" i="5"/>
  <c r="S236" i="11" s="1"/>
  <c r="R236" i="12"/>
  <c r="S239" i="5"/>
  <c r="S239" i="11" s="1"/>
  <c r="R239" i="12"/>
  <c r="S227" i="5"/>
  <c r="S227" i="11" s="1"/>
  <c r="R227" i="12"/>
  <c r="AE230" i="12"/>
  <c r="AD230" i="12"/>
  <c r="AC230" i="12"/>
  <c r="AE226" i="12"/>
  <c r="AD226" i="12"/>
  <c r="AC226" i="12"/>
  <c r="AE228" i="12"/>
  <c r="AD228" i="12"/>
  <c r="AC228" i="12"/>
  <c r="AE236" i="12"/>
  <c r="AD236" i="12"/>
  <c r="AC236" i="12"/>
  <c r="AH239" i="12"/>
  <c r="AI239" i="12"/>
  <c r="AJ239" i="12"/>
  <c r="S229" i="5"/>
  <c r="S229" i="11" s="1"/>
  <c r="R229" i="12"/>
  <c r="AE238" i="12"/>
  <c r="AD238" i="12"/>
  <c r="AC238" i="12"/>
  <c r="AC237" i="12"/>
  <c r="AE237" i="12"/>
  <c r="AD237" i="12"/>
  <c r="AE225" i="12"/>
  <c r="AD225" i="12"/>
  <c r="AC225" i="12"/>
  <c r="AJ235" i="12"/>
  <c r="AI235" i="12"/>
  <c r="AH235" i="12"/>
  <c r="AI234" i="12"/>
  <c r="AH234" i="12"/>
  <c r="AJ234" i="12"/>
  <c r="AJ230" i="12"/>
  <c r="AI230" i="12"/>
  <c r="AH230" i="12"/>
  <c r="S234" i="5"/>
  <c r="S234" i="11" s="1"/>
  <c r="R234" i="12"/>
  <c r="S233" i="5"/>
  <c r="S233" i="11" s="1"/>
  <c r="R233" i="12"/>
  <c r="H225" i="12"/>
  <c r="AD235" i="12"/>
  <c r="AE235" i="12"/>
  <c r="AC235" i="12"/>
  <c r="AH236" i="12"/>
  <c r="AJ236" i="12"/>
  <c r="AI236" i="12"/>
  <c r="AJ232" i="12"/>
  <c r="AI232" i="12"/>
  <c r="AH232" i="12"/>
  <c r="AJ237" i="12"/>
  <c r="AI237" i="12"/>
  <c r="AH237" i="12"/>
  <c r="AJ225" i="12"/>
  <c r="AI225" i="12"/>
  <c r="AH225" i="12"/>
  <c r="S231" i="5"/>
  <c r="S231" i="11" s="1"/>
  <c r="R231" i="12"/>
  <c r="AE234" i="12"/>
  <c r="AD234" i="12"/>
  <c r="AC234" i="12"/>
  <c r="AD227" i="12"/>
  <c r="AC227" i="12"/>
  <c r="AE227" i="12"/>
  <c r="AI226" i="12"/>
  <c r="AH226" i="12"/>
  <c r="AJ226" i="12"/>
  <c r="S232" i="5"/>
  <c r="S232" i="11" s="1"/>
  <c r="R232" i="12"/>
  <c r="AE239" i="12"/>
  <c r="AD239" i="12"/>
  <c r="AC239" i="12"/>
  <c r="AC229" i="12"/>
  <c r="AE229" i="12"/>
  <c r="AD229" i="12"/>
  <c r="AJ238" i="12"/>
  <c r="AI238" i="12"/>
  <c r="AH238" i="12"/>
  <c r="AJ228" i="12"/>
  <c r="AH228" i="12"/>
  <c r="AI228" i="12"/>
  <c r="AE231" i="12"/>
  <c r="AD231" i="12"/>
  <c r="AC231" i="12"/>
  <c r="S238" i="5"/>
  <c r="S238" i="11" s="1"/>
  <c r="R238" i="12"/>
  <c r="S230" i="5"/>
  <c r="S230" i="11" s="1"/>
  <c r="R230" i="12"/>
  <c r="S226" i="5"/>
  <c r="S226" i="11" s="1"/>
  <c r="R226" i="12"/>
  <c r="S228" i="5"/>
  <c r="S228" i="11" s="1"/>
  <c r="R228" i="12"/>
  <c r="AB236" i="12"/>
  <c r="AB233" i="12"/>
  <c r="AB228" i="12"/>
  <c r="AB225" i="12"/>
  <c r="AB229" i="12"/>
  <c r="AB227" i="12"/>
  <c r="AB237" i="12"/>
  <c r="AB231" i="12"/>
  <c r="AB232" i="12"/>
  <c r="AB234" i="12"/>
  <c r="AB226" i="12"/>
  <c r="AB235" i="12"/>
  <c r="AB238" i="12"/>
  <c r="AB230" i="12"/>
  <c r="AB239" i="12"/>
  <c r="AJ233" i="12"/>
  <c r="AI233" i="12"/>
  <c r="AH233" i="12"/>
  <c r="AJ227" i="12"/>
  <c r="AI227" i="12"/>
  <c r="AH227" i="12"/>
  <c r="S237" i="5"/>
  <c r="S237" i="11" s="1"/>
  <c r="R237" i="12"/>
  <c r="S225" i="5"/>
  <c r="S225" i="11" s="1"/>
  <c r="R225" i="12"/>
  <c r="S235" i="5"/>
  <c r="S235" i="11" s="1"/>
  <c r="R235" i="12"/>
  <c r="AC232" i="12"/>
  <c r="AD232" i="12"/>
  <c r="AE232" i="12"/>
  <c r="AJ229" i="12"/>
  <c r="AI229" i="12"/>
  <c r="AH229" i="12"/>
  <c r="AH231" i="12"/>
  <c r="AI231" i="12"/>
  <c r="AJ231" i="12"/>
  <c r="S211" i="5"/>
  <c r="S211" i="11" s="1"/>
  <c r="R211" i="12"/>
  <c r="S212" i="5"/>
  <c r="S212" i="11" s="1"/>
  <c r="R212" i="12"/>
  <c r="S205" i="5"/>
  <c r="S205" i="11" s="1"/>
  <c r="R205" i="12"/>
  <c r="AJ201" i="12"/>
  <c r="AI201" i="12"/>
  <c r="AH201" i="12"/>
  <c r="AD200" i="12"/>
  <c r="AC200" i="12"/>
  <c r="AE200" i="12"/>
  <c r="AJ202" i="12"/>
  <c r="AI202" i="12"/>
  <c r="AH202" i="12"/>
  <c r="AH204" i="12"/>
  <c r="AJ204" i="12"/>
  <c r="AI204" i="12"/>
  <c r="AE211" i="12"/>
  <c r="AD211" i="12"/>
  <c r="AC211" i="12"/>
  <c r="S202" i="5"/>
  <c r="S202" i="11" s="1"/>
  <c r="R202" i="12"/>
  <c r="S198" i="5"/>
  <c r="S198" i="11" s="1"/>
  <c r="R198" i="12"/>
  <c r="S200" i="5"/>
  <c r="S200" i="11" s="1"/>
  <c r="R200" i="12"/>
  <c r="AC205" i="12"/>
  <c r="AE205" i="12"/>
  <c r="AD205" i="12"/>
  <c r="AE209" i="12"/>
  <c r="AD209" i="12"/>
  <c r="AC209" i="12"/>
  <c r="AJ205" i="12"/>
  <c r="AI205" i="12"/>
  <c r="AH205" i="12"/>
  <c r="AE207" i="12"/>
  <c r="AD207" i="12"/>
  <c r="AC207" i="12"/>
  <c r="AE199" i="12"/>
  <c r="AD199" i="12"/>
  <c r="AC199" i="12"/>
  <c r="AJ209" i="12"/>
  <c r="AI209" i="12"/>
  <c r="AH209" i="12"/>
  <c r="AJ208" i="12"/>
  <c r="AI208" i="12"/>
  <c r="AH208" i="12"/>
  <c r="S201" i="5"/>
  <c r="S201" i="11" s="1"/>
  <c r="R201" i="12"/>
  <c r="S204" i="5"/>
  <c r="S204" i="11" s="1"/>
  <c r="R204" i="12"/>
  <c r="S199" i="5"/>
  <c r="S199" i="11" s="1"/>
  <c r="R199" i="12"/>
  <c r="AE202" i="12"/>
  <c r="AD202" i="12"/>
  <c r="AC202" i="12"/>
  <c r="AD208" i="12"/>
  <c r="AC208" i="12"/>
  <c r="AE208" i="12"/>
  <c r="AJ211" i="12"/>
  <c r="AI211" i="12"/>
  <c r="AH211" i="12"/>
  <c r="AJ200" i="12"/>
  <c r="AI200" i="12"/>
  <c r="AH200" i="12"/>
  <c r="AB201" i="12"/>
  <c r="AB206" i="12"/>
  <c r="AB198" i="12"/>
  <c r="AB209" i="12"/>
  <c r="AB212" i="12"/>
  <c r="AB208" i="12"/>
  <c r="AB205" i="12"/>
  <c r="AB200" i="12"/>
  <c r="AB210" i="12"/>
  <c r="AB207" i="12"/>
  <c r="AB204" i="12"/>
  <c r="AB203" i="12"/>
  <c r="AB202" i="12"/>
  <c r="AB211" i="12"/>
  <c r="AB199" i="12"/>
  <c r="S210" i="5"/>
  <c r="S210" i="11" s="1"/>
  <c r="R210" i="12"/>
  <c r="S208" i="5"/>
  <c r="S208" i="11" s="1"/>
  <c r="R208" i="12"/>
  <c r="AE203" i="12"/>
  <c r="AD203" i="12"/>
  <c r="AC203" i="12"/>
  <c r="AE212" i="12"/>
  <c r="AD212" i="12"/>
  <c r="AC212" i="12"/>
  <c r="AE206" i="12"/>
  <c r="AD206" i="12"/>
  <c r="AC206" i="12"/>
  <c r="AH212" i="12"/>
  <c r="AJ212" i="12"/>
  <c r="AI212" i="12"/>
  <c r="AJ198" i="12"/>
  <c r="AI198" i="12"/>
  <c r="AH198" i="12"/>
  <c r="S203" i="5"/>
  <c r="S203" i="11" s="1"/>
  <c r="R203" i="12"/>
  <c r="S206" i="5"/>
  <c r="S206" i="11" s="1"/>
  <c r="R206" i="12"/>
  <c r="AE204" i="12"/>
  <c r="AD204" i="12"/>
  <c r="AC204" i="12"/>
  <c r="AJ210" i="12"/>
  <c r="AI210" i="12"/>
  <c r="AH210" i="12"/>
  <c r="AI199" i="12"/>
  <c r="AH199" i="12"/>
  <c r="AJ199" i="12"/>
  <c r="AJ203" i="12"/>
  <c r="AI203" i="12"/>
  <c r="AH203" i="12"/>
  <c r="S209" i="5"/>
  <c r="S209" i="11" s="1"/>
  <c r="R209" i="12"/>
  <c r="S207" i="5"/>
  <c r="S207" i="11" s="1"/>
  <c r="R207" i="12"/>
  <c r="AE210" i="12"/>
  <c r="AD210" i="12"/>
  <c r="AC210" i="12"/>
  <c r="AE198" i="12"/>
  <c r="AD198" i="12"/>
  <c r="AC198" i="12"/>
  <c r="AI207" i="12"/>
  <c r="AH207" i="12"/>
  <c r="AJ207" i="12"/>
  <c r="AJ206" i="12"/>
  <c r="AI206" i="12"/>
  <c r="AH206" i="12"/>
  <c r="AE201" i="12"/>
  <c r="AD201" i="12"/>
  <c r="AC201" i="12"/>
  <c r="S176" i="5"/>
  <c r="S176" i="11" s="1"/>
  <c r="R176" i="12"/>
  <c r="AD184" i="12"/>
  <c r="AC184" i="12"/>
  <c r="AE184" i="12"/>
  <c r="AH180" i="12"/>
  <c r="AJ180" i="12"/>
  <c r="AI180" i="12"/>
  <c r="AE185" i="12"/>
  <c r="AD185" i="12"/>
  <c r="AC185" i="12"/>
  <c r="S181" i="5"/>
  <c r="S181" i="11" s="1"/>
  <c r="R181" i="12"/>
  <c r="S177" i="5"/>
  <c r="S177" i="11" s="1"/>
  <c r="R177" i="12"/>
  <c r="AJ176" i="12"/>
  <c r="AI176" i="12"/>
  <c r="AH176" i="12"/>
  <c r="S174" i="5"/>
  <c r="S174" i="11" s="1"/>
  <c r="R174" i="12"/>
  <c r="AE171" i="12"/>
  <c r="AD171" i="12"/>
  <c r="AC171" i="12"/>
  <c r="AJ182" i="12"/>
  <c r="AI182" i="12"/>
  <c r="AH182" i="12"/>
  <c r="AE174" i="12"/>
  <c r="AD174" i="12"/>
  <c r="AC174" i="12"/>
  <c r="AE177" i="12"/>
  <c r="AD177" i="12"/>
  <c r="AC177" i="12"/>
  <c r="AI183" i="12"/>
  <c r="AJ183" i="12"/>
  <c r="AH183" i="12"/>
  <c r="S184" i="5"/>
  <c r="S184" i="11" s="1"/>
  <c r="R184" i="12"/>
  <c r="S171" i="5"/>
  <c r="S171" i="11" s="1"/>
  <c r="R171" i="12"/>
  <c r="S172" i="5"/>
  <c r="S172" i="11" s="1"/>
  <c r="R172" i="12"/>
  <c r="AE175" i="12"/>
  <c r="AD175" i="12"/>
  <c r="AC175" i="12"/>
  <c r="AC181" i="12"/>
  <c r="AE181" i="12"/>
  <c r="AD181" i="12"/>
  <c r="AE182" i="12"/>
  <c r="AD182" i="12"/>
  <c r="AC182" i="12"/>
  <c r="AJ178" i="12"/>
  <c r="AI178" i="12"/>
  <c r="AH178" i="12"/>
  <c r="AI175" i="12"/>
  <c r="AH175" i="12"/>
  <c r="AJ175" i="12"/>
  <c r="AH172" i="12"/>
  <c r="AJ172" i="12"/>
  <c r="AI172" i="12"/>
  <c r="S180" i="5"/>
  <c r="S180" i="11" s="1"/>
  <c r="R180" i="12"/>
  <c r="AE172" i="12"/>
  <c r="AD172" i="12"/>
  <c r="AC172" i="12"/>
  <c r="AE179" i="12"/>
  <c r="AD179" i="12"/>
  <c r="AC179" i="12"/>
  <c r="AJ177" i="12"/>
  <c r="AH177" i="12"/>
  <c r="AI177" i="12"/>
  <c r="S183" i="5"/>
  <c r="S183" i="11" s="1"/>
  <c r="R183" i="12"/>
  <c r="S182" i="5"/>
  <c r="S182" i="11" s="1"/>
  <c r="R182" i="12"/>
  <c r="S185" i="5"/>
  <c r="S185" i="11" s="1"/>
  <c r="R185" i="12"/>
  <c r="AC178" i="12"/>
  <c r="AE178" i="12"/>
  <c r="AD178" i="12"/>
  <c r="AC173" i="12"/>
  <c r="AD173" i="12"/>
  <c r="AE173" i="12"/>
  <c r="AJ171" i="12"/>
  <c r="AI171" i="12"/>
  <c r="AH171" i="12"/>
  <c r="S178" i="5"/>
  <c r="S178" i="11" s="1"/>
  <c r="R178" i="12"/>
  <c r="S179" i="5"/>
  <c r="S179" i="11" s="1"/>
  <c r="R179" i="12"/>
  <c r="AB177" i="12"/>
  <c r="AB185" i="12"/>
  <c r="AB174" i="12"/>
  <c r="AB182" i="12"/>
  <c r="AB173" i="12"/>
  <c r="AB179" i="12"/>
  <c r="AB181" i="12"/>
  <c r="AB183" i="12"/>
  <c r="AB184" i="12"/>
  <c r="AB176" i="12"/>
  <c r="AB178" i="12"/>
  <c r="AB180" i="12"/>
  <c r="AB171" i="12"/>
  <c r="AB172" i="12"/>
  <c r="AB175" i="12"/>
  <c r="AD176" i="12"/>
  <c r="AE176" i="12"/>
  <c r="AC176" i="12"/>
  <c r="AE183" i="12"/>
  <c r="AD183" i="12"/>
  <c r="AC183" i="12"/>
  <c r="AJ181" i="12"/>
  <c r="AI181" i="12"/>
  <c r="AH181" i="12"/>
  <c r="AJ184" i="12"/>
  <c r="AI184" i="12"/>
  <c r="AH184" i="12"/>
  <c r="AJ174" i="12"/>
  <c r="AI174" i="12"/>
  <c r="AH174" i="12"/>
  <c r="S175" i="5"/>
  <c r="S175" i="11" s="1"/>
  <c r="R175" i="12"/>
  <c r="S173" i="5"/>
  <c r="S173" i="11" s="1"/>
  <c r="R173" i="12"/>
  <c r="AE180" i="12"/>
  <c r="AD180" i="12"/>
  <c r="AC180" i="12"/>
  <c r="AH185" i="12"/>
  <c r="AJ185" i="12"/>
  <c r="AI185" i="12"/>
  <c r="AJ179" i="12"/>
  <c r="AI179" i="12"/>
  <c r="AH179" i="12"/>
  <c r="AJ173" i="12"/>
  <c r="AI173" i="12"/>
  <c r="AH173" i="12"/>
  <c r="S155" i="5"/>
  <c r="S155" i="11" s="1"/>
  <c r="R155" i="12"/>
  <c r="AE144" i="12"/>
  <c r="AD144" i="12"/>
  <c r="AC144" i="12"/>
  <c r="S149" i="5"/>
  <c r="S149" i="11" s="1"/>
  <c r="R149" i="12"/>
  <c r="S147" i="5"/>
  <c r="S147" i="11" s="1"/>
  <c r="R147" i="12"/>
  <c r="AJ149" i="12"/>
  <c r="AI149" i="12"/>
  <c r="AH149" i="12"/>
  <c r="AE150" i="12"/>
  <c r="AD150" i="12"/>
  <c r="AC150" i="12"/>
  <c r="AC153" i="12"/>
  <c r="AE153" i="12"/>
  <c r="AD153" i="12"/>
  <c r="AE155" i="12"/>
  <c r="AD155" i="12"/>
  <c r="AC155" i="12"/>
  <c r="AJ151" i="12"/>
  <c r="AI151" i="12"/>
  <c r="AH151" i="12"/>
  <c r="AI145" i="12"/>
  <c r="AH145" i="12"/>
  <c r="AJ145" i="12"/>
  <c r="S152" i="5"/>
  <c r="S152" i="11" s="1"/>
  <c r="R152" i="12"/>
  <c r="AB149" i="12"/>
  <c r="AB157" i="12"/>
  <c r="AB144" i="12"/>
  <c r="AB152" i="12"/>
  <c r="AB147" i="12"/>
  <c r="AB155" i="12"/>
  <c r="AB158" i="12"/>
  <c r="AB156" i="12"/>
  <c r="AB151" i="12"/>
  <c r="AB153" i="12"/>
  <c r="AB146" i="12"/>
  <c r="AB148" i="12"/>
  <c r="AB150" i="12"/>
  <c r="AB145" i="12"/>
  <c r="AB154" i="12"/>
  <c r="AE148" i="12"/>
  <c r="AC148" i="12"/>
  <c r="AD148" i="12"/>
  <c r="AJ152" i="12"/>
  <c r="AI152" i="12"/>
  <c r="AH152" i="12"/>
  <c r="AJ144" i="12"/>
  <c r="AI144" i="12"/>
  <c r="AH144" i="12"/>
  <c r="S146" i="5"/>
  <c r="S146" i="11" s="1"/>
  <c r="R146" i="12"/>
  <c r="AE158" i="12"/>
  <c r="AD158" i="12"/>
  <c r="AC158" i="12"/>
  <c r="S156" i="5"/>
  <c r="S156" i="11" s="1"/>
  <c r="R156" i="12"/>
  <c r="S157" i="5"/>
  <c r="S157" i="11" s="1"/>
  <c r="R157" i="12"/>
  <c r="AD146" i="12"/>
  <c r="AC146" i="12"/>
  <c r="AE146" i="12"/>
  <c r="AE157" i="12"/>
  <c r="AD157" i="12"/>
  <c r="AC157" i="12"/>
  <c r="AJ146" i="12"/>
  <c r="AI146" i="12"/>
  <c r="AH146" i="12"/>
  <c r="S153" i="5"/>
  <c r="S153" i="11" s="1"/>
  <c r="R153" i="12"/>
  <c r="S145" i="5"/>
  <c r="S145" i="11" s="1"/>
  <c r="R145" i="12"/>
  <c r="AI155" i="12"/>
  <c r="AJ155" i="12"/>
  <c r="AH155" i="12"/>
  <c r="AE147" i="12"/>
  <c r="AD147" i="12"/>
  <c r="AC147" i="12"/>
  <c r="AJ154" i="12"/>
  <c r="AI154" i="12"/>
  <c r="AH154" i="12"/>
  <c r="AJ148" i="12"/>
  <c r="AI148" i="12"/>
  <c r="AH148" i="12"/>
  <c r="S148" i="5"/>
  <c r="S148" i="11" s="1"/>
  <c r="R148" i="12"/>
  <c r="S154" i="5"/>
  <c r="S154" i="11" s="1"/>
  <c r="R154" i="12"/>
  <c r="AJ147" i="12"/>
  <c r="AI147" i="12"/>
  <c r="AH147" i="12"/>
  <c r="AJ157" i="12"/>
  <c r="AI157" i="12"/>
  <c r="AH157" i="12"/>
  <c r="AE149" i="12"/>
  <c r="AD149" i="12"/>
  <c r="AC149" i="12"/>
  <c r="AE145" i="12"/>
  <c r="AC145" i="12"/>
  <c r="AD145" i="12"/>
  <c r="S151" i="5"/>
  <c r="S151" i="11" s="1"/>
  <c r="R151" i="12"/>
  <c r="S150" i="5"/>
  <c r="S150" i="11" s="1"/>
  <c r="R150" i="12"/>
  <c r="AD154" i="12"/>
  <c r="AC154" i="12"/>
  <c r="AE154" i="12"/>
  <c r="AC151" i="12"/>
  <c r="AE151" i="12"/>
  <c r="AD151" i="12"/>
  <c r="AI153" i="12"/>
  <c r="AH153" i="12"/>
  <c r="AJ153" i="12"/>
  <c r="AH150" i="12"/>
  <c r="AJ150" i="12"/>
  <c r="AI150" i="12"/>
  <c r="S158" i="5"/>
  <c r="S158" i="11" s="1"/>
  <c r="R158" i="12"/>
  <c r="S144" i="5"/>
  <c r="S144" i="11" s="1"/>
  <c r="R144" i="12"/>
  <c r="AD156" i="12"/>
  <c r="AE156" i="12"/>
  <c r="AC156" i="12"/>
  <c r="AE152" i="12"/>
  <c r="AD152" i="12"/>
  <c r="AC152" i="12"/>
  <c r="AJ156" i="12"/>
  <c r="AI156" i="12"/>
  <c r="AH156" i="12"/>
  <c r="AH158" i="12"/>
  <c r="AJ158" i="12"/>
  <c r="AI158" i="12"/>
  <c r="S125" i="5"/>
  <c r="S125" i="11" s="1"/>
  <c r="R125" i="12"/>
  <c r="AD127" i="12"/>
  <c r="AC127" i="12"/>
  <c r="AE127" i="12"/>
  <c r="AC124" i="12"/>
  <c r="AE124" i="12"/>
  <c r="AD124" i="12"/>
  <c r="AH117" i="12"/>
  <c r="AJ117" i="12"/>
  <c r="AI117" i="12"/>
  <c r="S124" i="5"/>
  <c r="S124" i="11" s="1"/>
  <c r="R124" i="12"/>
  <c r="S117" i="5"/>
  <c r="S117" i="11" s="1"/>
  <c r="R117" i="12"/>
  <c r="AD121" i="12"/>
  <c r="AE121" i="12"/>
  <c r="AC121" i="12"/>
  <c r="AD119" i="12"/>
  <c r="AC119" i="12"/>
  <c r="AE119" i="12"/>
  <c r="AI126" i="12"/>
  <c r="AH126" i="12"/>
  <c r="AJ126" i="12"/>
  <c r="AE128" i="12"/>
  <c r="AD128" i="12"/>
  <c r="AC128" i="12"/>
  <c r="AE120" i="12"/>
  <c r="AD120" i="12"/>
  <c r="AC120" i="12"/>
  <c r="S129" i="5"/>
  <c r="S129" i="11" s="1"/>
  <c r="R129" i="12"/>
  <c r="S127" i="5"/>
  <c r="S127" i="11" s="1"/>
  <c r="R127" i="12"/>
  <c r="S131" i="5"/>
  <c r="S131" i="11" s="1"/>
  <c r="R131" i="12"/>
  <c r="AJ122" i="12"/>
  <c r="AI122" i="12"/>
  <c r="AH122" i="12"/>
  <c r="AI120" i="12"/>
  <c r="AJ120" i="12"/>
  <c r="AH120" i="12"/>
  <c r="AH123" i="12"/>
  <c r="AJ123" i="12"/>
  <c r="AI123" i="12"/>
  <c r="AI118" i="12"/>
  <c r="AH118" i="12"/>
  <c r="AJ118" i="12"/>
  <c r="AJ129" i="12"/>
  <c r="AI129" i="12"/>
  <c r="AH129" i="12"/>
  <c r="AJ127" i="12"/>
  <c r="AI127" i="12"/>
  <c r="AH127" i="12"/>
  <c r="S128" i="5"/>
  <c r="S128" i="11" s="1"/>
  <c r="R128" i="12"/>
  <c r="S126" i="5"/>
  <c r="S126" i="11" s="1"/>
  <c r="R126" i="12"/>
  <c r="AE131" i="12"/>
  <c r="AD131" i="12"/>
  <c r="AC131" i="12"/>
  <c r="AD129" i="12"/>
  <c r="AE129" i="12"/>
  <c r="AC129" i="12"/>
  <c r="AH125" i="12"/>
  <c r="AJ125" i="12"/>
  <c r="AI125" i="12"/>
  <c r="AE117" i="12"/>
  <c r="AD117" i="12"/>
  <c r="AC117" i="12"/>
  <c r="AE125" i="12"/>
  <c r="AD125" i="12"/>
  <c r="AC125" i="12"/>
  <c r="S118" i="5"/>
  <c r="S118" i="11" s="1"/>
  <c r="R118" i="12"/>
  <c r="AI128" i="12"/>
  <c r="AJ128" i="12"/>
  <c r="AH128" i="12"/>
  <c r="AE118" i="12"/>
  <c r="AD118" i="12"/>
  <c r="AC118" i="12"/>
  <c r="AH131" i="12"/>
  <c r="AI131" i="12"/>
  <c r="AJ131" i="12"/>
  <c r="S122" i="5"/>
  <c r="S122" i="11" s="1"/>
  <c r="R122" i="12"/>
  <c r="S121" i="5"/>
  <c r="S121" i="11" s="1"/>
  <c r="R121" i="12"/>
  <c r="AC126" i="12"/>
  <c r="AE126" i="12"/>
  <c r="AD126" i="12"/>
  <c r="AJ119" i="12"/>
  <c r="AI119" i="12"/>
  <c r="AH119" i="12"/>
  <c r="S119" i="5"/>
  <c r="S119" i="11" s="1"/>
  <c r="R119" i="12"/>
  <c r="S123" i="5"/>
  <c r="S123" i="11" s="1"/>
  <c r="R123" i="12"/>
  <c r="AB120" i="12"/>
  <c r="AB126" i="12"/>
  <c r="AB125" i="12"/>
  <c r="AB130" i="12"/>
  <c r="AB122" i="12"/>
  <c r="AB118" i="12"/>
  <c r="AB117" i="12"/>
  <c r="AB128" i="12"/>
  <c r="AB129" i="12"/>
  <c r="AB119" i="12"/>
  <c r="AB124" i="12"/>
  <c r="AB123" i="12"/>
  <c r="AB131" i="12"/>
  <c r="AB121" i="12"/>
  <c r="AB127" i="12"/>
  <c r="AE122" i="12"/>
  <c r="AD122" i="12"/>
  <c r="AC122" i="12"/>
  <c r="S130" i="5"/>
  <c r="S130" i="11" s="1"/>
  <c r="R130" i="12"/>
  <c r="S120" i="5"/>
  <c r="S120" i="11" s="1"/>
  <c r="R120" i="12"/>
  <c r="AE123" i="12"/>
  <c r="AD123" i="12"/>
  <c r="AC123" i="12"/>
  <c r="AJ124" i="12"/>
  <c r="AI124" i="12"/>
  <c r="AH124" i="12"/>
  <c r="AJ121" i="12"/>
  <c r="AI121" i="12"/>
  <c r="AH121" i="12"/>
  <c r="AE130" i="12"/>
  <c r="AD130" i="12"/>
  <c r="AC130" i="12"/>
  <c r="AJ130" i="12"/>
  <c r="AI130" i="12"/>
  <c r="AH130" i="12"/>
  <c r="S96" i="5"/>
  <c r="S96" i="11" s="1"/>
  <c r="R96" i="12"/>
  <c r="AI101" i="12"/>
  <c r="AJ101" i="12"/>
  <c r="AH101" i="12"/>
  <c r="AC91" i="12"/>
  <c r="AE91" i="12"/>
  <c r="AD91" i="12"/>
  <c r="AH96" i="12"/>
  <c r="AJ96" i="12"/>
  <c r="AI96" i="12"/>
  <c r="AJ100" i="12"/>
  <c r="AI100" i="12"/>
  <c r="AH100" i="12"/>
  <c r="AB98" i="12"/>
  <c r="AB103" i="12"/>
  <c r="AB93" i="12"/>
  <c r="AB101" i="12"/>
  <c r="AB90" i="12"/>
  <c r="AB95" i="12"/>
  <c r="AB92" i="12"/>
  <c r="AB102" i="12"/>
  <c r="AB97" i="12"/>
  <c r="AB96" i="12"/>
  <c r="AB104" i="12"/>
  <c r="AB91" i="12"/>
  <c r="AB94" i="12"/>
  <c r="AB100" i="12"/>
  <c r="AB99" i="12"/>
  <c r="AJ95" i="12"/>
  <c r="AI95" i="12"/>
  <c r="AH95" i="12"/>
  <c r="AC97" i="12"/>
  <c r="AE97" i="12"/>
  <c r="AD97" i="12"/>
  <c r="AE90" i="12"/>
  <c r="AD90" i="12"/>
  <c r="AC90" i="12"/>
  <c r="AE93" i="12"/>
  <c r="AD93" i="12"/>
  <c r="AC93" i="12"/>
  <c r="S95" i="5"/>
  <c r="S95" i="11" s="1"/>
  <c r="R95" i="12"/>
  <c r="S98" i="5"/>
  <c r="S98" i="11" s="1"/>
  <c r="R98" i="12"/>
  <c r="S99" i="5"/>
  <c r="S99" i="11" s="1"/>
  <c r="R99" i="12"/>
  <c r="S103" i="5"/>
  <c r="S103" i="11" s="1"/>
  <c r="R103" i="12"/>
  <c r="AI93" i="12"/>
  <c r="AJ93" i="12"/>
  <c r="AH93" i="12"/>
  <c r="AD102" i="12"/>
  <c r="AE102" i="12"/>
  <c r="AC102" i="12"/>
  <c r="AH104" i="12"/>
  <c r="AJ104" i="12"/>
  <c r="AI104" i="12"/>
  <c r="AH90" i="12"/>
  <c r="AJ90" i="12"/>
  <c r="AI90" i="12"/>
  <c r="AE101" i="12"/>
  <c r="AD101" i="12"/>
  <c r="AC101" i="12"/>
  <c r="S92" i="5"/>
  <c r="S92" i="11" s="1"/>
  <c r="R92" i="12"/>
  <c r="AJ94" i="12"/>
  <c r="AI94" i="12"/>
  <c r="AH94" i="12"/>
  <c r="S90" i="5"/>
  <c r="S90" i="11" s="1"/>
  <c r="R90" i="12"/>
  <c r="S102" i="5"/>
  <c r="S102" i="11" s="1"/>
  <c r="R102" i="12"/>
  <c r="S93" i="5"/>
  <c r="S93" i="11" s="1"/>
  <c r="R93" i="12"/>
  <c r="S104" i="5"/>
  <c r="S104" i="11" s="1"/>
  <c r="R104" i="12"/>
  <c r="S91" i="5"/>
  <c r="S91" i="11" s="1"/>
  <c r="R91" i="12"/>
  <c r="AD100" i="12"/>
  <c r="AC100" i="12"/>
  <c r="AE100" i="12"/>
  <c r="AJ103" i="12"/>
  <c r="AI103" i="12"/>
  <c r="AH103" i="12"/>
  <c r="AI99" i="12"/>
  <c r="AH99" i="12"/>
  <c r="AJ99" i="12"/>
  <c r="AE103" i="12"/>
  <c r="AD103" i="12"/>
  <c r="AC103" i="12"/>
  <c r="AD92" i="12"/>
  <c r="AC92" i="12"/>
  <c r="AE92" i="12"/>
  <c r="S101" i="5"/>
  <c r="S101" i="11" s="1"/>
  <c r="R101" i="12"/>
  <c r="S97" i="5"/>
  <c r="S97" i="11" s="1"/>
  <c r="R97" i="12"/>
  <c r="S94" i="5"/>
  <c r="S94" i="11" s="1"/>
  <c r="R94" i="12"/>
  <c r="AC99" i="12"/>
  <c r="AE99" i="12"/>
  <c r="AD99" i="12"/>
  <c r="AE104" i="12"/>
  <c r="AD104" i="12"/>
  <c r="AC104" i="12"/>
  <c r="AJ92" i="12"/>
  <c r="AI92" i="12"/>
  <c r="AH92" i="12"/>
  <c r="AE95" i="12"/>
  <c r="AD95" i="12"/>
  <c r="AC95" i="12"/>
  <c r="AI91" i="12"/>
  <c r="AH91" i="12"/>
  <c r="AJ91" i="12"/>
  <c r="AE98" i="12"/>
  <c r="AD98" i="12"/>
  <c r="AC98" i="12"/>
  <c r="AJ97" i="12"/>
  <c r="AI97" i="12"/>
  <c r="AH97" i="12"/>
  <c r="S100" i="5"/>
  <c r="S100" i="11" s="1"/>
  <c r="R100" i="12"/>
  <c r="AD94" i="12"/>
  <c r="AE94" i="12"/>
  <c r="AC94" i="12"/>
  <c r="AE96" i="12"/>
  <c r="AD96" i="12"/>
  <c r="AC96" i="12"/>
  <c r="AJ98" i="12"/>
  <c r="AH98" i="12"/>
  <c r="AI98" i="12"/>
  <c r="AJ102" i="12"/>
  <c r="AI102" i="12"/>
  <c r="AH102" i="12"/>
  <c r="AB20" i="5"/>
  <c r="AD20" i="5" s="1"/>
  <c r="AB19" i="5"/>
  <c r="AD19" i="5" s="1"/>
  <c r="AB17" i="5"/>
  <c r="AD17" i="5" s="1"/>
  <c r="AE17" i="5" s="1"/>
  <c r="H17" i="5" s="1"/>
  <c r="H17" i="11" s="1"/>
  <c r="AB21" i="5"/>
  <c r="AD21" i="5" s="1"/>
  <c r="Z22" i="12"/>
  <c r="AG22" i="12" s="1"/>
  <c r="Z70" i="12"/>
  <c r="Z72" i="12"/>
  <c r="Z66" i="12"/>
  <c r="Z75" i="12"/>
  <c r="Z68" i="12"/>
  <c r="Z67" i="12"/>
  <c r="Z69" i="12"/>
  <c r="Z76" i="12"/>
  <c r="Z74" i="12"/>
  <c r="Z77" i="12"/>
  <c r="Z65" i="12"/>
  <c r="Z73" i="12"/>
  <c r="Z64" i="12"/>
  <c r="Z63" i="12"/>
  <c r="Z71" i="12"/>
  <c r="Y67" i="12"/>
  <c r="Y64" i="12"/>
  <c r="Y71" i="12"/>
  <c r="Y72" i="12"/>
  <c r="Y70" i="12"/>
  <c r="Y75" i="12"/>
  <c r="Y69" i="12"/>
  <c r="Y66" i="12"/>
  <c r="Y68" i="12"/>
  <c r="Y77" i="12"/>
  <c r="Y65" i="12"/>
  <c r="Y74" i="12"/>
  <c r="Y76" i="12"/>
  <c r="Y63" i="12"/>
  <c r="Y73" i="12"/>
  <c r="AB18" i="5"/>
  <c r="AD18" i="5" s="1"/>
  <c r="AE18" i="5" s="1"/>
  <c r="H18" i="5" s="1"/>
  <c r="H18" i="11" s="1"/>
  <c r="Y21" i="12"/>
  <c r="AA21" i="12" s="1"/>
  <c r="AC21" i="12" s="1"/>
  <c r="Y22" i="12"/>
  <c r="AA22" i="12" s="1"/>
  <c r="AC22" i="12" s="1"/>
  <c r="AB14" i="5"/>
  <c r="AD14" i="5" s="1"/>
  <c r="AE14" i="5" s="1"/>
  <c r="H14" i="5" s="1"/>
  <c r="H14" i="11" s="1"/>
  <c r="Z20" i="12"/>
  <c r="AG20" i="12" s="1"/>
  <c r="Z21" i="12"/>
  <c r="AF20" i="5"/>
  <c r="AF21" i="5"/>
  <c r="AG21" i="5"/>
  <c r="Y19" i="12"/>
  <c r="AA19" i="12" s="1"/>
  <c r="AC19" i="12" s="1"/>
  <c r="Y20" i="12"/>
  <c r="AA20" i="12" s="1"/>
  <c r="Z18" i="12"/>
  <c r="AG18" i="12" s="1"/>
  <c r="Z19" i="12"/>
  <c r="AF19" i="5"/>
  <c r="AG19" i="5"/>
  <c r="AB16" i="5"/>
  <c r="AD16" i="5" s="1"/>
  <c r="AE16" i="5" s="1"/>
  <c r="H16" i="5" s="1"/>
  <c r="H16" i="11" s="1"/>
  <c r="AG18" i="5"/>
  <c r="AF18" i="5"/>
  <c r="Y17" i="12"/>
  <c r="AA17" i="12" s="1"/>
  <c r="AC17" i="12" s="1"/>
  <c r="Y18" i="12"/>
  <c r="AA18" i="12" s="1"/>
  <c r="AC18" i="12" s="1"/>
  <c r="AF16" i="5"/>
  <c r="AH16" i="5" s="1"/>
  <c r="AG16" i="5"/>
  <c r="Z16" i="12"/>
  <c r="AG16" i="12" s="1"/>
  <c r="Z17" i="12"/>
  <c r="AG17" i="5"/>
  <c r="AF17" i="5"/>
  <c r="AB77" i="5"/>
  <c r="AD77" i="5" s="1"/>
  <c r="AC15" i="5"/>
  <c r="AB15" i="5"/>
  <c r="AD15" i="5" s="1"/>
  <c r="Z20" i="11"/>
  <c r="AG20" i="11" s="1"/>
  <c r="Z21" i="11"/>
  <c r="AB12" i="5"/>
  <c r="AD12" i="5" s="1"/>
  <c r="Y20" i="11"/>
  <c r="AA20" i="11" s="1"/>
  <c r="AC20" i="11" s="1"/>
  <c r="Y21" i="11"/>
  <c r="AA21" i="11" s="1"/>
  <c r="AF15" i="5"/>
  <c r="AG15" i="5"/>
  <c r="Z13" i="12"/>
  <c r="AG13" i="12" s="1"/>
  <c r="Z15" i="12"/>
  <c r="AF14" i="5"/>
  <c r="AG14" i="5"/>
  <c r="Y13" i="12"/>
  <c r="AA13" i="12" s="1"/>
  <c r="AC13" i="12" s="1"/>
  <c r="Y15" i="12"/>
  <c r="AA15" i="12" s="1"/>
  <c r="AC15" i="12" s="1"/>
  <c r="AF12" i="5"/>
  <c r="Y18" i="11"/>
  <c r="AA18" i="11" s="1"/>
  <c r="AC18" i="11" s="1"/>
  <c r="Y19" i="11"/>
  <c r="AA19" i="11" s="1"/>
  <c r="AC19" i="11" s="1"/>
  <c r="Z18" i="11"/>
  <c r="AG18" i="11" s="1"/>
  <c r="Z19" i="11"/>
  <c r="AB13" i="5"/>
  <c r="AD13" i="5" s="1"/>
  <c r="AE13" i="5" s="1"/>
  <c r="H13" i="5" s="1"/>
  <c r="H13" i="11" s="1"/>
  <c r="AG13" i="5"/>
  <c r="AF13" i="5"/>
  <c r="Z12" i="11"/>
  <c r="Y12" i="11"/>
  <c r="AA12" i="11" s="1"/>
  <c r="AC12" i="11" s="1"/>
  <c r="Z36" i="12"/>
  <c r="AG36" i="12" s="1"/>
  <c r="Z12" i="12"/>
  <c r="AB76" i="5"/>
  <c r="AD76" i="5" s="1"/>
  <c r="AE76" i="5" s="1"/>
  <c r="Y36" i="12"/>
  <c r="AA36" i="12" s="1"/>
  <c r="AC36" i="12" s="1"/>
  <c r="Y12" i="12"/>
  <c r="AA12" i="12" s="1"/>
  <c r="AC12" i="12" s="1"/>
  <c r="AB75" i="5"/>
  <c r="AD75" i="5" s="1"/>
  <c r="AE75" i="5" s="1"/>
  <c r="AF76" i="5"/>
  <c r="AI76" i="5" s="1"/>
  <c r="AF77" i="5"/>
  <c r="AG77" i="5"/>
  <c r="AF74" i="5"/>
  <c r="AI74" i="5" s="1"/>
  <c r="AB74" i="5"/>
  <c r="AD74" i="5" s="1"/>
  <c r="AF69" i="5"/>
  <c r="AI69" i="5" s="1"/>
  <c r="AB67" i="5"/>
  <c r="AD67" i="5" s="1"/>
  <c r="AE67" i="5" s="1"/>
  <c r="AB72" i="5"/>
  <c r="AD72" i="5" s="1"/>
  <c r="AE72" i="5" s="1"/>
  <c r="AG75" i="5"/>
  <c r="AF75" i="5"/>
  <c r="AB73" i="5"/>
  <c r="AD73" i="5" s="1"/>
  <c r="AE73" i="5" s="1"/>
  <c r="AB69" i="5"/>
  <c r="AF72" i="5"/>
  <c r="AF73" i="5"/>
  <c r="AG73" i="5"/>
  <c r="AB71" i="5"/>
  <c r="AD71" i="5" s="1"/>
  <c r="AE71" i="5" s="1"/>
  <c r="AB66" i="5"/>
  <c r="AD66" i="5" s="1"/>
  <c r="AE66" i="5" s="1"/>
  <c r="AA69" i="5"/>
  <c r="AC69" i="5" s="1"/>
  <c r="AB68" i="5"/>
  <c r="AD68" i="5" s="1"/>
  <c r="AE68" i="5" s="1"/>
  <c r="AG71" i="5"/>
  <c r="AF71" i="5"/>
  <c r="AF68" i="5"/>
  <c r="AG68" i="5"/>
  <c r="AF67" i="5"/>
  <c r="AG67" i="5"/>
  <c r="AB65" i="5"/>
  <c r="AD65" i="5" s="1"/>
  <c r="AE65" i="5" s="1"/>
  <c r="AF65" i="5"/>
  <c r="AH65" i="5" s="1"/>
  <c r="AC63" i="5"/>
  <c r="AB63" i="5"/>
  <c r="AD63" i="5" s="1"/>
  <c r="AG66" i="5"/>
  <c r="AF66" i="5"/>
  <c r="AC64" i="5"/>
  <c r="AF50" i="5"/>
  <c r="AH50" i="5" s="1"/>
  <c r="AB64" i="5"/>
  <c r="AB70" i="5"/>
  <c r="AD70" i="5" s="1"/>
  <c r="AE70" i="5" s="1"/>
  <c r="AG50" i="5"/>
  <c r="AG64" i="5"/>
  <c r="AF64" i="5"/>
  <c r="AB50" i="5"/>
  <c r="AD50" i="5" s="1"/>
  <c r="AE50" i="5" s="1"/>
  <c r="AF63" i="5"/>
  <c r="AG63" i="5"/>
  <c r="AG70" i="5"/>
  <c r="AF70" i="5"/>
  <c r="AB43" i="5"/>
  <c r="AD43" i="5" s="1"/>
  <c r="AB38" i="5"/>
  <c r="AD38" i="5" s="1"/>
  <c r="AB40" i="5"/>
  <c r="AD40" i="5" s="1"/>
  <c r="AE40" i="5" s="1"/>
  <c r="AB37" i="5"/>
  <c r="AD37" i="5" s="1"/>
  <c r="Z49" i="12"/>
  <c r="Z47" i="12"/>
  <c r="Z46" i="12"/>
  <c r="Z48" i="12"/>
  <c r="Y46" i="12"/>
  <c r="AA46" i="12" s="1"/>
  <c r="AC46" i="12" s="1"/>
  <c r="Y48" i="12"/>
  <c r="AA48" i="12" s="1"/>
  <c r="AC48" i="12" s="1"/>
  <c r="Y47" i="12"/>
  <c r="AA47" i="12" s="1"/>
  <c r="AC47" i="12" s="1"/>
  <c r="Y49" i="12"/>
  <c r="AA49" i="12" s="1"/>
  <c r="AB46" i="5"/>
  <c r="AD46" i="5" s="1"/>
  <c r="AE46" i="5" s="1"/>
  <c r="Z50" i="12"/>
  <c r="Z45" i="12"/>
  <c r="AB45" i="5"/>
  <c r="AD45" i="5" s="1"/>
  <c r="AE45" i="5" s="1"/>
  <c r="Y50" i="12"/>
  <c r="AA50" i="12" s="1"/>
  <c r="AC50" i="12" s="1"/>
  <c r="Y45" i="12"/>
  <c r="AB47" i="5"/>
  <c r="AD47" i="5" s="1"/>
  <c r="AB44" i="5"/>
  <c r="AD44" i="5" s="1"/>
  <c r="AB49" i="5"/>
  <c r="AD49" i="5" s="1"/>
  <c r="AB42" i="5"/>
  <c r="AD42" i="5" s="1"/>
  <c r="AE42" i="5" s="1"/>
  <c r="AB39" i="5"/>
  <c r="AD39" i="5" s="1"/>
  <c r="AB41" i="5"/>
  <c r="AD41" i="5" s="1"/>
  <c r="AE41" i="5" s="1"/>
  <c r="AF46" i="5"/>
  <c r="AG46" i="5"/>
  <c r="AG42" i="5"/>
  <c r="AF42" i="5"/>
  <c r="AG47" i="5"/>
  <c r="AF47" i="5"/>
  <c r="AF43" i="5"/>
  <c r="AG43" i="5"/>
  <c r="AF41" i="5"/>
  <c r="AG41" i="5"/>
  <c r="Z38" i="12"/>
  <c r="AG38" i="12" s="1"/>
  <c r="Z44" i="12"/>
  <c r="Z43" i="12"/>
  <c r="Z40" i="12"/>
  <c r="Z42" i="12"/>
  <c r="Z41" i="12"/>
  <c r="Z39" i="12"/>
  <c r="AF48" i="5"/>
  <c r="AG48" i="5"/>
  <c r="AF38" i="5"/>
  <c r="AG38" i="5"/>
  <c r="AG49" i="5"/>
  <c r="AF49" i="5"/>
  <c r="Y40" i="12"/>
  <c r="AA40" i="12" s="1"/>
  <c r="AC40" i="12" s="1"/>
  <c r="Y44" i="12"/>
  <c r="AA44" i="12" s="1"/>
  <c r="Y41" i="12"/>
  <c r="AA41" i="12" s="1"/>
  <c r="Y39" i="12"/>
  <c r="AA39" i="12" s="1"/>
  <c r="AC39" i="12" s="1"/>
  <c r="Y42" i="12"/>
  <c r="AA42" i="12" s="1"/>
  <c r="AC42" i="12" s="1"/>
  <c r="Y43" i="12"/>
  <c r="AA43" i="12" s="1"/>
  <c r="AC43" i="12" s="1"/>
  <c r="AF39" i="5"/>
  <c r="AG39" i="5"/>
  <c r="AB48" i="5"/>
  <c r="AD48" i="5" s="1"/>
  <c r="AG40" i="5"/>
  <c r="AF40" i="5"/>
  <c r="AG45" i="5"/>
  <c r="AF45" i="5"/>
  <c r="AF44" i="5"/>
  <c r="AG44" i="5"/>
  <c r="Y37" i="12"/>
  <c r="AA37" i="12" s="1"/>
  <c r="AC37" i="12" s="1"/>
  <c r="Y38" i="12"/>
  <c r="AB23" i="5"/>
  <c r="AD23" i="5" s="1"/>
  <c r="AE23" i="5" s="1"/>
  <c r="H23" i="5" s="1"/>
  <c r="Y23" i="11"/>
  <c r="AA23" i="11" s="1"/>
  <c r="AC23" i="11" s="1"/>
  <c r="AF37" i="5"/>
  <c r="AG37" i="5"/>
  <c r="Z23" i="11"/>
  <c r="AG23" i="11" s="1"/>
  <c r="Z14" i="12"/>
  <c r="AG14" i="12" s="1"/>
  <c r="Z37" i="12"/>
  <c r="Y16" i="12"/>
  <c r="Y14" i="12"/>
  <c r="Y23" i="12"/>
  <c r="AA23" i="12" s="1"/>
  <c r="AC23" i="12" s="1"/>
  <c r="Z23" i="12"/>
  <c r="Z9" i="12"/>
  <c r="AG9" i="12" s="1"/>
  <c r="Y9" i="12"/>
  <c r="AA9" i="12" s="1"/>
  <c r="AC9" i="12" s="1"/>
  <c r="Y11" i="12"/>
  <c r="AA11" i="12" s="1"/>
  <c r="AC11" i="12" s="1"/>
  <c r="AB10" i="5"/>
  <c r="AD10" i="5" s="1"/>
  <c r="AE10" i="5" s="1"/>
  <c r="H10" i="5" s="1"/>
  <c r="AB10" i="12"/>
  <c r="AD10" i="12" s="1"/>
  <c r="AE10" i="12" s="1"/>
  <c r="AF10" i="5"/>
  <c r="AI10" i="5" s="1"/>
  <c r="AG10" i="12"/>
  <c r="AB36" i="5"/>
  <c r="AD36" i="5" s="1"/>
  <c r="AB11" i="5"/>
  <c r="AD11" i="5" s="1"/>
  <c r="AE11" i="5" s="1"/>
  <c r="H11" i="5" s="1"/>
  <c r="H11" i="11" s="1"/>
  <c r="Z10" i="11"/>
  <c r="AG10" i="11" s="1"/>
  <c r="Z11" i="11"/>
  <c r="AF11" i="5"/>
  <c r="AG11" i="5"/>
  <c r="Y10" i="11"/>
  <c r="AA10" i="11" s="1"/>
  <c r="AC10" i="11" s="1"/>
  <c r="Y11" i="11"/>
  <c r="AA11" i="11" s="1"/>
  <c r="AG11" i="12"/>
  <c r="AB9" i="5"/>
  <c r="AD9" i="5" s="1"/>
  <c r="AE9" i="5" s="1"/>
  <c r="H9" i="5" s="1"/>
  <c r="AC36" i="5"/>
  <c r="AF9" i="5"/>
  <c r="AH9" i="5" s="1"/>
  <c r="AG9" i="5"/>
  <c r="Z9" i="11"/>
  <c r="Y9" i="11"/>
  <c r="AG36" i="5"/>
  <c r="AF36" i="5"/>
  <c r="H232" i="12" l="1"/>
  <c r="H260" i="12"/>
  <c r="H414" i="12"/>
  <c r="H507" i="12"/>
  <c r="H523" i="12"/>
  <c r="H473" i="12"/>
  <c r="H361" i="12"/>
  <c r="H370" i="12"/>
  <c r="H502" i="12"/>
  <c r="H145" i="12"/>
  <c r="H343" i="12"/>
  <c r="H421" i="12"/>
  <c r="H644" i="12"/>
  <c r="H637" i="12"/>
  <c r="H95" i="12"/>
  <c r="H117" i="12"/>
  <c r="H179" i="12"/>
  <c r="H212" i="12"/>
  <c r="H261" i="12"/>
  <c r="H144" i="12"/>
  <c r="H174" i="12"/>
  <c r="H204" i="12"/>
  <c r="H697" i="12"/>
  <c r="H718" i="12"/>
  <c r="H657" i="12"/>
  <c r="H581" i="12"/>
  <c r="H771" i="12"/>
  <c r="H558" i="12"/>
  <c r="H738" i="12"/>
  <c r="H698" i="12"/>
  <c r="H617" i="12"/>
  <c r="H613" i="12"/>
  <c r="H631" i="12"/>
  <c r="H470" i="12"/>
  <c r="H741" i="12"/>
  <c r="H580" i="12"/>
  <c r="H689" i="12"/>
  <c r="H506" i="12"/>
  <c r="H798" i="12"/>
  <c r="H740" i="12"/>
  <c r="H688" i="12"/>
  <c r="H643" i="12"/>
  <c r="H423" i="12"/>
  <c r="H802" i="12"/>
  <c r="H803" i="12"/>
  <c r="H469" i="12"/>
  <c r="H659" i="12"/>
  <c r="H766" i="12"/>
  <c r="H723" i="12"/>
  <c r="H725" i="12"/>
  <c r="H796" i="12"/>
  <c r="H472" i="12"/>
  <c r="H743" i="12"/>
  <c r="H797" i="12"/>
  <c r="H774" i="12"/>
  <c r="H663" i="12"/>
  <c r="H720" i="12"/>
  <c r="H684" i="12"/>
  <c r="H794" i="12"/>
  <c r="H452" i="12"/>
  <c r="H527" i="12"/>
  <c r="H614" i="12"/>
  <c r="H750" i="12"/>
  <c r="H562" i="12"/>
  <c r="H722" i="12"/>
  <c r="H589" i="12"/>
  <c r="H633" i="12"/>
  <c r="H444" i="12"/>
  <c r="H590" i="12"/>
  <c r="H632" i="12"/>
  <c r="H690" i="12"/>
  <c r="H778" i="12"/>
  <c r="H745" i="12"/>
  <c r="H767" i="12"/>
  <c r="H794" i="11"/>
  <c r="H804" i="12"/>
  <c r="H670" i="12"/>
  <c r="H685" i="12"/>
  <c r="H712" i="12"/>
  <c r="H287" i="12"/>
  <c r="H744" i="12"/>
  <c r="H716" i="12"/>
  <c r="H768" i="12"/>
  <c r="H775" i="12"/>
  <c r="H772" i="12"/>
  <c r="H661" i="12"/>
  <c r="H719" i="12"/>
  <c r="H748" i="12"/>
  <c r="H747" i="12"/>
  <c r="H752" i="12"/>
  <c r="H693" i="12"/>
  <c r="H793" i="12"/>
  <c r="H801" i="11"/>
  <c r="H713" i="12"/>
  <c r="H739" i="12"/>
  <c r="H715" i="12"/>
  <c r="H664" i="12"/>
  <c r="H422" i="12"/>
  <c r="H770" i="12"/>
  <c r="H746" i="12"/>
  <c r="H802" i="11"/>
  <c r="H669" i="12"/>
  <c r="H801" i="12"/>
  <c r="H691" i="12"/>
  <c r="H798" i="11"/>
  <c r="H721" i="12"/>
  <c r="H749" i="12"/>
  <c r="H792" i="5"/>
  <c r="I792" i="5" s="1"/>
  <c r="I792" i="11" s="1"/>
  <c r="H777" i="12"/>
  <c r="H799" i="11"/>
  <c r="H804" i="11"/>
  <c r="H795" i="11"/>
  <c r="H695" i="12"/>
  <c r="H446" i="12"/>
  <c r="H776" i="12"/>
  <c r="H803" i="11"/>
  <c r="H793" i="11"/>
  <c r="H686" i="12"/>
  <c r="H806" i="5"/>
  <c r="I806" i="5" s="1"/>
  <c r="H668" i="12"/>
  <c r="H796" i="11"/>
  <c r="H800" i="11"/>
  <c r="H797" i="11"/>
  <c r="H805" i="11"/>
  <c r="H579" i="12"/>
  <c r="H749" i="11"/>
  <c r="H751" i="12"/>
  <c r="H773" i="12"/>
  <c r="H584" i="12"/>
  <c r="H766" i="11"/>
  <c r="H603" i="12"/>
  <c r="H559" i="12"/>
  <c r="H604" i="12"/>
  <c r="H744" i="11"/>
  <c r="H771" i="11"/>
  <c r="H774" i="11"/>
  <c r="H769" i="11"/>
  <c r="H778" i="11"/>
  <c r="H770" i="11"/>
  <c r="H765" i="5"/>
  <c r="I765" i="5" s="1"/>
  <c r="H718" i="11"/>
  <c r="H772" i="11"/>
  <c r="H773" i="11"/>
  <c r="H768" i="11"/>
  <c r="H720" i="11"/>
  <c r="H747" i="11"/>
  <c r="H776" i="11"/>
  <c r="H775" i="11"/>
  <c r="H777" i="11"/>
  <c r="H767" i="11"/>
  <c r="H752" i="11"/>
  <c r="H742" i="11"/>
  <c r="H748" i="11"/>
  <c r="H723" i="11"/>
  <c r="H751" i="11"/>
  <c r="H696" i="12"/>
  <c r="H94" i="12"/>
  <c r="H717" i="12"/>
  <c r="H694" i="12"/>
  <c r="H738" i="11"/>
  <c r="H740" i="11"/>
  <c r="H741" i="11"/>
  <c r="H743" i="11"/>
  <c r="H750" i="11"/>
  <c r="H739" i="11"/>
  <c r="H745" i="11"/>
  <c r="H746" i="11"/>
  <c r="H724" i="12"/>
  <c r="H690" i="11"/>
  <c r="H722" i="11"/>
  <c r="H713" i="11"/>
  <c r="H725" i="11"/>
  <c r="H715" i="11"/>
  <c r="H691" i="11"/>
  <c r="H724" i="11"/>
  <c r="H711" i="11"/>
  <c r="H719" i="11"/>
  <c r="H714" i="11"/>
  <c r="H657" i="11"/>
  <c r="H716" i="11"/>
  <c r="H721" i="11"/>
  <c r="H712" i="11"/>
  <c r="H717" i="11"/>
  <c r="H662" i="12"/>
  <c r="H663" i="11"/>
  <c r="H550" i="12"/>
  <c r="H666" i="12"/>
  <c r="H658" i="12"/>
  <c r="H635" i="12"/>
  <c r="H689" i="11"/>
  <c r="H415" i="12"/>
  <c r="H454" i="12"/>
  <c r="H453" i="12"/>
  <c r="H616" i="12"/>
  <c r="H585" i="12"/>
  <c r="H658" i="11"/>
  <c r="H666" i="11"/>
  <c r="H234" i="12"/>
  <c r="H535" i="12"/>
  <c r="H534" i="12"/>
  <c r="H577" i="12"/>
  <c r="H561" i="12"/>
  <c r="H634" i="12"/>
  <c r="H199" i="12"/>
  <c r="H239" i="12"/>
  <c r="H477" i="12"/>
  <c r="H536" i="12"/>
  <c r="H630" i="12"/>
  <c r="H609" i="12"/>
  <c r="H694" i="11"/>
  <c r="H687" i="11"/>
  <c r="H696" i="11"/>
  <c r="H692" i="11"/>
  <c r="H101" i="12"/>
  <c r="H396" i="12"/>
  <c r="H479" i="12"/>
  <c r="H508" i="12"/>
  <c r="H671" i="12"/>
  <c r="H180" i="12"/>
  <c r="H262" i="12"/>
  <c r="H364" i="12"/>
  <c r="H615" i="12"/>
  <c r="H578" i="12"/>
  <c r="H693" i="11"/>
  <c r="H695" i="11"/>
  <c r="H685" i="11"/>
  <c r="H686" i="11"/>
  <c r="H528" i="12"/>
  <c r="H557" i="12"/>
  <c r="H554" i="12"/>
  <c r="H684" i="11"/>
  <c r="H697" i="11"/>
  <c r="H688" i="11"/>
  <c r="H698" i="11"/>
  <c r="H665" i="11"/>
  <c r="H662" i="11"/>
  <c r="H660" i="11"/>
  <c r="H526" i="12"/>
  <c r="H529" i="12"/>
  <c r="H638" i="12"/>
  <c r="H665" i="12"/>
  <c r="H640" i="12"/>
  <c r="H636" i="12"/>
  <c r="H661" i="11"/>
  <c r="H668" i="11"/>
  <c r="H670" i="11"/>
  <c r="H667" i="11"/>
  <c r="H667" i="12"/>
  <c r="H610" i="12"/>
  <c r="H149" i="12"/>
  <c r="H552" i="12"/>
  <c r="H664" i="11"/>
  <c r="H659" i="11"/>
  <c r="H669" i="11"/>
  <c r="H671" i="11"/>
  <c r="H153" i="12"/>
  <c r="H253" i="12"/>
  <c r="H289" i="12"/>
  <c r="H455" i="12"/>
  <c r="H128" i="12"/>
  <c r="H205" i="12"/>
  <c r="H308" i="12"/>
  <c r="H400" i="12"/>
  <c r="H612" i="12"/>
  <c r="H365" i="12"/>
  <c r="H374" i="12"/>
  <c r="H399" i="12"/>
  <c r="H522" i="12"/>
  <c r="H611" i="12"/>
  <c r="H131" i="12"/>
  <c r="H184" i="12"/>
  <c r="H255" i="12"/>
  <c r="H481" i="12"/>
  <c r="H556" i="12"/>
  <c r="H563" i="12"/>
  <c r="H319" i="12"/>
  <c r="H341" i="12"/>
  <c r="H338" i="12"/>
  <c r="H451" i="12"/>
  <c r="H474" i="12"/>
  <c r="H496" i="12"/>
  <c r="H531" i="12"/>
  <c r="H155" i="12"/>
  <c r="H233" i="12"/>
  <c r="H226" i="12"/>
  <c r="H500" i="12"/>
  <c r="H588" i="12"/>
  <c r="H582" i="12"/>
  <c r="H177" i="12"/>
  <c r="H290" i="12"/>
  <c r="H530" i="12"/>
  <c r="H641" i="12"/>
  <c r="H608" i="12"/>
  <c r="H641" i="11"/>
  <c r="H636" i="11"/>
  <c r="H639" i="11"/>
  <c r="H605" i="12"/>
  <c r="H583" i="12"/>
  <c r="H576" i="12"/>
  <c r="H643" i="11"/>
  <c r="H637" i="11"/>
  <c r="H635" i="11"/>
  <c r="H631" i="11"/>
  <c r="H418" i="12"/>
  <c r="H480" i="12"/>
  <c r="H505" i="12"/>
  <c r="H639" i="12"/>
  <c r="H634" i="11"/>
  <c r="H632" i="11"/>
  <c r="H630" i="11"/>
  <c r="H633" i="11"/>
  <c r="H482" i="12"/>
  <c r="H501" i="12"/>
  <c r="H644" i="11"/>
  <c r="H638" i="11"/>
  <c r="H642" i="11"/>
  <c r="H640" i="11"/>
  <c r="H210" i="12"/>
  <c r="H284" i="12"/>
  <c r="H286" i="12"/>
  <c r="H312" i="12"/>
  <c r="H394" i="12"/>
  <c r="H389" i="12"/>
  <c r="H124" i="12"/>
  <c r="H372" i="12"/>
  <c r="H371" i="12"/>
  <c r="H509" i="12"/>
  <c r="H589" i="11"/>
  <c r="H613" i="11"/>
  <c r="H171" i="12"/>
  <c r="H503" i="12"/>
  <c r="H524" i="12"/>
  <c r="H263" i="12"/>
  <c r="H336" i="12"/>
  <c r="H607" i="12"/>
  <c r="H447" i="12"/>
  <c r="H471" i="12"/>
  <c r="H606" i="12"/>
  <c r="H560" i="12"/>
  <c r="H578" i="11"/>
  <c r="H585" i="11"/>
  <c r="H617" i="11"/>
  <c r="H616" i="11"/>
  <c r="H609" i="11"/>
  <c r="H610" i="11"/>
  <c r="H615" i="11"/>
  <c r="H614" i="11"/>
  <c r="H607" i="11"/>
  <c r="H605" i="11"/>
  <c r="H606" i="11"/>
  <c r="H608" i="11"/>
  <c r="H604" i="11"/>
  <c r="H611" i="11"/>
  <c r="H603" i="11"/>
  <c r="H612" i="11"/>
  <c r="H425" i="12"/>
  <c r="H525" i="12"/>
  <c r="H388" i="12"/>
  <c r="H442" i="12"/>
  <c r="H555" i="12"/>
  <c r="H587" i="12"/>
  <c r="H586" i="12"/>
  <c r="H264" i="12"/>
  <c r="H417" i="12"/>
  <c r="H443" i="12"/>
  <c r="H532" i="12"/>
  <c r="H590" i="11"/>
  <c r="H525" i="11"/>
  <c r="H580" i="11"/>
  <c r="H583" i="11"/>
  <c r="H587" i="11"/>
  <c r="H576" i="11"/>
  <c r="H579" i="11"/>
  <c r="H582" i="11"/>
  <c r="H584" i="11"/>
  <c r="H588" i="11"/>
  <c r="H522" i="11"/>
  <c r="H586" i="11"/>
  <c r="H577" i="11"/>
  <c r="H581" i="11"/>
  <c r="H534" i="11"/>
  <c r="H551" i="12"/>
  <c r="H549" i="11"/>
  <c r="H551" i="11"/>
  <c r="H553" i="11"/>
  <c r="H549" i="12"/>
  <c r="H200" i="12"/>
  <c r="H478" i="12"/>
  <c r="H495" i="12"/>
  <c r="H533" i="12"/>
  <c r="H532" i="11"/>
  <c r="H559" i="11"/>
  <c r="H556" i="11"/>
  <c r="H560" i="11"/>
  <c r="H563" i="11"/>
  <c r="H558" i="11"/>
  <c r="H550" i="11"/>
  <c r="H555" i="11"/>
  <c r="H561" i="11"/>
  <c r="H424" i="12"/>
  <c r="H497" i="12"/>
  <c r="H553" i="12"/>
  <c r="H151" i="12"/>
  <c r="H235" i="12"/>
  <c r="H552" i="11"/>
  <c r="H557" i="11"/>
  <c r="H562" i="11"/>
  <c r="H554" i="11"/>
  <c r="H531" i="11"/>
  <c r="H524" i="11"/>
  <c r="H535" i="11"/>
  <c r="H526" i="11"/>
  <c r="H528" i="11"/>
  <c r="H527" i="11"/>
  <c r="H536" i="11"/>
  <c r="H477" i="11"/>
  <c r="H529" i="11"/>
  <c r="H533" i="11"/>
  <c r="H530" i="11"/>
  <c r="H523" i="11"/>
  <c r="H474" i="11"/>
  <c r="H472" i="11"/>
  <c r="H480" i="11"/>
  <c r="H507" i="11"/>
  <c r="H342" i="12"/>
  <c r="H398" i="12"/>
  <c r="H504" i="12"/>
  <c r="H468" i="11"/>
  <c r="H475" i="11"/>
  <c r="H470" i="11"/>
  <c r="H498" i="11"/>
  <c r="H504" i="11"/>
  <c r="H499" i="11"/>
  <c r="H307" i="12"/>
  <c r="H445" i="12"/>
  <c r="H498" i="12"/>
  <c r="H314" i="12"/>
  <c r="H468" i="12"/>
  <c r="H478" i="11"/>
  <c r="H479" i="11"/>
  <c r="H495" i="11"/>
  <c r="H508" i="11"/>
  <c r="H497" i="11"/>
  <c r="H506" i="11"/>
  <c r="H173" i="12"/>
  <c r="H238" i="12"/>
  <c r="H266" i="12"/>
  <c r="H441" i="12"/>
  <c r="H280" i="12"/>
  <c r="H288" i="12"/>
  <c r="H333" i="12"/>
  <c r="H420" i="12"/>
  <c r="H475" i="12"/>
  <c r="H482" i="11"/>
  <c r="H476" i="11"/>
  <c r="H505" i="11"/>
  <c r="H502" i="11"/>
  <c r="H501" i="11"/>
  <c r="H150" i="12"/>
  <c r="H208" i="12"/>
  <c r="H499" i="12"/>
  <c r="H471" i="11"/>
  <c r="H481" i="11"/>
  <c r="H469" i="11"/>
  <c r="H500" i="11"/>
  <c r="H503" i="11"/>
  <c r="H496" i="11"/>
  <c r="H509" i="11"/>
  <c r="H473" i="11"/>
  <c r="H123" i="12"/>
  <c r="H449" i="11"/>
  <c r="H309" i="12"/>
  <c r="H393" i="12"/>
  <c r="H395" i="12"/>
  <c r="H450" i="12"/>
  <c r="H448" i="11"/>
  <c r="H176" i="12"/>
  <c r="H317" i="12"/>
  <c r="H346" i="12"/>
  <c r="H360" i="12"/>
  <c r="H455" i="11"/>
  <c r="H447" i="11"/>
  <c r="H451" i="11"/>
  <c r="H446" i="11"/>
  <c r="H450" i="11"/>
  <c r="H146" i="12"/>
  <c r="H257" i="12"/>
  <c r="H310" i="12"/>
  <c r="H283" i="12"/>
  <c r="H293" i="12"/>
  <c r="H339" i="12"/>
  <c r="H347" i="12"/>
  <c r="H368" i="12"/>
  <c r="H367" i="12"/>
  <c r="H448" i="12"/>
  <c r="H454" i="11"/>
  <c r="H443" i="11"/>
  <c r="H453" i="11"/>
  <c r="H442" i="11"/>
  <c r="H426" i="12"/>
  <c r="H100" i="12"/>
  <c r="H397" i="12"/>
  <c r="H178" i="12"/>
  <c r="H209" i="12"/>
  <c r="H237" i="12"/>
  <c r="H369" i="12"/>
  <c r="H419" i="12"/>
  <c r="H449" i="12"/>
  <c r="H441" i="11"/>
  <c r="H444" i="11"/>
  <c r="H445" i="11"/>
  <c r="H452" i="11"/>
  <c r="H388" i="11"/>
  <c r="H120" i="12"/>
  <c r="H154" i="12"/>
  <c r="H427" i="12"/>
  <c r="H416" i="12"/>
  <c r="H390" i="11"/>
  <c r="H427" i="11"/>
  <c r="H428" i="11"/>
  <c r="H416" i="11"/>
  <c r="H334" i="12"/>
  <c r="H362" i="12"/>
  <c r="H390" i="12"/>
  <c r="H207" i="12"/>
  <c r="H373" i="12"/>
  <c r="H423" i="11"/>
  <c r="H425" i="11"/>
  <c r="H415" i="11"/>
  <c r="H417" i="11"/>
  <c r="H102" i="12"/>
  <c r="H121" i="12"/>
  <c r="H172" i="12"/>
  <c r="H201" i="12"/>
  <c r="H281" i="12"/>
  <c r="H279" i="12"/>
  <c r="H320" i="12"/>
  <c r="H252" i="12"/>
  <c r="H265" i="12"/>
  <c r="H392" i="12"/>
  <c r="H422" i="11"/>
  <c r="H426" i="11"/>
  <c r="H420" i="11"/>
  <c r="H424" i="11"/>
  <c r="H428" i="12"/>
  <c r="H99" i="12"/>
  <c r="H147" i="12"/>
  <c r="H228" i="12"/>
  <c r="H318" i="12"/>
  <c r="H340" i="12"/>
  <c r="H421" i="11"/>
  <c r="H418" i="11"/>
  <c r="H414" i="11"/>
  <c r="H419" i="11"/>
  <c r="H401" i="11"/>
  <c r="H363" i="12"/>
  <c r="H96" i="12"/>
  <c r="H119" i="12"/>
  <c r="H345" i="12"/>
  <c r="H387" i="12"/>
  <c r="H152" i="12"/>
  <c r="H315" i="12"/>
  <c r="H397" i="11"/>
  <c r="H230" i="12"/>
  <c r="H292" i="12"/>
  <c r="H90" i="12"/>
  <c r="H156" i="12"/>
  <c r="H198" i="12"/>
  <c r="H306" i="12"/>
  <c r="H337" i="12"/>
  <c r="H366" i="12"/>
  <c r="H401" i="12"/>
  <c r="H396" i="11"/>
  <c r="H395" i="11"/>
  <c r="H398" i="11"/>
  <c r="H391" i="11"/>
  <c r="H393" i="11"/>
  <c r="H387" i="11"/>
  <c r="H392" i="11"/>
  <c r="H287" i="11"/>
  <c r="H347" i="11"/>
  <c r="H389" i="11"/>
  <c r="H399" i="11"/>
  <c r="H394" i="11"/>
  <c r="H400" i="11"/>
  <c r="H369" i="11"/>
  <c r="H364" i="11"/>
  <c r="H360" i="11"/>
  <c r="H361" i="11"/>
  <c r="H367" i="11"/>
  <c r="H370" i="11"/>
  <c r="H368" i="11"/>
  <c r="H371" i="11"/>
  <c r="H374" i="11"/>
  <c r="H372" i="11"/>
  <c r="H365" i="11"/>
  <c r="H366" i="11"/>
  <c r="H362" i="11"/>
  <c r="H363" i="11"/>
  <c r="H373" i="11"/>
  <c r="H185" i="12"/>
  <c r="H126" i="12"/>
  <c r="H259" i="12"/>
  <c r="H313" i="12"/>
  <c r="H339" i="11"/>
  <c r="H129" i="12"/>
  <c r="H181" i="12"/>
  <c r="H335" i="12"/>
  <c r="H103" i="12"/>
  <c r="H258" i="12"/>
  <c r="H227" i="12"/>
  <c r="H285" i="12"/>
  <c r="H344" i="12"/>
  <c r="H211" i="12"/>
  <c r="H203" i="12"/>
  <c r="H343" i="11"/>
  <c r="H130" i="12"/>
  <c r="H291" i="12"/>
  <c r="H236" i="12"/>
  <c r="H311" i="12"/>
  <c r="H229" i="12"/>
  <c r="H336" i="11"/>
  <c r="H341" i="11"/>
  <c r="H344" i="11"/>
  <c r="H338" i="11"/>
  <c r="H182" i="12"/>
  <c r="H254" i="12"/>
  <c r="H316" i="12"/>
  <c r="H337" i="11"/>
  <c r="H334" i="11"/>
  <c r="H345" i="11"/>
  <c r="H340" i="11"/>
  <c r="H157" i="12"/>
  <c r="H282" i="12"/>
  <c r="H202" i="12"/>
  <c r="H335" i="11"/>
  <c r="H342" i="11"/>
  <c r="H346" i="11"/>
  <c r="H333" i="11"/>
  <c r="H308" i="11"/>
  <c r="H319" i="11"/>
  <c r="H312" i="11"/>
  <c r="H292" i="11"/>
  <c r="H315" i="11"/>
  <c r="H318" i="11"/>
  <c r="H306" i="11"/>
  <c r="H320" i="11"/>
  <c r="H309" i="11"/>
  <c r="H307" i="11"/>
  <c r="H313" i="11"/>
  <c r="H314" i="11"/>
  <c r="H317" i="11"/>
  <c r="H311" i="11"/>
  <c r="H310" i="11"/>
  <c r="H316" i="11"/>
  <c r="H289" i="11"/>
  <c r="H286" i="11"/>
  <c r="H281" i="11"/>
  <c r="H279" i="11"/>
  <c r="H284" i="11"/>
  <c r="H206" i="12"/>
  <c r="H231" i="12"/>
  <c r="H293" i="11"/>
  <c r="H288" i="11"/>
  <c r="H285" i="11"/>
  <c r="H280" i="11"/>
  <c r="H175" i="12"/>
  <c r="H183" i="12"/>
  <c r="H256" i="12"/>
  <c r="H290" i="11"/>
  <c r="H291" i="11"/>
  <c r="H283" i="11"/>
  <c r="H282" i="11"/>
  <c r="H205" i="11"/>
  <c r="H266" i="11"/>
  <c r="H257" i="11"/>
  <c r="H262" i="11"/>
  <c r="H233" i="11"/>
  <c r="H258" i="11"/>
  <c r="H260" i="11"/>
  <c r="H259" i="11"/>
  <c r="H261" i="11"/>
  <c r="H255" i="11"/>
  <c r="H254" i="11"/>
  <c r="H253" i="11"/>
  <c r="H263" i="11"/>
  <c r="H252" i="11"/>
  <c r="H256" i="11"/>
  <c r="H265" i="11"/>
  <c r="H264" i="11"/>
  <c r="H229" i="11"/>
  <c r="H236" i="11"/>
  <c r="H226" i="11"/>
  <c r="H232" i="11"/>
  <c r="H227" i="11"/>
  <c r="H225" i="11"/>
  <c r="H228" i="11"/>
  <c r="H231" i="11"/>
  <c r="H234" i="11"/>
  <c r="H230" i="11"/>
  <c r="H238" i="11"/>
  <c r="H235" i="11"/>
  <c r="H239" i="11"/>
  <c r="H237" i="11"/>
  <c r="H202" i="11"/>
  <c r="H210" i="11"/>
  <c r="H201" i="11"/>
  <c r="H198" i="11"/>
  <c r="H207" i="11"/>
  <c r="H206" i="11"/>
  <c r="H199" i="11"/>
  <c r="H209" i="11"/>
  <c r="H208" i="11"/>
  <c r="H200" i="11"/>
  <c r="H176" i="11"/>
  <c r="H204" i="11"/>
  <c r="H203" i="11"/>
  <c r="H212" i="11"/>
  <c r="H211" i="11"/>
  <c r="H183" i="11"/>
  <c r="H172" i="11"/>
  <c r="H175" i="11"/>
  <c r="H173" i="11"/>
  <c r="H178" i="11"/>
  <c r="H180" i="11"/>
  <c r="H179" i="11"/>
  <c r="H181" i="11"/>
  <c r="H174" i="11"/>
  <c r="H185" i="11"/>
  <c r="H171" i="11"/>
  <c r="H184" i="11"/>
  <c r="H182" i="11"/>
  <c r="H177" i="11"/>
  <c r="H97" i="12"/>
  <c r="H127" i="12"/>
  <c r="H118" i="12"/>
  <c r="H158" i="11"/>
  <c r="H158" i="12"/>
  <c r="H148" i="12"/>
  <c r="H151" i="11"/>
  <c r="H150" i="11"/>
  <c r="AI10" i="12"/>
  <c r="H125" i="12"/>
  <c r="H93" i="12"/>
  <c r="H144" i="11"/>
  <c r="H149" i="11"/>
  <c r="H145" i="11"/>
  <c r="H146" i="11"/>
  <c r="H104" i="12"/>
  <c r="H103" i="11"/>
  <c r="H100" i="11"/>
  <c r="H157" i="11"/>
  <c r="H153" i="11"/>
  <c r="H148" i="11"/>
  <c r="H155" i="11"/>
  <c r="H122" i="12"/>
  <c r="H156" i="11"/>
  <c r="H147" i="11"/>
  <c r="H152" i="11"/>
  <c r="H154" i="11"/>
  <c r="H93" i="11"/>
  <c r="H126" i="11"/>
  <c r="H117" i="11"/>
  <c r="H129" i="11"/>
  <c r="H124" i="11"/>
  <c r="H131" i="11"/>
  <c r="H130" i="11"/>
  <c r="H128" i="11"/>
  <c r="H99" i="11"/>
  <c r="H123" i="11"/>
  <c r="H121" i="11"/>
  <c r="H119" i="11"/>
  <c r="H120" i="11"/>
  <c r="H90" i="11"/>
  <c r="H118" i="11"/>
  <c r="H122" i="11"/>
  <c r="H127" i="11"/>
  <c r="H125" i="11"/>
  <c r="H97" i="11"/>
  <c r="H94" i="11"/>
  <c r="H102" i="11"/>
  <c r="H96" i="11"/>
  <c r="H104" i="11"/>
  <c r="H101" i="11"/>
  <c r="H95" i="11"/>
  <c r="H92" i="11"/>
  <c r="H91" i="11"/>
  <c r="H98" i="11"/>
  <c r="H98" i="12"/>
  <c r="H92" i="12"/>
  <c r="H91" i="12"/>
  <c r="H76" i="5"/>
  <c r="I76" i="5" s="1"/>
  <c r="I76" i="11" s="1"/>
  <c r="H70" i="5"/>
  <c r="I70" i="5" s="1"/>
  <c r="I70" i="11" s="1"/>
  <c r="H68" i="5"/>
  <c r="I68" i="5" s="1"/>
  <c r="I68" i="11" s="1"/>
  <c r="H73" i="5"/>
  <c r="I73" i="5" s="1"/>
  <c r="I73" i="11" s="1"/>
  <c r="H65" i="5"/>
  <c r="I65" i="5" s="1"/>
  <c r="I65" i="11" s="1"/>
  <c r="H71" i="5"/>
  <c r="I71" i="5" s="1"/>
  <c r="I71" i="11" s="1"/>
  <c r="H72" i="5"/>
  <c r="I72" i="5" s="1"/>
  <c r="I72" i="11" s="1"/>
  <c r="H75" i="5"/>
  <c r="I75" i="5" s="1"/>
  <c r="I75" i="11" s="1"/>
  <c r="H66" i="5"/>
  <c r="I66" i="5" s="1"/>
  <c r="I66" i="11" s="1"/>
  <c r="H67" i="5"/>
  <c r="I67" i="5" s="1"/>
  <c r="I67" i="11" s="1"/>
  <c r="H50" i="5"/>
  <c r="I50" i="5" s="1"/>
  <c r="I50" i="11" s="1"/>
  <c r="H41" i="5"/>
  <c r="I41" i="5" s="1"/>
  <c r="I41" i="11" s="1"/>
  <c r="H45" i="5"/>
  <c r="I45" i="5" s="1"/>
  <c r="I45" i="11" s="1"/>
  <c r="H42" i="5"/>
  <c r="I42" i="5" s="1"/>
  <c r="I42" i="11" s="1"/>
  <c r="H46" i="5"/>
  <c r="I46" i="5" s="1"/>
  <c r="I46" i="11" s="1"/>
  <c r="H40" i="5"/>
  <c r="I40" i="5" s="1"/>
  <c r="I40" i="11" s="1"/>
  <c r="AJ10" i="12"/>
  <c r="AE12" i="13"/>
  <c r="H12" i="13" s="1"/>
  <c r="I12" i="13" s="1"/>
  <c r="I24" i="13" s="1"/>
  <c r="I25" i="13" s="1"/>
  <c r="AJ11" i="13"/>
  <c r="R11" i="13" s="1"/>
  <c r="S11" i="13" s="1"/>
  <c r="AE36" i="13"/>
  <c r="H36" i="13" s="1"/>
  <c r="I36" i="13" s="1"/>
  <c r="I51" i="13" s="1"/>
  <c r="AE66" i="13"/>
  <c r="H66" i="13" s="1"/>
  <c r="I66" i="13" s="1"/>
  <c r="AF11" i="12"/>
  <c r="AI11" i="12" s="1"/>
  <c r="AJ44" i="13"/>
  <c r="R44" i="13" s="1"/>
  <c r="S44" i="13" s="1"/>
  <c r="S51" i="13" s="1"/>
  <c r="AJ10" i="13"/>
  <c r="R10" i="13" s="1"/>
  <c r="S10" i="13" s="1"/>
  <c r="AE63" i="13"/>
  <c r="H63" i="13" s="1"/>
  <c r="I63" i="13" s="1"/>
  <c r="S78" i="13"/>
  <c r="AB806" i="12"/>
  <c r="AB779" i="12"/>
  <c r="AE22" i="5"/>
  <c r="H22" i="5" s="1"/>
  <c r="I22" i="5" s="1"/>
  <c r="AI792" i="5"/>
  <c r="AJ792" i="5" s="1"/>
  <c r="R792" i="5" s="1"/>
  <c r="R792" i="11" s="1"/>
  <c r="AD779" i="12"/>
  <c r="AB765" i="12"/>
  <c r="AD765" i="12"/>
  <c r="AE765" i="12" s="1"/>
  <c r="AF765" i="12"/>
  <c r="AG765" i="12"/>
  <c r="AF779" i="12"/>
  <c r="AG779" i="12"/>
  <c r="AE779" i="12"/>
  <c r="AD779" i="5"/>
  <c r="AE779" i="5" s="1"/>
  <c r="AI779" i="5"/>
  <c r="AH779" i="5"/>
  <c r="AJ779" i="5" s="1"/>
  <c r="R779" i="5" s="1"/>
  <c r="R779" i="11" s="1"/>
  <c r="AF806" i="12"/>
  <c r="AH806" i="12" s="1"/>
  <c r="AB792" i="12"/>
  <c r="S714" i="12"/>
  <c r="S636" i="12"/>
  <c r="S557" i="12"/>
  <c r="I744" i="12"/>
  <c r="S576" i="12"/>
  <c r="S713" i="12"/>
  <c r="S805" i="12"/>
  <c r="S581" i="12"/>
  <c r="S740" i="12"/>
  <c r="S579" i="12"/>
  <c r="I770" i="12"/>
  <c r="I746" i="12"/>
  <c r="I694" i="12"/>
  <c r="S661" i="12"/>
  <c r="S638" i="12"/>
  <c r="S616" i="12"/>
  <c r="I589" i="12"/>
  <c r="I558" i="12"/>
  <c r="S797" i="12"/>
  <c r="I777" i="12"/>
  <c r="S745" i="12"/>
  <c r="I747" i="12"/>
  <c r="I716" i="12"/>
  <c r="I691" i="12"/>
  <c r="I658" i="12"/>
  <c r="S640" i="12"/>
  <c r="S607" i="12"/>
  <c r="S589" i="12"/>
  <c r="S801" i="12"/>
  <c r="I670" i="12"/>
  <c r="I560" i="12"/>
  <c r="I637" i="12"/>
  <c r="S660" i="12"/>
  <c r="I614" i="12"/>
  <c r="I749" i="12"/>
  <c r="I581" i="12"/>
  <c r="S749" i="12"/>
  <c r="S633" i="12"/>
  <c r="S795" i="12"/>
  <c r="I725" i="12"/>
  <c r="I794" i="12"/>
  <c r="S746" i="12"/>
  <c r="S716" i="12"/>
  <c r="I695" i="12"/>
  <c r="S670" i="12"/>
  <c r="I638" i="12"/>
  <c r="I605" i="12"/>
  <c r="S582" i="12"/>
  <c r="S562" i="12"/>
  <c r="S725" i="12"/>
  <c r="S639" i="12"/>
  <c r="I555" i="12"/>
  <c r="S771" i="12"/>
  <c r="I739" i="12"/>
  <c r="I718" i="12"/>
  <c r="I688" i="12"/>
  <c r="I659" i="12"/>
  <c r="I644" i="12"/>
  <c r="I611" i="12"/>
  <c r="S578" i="12"/>
  <c r="S559" i="12"/>
  <c r="I752" i="12"/>
  <c r="I562" i="12"/>
  <c r="S800" i="12"/>
  <c r="I768" i="12"/>
  <c r="S750" i="12"/>
  <c r="I712" i="12"/>
  <c r="S687" i="12"/>
  <c r="S662" i="12"/>
  <c r="S641" i="12"/>
  <c r="S617" i="12"/>
  <c r="S558" i="12"/>
  <c r="I771" i="12"/>
  <c r="S590" i="12"/>
  <c r="I800" i="12"/>
  <c r="S777" i="12"/>
  <c r="I748" i="12"/>
  <c r="S720" i="12"/>
  <c r="S693" i="12"/>
  <c r="S671" i="12"/>
  <c r="I635" i="12"/>
  <c r="I603" i="12"/>
  <c r="S584" i="12"/>
  <c r="I553" i="12"/>
  <c r="S793" i="12"/>
  <c r="S768" i="12"/>
  <c r="I751" i="12"/>
  <c r="I714" i="12"/>
  <c r="I687" i="12"/>
  <c r="I667" i="12"/>
  <c r="S632" i="12"/>
  <c r="I608" i="12"/>
  <c r="I585" i="12"/>
  <c r="S554" i="12"/>
  <c r="I664" i="12"/>
  <c r="I769" i="12"/>
  <c r="I721" i="12"/>
  <c r="I557" i="12"/>
  <c r="S798" i="12"/>
  <c r="S658" i="12"/>
  <c r="S688" i="12"/>
  <c r="S775" i="12"/>
  <c r="S694" i="12"/>
  <c r="S766" i="12"/>
  <c r="I741" i="12"/>
  <c r="S684" i="12"/>
  <c r="S665" i="12"/>
  <c r="I642" i="12"/>
  <c r="I580" i="12"/>
  <c r="S556" i="12"/>
  <c r="S804" i="12"/>
  <c r="I776" i="12"/>
  <c r="I738" i="12"/>
  <c r="S723" i="12"/>
  <c r="S717" i="12"/>
  <c r="I661" i="12"/>
  <c r="I643" i="12"/>
  <c r="I604" i="12"/>
  <c r="S609" i="12"/>
  <c r="S550" i="12"/>
  <c r="I745" i="12"/>
  <c r="I636" i="12"/>
  <c r="S695" i="12"/>
  <c r="I550" i="12"/>
  <c r="S769" i="12"/>
  <c r="S612" i="12"/>
  <c r="S767" i="12"/>
  <c r="S615" i="12"/>
  <c r="I607" i="12"/>
  <c r="I631" i="12"/>
  <c r="I804" i="12"/>
  <c r="I772" i="12"/>
  <c r="S748" i="12"/>
  <c r="I713" i="12"/>
  <c r="I697" i="12"/>
  <c r="I660" i="12"/>
  <c r="I639" i="12"/>
  <c r="I577" i="12"/>
  <c r="S549" i="12"/>
  <c r="I795" i="12"/>
  <c r="S721" i="12"/>
  <c r="S611" i="12"/>
  <c r="I766" i="12"/>
  <c r="S739" i="12"/>
  <c r="S711" i="12"/>
  <c r="S690" i="12"/>
  <c r="S685" i="12"/>
  <c r="I666" i="12"/>
  <c r="I641" i="12"/>
  <c r="I616" i="12"/>
  <c r="S580" i="12"/>
  <c r="S553" i="12"/>
  <c r="I686" i="12"/>
  <c r="S796" i="12"/>
  <c r="I767" i="12"/>
  <c r="S744" i="12"/>
  <c r="I723" i="12"/>
  <c r="S698" i="12"/>
  <c r="S667" i="12"/>
  <c r="S610" i="12"/>
  <c r="I587" i="12"/>
  <c r="S552" i="12"/>
  <c r="I698" i="12"/>
  <c r="I802" i="12"/>
  <c r="I743" i="12"/>
  <c r="S718" i="12"/>
  <c r="I696" i="12"/>
  <c r="I665" i="12"/>
  <c r="S635" i="12"/>
  <c r="S606" i="12"/>
  <c r="S586" i="12"/>
  <c r="I563" i="12"/>
  <c r="I805" i="12"/>
  <c r="S770" i="12"/>
  <c r="S752" i="12"/>
  <c r="I719" i="12"/>
  <c r="I689" i="12"/>
  <c r="S664" i="12"/>
  <c r="I633" i="12"/>
  <c r="I588" i="12"/>
  <c r="I561" i="12"/>
  <c r="S778" i="12"/>
  <c r="S613" i="12"/>
  <c r="I685" i="12"/>
  <c r="I778" i="12"/>
  <c r="S644" i="12"/>
  <c r="S722" i="12"/>
  <c r="S563" i="12"/>
  <c r="S560" i="12"/>
  <c r="I775" i="12"/>
  <c r="S751" i="12"/>
  <c r="S697" i="12"/>
  <c r="S642" i="12"/>
  <c r="S604" i="12"/>
  <c r="I579" i="12"/>
  <c r="S551" i="12"/>
  <c r="S803" i="12"/>
  <c r="I750" i="12"/>
  <c r="S715" i="12"/>
  <c r="I684" i="12"/>
  <c r="I662" i="12"/>
  <c r="S631" i="12"/>
  <c r="I617" i="12"/>
  <c r="I583" i="12"/>
  <c r="I552" i="12"/>
  <c r="S743" i="12"/>
  <c r="S583" i="12"/>
  <c r="I793" i="12"/>
  <c r="I612" i="12"/>
  <c r="S605" i="12"/>
  <c r="S802" i="12"/>
  <c r="S776" i="12"/>
  <c r="I740" i="12"/>
  <c r="I711" i="12"/>
  <c r="I690" i="12"/>
  <c r="I668" i="12"/>
  <c r="I610" i="12"/>
  <c r="S585" i="12"/>
  <c r="I556" i="12"/>
  <c r="I803" i="12"/>
  <c r="S663" i="12"/>
  <c r="I590" i="12"/>
  <c r="I797" i="12"/>
  <c r="S774" i="12"/>
  <c r="S741" i="12"/>
  <c r="S724" i="12"/>
  <c r="S692" i="12"/>
  <c r="I657" i="12"/>
  <c r="I634" i="12"/>
  <c r="S630" i="12"/>
  <c r="I615" i="12"/>
  <c r="I578" i="12"/>
  <c r="S555" i="12"/>
  <c r="S634" i="12"/>
  <c r="I798" i="12"/>
  <c r="S765" i="12"/>
  <c r="I742" i="12"/>
  <c r="S719" i="12"/>
  <c r="I715" i="12"/>
  <c r="S657" i="12"/>
  <c r="I632" i="12"/>
  <c r="I606" i="12"/>
  <c r="I584" i="12"/>
  <c r="I551" i="12"/>
  <c r="I663" i="12"/>
  <c r="S772" i="12"/>
  <c r="S747" i="12"/>
  <c r="S712" i="12"/>
  <c r="I717" i="12"/>
  <c r="S691" i="12"/>
  <c r="I669" i="12"/>
  <c r="I630" i="12"/>
  <c r="I613" i="12"/>
  <c r="S588" i="12"/>
  <c r="S561" i="12"/>
  <c r="S799" i="12"/>
  <c r="S773" i="12"/>
  <c r="S738" i="12"/>
  <c r="I720" i="12"/>
  <c r="I693" i="12"/>
  <c r="S686" i="12"/>
  <c r="S668" i="12"/>
  <c r="S603" i="12"/>
  <c r="S577" i="12"/>
  <c r="I554" i="12"/>
  <c r="S587" i="12"/>
  <c r="S794" i="12"/>
  <c r="S643" i="12"/>
  <c r="I692" i="12"/>
  <c r="S608" i="12"/>
  <c r="S669" i="12"/>
  <c r="S666" i="12"/>
  <c r="I796" i="12"/>
  <c r="I774" i="12"/>
  <c r="I722" i="12"/>
  <c r="S659" i="12"/>
  <c r="I640" i="12"/>
  <c r="I609" i="12"/>
  <c r="I586" i="12"/>
  <c r="I559" i="12"/>
  <c r="I799" i="12"/>
  <c r="I801" i="12"/>
  <c r="I773" i="12"/>
  <c r="S742" i="12"/>
  <c r="I724" i="12"/>
  <c r="S689" i="12"/>
  <c r="I671" i="12"/>
  <c r="S637" i="12"/>
  <c r="S614" i="12"/>
  <c r="I582" i="12"/>
  <c r="I549" i="12"/>
  <c r="S696" i="12"/>
  <c r="I576" i="12"/>
  <c r="S293" i="12"/>
  <c r="S312" i="12"/>
  <c r="S415" i="12"/>
  <c r="I419" i="12"/>
  <c r="I468" i="12"/>
  <c r="S496" i="12"/>
  <c r="I532" i="12"/>
  <c r="S335" i="12"/>
  <c r="I369" i="12"/>
  <c r="I420" i="12"/>
  <c r="S508" i="12"/>
  <c r="I534" i="12"/>
  <c r="S282" i="12"/>
  <c r="I279" i="12"/>
  <c r="I309" i="12"/>
  <c r="I285" i="12"/>
  <c r="I280" i="12"/>
  <c r="I288" i="12"/>
  <c r="S289" i="12"/>
  <c r="S279" i="12"/>
  <c r="S286" i="12"/>
  <c r="S311" i="12"/>
  <c r="S318" i="12"/>
  <c r="I317" i="12"/>
  <c r="I308" i="12"/>
  <c r="S316" i="12"/>
  <c r="I312" i="12"/>
  <c r="I345" i="12"/>
  <c r="S334" i="12"/>
  <c r="I340" i="12"/>
  <c r="S341" i="12"/>
  <c r="I347" i="12"/>
  <c r="I338" i="12"/>
  <c r="I368" i="12"/>
  <c r="I363" i="12"/>
  <c r="I397" i="12"/>
  <c r="S393" i="12"/>
  <c r="I393" i="12"/>
  <c r="S394" i="12"/>
  <c r="I388" i="12"/>
  <c r="S421" i="12"/>
  <c r="I428" i="12"/>
  <c r="S419" i="12"/>
  <c r="I421" i="12"/>
  <c r="S442" i="12"/>
  <c r="S452" i="12"/>
  <c r="S449" i="12"/>
  <c r="I450" i="12"/>
  <c r="S455" i="12"/>
  <c r="I451" i="12"/>
  <c r="I471" i="12"/>
  <c r="S470" i="12"/>
  <c r="I482" i="12"/>
  <c r="I475" i="12"/>
  <c r="I469" i="12"/>
  <c r="S501" i="12"/>
  <c r="S497" i="12"/>
  <c r="I501" i="12"/>
  <c r="S505" i="12"/>
  <c r="I524" i="12"/>
  <c r="S523" i="12"/>
  <c r="S525" i="12"/>
  <c r="S283" i="12"/>
  <c r="I287" i="12"/>
  <c r="I342" i="12"/>
  <c r="I343" i="12"/>
  <c r="I391" i="12"/>
  <c r="S423" i="12"/>
  <c r="I452" i="12"/>
  <c r="I481" i="12"/>
  <c r="S495" i="12"/>
  <c r="S535" i="12"/>
  <c r="I313" i="12"/>
  <c r="S333" i="12"/>
  <c r="I364" i="12"/>
  <c r="I367" i="12"/>
  <c r="S397" i="12"/>
  <c r="S388" i="12"/>
  <c r="S482" i="12"/>
  <c r="I472" i="12"/>
  <c r="S522" i="12"/>
  <c r="I319" i="12"/>
  <c r="I373" i="12"/>
  <c r="I370" i="12"/>
  <c r="S371" i="12"/>
  <c r="S398" i="12"/>
  <c r="S395" i="12"/>
  <c r="I447" i="12"/>
  <c r="I477" i="12"/>
  <c r="I523" i="12"/>
  <c r="I525" i="12"/>
  <c r="S288" i="12"/>
  <c r="I286" i="12"/>
  <c r="I283" i="12"/>
  <c r="I289" i="12"/>
  <c r="I282" i="12"/>
  <c r="S281" i="12"/>
  <c r="S292" i="12"/>
  <c r="S290" i="12"/>
  <c r="S306" i="12"/>
  <c r="S320" i="12"/>
  <c r="S313" i="12"/>
  <c r="S315" i="12"/>
  <c r="S317" i="12"/>
  <c r="I318" i="12"/>
  <c r="I346" i="12"/>
  <c r="S339" i="12"/>
  <c r="S338" i="12"/>
  <c r="S346" i="12"/>
  <c r="S342" i="12"/>
  <c r="I365" i="12"/>
  <c r="S399" i="12"/>
  <c r="I396" i="12"/>
  <c r="S392" i="12"/>
  <c r="S390" i="12"/>
  <c r="I400" i="12"/>
  <c r="I387" i="12"/>
  <c r="S425" i="12"/>
  <c r="S424" i="12"/>
  <c r="S447" i="12"/>
  <c r="I442" i="12"/>
  <c r="I445" i="12"/>
  <c r="I455" i="12"/>
  <c r="I454" i="12"/>
  <c r="I443" i="12"/>
  <c r="S453" i="12"/>
  <c r="S481" i="12"/>
  <c r="I478" i="12"/>
  <c r="S480" i="12"/>
  <c r="S477" i="12"/>
  <c r="S472" i="12"/>
  <c r="S502" i="12"/>
  <c r="I508" i="12"/>
  <c r="I497" i="12"/>
  <c r="I499" i="12"/>
  <c r="I533" i="12"/>
  <c r="I527" i="12"/>
  <c r="S287" i="12"/>
  <c r="S343" i="12"/>
  <c r="S365" i="12"/>
  <c r="I422" i="12"/>
  <c r="S441" i="12"/>
  <c r="S500" i="12"/>
  <c r="S504" i="12"/>
  <c r="S372" i="12"/>
  <c r="S428" i="12"/>
  <c r="I502" i="12"/>
  <c r="I536" i="12"/>
  <c r="S345" i="12"/>
  <c r="I362" i="12"/>
  <c r="I426" i="12"/>
  <c r="I414" i="12"/>
  <c r="S443" i="12"/>
  <c r="I503" i="12"/>
  <c r="I530" i="12"/>
  <c r="I529" i="12"/>
  <c r="I284" i="12"/>
  <c r="S280" i="12"/>
  <c r="S310" i="12"/>
  <c r="I320" i="12"/>
  <c r="I341" i="12"/>
  <c r="I333" i="12"/>
  <c r="I337" i="12"/>
  <c r="S369" i="12"/>
  <c r="S360" i="12"/>
  <c r="S374" i="12"/>
  <c r="S363" i="12"/>
  <c r="S361" i="12"/>
  <c r="S366" i="12"/>
  <c r="S368" i="12"/>
  <c r="I371" i="12"/>
  <c r="S387" i="12"/>
  <c r="S401" i="12"/>
  <c r="I399" i="12"/>
  <c r="I427" i="12"/>
  <c r="S416" i="12"/>
  <c r="S414" i="12"/>
  <c r="I416" i="12"/>
  <c r="S422" i="12"/>
  <c r="S454" i="12"/>
  <c r="S473" i="12"/>
  <c r="S475" i="12"/>
  <c r="I470" i="12"/>
  <c r="I480" i="12"/>
  <c r="S503" i="12"/>
  <c r="I496" i="12"/>
  <c r="I507" i="12"/>
  <c r="S498" i="12"/>
  <c r="I531" i="12"/>
  <c r="S526" i="12"/>
  <c r="S532" i="12"/>
  <c r="I528" i="12"/>
  <c r="I293" i="12"/>
  <c r="S309" i="12"/>
  <c r="I344" i="12"/>
  <c r="S337" i="12"/>
  <c r="I360" i="12"/>
  <c r="S362" i="12"/>
  <c r="I389" i="12"/>
  <c r="I446" i="12"/>
  <c r="S445" i="12"/>
  <c r="I476" i="12"/>
  <c r="S528" i="12"/>
  <c r="S285" i="12"/>
  <c r="I306" i="12"/>
  <c r="I334" i="12"/>
  <c r="S364" i="12"/>
  <c r="I425" i="12"/>
  <c r="I417" i="12"/>
  <c r="S476" i="12"/>
  <c r="S291" i="12"/>
  <c r="I316" i="12"/>
  <c r="S367" i="12"/>
  <c r="I291" i="12"/>
  <c r="I292" i="12"/>
  <c r="I281" i="12"/>
  <c r="I290" i="12"/>
  <c r="I310" i="12"/>
  <c r="I315" i="12"/>
  <c r="S308" i="12"/>
  <c r="I307" i="12"/>
  <c r="I339" i="12"/>
  <c r="S344" i="12"/>
  <c r="S347" i="12"/>
  <c r="I372" i="12"/>
  <c r="I392" i="12"/>
  <c r="S396" i="12"/>
  <c r="I394" i="12"/>
  <c r="S391" i="12"/>
  <c r="S389" i="12"/>
  <c r="I418" i="12"/>
  <c r="I415" i="12"/>
  <c r="I423" i="12"/>
  <c r="I448" i="12"/>
  <c r="S446" i="12"/>
  <c r="S444" i="12"/>
  <c r="S451" i="12"/>
  <c r="I441" i="12"/>
  <c r="I444" i="12"/>
  <c r="I453" i="12"/>
  <c r="S479" i="12"/>
  <c r="S469" i="12"/>
  <c r="S471" i="12"/>
  <c r="I479" i="12"/>
  <c r="I509" i="12"/>
  <c r="I500" i="12"/>
  <c r="I504" i="12"/>
  <c r="I506" i="12"/>
  <c r="S530" i="12"/>
  <c r="S536" i="12"/>
  <c r="S527" i="12"/>
  <c r="S307" i="12"/>
  <c r="I311" i="12"/>
  <c r="S448" i="12"/>
  <c r="I449" i="12"/>
  <c r="S507" i="12"/>
  <c r="S531" i="12"/>
  <c r="S319" i="12"/>
  <c r="S400" i="12"/>
  <c r="I505" i="12"/>
  <c r="S533" i="12"/>
  <c r="I336" i="12"/>
  <c r="I361" i="12"/>
  <c r="I390" i="12"/>
  <c r="I398" i="12"/>
  <c r="S420" i="12"/>
  <c r="S478" i="12"/>
  <c r="S509" i="12"/>
  <c r="I526" i="12"/>
  <c r="S534" i="12"/>
  <c r="S284" i="12"/>
  <c r="S314" i="12"/>
  <c r="I314" i="12"/>
  <c r="S340" i="12"/>
  <c r="S336" i="12"/>
  <c r="I335" i="12"/>
  <c r="S370" i="12"/>
  <c r="S373" i="12"/>
  <c r="I366" i="12"/>
  <c r="I374" i="12"/>
  <c r="I395" i="12"/>
  <c r="I401" i="12"/>
  <c r="S418" i="12"/>
  <c r="S427" i="12"/>
  <c r="I424" i="12"/>
  <c r="S417" i="12"/>
  <c r="S426" i="12"/>
  <c r="S450" i="12"/>
  <c r="I473" i="12"/>
  <c r="S468" i="12"/>
  <c r="S474" i="12"/>
  <c r="I474" i="12"/>
  <c r="S506" i="12"/>
  <c r="I495" i="12"/>
  <c r="I498" i="12"/>
  <c r="S499" i="12"/>
  <c r="I535" i="12"/>
  <c r="S529" i="12"/>
  <c r="S524" i="12"/>
  <c r="I522" i="12"/>
  <c r="S237" i="12"/>
  <c r="I233" i="12"/>
  <c r="I225" i="12"/>
  <c r="I230" i="12"/>
  <c r="I228" i="12"/>
  <c r="I261" i="12"/>
  <c r="S254" i="12"/>
  <c r="S257" i="12"/>
  <c r="I255" i="12"/>
  <c r="I254" i="12"/>
  <c r="I265" i="12"/>
  <c r="S228" i="12"/>
  <c r="I238" i="12"/>
  <c r="AI23" i="5"/>
  <c r="AJ23" i="5" s="1"/>
  <c r="R23" i="5" s="1"/>
  <c r="S23" i="5" s="1"/>
  <c r="S23" i="11" s="1"/>
  <c r="S226" i="12"/>
  <c r="I231" i="12"/>
  <c r="S227" i="12"/>
  <c r="I232" i="12"/>
  <c r="S259" i="12"/>
  <c r="S252" i="12"/>
  <c r="I235" i="12"/>
  <c r="S233" i="12"/>
  <c r="S253" i="12"/>
  <c r="S258" i="12"/>
  <c r="S263" i="12"/>
  <c r="S255" i="12"/>
  <c r="S266" i="12"/>
  <c r="I237" i="12"/>
  <c r="S230" i="12"/>
  <c r="S231" i="12"/>
  <c r="S239" i="12"/>
  <c r="S260" i="12"/>
  <c r="I260" i="12"/>
  <c r="I253" i="12"/>
  <c r="S235" i="12"/>
  <c r="S232" i="12"/>
  <c r="I236" i="12"/>
  <c r="S229" i="12"/>
  <c r="I263" i="12"/>
  <c r="S256" i="12"/>
  <c r="I252" i="12"/>
  <c r="S261" i="12"/>
  <c r="I256" i="12"/>
  <c r="I257" i="12"/>
  <c r="I266" i="12"/>
  <c r="S238" i="12"/>
  <c r="I234" i="12"/>
  <c r="S236" i="12"/>
  <c r="I258" i="12"/>
  <c r="S264" i="12"/>
  <c r="I239" i="12"/>
  <c r="S225" i="12"/>
  <c r="I227" i="12"/>
  <c r="S234" i="12"/>
  <c r="I226" i="12"/>
  <c r="I229" i="12"/>
  <c r="I262" i="12"/>
  <c r="I264" i="12"/>
  <c r="S265" i="12"/>
  <c r="S262" i="12"/>
  <c r="I259" i="12"/>
  <c r="S175" i="12"/>
  <c r="I180" i="12"/>
  <c r="S180" i="12"/>
  <c r="S184" i="12"/>
  <c r="S181" i="12"/>
  <c r="I211" i="12"/>
  <c r="I200" i="12"/>
  <c r="S201" i="12"/>
  <c r="S211" i="12"/>
  <c r="S183" i="12"/>
  <c r="S198" i="12"/>
  <c r="S185" i="12"/>
  <c r="S176" i="12"/>
  <c r="S210" i="12"/>
  <c r="I209" i="12"/>
  <c r="I207" i="12"/>
  <c r="I184" i="12"/>
  <c r="S179" i="12"/>
  <c r="I175" i="12"/>
  <c r="I177" i="12"/>
  <c r="I183" i="12"/>
  <c r="S209" i="12"/>
  <c r="S206" i="12"/>
  <c r="S199" i="12"/>
  <c r="S205" i="12"/>
  <c r="I212" i="12"/>
  <c r="S182" i="12"/>
  <c r="I173" i="12"/>
  <c r="I172" i="12"/>
  <c r="I199" i="12"/>
  <c r="I203" i="12"/>
  <c r="I201" i="12"/>
  <c r="I178" i="12"/>
  <c r="I174" i="12"/>
  <c r="I176" i="12"/>
  <c r="S172" i="12"/>
  <c r="I171" i="12"/>
  <c r="S207" i="12"/>
  <c r="I202" i="12"/>
  <c r="S203" i="12"/>
  <c r="S204" i="12"/>
  <c r="S212" i="12"/>
  <c r="I179" i="12"/>
  <c r="I205" i="12"/>
  <c r="I198" i="12"/>
  <c r="I182" i="12"/>
  <c r="S174" i="12"/>
  <c r="I181" i="12"/>
  <c r="S208" i="12"/>
  <c r="I208" i="12"/>
  <c r="S200" i="12"/>
  <c r="S202" i="12"/>
  <c r="S173" i="12"/>
  <c r="S178" i="12"/>
  <c r="I185" i="12"/>
  <c r="S171" i="12"/>
  <c r="S177" i="12"/>
  <c r="I210" i="12"/>
  <c r="I204" i="12"/>
  <c r="I206" i="12"/>
  <c r="S127" i="12"/>
  <c r="I151" i="12"/>
  <c r="S146" i="12"/>
  <c r="S147" i="12"/>
  <c r="S148" i="12"/>
  <c r="I157" i="12"/>
  <c r="I120" i="12"/>
  <c r="S157" i="12"/>
  <c r="I155" i="12"/>
  <c r="I117" i="12"/>
  <c r="S123" i="12"/>
  <c r="I129" i="12"/>
  <c r="S126" i="12"/>
  <c r="S129" i="12"/>
  <c r="S125" i="12"/>
  <c r="I118" i="12"/>
  <c r="S144" i="12"/>
  <c r="I145" i="12"/>
  <c r="S150" i="12"/>
  <c r="I156" i="12"/>
  <c r="I153" i="12"/>
  <c r="I154" i="12"/>
  <c r="S149" i="12"/>
  <c r="S122" i="12"/>
  <c r="I123" i="12"/>
  <c r="S145" i="12"/>
  <c r="S117" i="12"/>
  <c r="S156" i="12"/>
  <c r="S119" i="12"/>
  <c r="S121" i="12"/>
  <c r="I121" i="12"/>
  <c r="I128" i="12"/>
  <c r="I122" i="12"/>
  <c r="I126" i="12"/>
  <c r="I146" i="12"/>
  <c r="S151" i="12"/>
  <c r="I158" i="12"/>
  <c r="S153" i="12"/>
  <c r="I148" i="12"/>
  <c r="I147" i="12"/>
  <c r="S130" i="12"/>
  <c r="I124" i="12"/>
  <c r="I152" i="12"/>
  <c r="S120" i="12"/>
  <c r="I127" i="12"/>
  <c r="S128" i="12"/>
  <c r="S131" i="12"/>
  <c r="S158" i="12"/>
  <c r="I149" i="12"/>
  <c r="S152" i="12"/>
  <c r="I150" i="12"/>
  <c r="I119" i="12"/>
  <c r="I125" i="12"/>
  <c r="I130" i="12"/>
  <c r="I131" i="12"/>
  <c r="S154" i="12"/>
  <c r="S118" i="12"/>
  <c r="S124" i="12"/>
  <c r="I144" i="12"/>
  <c r="S155" i="12"/>
  <c r="I103" i="12"/>
  <c r="I94" i="12"/>
  <c r="I91" i="12"/>
  <c r="S96" i="12"/>
  <c r="S98" i="12"/>
  <c r="S100" i="12"/>
  <c r="S93" i="12"/>
  <c r="I92" i="12"/>
  <c r="S95" i="12"/>
  <c r="S94" i="12"/>
  <c r="S101" i="12"/>
  <c r="S92" i="12"/>
  <c r="I96" i="12"/>
  <c r="I104" i="12"/>
  <c r="I98" i="12"/>
  <c r="S91" i="12"/>
  <c r="S104" i="12"/>
  <c r="S99" i="12"/>
  <c r="I100" i="12"/>
  <c r="I90" i="12"/>
  <c r="S102" i="12"/>
  <c r="I95" i="12"/>
  <c r="I102" i="12"/>
  <c r="S90" i="12"/>
  <c r="S103" i="12"/>
  <c r="I99" i="12"/>
  <c r="I101" i="12"/>
  <c r="I97" i="12"/>
  <c r="S97" i="12"/>
  <c r="I93" i="12"/>
  <c r="AI22" i="5"/>
  <c r="AJ22" i="5" s="1"/>
  <c r="R22" i="5" s="1"/>
  <c r="R22" i="11" s="1"/>
  <c r="AD792" i="12"/>
  <c r="AE792" i="12" s="1"/>
  <c r="AD806" i="12"/>
  <c r="AE806" i="12" s="1"/>
  <c r="AF22" i="11"/>
  <c r="AH22" i="11" s="1"/>
  <c r="I23" i="5"/>
  <c r="I23" i="11" s="1"/>
  <c r="H23" i="11"/>
  <c r="AB13" i="11"/>
  <c r="AD13" i="11" s="1"/>
  <c r="AE13" i="11" s="1"/>
  <c r="AB15" i="11"/>
  <c r="AD15" i="11" s="1"/>
  <c r="AE15" i="11" s="1"/>
  <c r="AF13" i="11"/>
  <c r="AH13" i="11" s="1"/>
  <c r="AF16" i="11"/>
  <c r="AG16" i="11"/>
  <c r="AF15" i="11"/>
  <c r="AG15" i="11"/>
  <c r="AF23" i="11"/>
  <c r="AH23" i="11" s="1"/>
  <c r="S645" i="5"/>
  <c r="S645" i="11" s="1"/>
  <c r="AB17" i="11"/>
  <c r="AA17" i="11"/>
  <c r="AG17" i="11"/>
  <c r="AF17" i="11"/>
  <c r="AB22" i="11"/>
  <c r="AD22" i="11" s="1"/>
  <c r="AB16" i="11"/>
  <c r="AA16" i="11"/>
  <c r="AA14" i="11"/>
  <c r="AB14" i="11"/>
  <c r="AG14" i="11"/>
  <c r="AF14" i="11"/>
  <c r="AG792" i="12"/>
  <c r="AF792" i="12"/>
  <c r="I456" i="5"/>
  <c r="I456" i="11" s="1"/>
  <c r="I726" i="5"/>
  <c r="I726" i="11" s="1"/>
  <c r="AH806" i="5"/>
  <c r="AI806" i="5"/>
  <c r="I618" i="5"/>
  <c r="I618" i="11" s="1"/>
  <c r="I699" i="5"/>
  <c r="I699" i="11" s="1"/>
  <c r="S510" i="5"/>
  <c r="S510" i="11" s="1"/>
  <c r="I672" i="5"/>
  <c r="I672" i="11" s="1"/>
  <c r="I753" i="5"/>
  <c r="I753" i="11" s="1"/>
  <c r="S564" i="5"/>
  <c r="S564" i="11" s="1"/>
  <c r="S672" i="5"/>
  <c r="S672" i="11" s="1"/>
  <c r="S753" i="5"/>
  <c r="S753" i="11" s="1"/>
  <c r="I564" i="5"/>
  <c r="I564" i="11" s="1"/>
  <c r="S699" i="5"/>
  <c r="S699" i="11" s="1"/>
  <c r="S591" i="5"/>
  <c r="S591" i="11" s="1"/>
  <c r="I645" i="5"/>
  <c r="I645" i="11" s="1"/>
  <c r="S402" i="5"/>
  <c r="S402" i="11" s="1"/>
  <c r="I591" i="5"/>
  <c r="I591" i="11" s="1"/>
  <c r="S618" i="5"/>
  <c r="S618" i="11" s="1"/>
  <c r="S726" i="5"/>
  <c r="S726" i="11" s="1"/>
  <c r="I483" i="5"/>
  <c r="I483" i="11" s="1"/>
  <c r="I510" i="5"/>
  <c r="I510" i="11" s="1"/>
  <c r="I537" i="5"/>
  <c r="I537" i="11" s="1"/>
  <c r="S537" i="5"/>
  <c r="S537" i="11" s="1"/>
  <c r="S483" i="5"/>
  <c r="S483" i="11" s="1"/>
  <c r="I429" i="5"/>
  <c r="I429" i="11" s="1"/>
  <c r="S429" i="5"/>
  <c r="S429" i="11" s="1"/>
  <c r="I294" i="5"/>
  <c r="I294" i="11" s="1"/>
  <c r="I348" i="5"/>
  <c r="I348" i="11" s="1"/>
  <c r="S456" i="5"/>
  <c r="S456" i="11" s="1"/>
  <c r="I402" i="5"/>
  <c r="I402" i="11" s="1"/>
  <c r="S348" i="5"/>
  <c r="S348" i="11" s="1"/>
  <c r="I375" i="5"/>
  <c r="I375" i="11" s="1"/>
  <c r="S375" i="5"/>
  <c r="S375" i="11" s="1"/>
  <c r="S294" i="5"/>
  <c r="S294" i="11" s="1"/>
  <c r="I321" i="5"/>
  <c r="I321" i="11" s="1"/>
  <c r="S321" i="5"/>
  <c r="S321" i="11" s="1"/>
  <c r="I267" i="5"/>
  <c r="I267" i="11" s="1"/>
  <c r="S267" i="5"/>
  <c r="S267" i="11" s="1"/>
  <c r="I240" i="5"/>
  <c r="I240" i="11" s="1"/>
  <c r="S240" i="5"/>
  <c r="S240" i="11" s="1"/>
  <c r="I186" i="5"/>
  <c r="I186" i="11" s="1"/>
  <c r="S186" i="5"/>
  <c r="S186" i="11" s="1"/>
  <c r="I213" i="5"/>
  <c r="I213" i="11" s="1"/>
  <c r="AE21" i="5"/>
  <c r="H21" i="5" s="1"/>
  <c r="S213" i="5"/>
  <c r="S213" i="11" s="1"/>
  <c r="I105" i="5"/>
  <c r="I105" i="11" s="1"/>
  <c r="AE19" i="5"/>
  <c r="H19" i="5" s="1"/>
  <c r="S105" i="5"/>
  <c r="S105" i="11" s="1"/>
  <c r="S132" i="5"/>
  <c r="S132" i="11" s="1"/>
  <c r="I132" i="5"/>
  <c r="I132" i="11" s="1"/>
  <c r="S159" i="5"/>
  <c r="S159" i="11" s="1"/>
  <c r="I159" i="5"/>
  <c r="I159" i="11" s="1"/>
  <c r="AE20" i="5"/>
  <c r="H20" i="5" s="1"/>
  <c r="H20" i="11" s="1"/>
  <c r="AB22" i="12"/>
  <c r="AD22" i="12" s="1"/>
  <c r="AE22" i="12" s="1"/>
  <c r="AB21" i="12"/>
  <c r="AD21" i="12" s="1"/>
  <c r="AE21" i="12" s="1"/>
  <c r="AB66" i="12"/>
  <c r="AA66" i="12"/>
  <c r="AF71" i="12"/>
  <c r="AG71" i="12"/>
  <c r="AG69" i="12"/>
  <c r="AF69" i="12"/>
  <c r="AG67" i="12"/>
  <c r="AF67" i="12"/>
  <c r="AB63" i="12"/>
  <c r="AA63" i="12"/>
  <c r="AB75" i="12"/>
  <c r="AA75" i="12"/>
  <c r="AF64" i="12"/>
  <c r="AG64" i="12"/>
  <c r="AG68" i="12"/>
  <c r="AF68" i="12"/>
  <c r="AF63" i="12"/>
  <c r="AG63" i="12"/>
  <c r="AA76" i="12"/>
  <c r="AB76" i="12"/>
  <c r="AB70" i="12"/>
  <c r="AA70" i="12"/>
  <c r="AG73" i="12"/>
  <c r="AF73" i="12"/>
  <c r="AF75" i="12"/>
  <c r="AG75" i="12"/>
  <c r="AB69" i="12"/>
  <c r="AA69" i="12"/>
  <c r="AB74" i="12"/>
  <c r="AA74" i="12"/>
  <c r="AA72" i="12"/>
  <c r="AB72" i="12"/>
  <c r="AG65" i="12"/>
  <c r="AF65" i="12"/>
  <c r="AG66" i="12"/>
  <c r="AF66" i="12"/>
  <c r="AB73" i="12"/>
  <c r="AA73" i="12"/>
  <c r="AA65" i="12"/>
  <c r="AB65" i="12"/>
  <c r="AB71" i="12"/>
  <c r="AA71" i="12"/>
  <c r="AG77" i="12"/>
  <c r="AF77" i="12"/>
  <c r="AG72" i="12"/>
  <c r="AF72" i="12"/>
  <c r="AB77" i="12"/>
  <c r="AA77" i="12"/>
  <c r="AA64" i="12"/>
  <c r="AB64" i="12"/>
  <c r="AG74" i="12"/>
  <c r="AF74" i="12"/>
  <c r="AG70" i="12"/>
  <c r="AF70" i="12"/>
  <c r="AA68" i="12"/>
  <c r="AB68" i="12"/>
  <c r="AB67" i="12"/>
  <c r="AA67" i="12"/>
  <c r="AG76" i="12"/>
  <c r="AF76" i="12"/>
  <c r="AF22" i="12"/>
  <c r="AI16" i="5"/>
  <c r="AJ16" i="5" s="1"/>
  <c r="R16" i="5" s="1"/>
  <c r="R16" i="11" s="1"/>
  <c r="AI21" i="5"/>
  <c r="AH21" i="5"/>
  <c r="AI20" i="5"/>
  <c r="AH20" i="5"/>
  <c r="AF21" i="12"/>
  <c r="AG21" i="12"/>
  <c r="AC20" i="12"/>
  <c r="AB20" i="12"/>
  <c r="AD20" i="12" s="1"/>
  <c r="AI22" i="11"/>
  <c r="AJ22" i="11" s="1"/>
  <c r="AB19" i="12"/>
  <c r="AD19" i="12" s="1"/>
  <c r="AE19" i="12" s="1"/>
  <c r="AB18" i="12"/>
  <c r="AD18" i="12" s="1"/>
  <c r="AE18" i="12" s="1"/>
  <c r="AF20" i="12"/>
  <c r="AF16" i="12"/>
  <c r="AI16" i="12" s="1"/>
  <c r="AI19" i="5"/>
  <c r="AH19" i="5"/>
  <c r="AG19" i="12"/>
  <c r="AF19" i="12"/>
  <c r="AH18" i="5"/>
  <c r="AI18" i="5"/>
  <c r="I18" i="5"/>
  <c r="H18" i="12"/>
  <c r="AE22" i="11"/>
  <c r="AB21" i="11"/>
  <c r="AD21" i="11" s="1"/>
  <c r="AF18" i="12"/>
  <c r="H16" i="12"/>
  <c r="I16" i="5"/>
  <c r="H17" i="12"/>
  <c r="I17" i="5"/>
  <c r="AG17" i="12"/>
  <c r="AF17" i="12"/>
  <c r="AB17" i="12"/>
  <c r="AD17" i="12" s="1"/>
  <c r="AE17" i="12" s="1"/>
  <c r="AE12" i="5"/>
  <c r="H12" i="5" s="1"/>
  <c r="H12" i="11" s="1"/>
  <c r="AH17" i="5"/>
  <c r="AI17" i="5"/>
  <c r="AB20" i="11"/>
  <c r="AD20" i="11" s="1"/>
  <c r="AE20" i="11" s="1"/>
  <c r="AC21" i="11"/>
  <c r="AE15" i="5"/>
  <c r="H15" i="5" s="1"/>
  <c r="AE77" i="5"/>
  <c r="AB12" i="11"/>
  <c r="AD12" i="11" s="1"/>
  <c r="AE12" i="11" s="1"/>
  <c r="AF20" i="11"/>
  <c r="AB15" i="12"/>
  <c r="AD15" i="12" s="1"/>
  <c r="AE15" i="12" s="1"/>
  <c r="AF21" i="11"/>
  <c r="AG21" i="11"/>
  <c r="AB13" i="12"/>
  <c r="AD13" i="12" s="1"/>
  <c r="AE13" i="12" s="1"/>
  <c r="AH14" i="5"/>
  <c r="AI14" i="5"/>
  <c r="AF13" i="12"/>
  <c r="AI15" i="5"/>
  <c r="AH15" i="5"/>
  <c r="AF15" i="12"/>
  <c r="AG15" i="12"/>
  <c r="H14" i="12"/>
  <c r="I14" i="5"/>
  <c r="I14" i="11" s="1"/>
  <c r="AG19" i="11"/>
  <c r="AF19" i="11"/>
  <c r="AH12" i="5"/>
  <c r="AI12" i="5"/>
  <c r="AB19" i="11"/>
  <c r="AD19" i="11" s="1"/>
  <c r="AE19" i="11" s="1"/>
  <c r="AB18" i="11"/>
  <c r="AD18" i="11" s="1"/>
  <c r="AE18" i="11" s="1"/>
  <c r="AF18" i="11"/>
  <c r="H13" i="12"/>
  <c r="I13" i="5"/>
  <c r="AI13" i="5"/>
  <c r="AH13" i="5"/>
  <c r="AB12" i="12"/>
  <c r="AD12" i="12" s="1"/>
  <c r="AE12" i="12" s="1"/>
  <c r="AB36" i="12"/>
  <c r="AD36" i="12" s="1"/>
  <c r="AE36" i="12" s="1"/>
  <c r="AF12" i="12"/>
  <c r="AG12" i="12"/>
  <c r="AF36" i="12"/>
  <c r="AI36" i="12" s="1"/>
  <c r="AG12" i="11"/>
  <c r="AF12" i="11"/>
  <c r="AH76" i="5"/>
  <c r="AJ76" i="5" s="1"/>
  <c r="R76" i="5" s="1"/>
  <c r="R76" i="11" s="1"/>
  <c r="AH74" i="5"/>
  <c r="AJ74" i="5" s="1"/>
  <c r="R74" i="5" s="1"/>
  <c r="R74" i="11" s="1"/>
  <c r="AE74" i="5"/>
  <c r="AI77" i="5"/>
  <c r="AH77" i="5"/>
  <c r="AH69" i="5"/>
  <c r="AJ69" i="5" s="1"/>
  <c r="R69" i="5" s="1"/>
  <c r="R69" i="11" s="1"/>
  <c r="AI75" i="5"/>
  <c r="AH75" i="5"/>
  <c r="AI73" i="5"/>
  <c r="AH73" i="5"/>
  <c r="AH72" i="5"/>
  <c r="AI72" i="5"/>
  <c r="AI50" i="5"/>
  <c r="AJ50" i="5" s="1"/>
  <c r="R50" i="5" s="1"/>
  <c r="R50" i="11" s="1"/>
  <c r="AI71" i="5"/>
  <c r="AH71" i="5"/>
  <c r="AD69" i="5"/>
  <c r="AE69" i="5" s="1"/>
  <c r="AI68" i="5"/>
  <c r="AH68" i="5"/>
  <c r="AI65" i="5"/>
  <c r="AJ65" i="5" s="1"/>
  <c r="R65" i="5" s="1"/>
  <c r="R65" i="11" s="1"/>
  <c r="AH67" i="5"/>
  <c r="AI67" i="5"/>
  <c r="AE63" i="5"/>
  <c r="AH66" i="5"/>
  <c r="AI66" i="5"/>
  <c r="AD64" i="5"/>
  <c r="AE64" i="5" s="1"/>
  <c r="AI63" i="5"/>
  <c r="AH63" i="5"/>
  <c r="AI64" i="5"/>
  <c r="AH64" i="5"/>
  <c r="AI70" i="5"/>
  <c r="AH70" i="5"/>
  <c r="AB23" i="11"/>
  <c r="AD23" i="11" s="1"/>
  <c r="AE23" i="11" s="1"/>
  <c r="AE43" i="5"/>
  <c r="H23" i="12"/>
  <c r="AE38" i="5"/>
  <c r="AE37" i="5"/>
  <c r="AB39" i="12"/>
  <c r="AD39" i="12" s="1"/>
  <c r="AE39" i="12" s="1"/>
  <c r="AE47" i="5"/>
  <c r="AB48" i="12"/>
  <c r="AD48" i="12" s="1"/>
  <c r="AE48" i="12" s="1"/>
  <c r="AB46" i="12"/>
  <c r="AD46" i="12" s="1"/>
  <c r="AE46" i="12" s="1"/>
  <c r="AB47" i="12"/>
  <c r="AD47" i="12" s="1"/>
  <c r="AE47" i="12" s="1"/>
  <c r="AB49" i="12"/>
  <c r="AD49" i="12" s="1"/>
  <c r="AG48" i="12"/>
  <c r="AF48" i="12"/>
  <c r="AC49" i="12"/>
  <c r="AF46" i="12"/>
  <c r="AG46" i="12"/>
  <c r="AF47" i="12"/>
  <c r="AG47" i="12"/>
  <c r="AF49" i="12"/>
  <c r="AG49" i="12"/>
  <c r="AE49" i="5"/>
  <c r="AB41" i="12"/>
  <c r="AD41" i="12" s="1"/>
  <c r="AE44" i="5"/>
  <c r="AF14" i="12"/>
  <c r="AH14" i="12" s="1"/>
  <c r="AF50" i="12"/>
  <c r="AG50" i="12"/>
  <c r="AB50" i="12"/>
  <c r="AD50" i="12" s="1"/>
  <c r="AE50" i="12" s="1"/>
  <c r="AB45" i="12"/>
  <c r="AA45" i="12"/>
  <c r="AF45" i="12"/>
  <c r="AG45" i="12"/>
  <c r="AB42" i="12"/>
  <c r="AD42" i="12" s="1"/>
  <c r="AE42" i="12" s="1"/>
  <c r="AB44" i="12"/>
  <c r="AD44" i="12" s="1"/>
  <c r="AC44" i="12"/>
  <c r="AE39" i="5"/>
  <c r="AB38" i="12"/>
  <c r="AB40" i="12"/>
  <c r="AD40" i="12" s="1"/>
  <c r="AE40" i="12" s="1"/>
  <c r="AB43" i="12"/>
  <c r="AD43" i="12" s="1"/>
  <c r="AE43" i="12" s="1"/>
  <c r="AH46" i="5"/>
  <c r="AI46" i="5"/>
  <c r="AH39" i="5"/>
  <c r="AI39" i="5"/>
  <c r="AF41" i="12"/>
  <c r="AG41" i="12"/>
  <c r="AH41" i="5"/>
  <c r="AI41" i="5"/>
  <c r="AI45" i="5"/>
  <c r="AH45" i="5"/>
  <c r="AH49" i="5"/>
  <c r="AI49" i="5"/>
  <c r="AG42" i="12"/>
  <c r="AF42" i="12"/>
  <c r="AH43" i="5"/>
  <c r="AI43" i="5"/>
  <c r="AI44" i="5"/>
  <c r="AH44" i="5"/>
  <c r="AF39" i="12"/>
  <c r="AG39" i="12"/>
  <c r="AF40" i="12"/>
  <c r="AG40" i="12"/>
  <c r="AI47" i="5"/>
  <c r="AH47" i="5"/>
  <c r="AH40" i="5"/>
  <c r="AI40" i="5"/>
  <c r="AF43" i="12"/>
  <c r="AG43" i="12"/>
  <c r="AC41" i="12"/>
  <c r="AI38" i="5"/>
  <c r="AH38" i="5"/>
  <c r="AG44" i="12"/>
  <c r="AF44" i="12"/>
  <c r="AH42" i="5"/>
  <c r="AI42" i="5"/>
  <c r="AE48" i="5"/>
  <c r="AH48" i="5"/>
  <c r="AI48" i="5"/>
  <c r="AB37" i="12"/>
  <c r="AD37" i="12" s="1"/>
  <c r="AE37" i="12" s="1"/>
  <c r="AA38" i="12"/>
  <c r="AF38" i="12"/>
  <c r="AH37" i="5"/>
  <c r="AI37" i="5"/>
  <c r="AF37" i="12"/>
  <c r="AG37" i="12"/>
  <c r="AB11" i="12"/>
  <c r="AD11" i="12" s="1"/>
  <c r="AE11" i="12" s="1"/>
  <c r="AB23" i="12"/>
  <c r="AD23" i="12" s="1"/>
  <c r="AE23" i="12" s="1"/>
  <c r="AA14" i="12"/>
  <c r="AB14" i="12"/>
  <c r="AB16" i="12"/>
  <c r="AA16" i="12"/>
  <c r="AF23" i="12"/>
  <c r="AG23" i="12"/>
  <c r="I10" i="5"/>
  <c r="H9" i="11"/>
  <c r="AF9" i="12"/>
  <c r="AI9" i="12" s="1"/>
  <c r="AB9" i="12"/>
  <c r="AD9" i="12" s="1"/>
  <c r="AE9" i="12" s="1"/>
  <c r="AB10" i="11"/>
  <c r="AD10" i="11" s="1"/>
  <c r="AE10" i="11" s="1"/>
  <c r="AH10" i="5"/>
  <c r="AJ10" i="5" s="1"/>
  <c r="R10" i="5" s="1"/>
  <c r="AF10" i="11"/>
  <c r="AH10" i="11" s="1"/>
  <c r="AE36" i="5"/>
  <c r="H10" i="11"/>
  <c r="H10" i="12"/>
  <c r="AB11" i="11"/>
  <c r="AD11" i="11" s="1"/>
  <c r="I11" i="5"/>
  <c r="I11" i="11" s="1"/>
  <c r="H11" i="12"/>
  <c r="AI11" i="5"/>
  <c r="AH11" i="5"/>
  <c r="AJ11" i="5" s="1"/>
  <c r="R11" i="5" s="1"/>
  <c r="R11" i="11" s="1"/>
  <c r="AF11" i="11"/>
  <c r="AG11" i="11"/>
  <c r="AC11" i="11"/>
  <c r="AI9" i="5"/>
  <c r="AJ9" i="5" s="1"/>
  <c r="R9" i="5" s="1"/>
  <c r="H9" i="12"/>
  <c r="I9" i="5"/>
  <c r="AG9" i="11"/>
  <c r="AF9" i="11"/>
  <c r="AA9" i="11"/>
  <c r="AC9" i="11" s="1"/>
  <c r="AB9" i="11"/>
  <c r="AH36" i="5"/>
  <c r="AI36" i="5"/>
  <c r="H765" i="12" l="1"/>
  <c r="H792" i="12"/>
  <c r="H68" i="12"/>
  <c r="H71" i="12"/>
  <c r="H806" i="11"/>
  <c r="H806" i="12"/>
  <c r="H792" i="11"/>
  <c r="H765" i="11"/>
  <c r="H779" i="5"/>
  <c r="I779" i="5" s="1"/>
  <c r="I779" i="11" s="1"/>
  <c r="H42" i="12"/>
  <c r="H65" i="12"/>
  <c r="H46" i="12"/>
  <c r="H45" i="12"/>
  <c r="H41" i="12"/>
  <c r="H73" i="12"/>
  <c r="H50" i="12"/>
  <c r="H76" i="12"/>
  <c r="H66" i="12"/>
  <c r="H67" i="12"/>
  <c r="H70" i="12"/>
  <c r="H72" i="12"/>
  <c r="H75" i="12"/>
  <c r="H40" i="12"/>
  <c r="H64" i="5"/>
  <c r="I64" i="5" s="1"/>
  <c r="I64" i="11" s="1"/>
  <c r="H69" i="5"/>
  <c r="I69" i="5" s="1"/>
  <c r="I69" i="11" s="1"/>
  <c r="H75" i="11"/>
  <c r="H73" i="11"/>
  <c r="H77" i="5"/>
  <c r="I77" i="5" s="1"/>
  <c r="I77" i="11" s="1"/>
  <c r="H63" i="5"/>
  <c r="I63" i="5" s="1"/>
  <c r="I63" i="11" s="1"/>
  <c r="H72" i="11"/>
  <c r="H68" i="11"/>
  <c r="H67" i="11"/>
  <c r="H71" i="11"/>
  <c r="H70" i="11"/>
  <c r="H74" i="5"/>
  <c r="I74" i="5" s="1"/>
  <c r="I74" i="11" s="1"/>
  <c r="H66" i="11"/>
  <c r="H65" i="11"/>
  <c r="H76" i="11"/>
  <c r="H48" i="5"/>
  <c r="I48" i="5" s="1"/>
  <c r="I48" i="11" s="1"/>
  <c r="H47" i="5"/>
  <c r="I47" i="5" s="1"/>
  <c r="I47" i="11" s="1"/>
  <c r="H42" i="11"/>
  <c r="H36" i="5"/>
  <c r="I36" i="5" s="1"/>
  <c r="I36" i="11" s="1"/>
  <c r="H49" i="5"/>
  <c r="I49" i="5" s="1"/>
  <c r="I49" i="11" s="1"/>
  <c r="H38" i="5"/>
  <c r="I38" i="5" s="1"/>
  <c r="I38" i="11" s="1"/>
  <c r="H44" i="5"/>
  <c r="I44" i="5" s="1"/>
  <c r="I44" i="11" s="1"/>
  <c r="H37" i="5"/>
  <c r="I37" i="5" s="1"/>
  <c r="I37" i="11" s="1"/>
  <c r="H45" i="11"/>
  <c r="H40" i="11"/>
  <c r="H41" i="11"/>
  <c r="H39" i="5"/>
  <c r="I39" i="5" s="1"/>
  <c r="I39" i="11" s="1"/>
  <c r="H43" i="5"/>
  <c r="I43" i="5" s="1"/>
  <c r="I43" i="11" s="1"/>
  <c r="H46" i="11"/>
  <c r="H50" i="11"/>
  <c r="S24" i="13"/>
  <c r="S25" i="13" s="1"/>
  <c r="S52" i="13" s="1"/>
  <c r="S79" i="13" s="1"/>
  <c r="S106" i="13" s="1"/>
  <c r="S133" i="13" s="1"/>
  <c r="S160" i="13" s="1"/>
  <c r="S187" i="13" s="1"/>
  <c r="S214" i="13" s="1"/>
  <c r="S241" i="13" s="1"/>
  <c r="S268" i="13" s="1"/>
  <c r="S295" i="13" s="1"/>
  <c r="S322" i="13" s="1"/>
  <c r="S349" i="13" s="1"/>
  <c r="S376" i="13" s="1"/>
  <c r="S403" i="13" s="1"/>
  <c r="S430" i="13" s="1"/>
  <c r="S457" i="13" s="1"/>
  <c r="S484" i="13" s="1"/>
  <c r="S511" i="13" s="1"/>
  <c r="S538" i="13" s="1"/>
  <c r="S565" i="13" s="1"/>
  <c r="S592" i="13" s="1"/>
  <c r="S619" i="13" s="1"/>
  <c r="S646" i="13" s="1"/>
  <c r="S673" i="13" s="1"/>
  <c r="S700" i="13" s="1"/>
  <c r="S727" i="13" s="1"/>
  <c r="S754" i="13" s="1"/>
  <c r="S781" i="13" s="1"/>
  <c r="S808" i="13" s="1"/>
  <c r="S753" i="12"/>
  <c r="I753" i="12"/>
  <c r="S726" i="12"/>
  <c r="I726" i="12"/>
  <c r="S699" i="12"/>
  <c r="I699" i="12"/>
  <c r="S672" i="12"/>
  <c r="I672" i="12"/>
  <c r="S645" i="12"/>
  <c r="I645" i="12"/>
  <c r="I618" i="12"/>
  <c r="S618" i="12"/>
  <c r="I591" i="12"/>
  <c r="S591" i="12"/>
  <c r="I564" i="12"/>
  <c r="S564" i="12"/>
  <c r="S537" i="12"/>
  <c r="I537" i="12"/>
  <c r="S510" i="12"/>
  <c r="I510" i="12"/>
  <c r="I483" i="12"/>
  <c r="S483" i="12"/>
  <c r="I456" i="12"/>
  <c r="S456" i="12"/>
  <c r="S429" i="12"/>
  <c r="I429" i="12"/>
  <c r="S402" i="12"/>
  <c r="I402" i="12"/>
  <c r="S375" i="12"/>
  <c r="I375" i="12"/>
  <c r="I348" i="12"/>
  <c r="S348" i="12"/>
  <c r="S321" i="12"/>
  <c r="I321" i="12"/>
  <c r="I294" i="12"/>
  <c r="S294" i="12"/>
  <c r="S267" i="12"/>
  <c r="I267" i="12"/>
  <c r="S240" i="12"/>
  <c r="I240" i="12"/>
  <c r="I213" i="12"/>
  <c r="S213" i="12"/>
  <c r="S186" i="12"/>
  <c r="I186" i="12"/>
  <c r="I159" i="12"/>
  <c r="S159" i="12"/>
  <c r="AJ11" i="12"/>
  <c r="AH11" i="12"/>
  <c r="I78" i="13"/>
  <c r="I792" i="12"/>
  <c r="I52" i="13"/>
  <c r="I807" i="5"/>
  <c r="I807" i="11" s="1"/>
  <c r="H22" i="11"/>
  <c r="H22" i="12"/>
  <c r="AJ806" i="5"/>
  <c r="R806" i="5" s="1"/>
  <c r="R806" i="11" s="1"/>
  <c r="I806" i="12"/>
  <c r="I806" i="11"/>
  <c r="I765" i="12"/>
  <c r="I765" i="11"/>
  <c r="S792" i="5"/>
  <c r="R792" i="12"/>
  <c r="R23" i="11"/>
  <c r="R23" i="12"/>
  <c r="AI779" i="12"/>
  <c r="AH779" i="12"/>
  <c r="AJ779" i="12" s="1"/>
  <c r="AI765" i="12"/>
  <c r="AH765" i="12"/>
  <c r="AJ765" i="12" s="1"/>
  <c r="S779" i="5"/>
  <c r="S779" i="11" s="1"/>
  <c r="R779" i="12"/>
  <c r="AI806" i="12"/>
  <c r="AJ806" i="12" s="1"/>
  <c r="I132" i="12"/>
  <c r="S132" i="12"/>
  <c r="I72" i="12"/>
  <c r="I105" i="12"/>
  <c r="I67" i="12"/>
  <c r="I71" i="12"/>
  <c r="I65" i="12"/>
  <c r="I73" i="12"/>
  <c r="I68" i="12"/>
  <c r="I76" i="12"/>
  <c r="I75" i="12"/>
  <c r="I66" i="12"/>
  <c r="I70" i="12"/>
  <c r="S105" i="12"/>
  <c r="I50" i="12"/>
  <c r="I42" i="12"/>
  <c r="I46" i="12"/>
  <c r="I41" i="12"/>
  <c r="I45" i="12"/>
  <c r="I40" i="12"/>
  <c r="R22" i="12"/>
  <c r="S22" i="5"/>
  <c r="S22" i="12" s="1"/>
  <c r="S23" i="12"/>
  <c r="AI23" i="11"/>
  <c r="AJ23" i="11" s="1"/>
  <c r="AI13" i="11"/>
  <c r="AJ13" i="11" s="1"/>
  <c r="I23" i="12"/>
  <c r="I22" i="12"/>
  <c r="I22" i="11"/>
  <c r="I16" i="12"/>
  <c r="I16" i="11"/>
  <c r="I13" i="12"/>
  <c r="I13" i="11"/>
  <c r="I17" i="12"/>
  <c r="I17" i="11"/>
  <c r="I18" i="12"/>
  <c r="I18" i="11"/>
  <c r="I19" i="5"/>
  <c r="H19" i="11"/>
  <c r="I21" i="5"/>
  <c r="H21" i="11"/>
  <c r="H15" i="12"/>
  <c r="H15" i="11"/>
  <c r="AI15" i="11"/>
  <c r="AH15" i="11"/>
  <c r="AI16" i="11"/>
  <c r="AH16" i="11"/>
  <c r="AD16" i="11"/>
  <c r="AC16" i="11"/>
  <c r="AI17" i="11"/>
  <c r="AH17" i="11"/>
  <c r="AI14" i="11"/>
  <c r="AH14" i="11"/>
  <c r="AD17" i="11"/>
  <c r="AC17" i="11"/>
  <c r="AC14" i="11"/>
  <c r="AD14" i="11"/>
  <c r="AI792" i="12"/>
  <c r="AH792" i="12"/>
  <c r="AH16" i="12"/>
  <c r="AJ16" i="12" s="1"/>
  <c r="S16" i="5"/>
  <c r="R16" i="12"/>
  <c r="H19" i="12"/>
  <c r="H21" i="12"/>
  <c r="H20" i="12"/>
  <c r="I20" i="5"/>
  <c r="AJ21" i="5"/>
  <c r="R21" i="5" s="1"/>
  <c r="AJ17" i="5"/>
  <c r="R17" i="5" s="1"/>
  <c r="AI76" i="12"/>
  <c r="AH76" i="12"/>
  <c r="AI74" i="12"/>
  <c r="AH74" i="12"/>
  <c r="AI72" i="12"/>
  <c r="AH72" i="12"/>
  <c r="AD73" i="12"/>
  <c r="AC73" i="12"/>
  <c r="AD74" i="12"/>
  <c r="AC74" i="12"/>
  <c r="AI73" i="12"/>
  <c r="AH73" i="12"/>
  <c r="AI67" i="12"/>
  <c r="AH67" i="12"/>
  <c r="AD66" i="12"/>
  <c r="AC66" i="12"/>
  <c r="S65" i="5"/>
  <c r="S65" i="11" s="1"/>
  <c r="R65" i="12"/>
  <c r="AI64" i="12"/>
  <c r="AH64" i="12"/>
  <c r="S74" i="5"/>
  <c r="S74" i="11" s="1"/>
  <c r="R74" i="12"/>
  <c r="AD67" i="12"/>
  <c r="AC67" i="12"/>
  <c r="AH77" i="12"/>
  <c r="AI77" i="12"/>
  <c r="AI66" i="12"/>
  <c r="AH66" i="12"/>
  <c r="AC70" i="12"/>
  <c r="AD70" i="12"/>
  <c r="AD75" i="12"/>
  <c r="AC75" i="12"/>
  <c r="S76" i="5"/>
  <c r="S76" i="11" s="1"/>
  <c r="R76" i="12"/>
  <c r="AD64" i="12"/>
  <c r="AC64" i="12"/>
  <c r="AD77" i="12"/>
  <c r="AC77" i="12"/>
  <c r="AD71" i="12"/>
  <c r="AC71" i="12"/>
  <c r="AH65" i="12"/>
  <c r="AI65" i="12"/>
  <c r="AD69" i="12"/>
  <c r="AC69" i="12"/>
  <c r="AC63" i="12"/>
  <c r="AD63" i="12"/>
  <c r="AH69" i="12"/>
  <c r="AI69" i="12"/>
  <c r="AD68" i="12"/>
  <c r="AC68" i="12"/>
  <c r="AD76" i="12"/>
  <c r="AC76" i="12"/>
  <c r="AI63" i="12"/>
  <c r="AH63" i="12"/>
  <c r="S69" i="5"/>
  <c r="S69" i="11" s="1"/>
  <c r="R69" i="12"/>
  <c r="AI70" i="12"/>
  <c r="AH70" i="12"/>
  <c r="AI68" i="12"/>
  <c r="AH68" i="12"/>
  <c r="AD65" i="12"/>
  <c r="AC65" i="12"/>
  <c r="AD72" i="12"/>
  <c r="AC72" i="12"/>
  <c r="AI75" i="12"/>
  <c r="AH75" i="12"/>
  <c r="AI71" i="12"/>
  <c r="AH71" i="12"/>
  <c r="AE21" i="11"/>
  <c r="AI22" i="12"/>
  <c r="AH22" i="12"/>
  <c r="AI21" i="12"/>
  <c r="AH21" i="12"/>
  <c r="AJ20" i="5"/>
  <c r="R20" i="5" s="1"/>
  <c r="R20" i="11" s="1"/>
  <c r="AJ19" i="5"/>
  <c r="R19" i="5" s="1"/>
  <c r="AE20" i="12"/>
  <c r="AH20" i="12"/>
  <c r="AI20" i="12"/>
  <c r="AH19" i="12"/>
  <c r="AI19" i="12"/>
  <c r="I15" i="5"/>
  <c r="I15" i="11" s="1"/>
  <c r="AJ18" i="5"/>
  <c r="R18" i="5" s="1"/>
  <c r="R18" i="11" s="1"/>
  <c r="AH18" i="12"/>
  <c r="AI18" i="12"/>
  <c r="AJ14" i="5"/>
  <c r="R14" i="5" s="1"/>
  <c r="H12" i="12"/>
  <c r="I12" i="5"/>
  <c r="I12" i="11" s="1"/>
  <c r="AI17" i="12"/>
  <c r="AH17" i="12"/>
  <c r="AJ12" i="5"/>
  <c r="R12" i="5" s="1"/>
  <c r="R12" i="11" s="1"/>
  <c r="AJ15" i="5"/>
  <c r="R15" i="5" s="1"/>
  <c r="R15" i="11" s="1"/>
  <c r="AI21" i="11"/>
  <c r="AH21" i="11"/>
  <c r="AI20" i="11"/>
  <c r="AH20" i="11"/>
  <c r="AJ13" i="5"/>
  <c r="R13" i="5" s="1"/>
  <c r="AI13" i="12"/>
  <c r="AH13" i="12"/>
  <c r="AH15" i="12"/>
  <c r="AI15" i="12"/>
  <c r="AH19" i="11"/>
  <c r="AI19" i="11"/>
  <c r="AI18" i="11"/>
  <c r="AH18" i="11"/>
  <c r="I14" i="12"/>
  <c r="AH12" i="11"/>
  <c r="AI12" i="11"/>
  <c r="AH36" i="12"/>
  <c r="AJ36" i="12" s="1"/>
  <c r="AH12" i="12"/>
  <c r="AI12" i="12"/>
  <c r="AJ77" i="5"/>
  <c r="R77" i="5" s="1"/>
  <c r="R77" i="11" s="1"/>
  <c r="AJ75" i="5"/>
  <c r="R75" i="5" s="1"/>
  <c r="R75" i="11" s="1"/>
  <c r="AJ72" i="5"/>
  <c r="R72" i="5" s="1"/>
  <c r="R72" i="11" s="1"/>
  <c r="AJ73" i="5"/>
  <c r="R73" i="5" s="1"/>
  <c r="R73" i="11" s="1"/>
  <c r="AJ71" i="5"/>
  <c r="R71" i="5" s="1"/>
  <c r="R71" i="11" s="1"/>
  <c r="AJ68" i="5"/>
  <c r="R68" i="5" s="1"/>
  <c r="R68" i="11" s="1"/>
  <c r="AJ67" i="5"/>
  <c r="R67" i="5" s="1"/>
  <c r="R67" i="11" s="1"/>
  <c r="AJ66" i="5"/>
  <c r="R66" i="5" s="1"/>
  <c r="R66" i="11" s="1"/>
  <c r="AJ64" i="5"/>
  <c r="R64" i="5" s="1"/>
  <c r="R64" i="11" s="1"/>
  <c r="AJ63" i="5"/>
  <c r="R63" i="5" s="1"/>
  <c r="R63" i="11" s="1"/>
  <c r="AJ70" i="5"/>
  <c r="R70" i="5" s="1"/>
  <c r="R70" i="11" s="1"/>
  <c r="R50" i="12"/>
  <c r="S50" i="5"/>
  <c r="S50" i="11" s="1"/>
  <c r="AI14" i="12"/>
  <c r="AJ14" i="12" s="1"/>
  <c r="AH46" i="12"/>
  <c r="AI46" i="12"/>
  <c r="AE49" i="12"/>
  <c r="AI48" i="12"/>
  <c r="AH48" i="12"/>
  <c r="AI49" i="12"/>
  <c r="AH49" i="12"/>
  <c r="AH47" i="12"/>
  <c r="AI47" i="12"/>
  <c r="AJ43" i="5"/>
  <c r="R43" i="5" s="1"/>
  <c r="R43" i="11" s="1"/>
  <c r="AJ47" i="5"/>
  <c r="R47" i="5" s="1"/>
  <c r="R47" i="11" s="1"/>
  <c r="AD45" i="12"/>
  <c r="AC45" i="12"/>
  <c r="AJ48" i="5"/>
  <c r="R48" i="5" s="1"/>
  <c r="R48" i="11" s="1"/>
  <c r="AJ39" i="5"/>
  <c r="R39" i="5" s="1"/>
  <c r="R39" i="11" s="1"/>
  <c r="AH50" i="12"/>
  <c r="AI50" i="12"/>
  <c r="AH45" i="12"/>
  <c r="AI45" i="12"/>
  <c r="AJ40" i="5"/>
  <c r="R40" i="5" s="1"/>
  <c r="R40" i="11" s="1"/>
  <c r="AJ46" i="5"/>
  <c r="R46" i="5" s="1"/>
  <c r="R46" i="11" s="1"/>
  <c r="AE44" i="12"/>
  <c r="AJ41" i="5"/>
  <c r="R41" i="5" s="1"/>
  <c r="R41" i="11" s="1"/>
  <c r="AJ38" i="5"/>
  <c r="R38" i="5" s="1"/>
  <c r="R38" i="11" s="1"/>
  <c r="AJ44" i="5"/>
  <c r="R44" i="5" s="1"/>
  <c r="R44" i="11" s="1"/>
  <c r="AE41" i="12"/>
  <c r="AJ49" i="5"/>
  <c r="R49" i="5" s="1"/>
  <c r="R49" i="11" s="1"/>
  <c r="AJ42" i="5"/>
  <c r="R42" i="5" s="1"/>
  <c r="R42" i="11" s="1"/>
  <c r="AJ45" i="5"/>
  <c r="R45" i="5" s="1"/>
  <c r="R45" i="11" s="1"/>
  <c r="AI41" i="12"/>
  <c r="AH41" i="12"/>
  <c r="AH39" i="12"/>
  <c r="AI39" i="12"/>
  <c r="AH43" i="12"/>
  <c r="AI43" i="12"/>
  <c r="AH42" i="12"/>
  <c r="AI42" i="12"/>
  <c r="AJ37" i="5"/>
  <c r="R37" i="5" s="1"/>
  <c r="R37" i="11" s="1"/>
  <c r="AH44" i="12"/>
  <c r="AI44" i="12"/>
  <c r="AI40" i="12"/>
  <c r="AH40" i="12"/>
  <c r="AC38" i="12"/>
  <c r="AD38" i="12"/>
  <c r="AI38" i="12"/>
  <c r="AH38" i="12"/>
  <c r="AI37" i="12"/>
  <c r="AH37" i="12"/>
  <c r="I10" i="12"/>
  <c r="I10" i="11"/>
  <c r="AD14" i="12"/>
  <c r="AC14" i="12"/>
  <c r="AD16" i="12"/>
  <c r="AC16" i="12"/>
  <c r="R10" i="12"/>
  <c r="AI23" i="12"/>
  <c r="AH23" i="12"/>
  <c r="S9" i="5"/>
  <c r="AH9" i="12"/>
  <c r="AJ9" i="12" s="1"/>
  <c r="AI10" i="11"/>
  <c r="AJ10" i="11" s="1"/>
  <c r="R10" i="11"/>
  <c r="S10" i="5"/>
  <c r="AE11" i="11"/>
  <c r="I11" i="12"/>
  <c r="AH11" i="11"/>
  <c r="AI11" i="11"/>
  <c r="S11" i="5"/>
  <c r="S11" i="11" s="1"/>
  <c r="R11" i="12"/>
  <c r="I9" i="12"/>
  <c r="R9" i="12"/>
  <c r="I9" i="11"/>
  <c r="R9" i="11"/>
  <c r="AD9" i="11"/>
  <c r="AE9" i="11" s="1"/>
  <c r="AI9" i="11"/>
  <c r="AH9" i="11"/>
  <c r="AJ36" i="5"/>
  <c r="R36" i="5" s="1"/>
  <c r="R36" i="11" s="1"/>
  <c r="H779" i="12" l="1"/>
  <c r="H779" i="11"/>
  <c r="H36" i="12"/>
  <c r="H43" i="12"/>
  <c r="H77" i="12"/>
  <c r="H37" i="12"/>
  <c r="H63" i="12"/>
  <c r="H64" i="12"/>
  <c r="H47" i="12"/>
  <c r="H69" i="12"/>
  <c r="H74" i="12"/>
  <c r="H74" i="11"/>
  <c r="H44" i="12"/>
  <c r="H38" i="12"/>
  <c r="H77" i="11"/>
  <c r="H37" i="11"/>
  <c r="H44" i="11"/>
  <c r="H69" i="11"/>
  <c r="H63" i="11"/>
  <c r="H64" i="11"/>
  <c r="H48" i="12"/>
  <c r="H38" i="11"/>
  <c r="H36" i="11"/>
  <c r="H48" i="11"/>
  <c r="H49" i="11"/>
  <c r="H39" i="12"/>
  <c r="H49" i="12"/>
  <c r="H43" i="11"/>
  <c r="H39" i="11"/>
  <c r="H47" i="11"/>
  <c r="I807" i="12"/>
  <c r="I79" i="13"/>
  <c r="I106" i="13" s="1"/>
  <c r="I133" i="13" s="1"/>
  <c r="I160" i="13" s="1"/>
  <c r="I187" i="13" s="1"/>
  <c r="I214" i="13" s="1"/>
  <c r="I241" i="13" s="1"/>
  <c r="I268" i="13" s="1"/>
  <c r="I295" i="13" s="1"/>
  <c r="I322" i="13" s="1"/>
  <c r="I349" i="13" s="1"/>
  <c r="I376" i="13" s="1"/>
  <c r="I403" i="13" s="1"/>
  <c r="I430" i="13" s="1"/>
  <c r="I457" i="13" s="1"/>
  <c r="I484" i="13" s="1"/>
  <c r="I511" i="13" s="1"/>
  <c r="I538" i="13" s="1"/>
  <c r="I565" i="13" s="1"/>
  <c r="I592" i="13" s="1"/>
  <c r="I619" i="13" s="1"/>
  <c r="I646" i="13" s="1"/>
  <c r="I673" i="13" s="1"/>
  <c r="I700" i="13" s="1"/>
  <c r="I727" i="13" s="1"/>
  <c r="I754" i="13" s="1"/>
  <c r="I781" i="13" s="1"/>
  <c r="I808" i="13" s="1"/>
  <c r="S806" i="5"/>
  <c r="S806" i="11" s="1"/>
  <c r="R806" i="12"/>
  <c r="S792" i="12"/>
  <c r="S792" i="11"/>
  <c r="I37" i="12"/>
  <c r="AJ11" i="11"/>
  <c r="S779" i="12"/>
  <c r="S780" i="5"/>
  <c r="S780" i="11" s="1"/>
  <c r="I779" i="12"/>
  <c r="I780" i="5"/>
  <c r="I780" i="11" s="1"/>
  <c r="AJ792" i="12"/>
  <c r="I69" i="12"/>
  <c r="S69" i="12"/>
  <c r="I77" i="12"/>
  <c r="S65" i="12"/>
  <c r="I74" i="12"/>
  <c r="I63" i="12"/>
  <c r="S76" i="12"/>
  <c r="S74" i="12"/>
  <c r="I64" i="12"/>
  <c r="R48" i="12"/>
  <c r="R45" i="12"/>
  <c r="R49" i="12"/>
  <c r="I49" i="12"/>
  <c r="R46" i="12"/>
  <c r="I47" i="12"/>
  <c r="R47" i="12"/>
  <c r="R38" i="12"/>
  <c r="I43" i="12"/>
  <c r="I44" i="12"/>
  <c r="I36" i="12"/>
  <c r="S36" i="5"/>
  <c r="S36" i="11" s="1"/>
  <c r="I48" i="12"/>
  <c r="S50" i="12"/>
  <c r="I39" i="12"/>
  <c r="AJ23" i="12"/>
  <c r="S22" i="11"/>
  <c r="S16" i="12"/>
  <c r="S16" i="11"/>
  <c r="S13" i="5"/>
  <c r="S13" i="11" s="1"/>
  <c r="R13" i="11"/>
  <c r="S14" i="5"/>
  <c r="S14" i="11" s="1"/>
  <c r="R14" i="11"/>
  <c r="R17" i="12"/>
  <c r="R17" i="11"/>
  <c r="S21" i="5"/>
  <c r="R21" i="11"/>
  <c r="R19" i="12"/>
  <c r="R19" i="11"/>
  <c r="I21" i="12"/>
  <c r="I21" i="11"/>
  <c r="I19" i="12"/>
  <c r="I19" i="11"/>
  <c r="I20" i="12"/>
  <c r="I20" i="11"/>
  <c r="AJ17" i="11"/>
  <c r="AJ15" i="11"/>
  <c r="AJ16" i="11"/>
  <c r="AE17" i="11"/>
  <c r="AE14" i="11"/>
  <c r="AE16" i="11"/>
  <c r="AJ14" i="11"/>
  <c r="AJ68" i="12"/>
  <c r="R21" i="12"/>
  <c r="AJ77" i="12"/>
  <c r="AJ64" i="12"/>
  <c r="AJ67" i="12"/>
  <c r="AJ66" i="12"/>
  <c r="AJ65" i="12"/>
  <c r="S17" i="5"/>
  <c r="AJ71" i="12"/>
  <c r="AJ72" i="12"/>
  <c r="AJ69" i="12"/>
  <c r="S19" i="5"/>
  <c r="AE63" i="12"/>
  <c r="AE69" i="12"/>
  <c r="AJ73" i="12"/>
  <c r="AE67" i="12"/>
  <c r="AE70" i="12"/>
  <c r="AE73" i="12"/>
  <c r="AJ22" i="12"/>
  <c r="AE72" i="12"/>
  <c r="AE68" i="12"/>
  <c r="AE75" i="12"/>
  <c r="AE65" i="12"/>
  <c r="AE64" i="12"/>
  <c r="AJ74" i="12"/>
  <c r="I78" i="5"/>
  <c r="I78" i="11" s="1"/>
  <c r="AJ21" i="12"/>
  <c r="AJ63" i="12"/>
  <c r="AE71" i="12"/>
  <c r="AE74" i="12"/>
  <c r="AJ76" i="12"/>
  <c r="AJ75" i="12"/>
  <c r="AJ70" i="12"/>
  <c r="AE76" i="12"/>
  <c r="AE77" i="12"/>
  <c r="AE66" i="12"/>
  <c r="S64" i="5"/>
  <c r="S64" i="11" s="1"/>
  <c r="R64" i="12"/>
  <c r="S75" i="5"/>
  <c r="S75" i="11" s="1"/>
  <c r="R75" i="12"/>
  <c r="S66" i="5"/>
  <c r="S66" i="11" s="1"/>
  <c r="R66" i="12"/>
  <c r="S77" i="5"/>
  <c r="S77" i="11" s="1"/>
  <c r="R77" i="12"/>
  <c r="S67" i="5"/>
  <c r="S67" i="11" s="1"/>
  <c r="R67" i="12"/>
  <c r="S68" i="5"/>
  <c r="S68" i="11" s="1"/>
  <c r="R68" i="12"/>
  <c r="S71" i="5"/>
  <c r="S71" i="11" s="1"/>
  <c r="R71" i="12"/>
  <c r="S70" i="5"/>
  <c r="S70" i="11" s="1"/>
  <c r="R70" i="12"/>
  <c r="S73" i="5"/>
  <c r="S73" i="11" s="1"/>
  <c r="R73" i="12"/>
  <c r="S63" i="5"/>
  <c r="S63" i="11" s="1"/>
  <c r="R63" i="12"/>
  <c r="S72" i="5"/>
  <c r="S72" i="11" s="1"/>
  <c r="R72" i="12"/>
  <c r="S42" i="5"/>
  <c r="S42" i="11" s="1"/>
  <c r="R42" i="12"/>
  <c r="S43" i="5"/>
  <c r="S43" i="11" s="1"/>
  <c r="R43" i="12"/>
  <c r="R13" i="12"/>
  <c r="S44" i="5"/>
  <c r="S44" i="11" s="1"/>
  <c r="R44" i="12"/>
  <c r="S40" i="5"/>
  <c r="S40" i="11" s="1"/>
  <c r="R40" i="12"/>
  <c r="R39" i="12"/>
  <c r="S41" i="5"/>
  <c r="S41" i="11" s="1"/>
  <c r="R41" i="12"/>
  <c r="R15" i="12"/>
  <c r="R14" i="12"/>
  <c r="AJ19" i="12"/>
  <c r="S20" i="5"/>
  <c r="R20" i="12"/>
  <c r="AJ20" i="12"/>
  <c r="AJ20" i="11"/>
  <c r="AJ19" i="11"/>
  <c r="I15" i="12"/>
  <c r="AJ17" i="12"/>
  <c r="AJ18" i="12"/>
  <c r="AJ13" i="12"/>
  <c r="S18" i="5"/>
  <c r="R18" i="12"/>
  <c r="AJ18" i="11"/>
  <c r="AJ15" i="12"/>
  <c r="S12" i="5"/>
  <c r="S12" i="11" s="1"/>
  <c r="AE14" i="12"/>
  <c r="R12" i="12"/>
  <c r="AJ21" i="11"/>
  <c r="I12" i="12"/>
  <c r="I24" i="5"/>
  <c r="I24" i="12" s="1"/>
  <c r="S15" i="5"/>
  <c r="S15" i="11" s="1"/>
  <c r="AJ12" i="11"/>
  <c r="AE16" i="12"/>
  <c r="AJ12" i="12"/>
  <c r="S47" i="5"/>
  <c r="S47" i="11" s="1"/>
  <c r="I38" i="12"/>
  <c r="S46" i="5"/>
  <c r="S46" i="11" s="1"/>
  <c r="S48" i="5"/>
  <c r="S48" i="11" s="1"/>
  <c r="AJ48" i="12"/>
  <c r="AJ46" i="12"/>
  <c r="AJ49" i="12"/>
  <c r="AJ47" i="12"/>
  <c r="AJ37" i="12"/>
  <c r="AJ40" i="12"/>
  <c r="I51" i="5"/>
  <c r="I51" i="11" s="1"/>
  <c r="AJ45" i="12"/>
  <c r="AE45" i="12"/>
  <c r="S39" i="5"/>
  <c r="S39" i="11" s="1"/>
  <c r="AJ44" i="12"/>
  <c r="AJ43" i="12"/>
  <c r="S49" i="5"/>
  <c r="S49" i="11" s="1"/>
  <c r="AJ50" i="12"/>
  <c r="AJ39" i="12"/>
  <c r="S37" i="5"/>
  <c r="S37" i="11" s="1"/>
  <c r="AJ42" i="12"/>
  <c r="R37" i="12"/>
  <c r="AJ41" i="12"/>
  <c r="S38" i="5"/>
  <c r="S38" i="11" s="1"/>
  <c r="AJ38" i="12"/>
  <c r="S45" i="5"/>
  <c r="S45" i="11" s="1"/>
  <c r="AE38" i="12"/>
  <c r="S9" i="11"/>
  <c r="S9" i="12"/>
  <c r="S10" i="11"/>
  <c r="S10" i="12"/>
  <c r="S11" i="12"/>
  <c r="AJ9" i="11"/>
  <c r="R36" i="12"/>
  <c r="I780" i="12" l="1"/>
  <c r="S780" i="12"/>
  <c r="S806" i="12"/>
  <c r="S807" i="5"/>
  <c r="S807" i="11" s="1"/>
  <c r="S77" i="12"/>
  <c r="I78" i="12"/>
  <c r="S70" i="12"/>
  <c r="S72" i="12"/>
  <c r="S71" i="12"/>
  <c r="S66" i="12"/>
  <c r="S63" i="12"/>
  <c r="S68" i="12"/>
  <c r="S75" i="12"/>
  <c r="S73" i="12"/>
  <c r="S67" i="12"/>
  <c r="S64" i="12"/>
  <c r="S41" i="12"/>
  <c r="S43" i="12"/>
  <c r="S46" i="12"/>
  <c r="S42" i="12"/>
  <c r="S36" i="12"/>
  <c r="S45" i="12"/>
  <c r="S40" i="12"/>
  <c r="S47" i="12"/>
  <c r="S38" i="12"/>
  <c r="S44" i="12"/>
  <c r="S48" i="12"/>
  <c r="S13" i="12"/>
  <c r="S14" i="12"/>
  <c r="S18" i="12"/>
  <c r="S18" i="11"/>
  <c r="S19" i="12"/>
  <c r="S19" i="11"/>
  <c r="S20" i="12"/>
  <c r="S20" i="11"/>
  <c r="S17" i="12"/>
  <c r="S17" i="11"/>
  <c r="S21" i="12"/>
  <c r="S21" i="11"/>
  <c r="S78" i="5"/>
  <c r="S78" i="11" s="1"/>
  <c r="S24" i="5"/>
  <c r="S24" i="11" s="1"/>
  <c r="I25" i="5"/>
  <c r="I25" i="12" s="1"/>
  <c r="I24" i="11"/>
  <c r="S12" i="12"/>
  <c r="S15" i="12"/>
  <c r="S49" i="12"/>
  <c r="S39" i="12"/>
  <c r="I51" i="12"/>
  <c r="S37" i="12"/>
  <c r="S51" i="5"/>
  <c r="S51" i="11" s="1"/>
  <c r="S807" i="12" l="1"/>
  <c r="S78" i="12"/>
  <c r="S24" i="12"/>
  <c r="S25" i="5"/>
  <c r="S25" i="11" s="1"/>
  <c r="I52" i="5"/>
  <c r="I52" i="11" s="1"/>
  <c r="I25" i="11"/>
  <c r="S51" i="12"/>
  <c r="S52" i="5" l="1"/>
  <c r="S52" i="11" s="1"/>
  <c r="S25" i="12"/>
  <c r="I52" i="12"/>
  <c r="I79" i="5"/>
  <c r="I79" i="11" s="1"/>
  <c r="S52" i="12" l="1"/>
  <c r="S79" i="5"/>
  <c r="S79" i="11" s="1"/>
  <c r="I106" i="5"/>
  <c r="I106" i="11" s="1"/>
  <c r="I79" i="12"/>
  <c r="S79" i="12" l="1"/>
  <c r="S106" i="5"/>
  <c r="S106" i="11" s="1"/>
  <c r="I133" i="5"/>
  <c r="I133" i="11" s="1"/>
  <c r="I106" i="12"/>
  <c r="I160" i="5" l="1"/>
  <c r="I160" i="11" s="1"/>
  <c r="I133" i="12"/>
  <c r="S133" i="5"/>
  <c r="S133" i="11" s="1"/>
  <c r="S106" i="12"/>
  <c r="I160" i="12" l="1"/>
  <c r="I187" i="5"/>
  <c r="I187" i="11" s="1"/>
  <c r="S160" i="5"/>
  <c r="S160" i="11" s="1"/>
  <c r="S133" i="12"/>
  <c r="I187" i="12" l="1"/>
  <c r="S160" i="12"/>
  <c r="I214" i="5"/>
  <c r="I214" i="11" s="1"/>
  <c r="S187" i="5"/>
  <c r="S187" i="11" s="1"/>
  <c r="I214" i="12" l="1"/>
  <c r="S187" i="12"/>
  <c r="I241" i="5"/>
  <c r="I241" i="11" s="1"/>
  <c r="S214" i="5"/>
  <c r="S214" i="11" s="1"/>
  <c r="I241" i="12" l="1"/>
  <c r="S214" i="12"/>
  <c r="I268" i="5"/>
  <c r="I268" i="11" s="1"/>
  <c r="S241" i="5"/>
  <c r="S241" i="11" s="1"/>
  <c r="I268" i="12" l="1"/>
  <c r="S241" i="12"/>
  <c r="I295" i="5"/>
  <c r="I295" i="11" s="1"/>
  <c r="S268" i="5"/>
  <c r="S268" i="11" s="1"/>
  <c r="I295" i="12" l="1"/>
  <c r="S268" i="12"/>
  <c r="I322" i="5"/>
  <c r="I322" i="11" s="1"/>
  <c r="S295" i="5"/>
  <c r="S295" i="11" s="1"/>
  <c r="I322" i="12" l="1"/>
  <c r="S295" i="12"/>
  <c r="I349" i="5"/>
  <c r="I349" i="11" s="1"/>
  <c r="S322" i="5"/>
  <c r="S322" i="11" s="1"/>
  <c r="I349" i="12" l="1"/>
  <c r="S322" i="12"/>
  <c r="I376" i="5"/>
  <c r="I376" i="11" s="1"/>
  <c r="S349" i="5"/>
  <c r="S349" i="11" s="1"/>
  <c r="I376" i="12" l="1"/>
  <c r="S349" i="12"/>
  <c r="I403" i="5"/>
  <c r="I403" i="11" s="1"/>
  <c r="S376" i="5"/>
  <c r="S376" i="11" s="1"/>
  <c r="I403" i="12" l="1"/>
  <c r="S376" i="12"/>
  <c r="I430" i="5"/>
  <c r="I430" i="11" s="1"/>
  <c r="S403" i="5"/>
  <c r="S403" i="11" s="1"/>
  <c r="I430" i="12" l="1"/>
  <c r="S403" i="12"/>
  <c r="I457" i="5"/>
  <c r="I457" i="11" s="1"/>
  <c r="S430" i="5"/>
  <c r="S430" i="11" s="1"/>
  <c r="I457" i="12" l="1"/>
  <c r="S430" i="12"/>
  <c r="I484" i="5"/>
  <c r="I484" i="11" s="1"/>
  <c r="S457" i="5"/>
  <c r="S457" i="11" s="1"/>
  <c r="I484" i="12" l="1"/>
  <c r="S457" i="12"/>
  <c r="I511" i="5"/>
  <c r="I511" i="11" s="1"/>
  <c r="S484" i="5"/>
  <c r="S484" i="11" s="1"/>
  <c r="I511" i="12" l="1"/>
  <c r="S484" i="12"/>
  <c r="I538" i="5"/>
  <c r="I538" i="11" s="1"/>
  <c r="S511" i="5"/>
  <c r="S511" i="11" s="1"/>
  <c r="I538" i="12" l="1"/>
  <c r="S511" i="12"/>
  <c r="I565" i="5"/>
  <c r="I565" i="11" s="1"/>
  <c r="S538" i="5"/>
  <c r="S538" i="11" s="1"/>
  <c r="I565" i="12" l="1"/>
  <c r="S538" i="12"/>
  <c r="I592" i="5"/>
  <c r="I592" i="11" s="1"/>
  <c r="S565" i="5"/>
  <c r="S565" i="11" s="1"/>
  <c r="I592" i="12" l="1"/>
  <c r="S565" i="12"/>
  <c r="I619" i="5"/>
  <c r="I619" i="11" s="1"/>
  <c r="S592" i="5"/>
  <c r="S592" i="11" s="1"/>
  <c r="I619" i="12" l="1"/>
  <c r="S592" i="12"/>
  <c r="S619" i="5"/>
  <c r="S619" i="11" s="1"/>
  <c r="I646" i="5"/>
  <c r="I646" i="11" s="1"/>
  <c r="I646" i="12" l="1"/>
  <c r="S619" i="12"/>
  <c r="S646" i="5"/>
  <c r="S646" i="11" s="1"/>
  <c r="I673" i="5"/>
  <c r="I673" i="11" s="1"/>
  <c r="I673" i="12" l="1"/>
  <c r="S646" i="12"/>
  <c r="I700" i="5"/>
  <c r="I700" i="11" s="1"/>
  <c r="S673" i="5"/>
  <c r="S673" i="11" s="1"/>
  <c r="I700" i="12" l="1"/>
  <c r="S673" i="12"/>
  <c r="S700" i="5"/>
  <c r="S700" i="11" s="1"/>
  <c r="I727" i="5"/>
  <c r="I727" i="11" s="1"/>
  <c r="I727" i="12" l="1"/>
  <c r="S700" i="12"/>
  <c r="I754" i="5"/>
  <c r="I754" i="11" s="1"/>
  <c r="S727" i="5"/>
  <c r="S727" i="11" s="1"/>
  <c r="I754" i="12" l="1"/>
  <c r="S727" i="12"/>
  <c r="S754" i="5"/>
  <c r="S754" i="11" s="1"/>
  <c r="I781" i="5"/>
  <c r="I781" i="11" s="1"/>
  <c r="I781" i="12" l="1"/>
  <c r="S754" i="12"/>
  <c r="I808" i="5"/>
  <c r="I808" i="11" s="1"/>
  <c r="S781" i="5"/>
  <c r="S781" i="11" s="1"/>
  <c r="I808" i="12" l="1"/>
  <c r="S781" i="12"/>
  <c r="S808" i="5"/>
  <c r="S808" i="11" s="1"/>
  <c r="S808"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D7" authorId="0" shapeId="0" xr:uid="{99FC313F-712C-4334-B0C5-8A77CB8A4BCB}">
      <text>
        <r>
          <rPr>
            <sz val="9"/>
            <color indexed="10"/>
            <rFont val="MS P ゴシック"/>
            <family val="3"/>
            <charset val="128"/>
          </rPr>
          <t>【</t>
        </r>
        <r>
          <rPr>
            <b/>
            <sz val="9"/>
            <color indexed="10"/>
            <rFont val="MS P ゴシック"/>
            <family val="3"/>
            <charset val="128"/>
          </rPr>
          <t>加入</t>
        </r>
        <r>
          <rPr>
            <sz val="9"/>
            <color indexed="10"/>
            <rFont val="MS P ゴシック"/>
            <family val="3"/>
            <charset val="128"/>
          </rPr>
          <t>年月日】
・継続者は空白。
・</t>
        </r>
        <r>
          <rPr>
            <b/>
            <sz val="9"/>
            <color indexed="10"/>
            <rFont val="MS P ゴシック"/>
            <family val="3"/>
            <charset val="128"/>
          </rPr>
          <t>確定年度内</t>
        </r>
        <r>
          <rPr>
            <sz val="9"/>
            <color indexed="10"/>
            <rFont val="MS P ゴシック"/>
            <family val="3"/>
            <charset val="128"/>
          </rPr>
          <t>に</t>
        </r>
        <r>
          <rPr>
            <b/>
            <sz val="9"/>
            <color indexed="10"/>
            <rFont val="MS P ゴシック"/>
            <family val="3"/>
            <charset val="128"/>
          </rPr>
          <t>加入した</t>
        </r>
        <r>
          <rPr>
            <sz val="9"/>
            <color indexed="10"/>
            <rFont val="MS P ゴシック"/>
            <family val="3"/>
            <charset val="128"/>
          </rPr>
          <t>場合に入力してください。
・</t>
        </r>
        <r>
          <rPr>
            <b/>
            <sz val="9"/>
            <color indexed="10"/>
            <rFont val="MS P ゴシック"/>
            <family val="3"/>
            <charset val="128"/>
          </rPr>
          <t>概算年度</t>
        </r>
        <r>
          <rPr>
            <sz val="9"/>
            <color indexed="10"/>
            <rFont val="MS P ゴシック"/>
            <family val="3"/>
            <charset val="128"/>
          </rPr>
          <t>に</t>
        </r>
        <r>
          <rPr>
            <b/>
            <sz val="9"/>
            <color indexed="10"/>
            <rFont val="MS P ゴシック"/>
            <family val="3"/>
            <charset val="128"/>
          </rPr>
          <t>新規加入する</t>
        </r>
        <r>
          <rPr>
            <sz val="9"/>
            <color indexed="10"/>
            <rFont val="MS P ゴシック"/>
            <family val="3"/>
            <charset val="128"/>
          </rPr>
          <t>場合に入力してください。</t>
        </r>
      </text>
    </comment>
    <comment ref="E7" authorId="0" shapeId="0" xr:uid="{FD4E2C3D-F411-4098-8B5B-33C2935C7384}">
      <text>
        <r>
          <rPr>
            <sz val="9"/>
            <color indexed="10"/>
            <rFont val="MS P ゴシック"/>
            <family val="3"/>
            <charset val="128"/>
          </rPr>
          <t>【</t>
        </r>
        <r>
          <rPr>
            <b/>
            <sz val="9"/>
            <color indexed="10"/>
            <rFont val="MS P ゴシック"/>
            <family val="3"/>
            <charset val="128"/>
          </rPr>
          <t>脱退</t>
        </r>
        <r>
          <rPr>
            <sz val="9"/>
            <color indexed="10"/>
            <rFont val="MS P ゴシック"/>
            <family val="3"/>
            <charset val="128"/>
          </rPr>
          <t>年月日】
・継続者は空白
・確定・概算年度内に</t>
        </r>
        <r>
          <rPr>
            <b/>
            <sz val="9"/>
            <color indexed="10"/>
            <rFont val="MS P ゴシック"/>
            <family val="3"/>
            <charset val="128"/>
          </rPr>
          <t>脱退</t>
        </r>
        <r>
          <rPr>
            <sz val="9"/>
            <color indexed="10"/>
            <rFont val="MS P ゴシック"/>
            <family val="3"/>
            <charset val="128"/>
          </rPr>
          <t>した場合に入力してください。
・概算年度に新規加入する場合は空白とします。</t>
        </r>
      </text>
    </comment>
    <comment ref="F7" authorId="0" shapeId="0" xr:uid="{B8EEED42-7B30-450D-A453-320180F08BBA}">
      <text>
        <r>
          <rPr>
            <sz val="9"/>
            <color indexed="10"/>
            <rFont val="MS P ゴシック"/>
            <family val="3"/>
            <charset val="128"/>
          </rPr>
          <t>「加入月数」、「保険料算定基礎額」は自動表示されます。</t>
        </r>
      </text>
    </comment>
    <comment ref="M7" authorId="0" shapeId="0" xr:uid="{B60F53A8-F930-457C-9F40-3CDFE84DDAF8}">
      <text>
        <r>
          <rPr>
            <sz val="9"/>
            <color indexed="10"/>
            <rFont val="MS P ゴシック"/>
            <family val="3"/>
            <charset val="128"/>
          </rPr>
          <t>「加入月数」、「保険料算定基礎額」は自動表示されます。</t>
        </r>
      </text>
    </comment>
    <comment ref="F8" authorId="0" shapeId="0" xr:uid="{EEA5713D-8EA8-49CF-ABD8-6D74ECB87B2E}">
      <text>
        <r>
          <rPr>
            <sz val="9"/>
            <color indexed="10"/>
            <rFont val="MS P ゴシック"/>
            <family val="3"/>
            <charset val="128"/>
          </rPr>
          <t>確定保険料に係る給付基礎日額をプルダウンメニューより選択してください。</t>
        </r>
      </text>
    </comment>
    <comment ref="M8" authorId="0" shapeId="0" xr:uid="{611EB482-4451-45D7-BB74-F398832D1A77}">
      <text>
        <r>
          <rPr>
            <sz val="9"/>
            <color indexed="10"/>
            <rFont val="MS P ゴシック"/>
            <family val="3"/>
            <charset val="128"/>
          </rPr>
          <t>概算（新年度）保険料に係るの給付基礎日額をプルダウンメニューより選択してください。
◆</t>
        </r>
        <r>
          <rPr>
            <b/>
            <sz val="9"/>
            <color indexed="10"/>
            <rFont val="MS P ゴシック"/>
            <family val="3"/>
            <charset val="128"/>
          </rPr>
          <t>給付基礎日額を変更される場合</t>
        </r>
        <r>
          <rPr>
            <sz val="9"/>
            <color indexed="10"/>
            <rFont val="MS P ゴシック"/>
            <family val="3"/>
            <charset val="128"/>
          </rPr>
          <t>は、必ず</t>
        </r>
        <r>
          <rPr>
            <b/>
            <sz val="9"/>
            <color indexed="10"/>
            <rFont val="MS P ゴシック"/>
            <family val="3"/>
            <charset val="128"/>
          </rPr>
          <t>「給付基礎日額変更申請書」（特様式第２号）を提出</t>
        </r>
        <r>
          <rPr>
            <sz val="9"/>
            <color indexed="10"/>
            <rFont val="MS P ゴシック"/>
            <family val="3"/>
            <charset val="128"/>
          </rPr>
          <t>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D7" authorId="0" shapeId="0" xr:uid="{E69FDCBD-75A3-4B1E-96BB-2F865E953FD1}">
      <text>
        <r>
          <rPr>
            <sz val="9"/>
            <color indexed="10"/>
            <rFont val="MS P ゴシック"/>
            <family val="3"/>
            <charset val="128"/>
          </rPr>
          <t>【</t>
        </r>
        <r>
          <rPr>
            <b/>
            <sz val="9"/>
            <color indexed="10"/>
            <rFont val="MS P ゴシック"/>
            <family val="3"/>
            <charset val="128"/>
          </rPr>
          <t>加入</t>
        </r>
        <r>
          <rPr>
            <sz val="9"/>
            <color indexed="10"/>
            <rFont val="MS P ゴシック"/>
            <family val="3"/>
            <charset val="128"/>
          </rPr>
          <t>年月日】
・継続者は空白。
・</t>
        </r>
        <r>
          <rPr>
            <b/>
            <sz val="9"/>
            <color indexed="10"/>
            <rFont val="MS P ゴシック"/>
            <family val="3"/>
            <charset val="128"/>
          </rPr>
          <t>確定年度内</t>
        </r>
        <r>
          <rPr>
            <sz val="9"/>
            <color indexed="10"/>
            <rFont val="MS P ゴシック"/>
            <family val="3"/>
            <charset val="128"/>
          </rPr>
          <t>に</t>
        </r>
        <r>
          <rPr>
            <b/>
            <sz val="9"/>
            <color indexed="10"/>
            <rFont val="MS P ゴシック"/>
            <family val="3"/>
            <charset val="128"/>
          </rPr>
          <t>加入した</t>
        </r>
        <r>
          <rPr>
            <sz val="9"/>
            <color indexed="10"/>
            <rFont val="MS P ゴシック"/>
            <family val="3"/>
            <charset val="128"/>
          </rPr>
          <t>場合に入力してください。
・</t>
        </r>
        <r>
          <rPr>
            <b/>
            <sz val="9"/>
            <color indexed="10"/>
            <rFont val="MS P ゴシック"/>
            <family val="3"/>
            <charset val="128"/>
          </rPr>
          <t>概算年度</t>
        </r>
        <r>
          <rPr>
            <sz val="9"/>
            <color indexed="10"/>
            <rFont val="MS P ゴシック"/>
            <family val="3"/>
            <charset val="128"/>
          </rPr>
          <t>に</t>
        </r>
        <r>
          <rPr>
            <b/>
            <sz val="9"/>
            <color indexed="10"/>
            <rFont val="MS P ゴシック"/>
            <family val="3"/>
            <charset val="128"/>
          </rPr>
          <t>新規加入する</t>
        </r>
        <r>
          <rPr>
            <sz val="9"/>
            <color indexed="10"/>
            <rFont val="MS P ゴシック"/>
            <family val="3"/>
            <charset val="128"/>
          </rPr>
          <t>場合に入力してください。</t>
        </r>
      </text>
    </comment>
    <comment ref="E7" authorId="0" shapeId="0" xr:uid="{6DEB86F1-7E89-4D3B-88C4-53713066D3C6}">
      <text>
        <r>
          <rPr>
            <sz val="9"/>
            <color indexed="10"/>
            <rFont val="MS P ゴシック"/>
            <family val="3"/>
            <charset val="128"/>
          </rPr>
          <t>【</t>
        </r>
        <r>
          <rPr>
            <b/>
            <sz val="9"/>
            <color indexed="10"/>
            <rFont val="MS P ゴシック"/>
            <family val="3"/>
            <charset val="128"/>
          </rPr>
          <t>脱退</t>
        </r>
        <r>
          <rPr>
            <sz val="9"/>
            <color indexed="10"/>
            <rFont val="MS P ゴシック"/>
            <family val="3"/>
            <charset val="128"/>
          </rPr>
          <t>年月日】
・継続者は空白
・確定・概算年度内に</t>
        </r>
        <r>
          <rPr>
            <b/>
            <sz val="9"/>
            <color indexed="10"/>
            <rFont val="MS P ゴシック"/>
            <family val="3"/>
            <charset val="128"/>
          </rPr>
          <t>脱退</t>
        </r>
        <r>
          <rPr>
            <sz val="9"/>
            <color indexed="10"/>
            <rFont val="MS P ゴシック"/>
            <family val="3"/>
            <charset val="128"/>
          </rPr>
          <t>した場合に入力してください。
・概算年度に新規加入する場合は空白とします。</t>
        </r>
      </text>
    </comment>
    <comment ref="F7" authorId="0" shapeId="0" xr:uid="{3E8BDF4D-C83C-4A10-AC6E-1DCC682E3F31}">
      <text>
        <r>
          <rPr>
            <sz val="9"/>
            <color indexed="10"/>
            <rFont val="MS P ゴシック"/>
            <family val="3"/>
            <charset val="128"/>
          </rPr>
          <t>「加入月数」、「保険料算定基礎額」は自動表示されます。</t>
        </r>
      </text>
    </comment>
    <comment ref="M7" authorId="0" shapeId="0" xr:uid="{7D09B094-D161-4BA2-B195-7EC9131D0860}">
      <text>
        <r>
          <rPr>
            <sz val="9"/>
            <color indexed="10"/>
            <rFont val="MS P ゴシック"/>
            <family val="3"/>
            <charset val="128"/>
          </rPr>
          <t>「加入月数」、「保険料算定基礎額」は自動表示されます。</t>
        </r>
      </text>
    </comment>
    <comment ref="F8" authorId="0" shapeId="0" xr:uid="{06391FDF-53CF-4CD5-9F7F-9CAAF0899170}">
      <text>
        <r>
          <rPr>
            <sz val="9"/>
            <color indexed="10"/>
            <rFont val="MS P ゴシック"/>
            <family val="3"/>
            <charset val="128"/>
          </rPr>
          <t>確定保険料に係る給付基礎日額をプルダウンメニューより選択してください。</t>
        </r>
      </text>
    </comment>
    <comment ref="M8" authorId="0" shapeId="0" xr:uid="{1FA5F87B-E7F1-4C79-ADEA-3F1AD9D5FE4E}">
      <text>
        <r>
          <rPr>
            <sz val="9"/>
            <color indexed="10"/>
            <rFont val="MS P ゴシック"/>
            <family val="3"/>
            <charset val="128"/>
          </rPr>
          <t>概算（新年度）保険料に係るの給付基礎日額をプルダウンメニューより選択してください。
◆</t>
        </r>
        <r>
          <rPr>
            <b/>
            <sz val="9"/>
            <color indexed="10"/>
            <rFont val="MS P ゴシック"/>
            <family val="3"/>
            <charset val="128"/>
          </rPr>
          <t>給付基礎日額を変更される場合</t>
        </r>
        <r>
          <rPr>
            <sz val="9"/>
            <color indexed="10"/>
            <rFont val="MS P ゴシック"/>
            <family val="3"/>
            <charset val="128"/>
          </rPr>
          <t>は、必ず</t>
        </r>
        <r>
          <rPr>
            <b/>
            <sz val="9"/>
            <color indexed="10"/>
            <rFont val="MS P ゴシック"/>
            <family val="3"/>
            <charset val="128"/>
          </rPr>
          <t>「給付基礎日額変更申請書」（特様式第２号）を提出</t>
        </r>
        <r>
          <rPr>
            <sz val="9"/>
            <color indexed="10"/>
            <rFont val="MS P ゴシック"/>
            <family val="3"/>
            <charset val="128"/>
          </rPr>
          <t>してください。</t>
        </r>
      </text>
    </comment>
  </commentList>
</comments>
</file>

<file path=xl/sharedStrings.xml><?xml version="1.0" encoding="utf-8"?>
<sst xmlns="http://schemas.openxmlformats.org/spreadsheetml/2006/main" count="7130" uniqueCount="81">
  <si>
    <t>府県</t>
    <rPh sb="0" eb="2">
      <t>フケン</t>
    </rPh>
    <phoneticPr fontId="3"/>
  </si>
  <si>
    <t>所掌</t>
    <rPh sb="0" eb="2">
      <t>ショショウ</t>
    </rPh>
    <phoneticPr fontId="3"/>
  </si>
  <si>
    <t>基幹番号</t>
    <rPh sb="0" eb="2">
      <t>キカン</t>
    </rPh>
    <rPh sb="2" eb="4">
      <t>バンゴウ</t>
    </rPh>
    <phoneticPr fontId="3"/>
  </si>
  <si>
    <t>枝番号</t>
    <rPh sb="0" eb="1">
      <t>エダ</t>
    </rPh>
    <rPh sb="1" eb="3">
      <t>バンゴウ</t>
    </rPh>
    <phoneticPr fontId="3"/>
  </si>
  <si>
    <t>給付基礎日額</t>
    <rPh sb="0" eb="2">
      <t>キュウフ</t>
    </rPh>
    <rPh sb="2" eb="4">
      <t>キソ</t>
    </rPh>
    <rPh sb="4" eb="6">
      <t>ニチガク</t>
    </rPh>
    <phoneticPr fontId="3"/>
  </si>
  <si>
    <t>保険料算定基礎額</t>
    <rPh sb="0" eb="2">
      <t>ホケン</t>
    </rPh>
    <rPh sb="2" eb="3">
      <t>リョウ</t>
    </rPh>
    <rPh sb="3" eb="5">
      <t>サンテイ</t>
    </rPh>
    <rPh sb="5" eb="7">
      <t>キソ</t>
    </rPh>
    <rPh sb="7" eb="8">
      <t>ガク</t>
    </rPh>
    <phoneticPr fontId="3"/>
  </si>
  <si>
    <t>労働保険　　番　　　号</t>
    <rPh sb="0" eb="2">
      <t>ロウドウ</t>
    </rPh>
    <rPh sb="2" eb="4">
      <t>ホケン</t>
    </rPh>
    <rPh sb="6" eb="7">
      <t>バン</t>
    </rPh>
    <rPh sb="10" eb="11">
      <t>ゴウ</t>
    </rPh>
    <phoneticPr fontId="3"/>
  </si>
  <si>
    <t>管　轄</t>
    <rPh sb="0" eb="1">
      <t>カン</t>
    </rPh>
    <rPh sb="2" eb="3">
      <t>カツ</t>
    </rPh>
    <phoneticPr fontId="3"/>
  </si>
  <si>
    <t>円</t>
    <rPh sb="0" eb="1">
      <t>エン</t>
    </rPh>
    <phoneticPr fontId="3"/>
  </si>
  <si>
    <t>整理番号</t>
    <rPh sb="0" eb="1">
      <t>タダシ</t>
    </rPh>
    <rPh sb="1" eb="2">
      <t>リ</t>
    </rPh>
    <rPh sb="2" eb="3">
      <t>バン</t>
    </rPh>
    <rPh sb="3" eb="4">
      <t>ゴウ</t>
    </rPh>
    <phoneticPr fontId="3"/>
  </si>
  <si>
    <t>枚のうち</t>
  </si>
  <si>
    <t>枚目</t>
    <phoneticPr fontId="3"/>
  </si>
  <si>
    <t>　</t>
    <phoneticPr fontId="3"/>
  </si>
  <si>
    <t>特別加入保険料算定基礎額表及び特例による月割算定基礎額一覧表</t>
    <rPh sb="0" eb="2">
      <t>トクベツ</t>
    </rPh>
    <rPh sb="2" eb="4">
      <t>カニュウ</t>
    </rPh>
    <rPh sb="4" eb="7">
      <t>ホケンリョウ</t>
    </rPh>
    <rPh sb="7" eb="9">
      <t>サンテイ</t>
    </rPh>
    <rPh sb="9" eb="12">
      <t>キソガク</t>
    </rPh>
    <rPh sb="12" eb="13">
      <t>ヒョウ</t>
    </rPh>
    <rPh sb="13" eb="14">
      <t>オヨ</t>
    </rPh>
    <rPh sb="15" eb="17">
      <t>トクレイ</t>
    </rPh>
    <rPh sb="20" eb="22">
      <t>ツキワ</t>
    </rPh>
    <rPh sb="22" eb="24">
      <t>サンテイ</t>
    </rPh>
    <rPh sb="24" eb="27">
      <t>キソガク</t>
    </rPh>
    <rPh sb="27" eb="30">
      <t>イチランヒョウ</t>
    </rPh>
    <phoneticPr fontId="14"/>
  </si>
  <si>
    <t>保険料算定
基　礎　額　</t>
    <rPh sb="0" eb="2">
      <t>ホケン</t>
    </rPh>
    <rPh sb="2" eb="3">
      <t>リョウ</t>
    </rPh>
    <rPh sb="3" eb="5">
      <t>サンテイ</t>
    </rPh>
    <rPh sb="6" eb="7">
      <t>モト</t>
    </rPh>
    <rPh sb="8" eb="9">
      <t>イシズエ</t>
    </rPh>
    <rPh sb="10" eb="11">
      <t>ガク</t>
    </rPh>
    <phoneticPr fontId="3"/>
  </si>
  <si>
    <t>特例による月割算定基礎額</t>
    <rPh sb="0" eb="2">
      <t>トクレイ</t>
    </rPh>
    <rPh sb="5" eb="6">
      <t>ツキ</t>
    </rPh>
    <rPh sb="6" eb="7">
      <t>ワリ</t>
    </rPh>
    <rPh sb="7" eb="9">
      <t>サンテイ</t>
    </rPh>
    <rPh sb="9" eb="11">
      <t>キソ</t>
    </rPh>
    <rPh sb="11" eb="12">
      <t>ガク</t>
    </rPh>
    <phoneticPr fontId="3"/>
  </si>
  <si>
    <t>①</t>
    <phoneticPr fontId="14"/>
  </si>
  <si>
    <t>②＝①×365</t>
    <phoneticPr fontId="14"/>
  </si>
  <si>
    <r>
      <t xml:space="preserve">②÷12
</t>
    </r>
    <r>
      <rPr>
        <sz val="6"/>
        <rFont val="ＭＳ Ｐ明朝"/>
        <family val="1"/>
        <charset val="128"/>
      </rPr>
      <t>(円未満切り上げ)</t>
    </r>
    <rPh sb="6" eb="9">
      <t>エンミマン</t>
    </rPh>
    <rPh sb="9" eb="10">
      <t>キ</t>
    </rPh>
    <rPh sb="11" eb="12">
      <t>ア</t>
    </rPh>
    <phoneticPr fontId="14"/>
  </si>
  <si>
    <t>②×２</t>
    <phoneticPr fontId="14"/>
  </si>
  <si>
    <t>②×３</t>
    <phoneticPr fontId="14"/>
  </si>
  <si>
    <t>②×４</t>
    <phoneticPr fontId="14"/>
  </si>
  <si>
    <t>②×５</t>
    <phoneticPr fontId="14"/>
  </si>
  <si>
    <t>②×６</t>
    <phoneticPr fontId="14"/>
  </si>
  <si>
    <t>②×７</t>
    <phoneticPr fontId="14"/>
  </si>
  <si>
    <t>②×８</t>
    <phoneticPr fontId="14"/>
  </si>
  <si>
    <t>②×９</t>
    <phoneticPr fontId="14"/>
  </si>
  <si>
    <t>②×１０</t>
    <phoneticPr fontId="14"/>
  </si>
  <si>
    <t>②×１１</t>
    <phoneticPr fontId="14"/>
  </si>
  <si>
    <t>※給付基礎日額の ２，０００円、２，５００円、３，０００円 については、家内労働者（その補助者を含む）に限ります。</t>
    <rPh sb="1" eb="3">
      <t>キュウフ</t>
    </rPh>
    <rPh sb="3" eb="7">
      <t>キソニチガク</t>
    </rPh>
    <rPh sb="14" eb="15">
      <t>エン</t>
    </rPh>
    <rPh sb="21" eb="22">
      <t>エン</t>
    </rPh>
    <rPh sb="28" eb="29">
      <t>エン</t>
    </rPh>
    <rPh sb="36" eb="38">
      <t>カナイ</t>
    </rPh>
    <rPh sb="38" eb="41">
      <t>ロウドウシャ</t>
    </rPh>
    <rPh sb="44" eb="46">
      <t>ホジョ</t>
    </rPh>
    <rPh sb="46" eb="47">
      <t>シャ</t>
    </rPh>
    <rPh sb="48" eb="49">
      <t>フク</t>
    </rPh>
    <rPh sb="52" eb="53">
      <t>カギ</t>
    </rPh>
    <phoneticPr fontId="14"/>
  </si>
  <si>
    <t>特別加入者
氏　　　　名</t>
    <rPh sb="0" eb="2">
      <t>トクベツ</t>
    </rPh>
    <rPh sb="2" eb="4">
      <t>カニュウ</t>
    </rPh>
    <rPh sb="4" eb="5">
      <t>シャ</t>
    </rPh>
    <rPh sb="6" eb="7">
      <t>シ</t>
    </rPh>
    <rPh sb="11" eb="12">
      <t>メイ</t>
    </rPh>
    <phoneticPr fontId="3"/>
  </si>
  <si>
    <t>合　　　　　計</t>
    <rPh sb="0" eb="1">
      <t>ゴウ</t>
    </rPh>
    <rPh sb="6" eb="7">
      <t>ケイ</t>
    </rPh>
    <phoneticPr fontId="3"/>
  </si>
  <si>
    <t>月数</t>
    <rPh sb="0" eb="2">
      <t>ツキスウ</t>
    </rPh>
    <phoneticPr fontId="3"/>
  </si>
  <si>
    <t>開始月</t>
    <rPh sb="0" eb="2">
      <t>カイシ</t>
    </rPh>
    <rPh sb="2" eb="3">
      <t>ツキ</t>
    </rPh>
    <phoneticPr fontId="3"/>
  </si>
  <si>
    <t>終了月</t>
    <rPh sb="0" eb="2">
      <t>シュウリョウ</t>
    </rPh>
    <rPh sb="2" eb="3">
      <t>ツキ</t>
    </rPh>
    <phoneticPr fontId="3"/>
  </si>
  <si>
    <t>給付基礎日額</t>
    <rPh sb="0" eb="2">
      <t>キュウフ</t>
    </rPh>
    <rPh sb="2" eb="6">
      <t>キソニチガク</t>
    </rPh>
    <phoneticPr fontId="3"/>
  </si>
  <si>
    <t>スペース</t>
    <phoneticPr fontId="3"/>
  </si>
  <si>
    <t>開始月初日</t>
    <rPh sb="0" eb="2">
      <t>カイシ</t>
    </rPh>
    <rPh sb="2" eb="3">
      <t>ツキ</t>
    </rPh>
    <rPh sb="3" eb="5">
      <t>ショニチ</t>
    </rPh>
    <phoneticPr fontId="3"/>
  </si>
  <si>
    <t>終了月末日</t>
    <rPh sb="0" eb="2">
      <t>シュウリョウ</t>
    </rPh>
    <rPh sb="2" eb="3">
      <t>ツキ</t>
    </rPh>
    <rPh sb="3" eb="5">
      <t>マツジツ</t>
    </rPh>
    <phoneticPr fontId="3"/>
  </si>
  <si>
    <t>加入
月数</t>
    <rPh sb="0" eb="2">
      <t>カニュウ</t>
    </rPh>
    <rPh sb="3" eb="4">
      <t>ツキ</t>
    </rPh>
    <rPh sb="4" eb="5">
      <t>カズ</t>
    </rPh>
    <phoneticPr fontId="3"/>
  </si>
  <si>
    <t>　</t>
    <phoneticPr fontId="3"/>
  </si>
  <si>
    <t>スペース</t>
    <phoneticPr fontId="3"/>
  </si>
  <si>
    <t>労働局用</t>
  </si>
  <si>
    <t>団体控</t>
    <phoneticPr fontId="3"/>
  </si>
  <si>
    <t>監督署用</t>
  </si>
  <si>
    <t>家内労働者のみ選択可能</t>
    <rPh sb="0" eb="2">
      <t>カナイ</t>
    </rPh>
    <rPh sb="2" eb="5">
      <t>ロウドウシャ</t>
    </rPh>
    <rPh sb="7" eb="9">
      <t>センタク</t>
    </rPh>
    <rPh sb="9" eb="11">
      <t>カノウ</t>
    </rPh>
    <phoneticPr fontId="3"/>
  </si>
  <si>
    <t>団体控</t>
    <phoneticPr fontId="3"/>
  </si>
  <si>
    <t>加入承認日</t>
    <phoneticPr fontId="3"/>
  </si>
  <si>
    <t>脱退承認日</t>
    <phoneticPr fontId="3"/>
  </si>
  <si>
    <t>脱退承認日</t>
    <phoneticPr fontId="3"/>
  </si>
  <si>
    <t>加入承認日</t>
    <rPh sb="0" eb="2">
      <t>カニュウ</t>
    </rPh>
    <rPh sb="2" eb="4">
      <t>ショウニン</t>
    </rPh>
    <rPh sb="4" eb="5">
      <t>ヒ</t>
    </rPh>
    <phoneticPr fontId="3"/>
  </si>
  <si>
    <t>加入承認日</t>
    <rPh sb="0" eb="2">
      <t>カニュウ</t>
    </rPh>
    <rPh sb="2" eb="4">
      <t>ショウニン</t>
    </rPh>
    <rPh sb="4" eb="5">
      <t>ビ</t>
    </rPh>
    <phoneticPr fontId="3"/>
  </si>
  <si>
    <t>列1</t>
  </si>
  <si>
    <t>列2</t>
  </si>
  <si>
    <t>列3</t>
  </si>
  <si>
    <t>列4</t>
  </si>
  <si>
    <t>列5</t>
  </si>
  <si>
    <t>列6</t>
  </si>
  <si>
    <t>列7</t>
  </si>
  <si>
    <t>列8</t>
  </si>
  <si>
    <t>列9</t>
  </si>
  <si>
    <t>列10</t>
  </si>
  <si>
    <t>計</t>
    <rPh sb="0" eb="1">
      <t>ケイ</t>
    </rPh>
    <phoneticPr fontId="3"/>
  </si>
  <si>
    <t>整理番号</t>
    <rPh sb="0" eb="4">
      <t>せいりばんごう</t>
    </rPh>
    <phoneticPr fontId="38" type="Hiragana" alignment="distributed"/>
  </si>
  <si>
    <t>整理番号</t>
    <rPh sb="0" eb="4">
      <t>セイリバンゴウ</t>
    </rPh>
    <phoneticPr fontId="3"/>
  </si>
  <si>
    <t>合計</t>
    <rPh sb="0" eb="2">
      <t>ゴウケイ</t>
    </rPh>
    <phoneticPr fontId="3"/>
  </si>
  <si>
    <t>○○　○○</t>
    <phoneticPr fontId="38" type="Hiragana" alignment="distributed"/>
  </si>
  <si>
    <t>△△　△△</t>
    <phoneticPr fontId="38" type="Hiragana" alignment="distributed"/>
  </si>
  <si>
    <t>◆◆　◆◆</t>
    <phoneticPr fontId="3"/>
  </si>
  <si>
    <t>●●　●●</t>
    <phoneticPr fontId="3"/>
  </si>
  <si>
    <t>◇◇　◇◇</t>
    <phoneticPr fontId="3"/>
  </si>
  <si>
    <t>▲▲　▲▲</t>
    <phoneticPr fontId="3"/>
  </si>
  <si>
    <t>□□　□□</t>
    <phoneticPr fontId="3"/>
  </si>
  <si>
    <t>■■　■■</t>
    <phoneticPr fontId="3"/>
  </si>
  <si>
    <t>☆☆　☆☆</t>
    <phoneticPr fontId="3"/>
  </si>
  <si>
    <t>★★　★★</t>
    <phoneticPr fontId="3"/>
  </si>
  <si>
    <t>第２種特別加入保険料申告書内訳（別紙）
兼特例計算対象者内訳</t>
    <rPh sb="0" eb="1">
      <t>ダイ</t>
    </rPh>
    <rPh sb="2" eb="3">
      <t>シュ</t>
    </rPh>
    <rPh sb="3" eb="5">
      <t>トクベツ</t>
    </rPh>
    <rPh sb="5" eb="7">
      <t>カニュウ</t>
    </rPh>
    <rPh sb="7" eb="9">
      <t>ホケン</t>
    </rPh>
    <rPh sb="9" eb="10">
      <t>リョウ</t>
    </rPh>
    <rPh sb="10" eb="12">
      <t>シンコク</t>
    </rPh>
    <rPh sb="12" eb="13">
      <t>ショ</t>
    </rPh>
    <rPh sb="13" eb="15">
      <t>ウチワケ</t>
    </rPh>
    <rPh sb="16" eb="18">
      <t>ベッシ</t>
    </rPh>
    <rPh sb="20" eb="21">
      <t>ケン</t>
    </rPh>
    <rPh sb="21" eb="25">
      <t>トクレイケイサン</t>
    </rPh>
    <rPh sb="25" eb="28">
      <t>タイショウシャ</t>
    </rPh>
    <rPh sb="28" eb="30">
      <t>ウチワケ</t>
    </rPh>
    <phoneticPr fontId="3"/>
  </si>
  <si>
    <t>【鳥取局様式】</t>
    <rPh sb="1" eb="6">
      <t>トットリキョクヨウシキ</t>
    </rPh>
    <phoneticPr fontId="3"/>
  </si>
  <si>
    <t/>
  </si>
  <si>
    <t>×</t>
    <phoneticPr fontId="3"/>
  </si>
  <si>
    <t>合　　　　　　　　　　計</t>
    <rPh sb="0" eb="1">
      <t>ゴウ</t>
    </rPh>
    <rPh sb="11" eb="12">
      <t>ケイ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</si>
</sst>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411]ge\.m\.d;@"/>
    <numFmt numFmtId="177" formatCode="\(#,##0\);[Red]\-#,##0"/>
    <numFmt numFmtId="178" formatCode="0&quot;月分&quot;"/>
    <numFmt numFmtId="179" formatCode="[$-411]ggge&quot;年度確定&quot;;@"/>
    <numFmt numFmtId="180" formatCode="[$-411]ggge&quot;年度概算&quot;;@"/>
    <numFmt numFmtId="181" formatCode="[$-411]ge\.m\.d;;;@"/>
    <numFmt numFmtId="182" formatCode="0_);[Red]\(0\)"/>
    <numFmt numFmtId="183" formatCode="0;;"/>
    <numFmt numFmtId="184" formatCode="#,##0;[Red]\-#,##0;"/>
    <numFmt numFmtId="185" formatCode=";;;@"/>
    <numFmt numFmtId="186" formatCode="0;\-0;;"/>
    <numFmt numFmtId="187" formatCode="0;[Red]\(0\)"/>
    <numFmt numFmtId="188" formatCode="[$-411]ge\.m\.d;;;"/>
    <numFmt numFmtId="189" formatCode="[$-411]ggg\ e\ &quot;年度確定保険料&quot;;@"/>
    <numFmt numFmtId="190" formatCode="[$-411]ggg\ e\ &quot;年度概算保険料&quot;;@"/>
    <numFmt numFmtId="191" formatCode="[$-411]ggg\ e\ &quot;年度確定&quot;;@"/>
    <numFmt numFmtId="192" formatCode="[$-411]ggg\ e\ &quot;年度概算&quot;;@"/>
  </numFmts>
  <fonts count="52">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4"/>
      <name val="ＭＳ Ｐゴシック"/>
      <family val="3"/>
      <charset val="128"/>
    </font>
    <font>
      <sz val="11"/>
      <color indexed="12"/>
      <name val="ＭＳ Ｐゴシック"/>
      <family val="3"/>
      <charset val="128"/>
    </font>
    <font>
      <sz val="10"/>
      <name val="ＭＳ Ｐ明朝"/>
      <family val="1"/>
      <charset val="128"/>
    </font>
    <font>
      <sz val="11"/>
      <name val="ＭＳ Ｐ明朝"/>
      <family val="1"/>
      <charset val="128"/>
    </font>
    <font>
      <sz val="14"/>
      <name val="ＭＳ Ｐ明朝"/>
      <family val="1"/>
      <charset val="128"/>
    </font>
    <font>
      <sz val="9"/>
      <name val="ＭＳ Ｐ明朝"/>
      <family val="1"/>
      <charset val="128"/>
    </font>
    <font>
      <sz val="11"/>
      <color indexed="53"/>
      <name val="ＭＳ Ｐ明朝"/>
      <family val="1"/>
      <charset val="128"/>
    </font>
    <font>
      <sz val="12"/>
      <color indexed="12"/>
      <name val="ＭＳ Ｐゴシック"/>
      <family val="3"/>
      <charset val="128"/>
    </font>
    <font>
      <b/>
      <sz val="12"/>
      <color indexed="16"/>
      <name val="ＭＳ Ｐゴシック"/>
      <family val="3"/>
      <charset val="128"/>
    </font>
    <font>
      <sz val="6"/>
      <name val="ＭＳ Ｐ明朝"/>
      <family val="1"/>
      <charset val="128"/>
    </font>
    <font>
      <sz val="16"/>
      <name val="ＭＳ Ｐゴシック"/>
      <family val="3"/>
      <charset val="128"/>
    </font>
    <font>
      <sz val="11"/>
      <color indexed="8"/>
      <name val="ＭＳ Ｐ明朝"/>
      <family val="1"/>
      <charset val="128"/>
    </font>
    <font>
      <sz val="10"/>
      <color indexed="8"/>
      <name val="ＭＳ 明朝"/>
      <family val="1"/>
      <charset val="128"/>
    </font>
    <font>
      <sz val="8"/>
      <name val="ＭＳ Ｐ明朝"/>
      <family val="1"/>
      <charset val="128"/>
    </font>
    <font>
      <sz val="14"/>
      <color indexed="12"/>
      <name val="ＭＳ Ｐゴシック"/>
      <family val="3"/>
      <charset val="128"/>
    </font>
    <font>
      <sz val="10"/>
      <color indexed="12"/>
      <name val="ＭＳ Ｐゴシック"/>
      <family val="3"/>
      <charset val="128"/>
    </font>
    <font>
      <sz val="12"/>
      <name val="ＭＳ Ｐゴシック"/>
      <family val="3"/>
      <charset val="128"/>
    </font>
    <font>
      <sz val="12"/>
      <name val="ＭＳ Ｐ明朝"/>
      <family val="1"/>
      <charset val="128"/>
    </font>
    <font>
      <sz val="11"/>
      <color indexed="16"/>
      <name val="ＭＳ Ｐゴシック"/>
      <family val="3"/>
      <charset val="128"/>
    </font>
    <font>
      <sz val="9"/>
      <color indexed="14"/>
      <name val="ＭＳ Ｐ明朝"/>
      <family val="1"/>
      <charset val="128"/>
    </font>
    <font>
      <sz val="11"/>
      <color indexed="17"/>
      <name val="ＭＳ Ｐ明朝"/>
      <family val="1"/>
      <charset val="128"/>
    </font>
    <font>
      <sz val="9"/>
      <color indexed="12"/>
      <name val="ＭＳ Ｐ明朝"/>
      <family val="1"/>
      <charset val="128"/>
    </font>
    <font>
      <sz val="9"/>
      <color indexed="17"/>
      <name val="ＭＳ Ｐ明朝"/>
      <family val="1"/>
      <charset val="128"/>
    </font>
    <font>
      <b/>
      <sz val="9"/>
      <color indexed="14"/>
      <name val="ＭＳ Ｐゴシック"/>
      <family val="3"/>
      <charset val="128"/>
    </font>
    <font>
      <b/>
      <sz val="9"/>
      <color indexed="17"/>
      <name val="ＭＳ Ｐゴシック"/>
      <family val="3"/>
      <charset val="128"/>
    </font>
    <font>
      <sz val="8"/>
      <color indexed="52"/>
      <name val="ＭＳ Ｐ明朝"/>
      <family val="1"/>
      <charset val="128"/>
    </font>
    <font>
      <sz val="8"/>
      <color indexed="10"/>
      <name val="ＭＳ Ｐ明朝"/>
      <family val="1"/>
      <charset val="128"/>
    </font>
    <font>
      <sz val="14"/>
      <color indexed="52"/>
      <name val="ＭＳ Ｐ明朝"/>
      <family val="1"/>
      <charset val="128"/>
    </font>
    <font>
      <b/>
      <sz val="9"/>
      <color indexed="10"/>
      <name val="ＭＳ Ｐゴシック"/>
      <family val="3"/>
      <charset val="128"/>
    </font>
    <font>
      <b/>
      <sz val="16"/>
      <name val="ＭＳ Ｐゴシック"/>
      <family val="3"/>
      <charset val="128"/>
    </font>
    <font>
      <sz val="11"/>
      <name val="ＭＳ Ｐゴシック"/>
      <family val="3"/>
      <charset val="128"/>
    </font>
    <font>
      <b/>
      <sz val="9"/>
      <name val="ＭＳ Ｐゴシック"/>
      <family val="3"/>
      <charset val="128"/>
    </font>
    <font>
      <b/>
      <sz val="12"/>
      <name val="ＭＳ Ｐゴシック"/>
      <family val="3"/>
      <charset val="128"/>
    </font>
    <font>
      <sz val="6"/>
      <color indexed="17"/>
      <name val="ＭＳ Ｐゴシック"/>
      <family val="3"/>
      <charset val="128"/>
    </font>
    <font>
      <b/>
      <sz val="11"/>
      <color indexed="10"/>
      <name val="ＭＳ Ｐ明朝"/>
      <family val="1"/>
      <charset val="128"/>
    </font>
    <font>
      <sz val="8"/>
      <color indexed="17"/>
      <name val="ＭＳ Ｐ明朝"/>
      <family val="1"/>
      <charset val="128"/>
    </font>
    <font>
      <sz val="11"/>
      <color indexed="14"/>
      <name val="ＭＳ Ｐゴシック"/>
      <family val="3"/>
      <charset val="128"/>
    </font>
    <font>
      <b/>
      <sz val="14"/>
      <color indexed="10"/>
      <name val="ＭＳ Ｐゴシック"/>
      <family val="3"/>
      <charset val="128"/>
    </font>
    <font>
      <b/>
      <sz val="11"/>
      <name val="ＭＳ Ｐゴシック"/>
      <family val="3"/>
      <charset val="128"/>
    </font>
    <font>
      <sz val="14"/>
      <color rgb="FF0000FF"/>
      <name val="ＭＳ Ｐゴシック"/>
      <family val="3"/>
      <charset val="128"/>
    </font>
    <font>
      <sz val="10"/>
      <color rgb="FF0000FF"/>
      <name val="ＭＳ Ｐゴシック"/>
      <family val="3"/>
      <charset val="128"/>
    </font>
    <font>
      <sz val="12"/>
      <color rgb="FF0000FF"/>
      <name val="ＭＳ Ｐゴシック"/>
      <family val="3"/>
      <charset val="128"/>
    </font>
    <font>
      <b/>
      <sz val="12"/>
      <color rgb="FFFF0000"/>
      <name val="ＭＳ Ｐ明朝"/>
      <family val="1"/>
      <charset val="128"/>
    </font>
    <font>
      <sz val="11"/>
      <color theme="1"/>
      <name val="ＭＳ Ｐ明朝"/>
      <family val="1"/>
      <charset val="128"/>
    </font>
    <font>
      <b/>
      <sz val="11"/>
      <color theme="1"/>
      <name val="ＭＳ Ｐゴシック"/>
      <family val="3"/>
      <charset val="128"/>
    </font>
    <font>
      <b/>
      <sz val="9"/>
      <color indexed="10"/>
      <name val="MS P ゴシック"/>
      <family val="3"/>
      <charset val="128"/>
    </font>
    <font>
      <sz val="9"/>
      <color indexed="10"/>
      <name val="MS P ゴシック"/>
      <family val="3"/>
      <charset val="128"/>
    </font>
  </fonts>
  <fills count="4">
    <fill>
      <patternFill patternType="none"/>
    </fill>
    <fill>
      <patternFill patternType="gray125"/>
    </fill>
    <fill>
      <patternFill patternType="solid">
        <fgColor indexed="43"/>
        <bgColor indexed="64"/>
      </patternFill>
    </fill>
    <fill>
      <patternFill patternType="solid">
        <fgColor rgb="FFFFFF99"/>
        <bgColor indexed="64"/>
      </patternFill>
    </fill>
  </fills>
  <borders count="98">
    <border>
      <left/>
      <right/>
      <top/>
      <bottom/>
      <diagonal/>
    </border>
    <border>
      <left/>
      <right style="thin">
        <color indexed="64"/>
      </right>
      <top style="thin">
        <color indexed="64"/>
      </top>
      <bottom style="thin">
        <color indexed="64"/>
      </bottom>
      <diagonal/>
    </border>
    <border>
      <left style="thin">
        <color indexed="64"/>
      </left>
      <right style="dashed">
        <color indexed="64"/>
      </right>
      <top style="thin">
        <color indexed="64"/>
      </top>
      <bottom style="hair">
        <color indexed="64"/>
      </bottom>
      <diagonal/>
    </border>
    <border>
      <left style="dashed">
        <color indexed="64"/>
      </left>
      <right style="dashed">
        <color indexed="64"/>
      </right>
      <top style="thin">
        <color indexed="64"/>
      </top>
      <bottom style="hair">
        <color indexed="64"/>
      </bottom>
      <diagonal/>
    </border>
    <border>
      <left style="dashed">
        <color indexed="64"/>
      </left>
      <right style="medium">
        <color indexed="64"/>
      </right>
      <top style="thin">
        <color indexed="64"/>
      </top>
      <bottom style="hair">
        <color indexed="64"/>
      </bottom>
      <diagonal/>
    </border>
    <border>
      <left style="thin">
        <color indexed="64"/>
      </left>
      <right style="dashed">
        <color indexed="64"/>
      </right>
      <top style="hair">
        <color indexed="64"/>
      </top>
      <bottom style="medium">
        <color indexed="64"/>
      </bottom>
      <diagonal/>
    </border>
    <border>
      <left style="dashed">
        <color indexed="64"/>
      </left>
      <right style="dashed">
        <color indexed="64"/>
      </right>
      <top style="hair">
        <color indexed="64"/>
      </top>
      <bottom style="medium">
        <color indexed="64"/>
      </bottom>
      <diagonal/>
    </border>
    <border>
      <left style="dashed">
        <color indexed="64"/>
      </left>
      <right style="medium">
        <color indexed="64"/>
      </right>
      <top style="hair">
        <color indexed="64"/>
      </top>
      <bottom style="medium">
        <color indexed="64"/>
      </bottom>
      <diagonal/>
    </border>
    <border>
      <left style="thin">
        <color indexed="64"/>
      </left>
      <right style="dashed">
        <color indexed="64"/>
      </right>
      <top style="hair">
        <color indexed="64"/>
      </top>
      <bottom style="hair">
        <color indexed="64"/>
      </bottom>
      <diagonal/>
    </border>
    <border>
      <left style="dashed">
        <color indexed="64"/>
      </left>
      <right style="dashed">
        <color indexed="64"/>
      </right>
      <top style="hair">
        <color indexed="64"/>
      </top>
      <bottom style="hair">
        <color indexed="64"/>
      </bottom>
      <diagonal/>
    </border>
    <border>
      <left style="dashed">
        <color indexed="64"/>
      </left>
      <right style="medium">
        <color indexed="64"/>
      </right>
      <top style="hair">
        <color indexed="64"/>
      </top>
      <bottom style="hair">
        <color indexed="64"/>
      </bottom>
      <diagonal/>
    </border>
    <border>
      <left style="thin">
        <color indexed="64"/>
      </left>
      <right/>
      <top style="thin">
        <color indexed="64"/>
      </top>
      <bottom style="thin">
        <color indexed="64"/>
      </bottom>
      <diagonal/>
    </border>
    <border>
      <left style="thin">
        <color indexed="64"/>
      </left>
      <right style="dashed">
        <color indexed="64"/>
      </right>
      <top style="medium">
        <color indexed="64"/>
      </top>
      <bottom style="thin">
        <color indexed="64"/>
      </bottom>
      <diagonal/>
    </border>
    <border>
      <left style="dashed">
        <color indexed="64"/>
      </left>
      <right style="dashed">
        <color indexed="64"/>
      </right>
      <top style="medium">
        <color indexed="64"/>
      </top>
      <bottom style="thin">
        <color indexed="64"/>
      </bottom>
      <diagonal/>
    </border>
    <border>
      <left style="dashed">
        <color indexed="64"/>
      </left>
      <right style="medium">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medium">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style="medium">
        <color indexed="64"/>
      </right>
      <top style="thin">
        <color indexed="64"/>
      </top>
      <bottom style="medium">
        <color indexed="64"/>
      </bottom>
      <diagonal/>
    </border>
    <border>
      <left style="thin">
        <color indexed="64"/>
      </left>
      <right style="dashed">
        <color indexed="64"/>
      </right>
      <top style="medium">
        <color indexed="64"/>
      </top>
      <bottom style="hair">
        <color indexed="64"/>
      </bottom>
      <diagonal/>
    </border>
    <border>
      <left style="dashed">
        <color indexed="64"/>
      </left>
      <right style="dashed">
        <color indexed="64"/>
      </right>
      <top style="medium">
        <color indexed="64"/>
      </top>
      <bottom style="hair">
        <color indexed="64"/>
      </bottom>
      <diagonal/>
    </border>
    <border>
      <left style="dashed">
        <color indexed="64"/>
      </left>
      <right style="medium">
        <color indexed="64"/>
      </right>
      <top style="medium">
        <color indexed="64"/>
      </top>
      <bottom style="hair">
        <color indexed="64"/>
      </bottom>
      <diagonal/>
    </border>
    <border>
      <left style="thin">
        <color indexed="53"/>
      </left>
      <right style="thin">
        <color indexed="53"/>
      </right>
      <top style="thin">
        <color indexed="53"/>
      </top>
      <bottom style="thin">
        <color indexed="53"/>
      </bottom>
      <diagonal/>
    </border>
    <border>
      <left style="thin">
        <color indexed="53"/>
      </left>
      <right style="thin">
        <color indexed="53"/>
      </right>
      <top style="thin">
        <color indexed="53"/>
      </top>
      <bottom style="dashed">
        <color indexed="53"/>
      </bottom>
      <diagonal/>
    </border>
    <border>
      <left style="thin">
        <color indexed="53"/>
      </left>
      <right style="thin">
        <color indexed="53"/>
      </right>
      <top style="dashed">
        <color indexed="53"/>
      </top>
      <bottom style="dashed">
        <color indexed="53"/>
      </bottom>
      <diagonal/>
    </border>
    <border>
      <left style="thin">
        <color indexed="53"/>
      </left>
      <right style="thin">
        <color indexed="53"/>
      </right>
      <top style="dashed">
        <color indexed="53"/>
      </top>
      <bottom style="thin">
        <color indexed="53"/>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thin">
        <color indexed="64"/>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style="thin">
        <color indexed="64"/>
      </left>
      <right style="thin">
        <color indexed="64"/>
      </right>
      <top/>
      <bottom style="thin">
        <color indexed="64"/>
      </bottom>
      <diagonal style="hair">
        <color indexed="64"/>
      </diagonal>
    </border>
    <border>
      <left style="thin">
        <color indexed="64"/>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style="medium">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hair">
        <color indexed="64"/>
      </top>
      <bottom style="hair">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Down="1">
      <left style="thin">
        <color indexed="64"/>
      </left>
      <right/>
      <top style="double">
        <color indexed="64"/>
      </top>
      <bottom style="thin">
        <color indexed="64"/>
      </bottom>
      <diagonal style="hair">
        <color indexed="64"/>
      </diagonal>
    </border>
    <border diagonalDown="1">
      <left/>
      <right style="thin">
        <color indexed="64"/>
      </right>
      <top style="double">
        <color indexed="64"/>
      </top>
      <bottom style="thin">
        <color indexed="64"/>
      </bottom>
      <diagonal style="hair">
        <color indexed="64"/>
      </diagonal>
    </border>
    <border diagonalDown="1">
      <left/>
      <right/>
      <top style="double">
        <color indexed="64"/>
      </top>
      <bottom style="thin">
        <color indexed="64"/>
      </bottom>
      <diagonal style="hair">
        <color indexed="64"/>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diagonalDown="1">
      <left style="thin">
        <color indexed="64"/>
      </left>
      <right/>
      <top/>
      <bottom style="thin">
        <color indexed="64"/>
      </bottom>
      <diagonal style="hair">
        <color indexed="64"/>
      </diagonal>
    </border>
    <border diagonalDown="1">
      <left/>
      <right style="thin">
        <color indexed="64"/>
      </right>
      <top/>
      <bottom style="thin">
        <color indexed="64"/>
      </bottom>
      <diagonal style="hair">
        <color indexed="64"/>
      </diagonal>
    </border>
    <border diagonalDown="1">
      <left/>
      <right/>
      <top/>
      <bottom style="thin">
        <color indexed="64"/>
      </bottom>
      <diagonal style="hair">
        <color indexed="64"/>
      </diagonal>
    </border>
    <border>
      <left/>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style="hair">
        <color indexed="64"/>
      </bottom>
      <diagonal/>
    </border>
    <border>
      <left style="thin">
        <color indexed="64"/>
      </left>
      <right/>
      <top style="hair">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hair">
        <color indexed="64"/>
      </bottom>
      <diagonal/>
    </border>
    <border>
      <left/>
      <right style="thin">
        <color indexed="64"/>
      </right>
      <top/>
      <bottom style="hair">
        <color indexed="64"/>
      </bottom>
      <diagonal/>
    </border>
    <border>
      <left/>
      <right style="medium">
        <color indexed="64"/>
      </right>
      <top/>
      <bottom style="thin">
        <color indexed="64"/>
      </bottom>
      <diagonal/>
    </border>
    <border>
      <left style="medium">
        <color indexed="64"/>
      </left>
      <right/>
      <top/>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left/>
      <right/>
      <top style="hair">
        <color indexed="64"/>
      </top>
      <bottom style="double">
        <color indexed="64"/>
      </bottom>
      <diagonal/>
    </border>
    <border diagonalDown="1">
      <left style="thin">
        <color indexed="64"/>
      </left>
      <right style="thin">
        <color indexed="64"/>
      </right>
      <top style="double">
        <color indexed="64"/>
      </top>
      <bottom style="thin">
        <color indexed="64"/>
      </bottom>
      <diagonal style="hair">
        <color indexed="64"/>
      </diagonal>
    </border>
    <border>
      <left style="thin">
        <color indexed="64"/>
      </left>
      <right style="thin">
        <color indexed="64"/>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diagonalDown="1">
      <left style="thin">
        <color indexed="64"/>
      </left>
      <right/>
      <top style="thin">
        <color indexed="64"/>
      </top>
      <bottom style="thin">
        <color indexed="64"/>
      </bottom>
      <diagonal style="hair">
        <color indexed="64"/>
      </diagonal>
    </border>
    <border diagonalDown="1">
      <left/>
      <right style="thin">
        <color indexed="64"/>
      </right>
      <top style="thin">
        <color indexed="64"/>
      </top>
      <bottom style="thin">
        <color indexed="64"/>
      </bottom>
      <diagonal style="hair">
        <color indexed="64"/>
      </diagonal>
    </border>
    <border diagonalDown="1">
      <left style="thin">
        <color indexed="64"/>
      </left>
      <right style="thin">
        <color indexed="64"/>
      </right>
      <top style="thin">
        <color indexed="64"/>
      </top>
      <bottom style="thin">
        <color indexed="64"/>
      </bottom>
      <diagonal style="hair">
        <color indexed="64"/>
      </diagonal>
    </border>
    <border diagonalDown="1">
      <left/>
      <right/>
      <top style="thin">
        <color indexed="64"/>
      </top>
      <bottom style="thin">
        <color indexed="64"/>
      </bottom>
      <diagonal style="hair">
        <color indexed="64"/>
      </diagonal>
    </border>
  </borders>
  <cellStyleXfs count="5">
    <xf numFmtId="0" fontId="0" fillId="0" borderId="0">
      <alignment vertical="center"/>
    </xf>
    <xf numFmtId="38" fontId="2" fillId="0" borderId="0" applyFont="0" applyFill="0" applyBorder="0" applyAlignment="0" applyProtection="0">
      <alignment vertical="center"/>
    </xf>
    <xf numFmtId="0" fontId="8" fillId="0" borderId="0">
      <alignment vertical="center"/>
    </xf>
    <xf numFmtId="0" fontId="1" fillId="0" borderId="0">
      <alignment vertical="center"/>
    </xf>
    <xf numFmtId="38" fontId="1" fillId="0" borderId="0" applyFont="0" applyFill="0" applyBorder="0" applyAlignment="0" applyProtection="0">
      <alignment vertical="center"/>
    </xf>
  </cellStyleXfs>
  <cellXfs count="509">
    <xf numFmtId="0" fontId="0" fillId="0" borderId="0" xfId="0">
      <alignment vertical="center"/>
    </xf>
    <xf numFmtId="0" fontId="8" fillId="0" borderId="0" xfId="0" applyFont="1">
      <alignment vertical="center"/>
    </xf>
    <xf numFmtId="0" fontId="8" fillId="0" borderId="1" xfId="0" applyFont="1" applyBorder="1" applyAlignment="1">
      <alignment vertical="center" shrinkToFit="1"/>
    </xf>
    <xf numFmtId="0" fontId="8" fillId="0" borderId="0" xfId="2">
      <alignment vertical="center"/>
    </xf>
    <xf numFmtId="178" fontId="8" fillId="2" borderId="2" xfId="3" applyNumberFormat="1" applyFont="1" applyFill="1" applyBorder="1" applyAlignment="1">
      <alignment horizontal="center" vertical="center"/>
    </xf>
    <xf numFmtId="178" fontId="8" fillId="2" borderId="3" xfId="3" applyNumberFormat="1" applyFont="1" applyFill="1" applyBorder="1" applyAlignment="1">
      <alignment horizontal="center" vertical="center"/>
    </xf>
    <xf numFmtId="178" fontId="8" fillId="2" borderId="4" xfId="3" applyNumberFormat="1" applyFont="1" applyFill="1" applyBorder="1" applyAlignment="1">
      <alignment horizontal="center" vertical="center"/>
    </xf>
    <xf numFmtId="178" fontId="18" fillId="2" borderId="5" xfId="3" applyNumberFormat="1" applyFont="1" applyFill="1" applyBorder="1" applyAlignment="1">
      <alignment horizontal="center" vertical="center" wrapText="1"/>
    </xf>
    <xf numFmtId="178" fontId="18" fillId="2" borderId="6" xfId="3" applyNumberFormat="1" applyFont="1" applyFill="1" applyBorder="1" applyAlignment="1">
      <alignment horizontal="center" vertical="center"/>
    </xf>
    <xf numFmtId="178" fontId="18" fillId="2" borderId="7" xfId="3" applyNumberFormat="1" applyFont="1" applyFill="1" applyBorder="1" applyAlignment="1">
      <alignment horizontal="center" vertical="center"/>
    </xf>
    <xf numFmtId="38" fontId="4" fillId="0" borderId="8" xfId="1" applyFont="1" applyBorder="1" applyAlignment="1">
      <alignment horizontal="right" vertical="center"/>
    </xf>
    <xf numFmtId="38" fontId="4" fillId="0" borderId="9" xfId="1" applyFont="1" applyBorder="1" applyAlignment="1">
      <alignment horizontal="right" vertical="center"/>
    </xf>
    <xf numFmtId="38" fontId="4" fillId="0" borderId="10" xfId="1" applyFont="1" applyBorder="1" applyAlignment="1">
      <alignment horizontal="right" vertical="center"/>
    </xf>
    <xf numFmtId="38" fontId="20" fillId="0" borderId="8" xfId="1" applyFont="1" applyBorder="1" applyAlignment="1">
      <alignment horizontal="right" vertical="center"/>
    </xf>
    <xf numFmtId="38" fontId="20" fillId="0" borderId="9" xfId="1" applyFont="1" applyBorder="1" applyAlignment="1">
      <alignment horizontal="right" vertical="center"/>
    </xf>
    <xf numFmtId="38" fontId="20" fillId="0" borderId="10" xfId="1" applyFont="1" applyBorder="1" applyAlignment="1">
      <alignment horizontal="right" vertical="center"/>
    </xf>
    <xf numFmtId="177" fontId="7" fillId="0" borderId="12" xfId="1" applyNumberFormat="1" applyFont="1" applyBorder="1" applyAlignment="1">
      <alignment horizontal="right" vertical="center"/>
    </xf>
    <xf numFmtId="177" fontId="7" fillId="0" borderId="13" xfId="1" applyNumberFormat="1" applyFont="1" applyBorder="1" applyAlignment="1">
      <alignment horizontal="right" vertical="center"/>
    </xf>
    <xf numFmtId="177" fontId="7" fillId="0" borderId="14" xfId="1" applyNumberFormat="1" applyFont="1" applyBorder="1" applyAlignment="1">
      <alignment horizontal="right" vertical="center"/>
    </xf>
    <xf numFmtId="177" fontId="7" fillId="0" borderId="15" xfId="1" applyNumberFormat="1" applyFont="1" applyBorder="1" applyAlignment="1">
      <alignment horizontal="right" vertical="center"/>
    </xf>
    <xf numFmtId="177" fontId="7" fillId="0" borderId="16" xfId="1" applyNumberFormat="1" applyFont="1" applyBorder="1" applyAlignment="1">
      <alignment horizontal="right" vertical="center"/>
    </xf>
    <xf numFmtId="177" fontId="7" fillId="0" borderId="17" xfId="1" applyNumberFormat="1" applyFont="1" applyBorder="1" applyAlignment="1">
      <alignment horizontal="right" vertical="center"/>
    </xf>
    <xf numFmtId="177" fontId="7" fillId="0" borderId="18" xfId="1" applyNumberFormat="1" applyFont="1" applyBorder="1" applyAlignment="1">
      <alignment horizontal="right" vertical="center"/>
    </xf>
    <xf numFmtId="177" fontId="7" fillId="0" borderId="19" xfId="1" applyNumberFormat="1" applyFont="1" applyBorder="1" applyAlignment="1">
      <alignment horizontal="right" vertical="center"/>
    </xf>
    <xf numFmtId="177" fontId="7" fillId="0" borderId="20" xfId="1" applyNumberFormat="1" applyFont="1" applyBorder="1" applyAlignment="1">
      <alignment horizontal="right" vertical="center"/>
    </xf>
    <xf numFmtId="38" fontId="20" fillId="0" borderId="21" xfId="1" applyFont="1" applyBorder="1" applyAlignment="1">
      <alignment horizontal="right" vertical="center"/>
    </xf>
    <xf numFmtId="38" fontId="20" fillId="0" borderId="22" xfId="1" applyFont="1" applyBorder="1" applyAlignment="1">
      <alignment horizontal="right" vertical="center"/>
    </xf>
    <xf numFmtId="38" fontId="20" fillId="0" borderId="23" xfId="1" applyFont="1" applyBorder="1" applyAlignment="1">
      <alignment horizontal="right" vertical="center"/>
    </xf>
    <xf numFmtId="0" fontId="8" fillId="0" borderId="0" xfId="0" applyFont="1" applyAlignment="1">
      <alignment horizontal="center" vertical="center"/>
    </xf>
    <xf numFmtId="0" fontId="25" fillId="0" borderId="0" xfId="0" applyFont="1">
      <alignment vertical="center"/>
    </xf>
    <xf numFmtId="0" fontId="10" fillId="0" borderId="0" xfId="0" applyFont="1" applyAlignment="1">
      <alignment horizontal="center" vertical="center"/>
    </xf>
    <xf numFmtId="176" fontId="10" fillId="0" borderId="0" xfId="0" applyNumberFormat="1" applyFont="1" applyAlignment="1">
      <alignment horizontal="center" vertical="center"/>
    </xf>
    <xf numFmtId="176" fontId="28" fillId="0" borderId="0" xfId="0" applyNumberFormat="1" applyFont="1" applyAlignment="1">
      <alignment horizontal="center" vertical="center"/>
    </xf>
    <xf numFmtId="0" fontId="26" fillId="0" borderId="24" xfId="0" applyFont="1" applyBorder="1" applyAlignment="1">
      <alignment horizontal="center" vertical="center" shrinkToFit="1"/>
    </xf>
    <xf numFmtId="0" fontId="27" fillId="0" borderId="24" xfId="0" applyFont="1" applyBorder="1" applyAlignment="1">
      <alignment horizontal="center" vertical="center" shrinkToFit="1"/>
    </xf>
    <xf numFmtId="176" fontId="28" fillId="0" borderId="0" xfId="0" applyNumberFormat="1" applyFont="1">
      <alignment vertical="center"/>
    </xf>
    <xf numFmtId="0" fontId="29" fillId="0" borderId="0" xfId="0" applyFont="1">
      <alignment vertical="center"/>
    </xf>
    <xf numFmtId="176" fontId="10" fillId="0" borderId="25" xfId="0" applyNumberFormat="1" applyFont="1" applyBorder="1" applyAlignment="1">
      <alignment horizontal="center" vertical="center"/>
    </xf>
    <xf numFmtId="181" fontId="26" fillId="0" borderId="25" xfId="0" applyNumberFormat="1" applyFont="1" applyBorder="1" applyAlignment="1">
      <alignment horizontal="center" vertical="center"/>
    </xf>
    <xf numFmtId="182" fontId="26" fillId="0" borderId="25" xfId="0" applyNumberFormat="1" applyFont="1" applyBorder="1" applyAlignment="1">
      <alignment horizontal="center" vertical="center"/>
    </xf>
    <xf numFmtId="181" fontId="27" fillId="0" borderId="25" xfId="0" applyNumberFormat="1" applyFont="1" applyBorder="1" applyAlignment="1">
      <alignment horizontal="center" vertical="center"/>
    </xf>
    <xf numFmtId="182" fontId="27" fillId="0" borderId="25" xfId="0" applyNumberFormat="1" applyFont="1" applyBorder="1" applyAlignment="1">
      <alignment horizontal="center" vertical="center"/>
    </xf>
    <xf numFmtId="176" fontId="10" fillId="0" borderId="26" xfId="0" applyNumberFormat="1" applyFont="1" applyBorder="1" applyAlignment="1">
      <alignment horizontal="center" vertical="center"/>
    </xf>
    <xf numFmtId="181" fontId="26" fillId="0" borderId="26" xfId="0" applyNumberFormat="1" applyFont="1" applyBorder="1" applyAlignment="1">
      <alignment horizontal="center" vertical="center"/>
    </xf>
    <xf numFmtId="182" fontId="26" fillId="0" borderId="26" xfId="0" applyNumberFormat="1" applyFont="1" applyBorder="1" applyAlignment="1">
      <alignment horizontal="center" vertical="center"/>
    </xf>
    <xf numFmtId="181" fontId="27" fillId="0" borderId="26" xfId="0" applyNumberFormat="1" applyFont="1" applyBorder="1" applyAlignment="1">
      <alignment horizontal="center" vertical="center"/>
    </xf>
    <xf numFmtId="182" fontId="27" fillId="0" borderId="26" xfId="0" applyNumberFormat="1" applyFont="1" applyBorder="1" applyAlignment="1">
      <alignment horizontal="center" vertical="center"/>
    </xf>
    <xf numFmtId="176" fontId="10" fillId="0" borderId="27" xfId="0" applyNumberFormat="1" applyFont="1" applyBorder="1" applyAlignment="1">
      <alignment horizontal="center" vertical="center"/>
    </xf>
    <xf numFmtId="181" fontId="26" fillId="0" borderId="27" xfId="0" applyNumberFormat="1" applyFont="1" applyBorder="1" applyAlignment="1">
      <alignment horizontal="center" vertical="center"/>
    </xf>
    <xf numFmtId="181" fontId="27" fillId="0" borderId="27" xfId="0" applyNumberFormat="1" applyFont="1" applyBorder="1" applyAlignment="1">
      <alignment horizontal="center" vertical="center"/>
    </xf>
    <xf numFmtId="182" fontId="27" fillId="0" borderId="27" xfId="0" applyNumberFormat="1" applyFont="1" applyBorder="1" applyAlignment="1">
      <alignment horizontal="center" vertical="center"/>
    </xf>
    <xf numFmtId="38" fontId="30" fillId="0" borderId="0" xfId="1" applyFont="1">
      <alignment vertical="center"/>
    </xf>
    <xf numFmtId="38" fontId="31" fillId="0" borderId="0" xfId="1" applyFont="1">
      <alignment vertical="center"/>
    </xf>
    <xf numFmtId="38" fontId="32" fillId="0" borderId="0" xfId="1" applyFont="1">
      <alignment vertical="center"/>
    </xf>
    <xf numFmtId="0" fontId="11" fillId="0" borderId="0" xfId="0" applyFont="1" applyAlignment="1">
      <alignment horizontal="left" vertical="center"/>
    </xf>
    <xf numFmtId="176" fontId="29" fillId="0" borderId="0" xfId="0" applyNumberFormat="1" applyFont="1" applyAlignment="1">
      <alignment horizontal="center" vertical="center"/>
    </xf>
    <xf numFmtId="0" fontId="1" fillId="0" borderId="31" xfId="0" applyFont="1" applyBorder="1" applyAlignment="1" applyProtection="1">
      <alignment horizontal="center" vertical="center" shrinkToFit="1"/>
    </xf>
    <xf numFmtId="183" fontId="23" fillId="0" borderId="11" xfId="0" applyNumberFormat="1" applyFont="1" applyBorder="1" applyAlignment="1" applyProtection="1">
      <alignment horizontal="center" vertical="center" shrinkToFit="1"/>
    </xf>
    <xf numFmtId="176" fontId="33" fillId="0" borderId="0" xfId="0" applyNumberFormat="1" applyFont="1" applyAlignment="1">
      <alignment horizontal="center" vertical="center"/>
    </xf>
    <xf numFmtId="0" fontId="14" fillId="0" borderId="32" xfId="0" applyFont="1" applyBorder="1" applyAlignment="1">
      <alignment horizontal="right" vertical="center"/>
    </xf>
    <xf numFmtId="0" fontId="7" fillId="0" borderId="33" xfId="0" applyFont="1" applyBorder="1" applyAlignment="1">
      <alignment horizontal="center" vertical="center" shrinkToFit="1"/>
    </xf>
    <xf numFmtId="0" fontId="8" fillId="0" borderId="33" xfId="0" applyFont="1" applyBorder="1" applyAlignment="1">
      <alignment horizontal="center" vertical="center" shrinkToFit="1"/>
    </xf>
    <xf numFmtId="182" fontId="26" fillId="0" borderId="27" xfId="0" applyNumberFormat="1" applyFont="1" applyBorder="1" applyAlignment="1">
      <alignment horizontal="center" vertical="center"/>
    </xf>
    <xf numFmtId="57" fontId="39" fillId="0" borderId="0" xfId="0" applyNumberFormat="1" applyFont="1" applyAlignment="1">
      <alignment horizontal="center" vertical="center"/>
    </xf>
    <xf numFmtId="187" fontId="23" fillId="0" borderId="28" xfId="0" applyNumberFormat="1" applyFont="1" applyBorder="1" applyAlignment="1" applyProtection="1">
      <alignment horizontal="center" vertical="center"/>
    </xf>
    <xf numFmtId="187" fontId="23" fillId="0" borderId="29" xfId="0" applyNumberFormat="1" applyFont="1" applyBorder="1" applyAlignment="1" applyProtection="1">
      <alignment horizontal="center" vertical="center"/>
    </xf>
    <xf numFmtId="38" fontId="40" fillId="0" borderId="0" xfId="1" applyFont="1">
      <alignment vertical="center"/>
    </xf>
    <xf numFmtId="0" fontId="0" fillId="0" borderId="0" xfId="0" applyAlignment="1">
      <alignment horizontal="center" vertical="center"/>
    </xf>
    <xf numFmtId="0" fontId="41" fillId="0" borderId="0" xfId="0" applyFont="1">
      <alignment vertical="center"/>
    </xf>
    <xf numFmtId="38" fontId="42" fillId="0" borderId="0" xfId="1" applyFont="1">
      <alignment vertical="center"/>
    </xf>
    <xf numFmtId="188" fontId="35" fillId="0" borderId="35" xfId="0" applyNumberFormat="1" applyFont="1" applyFill="1" applyBorder="1" applyAlignment="1" applyProtection="1">
      <alignment horizontal="center" vertical="center" shrinkToFit="1"/>
    </xf>
    <xf numFmtId="188" fontId="35" fillId="0" borderId="29" xfId="0" applyNumberFormat="1" applyFont="1" applyFill="1" applyBorder="1" applyAlignment="1" applyProtection="1">
      <alignment horizontal="center" vertical="center" shrinkToFit="1"/>
    </xf>
    <xf numFmtId="38" fontId="20" fillId="0" borderId="47" xfId="1" applyFont="1" applyBorder="1" applyAlignment="1">
      <alignment horizontal="right" vertical="center"/>
    </xf>
    <xf numFmtId="38" fontId="20" fillId="0" borderId="48" xfId="1" applyFont="1" applyBorder="1" applyAlignment="1">
      <alignment horizontal="right" vertical="center"/>
    </xf>
    <xf numFmtId="38" fontId="20" fillId="0" borderId="49" xfId="1" applyFont="1" applyBorder="1" applyAlignment="1">
      <alignment horizontal="right" vertical="center"/>
    </xf>
    <xf numFmtId="38" fontId="45" fillId="0" borderId="8" xfId="1" applyFont="1" applyBorder="1" applyAlignment="1">
      <alignment horizontal="right" vertical="center"/>
    </xf>
    <xf numFmtId="38" fontId="45" fillId="0" borderId="9" xfId="1" applyFont="1" applyBorder="1" applyAlignment="1">
      <alignment horizontal="right" vertical="center"/>
    </xf>
    <xf numFmtId="38" fontId="45" fillId="0" borderId="10" xfId="1" applyFont="1" applyBorder="1" applyAlignment="1">
      <alignment horizontal="right" vertical="center"/>
    </xf>
    <xf numFmtId="179" fontId="7" fillId="0" borderId="0" xfId="0" applyNumberFormat="1" applyFont="1" applyAlignment="1">
      <alignment horizontal="left" vertical="center"/>
    </xf>
    <xf numFmtId="180" fontId="7" fillId="0" borderId="0" xfId="0" applyNumberFormat="1" applyFont="1" applyAlignment="1">
      <alignment horizontal="left" vertical="center"/>
    </xf>
    <xf numFmtId="179" fontId="7" fillId="0" borderId="0" xfId="0" applyNumberFormat="1" applyFont="1" applyAlignment="1">
      <alignment horizontal="left" vertical="center"/>
    </xf>
    <xf numFmtId="180" fontId="7" fillId="0" borderId="0" xfId="0" applyNumberFormat="1" applyFont="1" applyAlignment="1">
      <alignment horizontal="left" vertical="center"/>
    </xf>
    <xf numFmtId="0" fontId="8" fillId="0" borderId="0" xfId="0" applyFont="1" applyAlignment="1">
      <alignment horizontal="center" vertical="center"/>
    </xf>
    <xf numFmtId="0" fontId="47" fillId="0" borderId="0" xfId="0" applyFont="1">
      <alignment vertical="center"/>
    </xf>
    <xf numFmtId="0" fontId="16" fillId="2" borderId="53" xfId="3" applyFont="1" applyFill="1" applyBorder="1" applyAlignment="1">
      <alignment horizontal="center" vertical="center" shrinkToFit="1"/>
    </xf>
    <xf numFmtId="0" fontId="16" fillId="2" borderId="75" xfId="3" applyFont="1" applyFill="1" applyBorder="1" applyAlignment="1">
      <alignment horizontal="center" vertical="center" shrinkToFit="1"/>
    </xf>
    <xf numFmtId="177" fontId="9" fillId="0" borderId="76" xfId="1" applyNumberFormat="1" applyFont="1" applyBorder="1" applyAlignment="1">
      <alignment horizontal="center" vertical="center"/>
    </xf>
    <xf numFmtId="177" fontId="9" fillId="0" borderId="1" xfId="1" applyNumberFormat="1" applyFont="1" applyBorder="1" applyAlignment="1">
      <alignment horizontal="center" vertical="center"/>
    </xf>
    <xf numFmtId="177" fontId="9" fillId="0" borderId="77" xfId="1" applyNumberFormat="1" applyFont="1" applyBorder="1" applyAlignment="1">
      <alignment horizontal="center" vertical="center"/>
    </xf>
    <xf numFmtId="38" fontId="19" fillId="0" borderId="74" xfId="1" applyFont="1" applyBorder="1" applyAlignment="1">
      <alignment horizontal="center" vertical="center"/>
    </xf>
    <xf numFmtId="38" fontId="5" fillId="0" borderId="53" xfId="1" applyFont="1" applyBorder="1" applyAlignment="1">
      <alignment horizontal="center" vertical="center"/>
    </xf>
    <xf numFmtId="38" fontId="19" fillId="0" borderId="53" xfId="1" applyFont="1" applyBorder="1" applyAlignment="1">
      <alignment horizontal="center" vertical="center"/>
    </xf>
    <xf numFmtId="38" fontId="19" fillId="0" borderId="67" xfId="1" applyFont="1" applyBorder="1" applyAlignment="1">
      <alignment horizontal="center" vertical="center"/>
    </xf>
    <xf numFmtId="38" fontId="44" fillId="0" borderId="53" xfId="1" applyFont="1" applyBorder="1" applyAlignment="1">
      <alignment horizontal="center" vertical="center"/>
    </xf>
    <xf numFmtId="0" fontId="17" fillId="2" borderId="78" xfId="3" applyFont="1" applyFill="1" applyBorder="1" applyAlignment="1">
      <alignment horizontal="center" vertical="center" wrapText="1"/>
    </xf>
    <xf numFmtId="0" fontId="17" fillId="2" borderId="79" xfId="3" applyFont="1" applyFill="1" applyBorder="1" applyAlignment="1">
      <alignment horizontal="center" vertical="center" wrapText="1"/>
    </xf>
    <xf numFmtId="177" fontId="22" fillId="0" borderId="73" xfId="1" applyNumberFormat="1" applyFont="1" applyBorder="1" applyAlignment="1">
      <alignment horizontal="right" vertical="center"/>
    </xf>
    <xf numFmtId="177" fontId="22" fillId="0" borderId="11" xfId="1" applyNumberFormat="1" applyFont="1" applyBorder="1" applyAlignment="1">
      <alignment horizontal="right" vertical="center"/>
    </xf>
    <xf numFmtId="177" fontId="22" fillId="0" borderId="80" xfId="1" applyNumberFormat="1" applyFont="1" applyBorder="1" applyAlignment="1">
      <alignment horizontal="right" vertical="center"/>
    </xf>
    <xf numFmtId="38" fontId="12" fillId="0" borderId="81" xfId="1" applyFont="1" applyBorder="1" applyAlignment="1">
      <alignment horizontal="right" vertical="center"/>
    </xf>
    <xf numFmtId="38" fontId="21" fillId="0" borderId="35" xfId="1" applyFont="1" applyBorder="1" applyAlignment="1">
      <alignment horizontal="right" vertical="center"/>
    </xf>
    <xf numFmtId="38" fontId="12" fillId="0" borderId="35" xfId="1" applyFont="1" applyBorder="1" applyAlignment="1">
      <alignment horizontal="right" vertical="center"/>
    </xf>
    <xf numFmtId="38" fontId="12" fillId="0" borderId="66" xfId="1" applyFont="1" applyBorder="1" applyAlignment="1">
      <alignment horizontal="right" vertical="center"/>
    </xf>
    <xf numFmtId="38" fontId="46" fillId="0" borderId="35" xfId="1" applyFont="1" applyBorder="1" applyAlignment="1">
      <alignment horizontal="right" vertical="center"/>
    </xf>
    <xf numFmtId="0" fontId="16" fillId="2" borderId="82" xfId="3" applyFont="1" applyFill="1" applyBorder="1" applyAlignment="1">
      <alignment horizontal="center" vertical="center" shrinkToFit="1"/>
    </xf>
    <xf numFmtId="0" fontId="17" fillId="2" borderId="84" xfId="3" applyFont="1" applyFill="1" applyBorder="1" applyAlignment="1">
      <alignment horizontal="center" vertical="center" wrapText="1"/>
    </xf>
    <xf numFmtId="38" fontId="5" fillId="0" borderId="67" xfId="1" applyFont="1" applyBorder="1" applyAlignment="1">
      <alignment horizontal="center" vertical="center"/>
    </xf>
    <xf numFmtId="38" fontId="4" fillId="0" borderId="47" xfId="1" applyFont="1" applyBorder="1" applyAlignment="1">
      <alignment horizontal="right" vertical="center"/>
    </xf>
    <xf numFmtId="38" fontId="4" fillId="0" borderId="48" xfId="1" applyFont="1" applyBorder="1" applyAlignment="1">
      <alignment horizontal="right" vertical="center"/>
    </xf>
    <xf numFmtId="38" fontId="4" fillId="0" borderId="49" xfId="1" applyFont="1" applyBorder="1" applyAlignment="1">
      <alignment horizontal="right" vertical="center"/>
    </xf>
    <xf numFmtId="38" fontId="21" fillId="0" borderId="66" xfId="1" applyFont="1" applyBorder="1" applyAlignment="1">
      <alignment horizontal="right" vertical="center"/>
    </xf>
    <xf numFmtId="0" fontId="48" fillId="2" borderId="52" xfId="3" applyFont="1" applyFill="1" applyBorder="1" applyAlignment="1">
      <alignment horizontal="distributed" vertical="center" justifyLastLine="1"/>
    </xf>
    <xf numFmtId="0" fontId="48" fillId="2" borderId="68" xfId="3" applyFont="1" applyFill="1" applyBorder="1" applyAlignment="1">
      <alignment horizontal="distributed" vertical="center" justifyLastLine="1"/>
    </xf>
    <xf numFmtId="0" fontId="48" fillId="2" borderId="83" xfId="3" applyFont="1" applyFill="1" applyBorder="1" applyAlignment="1">
      <alignment horizontal="distributed" vertical="center" justifyLastLine="1"/>
    </xf>
    <xf numFmtId="0" fontId="6" fillId="3" borderId="28" xfId="0" applyFont="1" applyFill="1" applyBorder="1" applyAlignment="1" applyProtection="1">
      <alignment horizontal="center" vertical="center" shrinkToFit="1"/>
      <protection locked="0"/>
    </xf>
    <xf numFmtId="0" fontId="6" fillId="3" borderId="29" xfId="0" applyFont="1" applyFill="1" applyBorder="1" applyAlignment="1" applyProtection="1">
      <alignment horizontal="center" vertical="center" shrinkToFit="1"/>
      <protection locked="0"/>
    </xf>
    <xf numFmtId="0" fontId="6" fillId="3" borderId="43" xfId="0" applyFont="1" applyFill="1" applyBorder="1" applyAlignment="1" applyProtection="1">
      <alignment horizontal="center" vertical="center" shrinkToFit="1"/>
      <protection locked="0"/>
    </xf>
    <xf numFmtId="176" fontId="6" fillId="3" borderId="34" xfId="0" applyNumberFormat="1" applyFont="1" applyFill="1" applyBorder="1" applyAlignment="1" applyProtection="1">
      <alignment horizontal="center" vertical="center" shrinkToFit="1"/>
      <protection locked="0"/>
    </xf>
    <xf numFmtId="176" fontId="6" fillId="3" borderId="28" xfId="0" applyNumberFormat="1" applyFont="1" applyFill="1" applyBorder="1" applyAlignment="1" applyProtection="1">
      <alignment horizontal="center" vertical="center" shrinkToFit="1"/>
      <protection locked="0"/>
    </xf>
    <xf numFmtId="0" fontId="6" fillId="3" borderId="35" xfId="0" applyFont="1" applyFill="1" applyBorder="1" applyAlignment="1" applyProtection="1">
      <alignment horizontal="center" vertical="center" shrinkToFit="1"/>
      <protection locked="0"/>
    </xf>
    <xf numFmtId="176" fontId="6" fillId="3" borderId="35" xfId="0" applyNumberFormat="1" applyFont="1" applyFill="1" applyBorder="1" applyAlignment="1" applyProtection="1">
      <alignment horizontal="center" vertical="center" shrinkToFit="1"/>
      <protection locked="0"/>
    </xf>
    <xf numFmtId="176" fontId="6" fillId="3" borderId="29" xfId="0" applyNumberFormat="1" applyFont="1" applyFill="1" applyBorder="1" applyAlignment="1" applyProtection="1">
      <alignment horizontal="center" vertical="center" shrinkToFit="1"/>
      <protection locked="0"/>
    </xf>
    <xf numFmtId="0" fontId="6" fillId="3" borderId="11" xfId="0" applyFont="1" applyFill="1" applyBorder="1" applyAlignment="1" applyProtection="1">
      <alignment horizontal="center" vertical="center" shrinkToFit="1"/>
      <protection locked="0"/>
    </xf>
    <xf numFmtId="0" fontId="7" fillId="0" borderId="41" xfId="0" applyFont="1" applyFill="1" applyBorder="1">
      <alignment vertical="center"/>
    </xf>
    <xf numFmtId="0" fontId="8" fillId="0" borderId="51" xfId="0" applyFont="1" applyFill="1" applyBorder="1" applyAlignment="1">
      <alignment horizontal="distributed" vertical="center" wrapText="1" justifyLastLine="1"/>
    </xf>
    <xf numFmtId="0" fontId="8" fillId="0" borderId="52" xfId="0" applyFont="1" applyFill="1" applyBorder="1" applyAlignment="1">
      <alignment horizontal="distributed" vertical="center" wrapText="1" justifyLastLine="1"/>
    </xf>
    <xf numFmtId="0" fontId="8" fillId="0" borderId="52" xfId="0" applyFont="1" applyFill="1" applyBorder="1" applyAlignment="1">
      <alignment horizontal="distributed" vertical="center" wrapText="1" justifyLastLine="1"/>
    </xf>
    <xf numFmtId="0" fontId="14" fillId="0" borderId="41" xfId="0" applyFont="1" applyFill="1" applyBorder="1" applyAlignment="1">
      <alignment horizontal="center" vertical="top" wrapText="1" shrinkToFit="1"/>
    </xf>
    <xf numFmtId="0" fontId="8" fillId="0" borderId="42" xfId="0" applyFont="1" applyFill="1" applyBorder="1">
      <alignment vertical="center"/>
    </xf>
    <xf numFmtId="0" fontId="14" fillId="0" borderId="32" xfId="0" applyFont="1" applyFill="1" applyBorder="1" applyAlignment="1">
      <alignment horizontal="right" vertical="center"/>
    </xf>
    <xf numFmtId="0" fontId="8" fillId="0" borderId="0" xfId="0" applyFont="1" applyFill="1">
      <alignment vertical="center"/>
    </xf>
    <xf numFmtId="0" fontId="6" fillId="3" borderId="85" xfId="0" applyFont="1" applyFill="1" applyBorder="1" applyAlignment="1" applyProtection="1">
      <alignment horizontal="center" vertical="center" shrinkToFit="1"/>
      <protection locked="0"/>
    </xf>
    <xf numFmtId="0" fontId="6" fillId="3" borderId="86" xfId="0" applyFont="1" applyFill="1" applyBorder="1" applyAlignment="1" applyProtection="1">
      <alignment horizontal="center" vertical="center" shrinkToFit="1"/>
      <protection locked="0"/>
    </xf>
    <xf numFmtId="176" fontId="6" fillId="3" borderId="86" xfId="0" applyNumberFormat="1" applyFont="1" applyFill="1" applyBorder="1" applyAlignment="1" applyProtection="1">
      <alignment horizontal="center" vertical="center" shrinkToFit="1"/>
      <protection locked="0"/>
    </xf>
    <xf numFmtId="176" fontId="6" fillId="3" borderId="85" xfId="0" applyNumberFormat="1" applyFont="1" applyFill="1" applyBorder="1" applyAlignment="1" applyProtection="1">
      <alignment horizontal="center" vertical="center" shrinkToFit="1"/>
      <protection locked="0"/>
    </xf>
    <xf numFmtId="187" fontId="23" fillId="0" borderId="85" xfId="0" applyNumberFormat="1" applyFont="1" applyBorder="1" applyAlignment="1" applyProtection="1">
      <alignment horizontal="center" vertical="center"/>
    </xf>
    <xf numFmtId="0" fontId="8" fillId="0" borderId="89" xfId="0" applyFont="1" applyFill="1" applyBorder="1">
      <alignment vertical="center"/>
    </xf>
    <xf numFmtId="0" fontId="14" fillId="0" borderId="56" xfId="0" applyFont="1" applyFill="1" applyBorder="1" applyAlignment="1">
      <alignment horizontal="right" vertical="center"/>
    </xf>
    <xf numFmtId="0" fontId="14" fillId="0" borderId="56" xfId="0" applyFont="1" applyBorder="1" applyAlignment="1">
      <alignment horizontal="right" vertical="center"/>
    </xf>
    <xf numFmtId="0" fontId="49" fillId="0" borderId="37" xfId="0" applyFont="1" applyBorder="1" applyAlignment="1" applyProtection="1">
      <alignment horizontal="center" vertical="center"/>
    </xf>
    <xf numFmtId="0" fontId="49" fillId="0" borderId="38" xfId="0" applyFont="1" applyBorder="1" applyAlignment="1" applyProtection="1">
      <alignment horizontal="center" vertical="center"/>
    </xf>
    <xf numFmtId="0" fontId="49" fillId="0" borderId="39" xfId="0" applyFont="1" applyBorder="1" applyAlignment="1" applyProtection="1">
      <alignment horizontal="center" vertical="center"/>
    </xf>
    <xf numFmtId="0" fontId="49" fillId="3" borderId="15" xfId="0" applyFont="1" applyFill="1" applyBorder="1" applyAlignment="1" applyProtection="1">
      <alignment horizontal="center" vertical="center"/>
    </xf>
    <xf numFmtId="0" fontId="49" fillId="3" borderId="40" xfId="0" applyFont="1" applyFill="1" applyBorder="1" applyAlignment="1" applyProtection="1">
      <alignment horizontal="center" vertical="center"/>
      <protection locked="0"/>
    </xf>
    <xf numFmtId="0" fontId="49" fillId="3" borderId="15" xfId="0" applyFont="1" applyFill="1" applyBorder="1" applyAlignment="1" applyProtection="1">
      <alignment horizontal="center" vertical="center"/>
      <protection locked="0"/>
    </xf>
    <xf numFmtId="0" fontId="49" fillId="3" borderId="16" xfId="0" applyFont="1" applyFill="1" applyBorder="1" applyAlignment="1" applyProtection="1">
      <alignment horizontal="center" vertical="center"/>
      <protection locked="0"/>
    </xf>
    <xf numFmtId="179" fontId="7" fillId="0" borderId="0" xfId="0" applyNumberFormat="1" applyFont="1" applyFill="1" applyAlignment="1" applyProtection="1">
      <alignment horizontal="left" vertical="center"/>
    </xf>
    <xf numFmtId="0" fontId="8" fillId="0" borderId="0" xfId="0" applyFont="1" applyFill="1" applyProtection="1">
      <alignment vertical="center"/>
    </xf>
    <xf numFmtId="186" fontId="35" fillId="0" borderId="11" xfId="0" applyNumberFormat="1" applyFont="1" applyFill="1" applyBorder="1" applyAlignment="1" applyProtection="1">
      <alignment horizontal="center" vertical="center" shrinkToFit="1"/>
    </xf>
    <xf numFmtId="0" fontId="35" fillId="0" borderId="31" xfId="0" applyFont="1" applyFill="1" applyBorder="1" applyAlignment="1" applyProtection="1">
      <alignment horizontal="center" vertical="center" shrinkToFit="1"/>
    </xf>
    <xf numFmtId="0" fontId="8" fillId="0" borderId="1" xfId="0" applyFont="1" applyFill="1" applyBorder="1" applyAlignment="1" applyProtection="1">
      <alignment vertical="center" shrinkToFit="1"/>
    </xf>
    <xf numFmtId="180" fontId="7" fillId="0" borderId="0" xfId="0" applyNumberFormat="1" applyFont="1" applyFill="1" applyAlignment="1" applyProtection="1">
      <alignment horizontal="left" vertical="center"/>
    </xf>
    <xf numFmtId="0" fontId="8" fillId="0" borderId="0" xfId="0" applyFont="1" applyFill="1" applyAlignment="1" applyProtection="1">
      <alignment horizontal="center" vertical="center"/>
    </xf>
    <xf numFmtId="0" fontId="7" fillId="0" borderId="41" xfId="0" applyFont="1" applyFill="1" applyBorder="1" applyProtection="1">
      <alignment vertical="center"/>
    </xf>
    <xf numFmtId="0" fontId="43" fillId="0" borderId="37" xfId="0" applyFont="1" applyFill="1" applyBorder="1" applyAlignment="1" applyProtection="1">
      <alignment horizontal="center" vertical="center"/>
    </xf>
    <xf numFmtId="0" fontId="43" fillId="0" borderId="38" xfId="0" applyFont="1" applyFill="1" applyBorder="1" applyAlignment="1" applyProtection="1">
      <alignment horizontal="center" vertical="center"/>
    </xf>
    <xf numFmtId="0" fontId="43" fillId="0" borderId="39" xfId="0" applyFont="1" applyFill="1" applyBorder="1" applyAlignment="1" applyProtection="1">
      <alignment horizontal="center" vertical="center"/>
    </xf>
    <xf numFmtId="0" fontId="43" fillId="0" borderId="15" xfId="0" applyFont="1" applyFill="1" applyBorder="1" applyAlignment="1" applyProtection="1">
      <alignment horizontal="center" vertical="center"/>
    </xf>
    <xf numFmtId="0" fontId="43" fillId="0" borderId="40" xfId="0" applyFont="1" applyFill="1" applyBorder="1" applyAlignment="1" applyProtection="1">
      <alignment horizontal="center" vertical="center"/>
    </xf>
    <xf numFmtId="0" fontId="43" fillId="0" borderId="44" xfId="0" applyFont="1" applyFill="1" applyBorder="1" applyAlignment="1" applyProtection="1">
      <alignment horizontal="center" vertical="center"/>
    </xf>
    <xf numFmtId="0" fontId="43" fillId="0" borderId="45" xfId="0" applyFont="1" applyFill="1" applyBorder="1" applyAlignment="1" applyProtection="1">
      <alignment horizontal="center" vertical="center"/>
    </xf>
    <xf numFmtId="0" fontId="43" fillId="0" borderId="46" xfId="0" applyFont="1" applyFill="1" applyBorder="1" applyAlignment="1" applyProtection="1">
      <alignment horizontal="center" vertical="center"/>
    </xf>
    <xf numFmtId="0" fontId="10" fillId="0" borderId="0" xfId="0" applyFont="1" applyFill="1" applyAlignment="1" applyProtection="1">
      <alignment horizontal="center" vertical="center"/>
    </xf>
    <xf numFmtId="176" fontId="10" fillId="0" borderId="0" xfId="0" applyNumberFormat="1" applyFont="1" applyFill="1" applyAlignment="1" applyProtection="1">
      <alignment horizontal="center" vertical="center"/>
    </xf>
    <xf numFmtId="38" fontId="18" fillId="0" borderId="0" xfId="1" applyFont="1" applyFill="1" applyProtection="1">
      <alignment vertical="center"/>
    </xf>
    <xf numFmtId="176" fontId="36" fillId="0" borderId="0" xfId="0" applyNumberFormat="1" applyFont="1" applyFill="1" applyAlignment="1" applyProtection="1">
      <alignment horizontal="center" vertical="center"/>
    </xf>
    <xf numFmtId="0" fontId="10" fillId="0" borderId="24" xfId="0" applyFont="1" applyFill="1" applyBorder="1" applyAlignment="1" applyProtection="1">
      <alignment horizontal="center" vertical="center" shrinkToFit="1"/>
    </xf>
    <xf numFmtId="0" fontId="8" fillId="0" borderId="52" xfId="0" applyFont="1" applyFill="1" applyBorder="1" applyAlignment="1" applyProtection="1">
      <alignment horizontal="distributed" vertical="center" wrapText="1" justifyLastLine="1"/>
    </xf>
    <xf numFmtId="0" fontId="14" fillId="0" borderId="41" xfId="0" applyFont="1" applyFill="1" applyBorder="1" applyAlignment="1" applyProtection="1">
      <alignment horizontal="center" vertical="top" wrapText="1" shrinkToFit="1"/>
    </xf>
    <xf numFmtId="176" fontId="36" fillId="0" borderId="0" xfId="0" applyNumberFormat="1" applyFont="1" applyFill="1" applyProtection="1">
      <alignment vertical="center"/>
    </xf>
    <xf numFmtId="0" fontId="36" fillId="0" borderId="0" xfId="0" applyFont="1" applyFill="1" applyProtection="1">
      <alignment vertical="center"/>
    </xf>
    <xf numFmtId="183" fontId="35" fillId="0" borderId="28" xfId="0" applyNumberFormat="1" applyFont="1" applyFill="1" applyBorder="1" applyAlignment="1" applyProtection="1">
      <alignment horizontal="center" vertical="center" shrinkToFit="1"/>
    </xf>
    <xf numFmtId="185" fontId="35" fillId="0" borderId="29" xfId="0" applyNumberFormat="1" applyFont="1" applyFill="1" applyBorder="1" applyAlignment="1" applyProtection="1">
      <alignment horizontal="center" vertical="center" shrinkToFit="1"/>
    </xf>
    <xf numFmtId="185" fontId="35" fillId="0" borderId="35" xfId="0" applyNumberFormat="1" applyFont="1" applyFill="1" applyBorder="1" applyAlignment="1" applyProtection="1">
      <alignment horizontal="center" vertical="center" shrinkToFit="1"/>
    </xf>
    <xf numFmtId="187" fontId="35" fillId="0" borderId="29" xfId="0" applyNumberFormat="1" applyFont="1" applyFill="1" applyBorder="1" applyAlignment="1" applyProtection="1">
      <alignment horizontal="center" vertical="center"/>
    </xf>
    <xf numFmtId="187" fontId="35" fillId="0" borderId="28" xfId="0" applyNumberFormat="1" applyFont="1" applyFill="1" applyBorder="1" applyAlignment="1" applyProtection="1">
      <alignment horizontal="center" vertical="center"/>
    </xf>
    <xf numFmtId="176" fontId="10" fillId="0" borderId="25" xfId="0" applyNumberFormat="1" applyFont="1" applyFill="1" applyBorder="1" applyAlignment="1" applyProtection="1">
      <alignment horizontal="center" vertical="center"/>
    </xf>
    <xf numFmtId="181" fontId="10" fillId="0" borderId="25" xfId="0" applyNumberFormat="1" applyFont="1" applyFill="1" applyBorder="1" applyAlignment="1" applyProtection="1">
      <alignment horizontal="center" vertical="center"/>
    </xf>
    <xf numFmtId="182" fontId="10" fillId="0" borderId="25" xfId="0" applyNumberFormat="1" applyFont="1" applyFill="1" applyBorder="1" applyAlignment="1" applyProtection="1">
      <alignment horizontal="center" vertical="center"/>
    </xf>
    <xf numFmtId="183" fontId="35" fillId="0" borderId="29" xfId="0" applyNumberFormat="1" applyFont="1" applyFill="1" applyBorder="1" applyAlignment="1" applyProtection="1">
      <alignment horizontal="center" vertical="center" shrinkToFit="1"/>
    </xf>
    <xf numFmtId="176" fontId="10" fillId="0" borderId="26" xfId="0" applyNumberFormat="1" applyFont="1" applyFill="1" applyBorder="1" applyAlignment="1" applyProtection="1">
      <alignment horizontal="center" vertical="center"/>
    </xf>
    <xf numFmtId="181" fontId="10" fillId="0" borderId="26" xfId="0" applyNumberFormat="1" applyFont="1" applyFill="1" applyBorder="1" applyAlignment="1" applyProtection="1">
      <alignment horizontal="center" vertical="center"/>
    </xf>
    <xf numFmtId="182" fontId="10" fillId="0" borderId="26" xfId="0" applyNumberFormat="1" applyFont="1" applyFill="1" applyBorder="1" applyAlignment="1" applyProtection="1">
      <alignment horizontal="center" vertical="center"/>
    </xf>
    <xf numFmtId="183" fontId="35" fillId="0" borderId="30" xfId="0" applyNumberFormat="1" applyFont="1" applyFill="1" applyBorder="1" applyAlignment="1" applyProtection="1">
      <alignment horizontal="center" vertical="center" shrinkToFit="1"/>
    </xf>
    <xf numFmtId="187" fontId="35" fillId="0" borderId="30" xfId="0" applyNumberFormat="1" applyFont="1" applyFill="1" applyBorder="1" applyAlignment="1" applyProtection="1">
      <alignment horizontal="center" vertical="center"/>
    </xf>
    <xf numFmtId="176" fontId="10" fillId="0" borderId="27" xfId="0" applyNumberFormat="1" applyFont="1" applyFill="1" applyBorder="1" applyAlignment="1" applyProtection="1">
      <alignment horizontal="center" vertical="center"/>
    </xf>
    <xf numFmtId="181" fontId="10" fillId="0" borderId="27" xfId="0" applyNumberFormat="1" applyFont="1" applyFill="1" applyBorder="1" applyAlignment="1" applyProtection="1">
      <alignment horizontal="center" vertical="center"/>
    </xf>
    <xf numFmtId="182" fontId="10" fillId="0" borderId="27" xfId="0" applyNumberFormat="1" applyFont="1" applyFill="1" applyBorder="1" applyAlignment="1" applyProtection="1">
      <alignment horizontal="center" vertical="center"/>
    </xf>
    <xf numFmtId="0" fontId="8" fillId="0" borderId="42" xfId="0" applyFont="1" applyFill="1" applyBorder="1" applyProtection="1">
      <alignment vertical="center"/>
    </xf>
    <xf numFmtId="0" fontId="14" fillId="0" borderId="32"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8" fillId="0" borderId="33" xfId="0" applyFont="1" applyFill="1" applyBorder="1" applyAlignment="1" applyProtection="1">
      <alignment horizontal="center" vertical="center" shrinkToFit="1"/>
    </xf>
    <xf numFmtId="183" fontId="35" fillId="0" borderId="11" xfId="0" applyNumberFormat="1" applyFont="1" applyFill="1" applyBorder="1" applyAlignment="1" applyProtection="1">
      <alignment horizontal="center" vertical="center" shrinkToFit="1"/>
    </xf>
    <xf numFmtId="0" fontId="8" fillId="0" borderId="0" xfId="0" applyFont="1" applyAlignment="1">
      <alignment horizontal="center" vertical="center"/>
    </xf>
    <xf numFmtId="0" fontId="8" fillId="0" borderId="51" xfId="0" applyFont="1" applyFill="1" applyBorder="1" applyAlignment="1" applyProtection="1">
      <alignment horizontal="distributed" vertical="center" wrapText="1" justifyLastLine="1"/>
    </xf>
    <xf numFmtId="0" fontId="8" fillId="0" borderId="52" xfId="0" applyFont="1" applyFill="1" applyBorder="1" applyAlignment="1" applyProtection="1">
      <alignment horizontal="distributed" vertical="center" wrapText="1" justifyLastLine="1"/>
    </xf>
    <xf numFmtId="179" fontId="7" fillId="0" borderId="0" xfId="0" applyNumberFormat="1" applyFont="1" applyFill="1" applyAlignment="1" applyProtection="1">
      <alignment vertical="center"/>
    </xf>
    <xf numFmtId="180" fontId="7" fillId="0" borderId="0" xfId="0" applyNumberFormat="1" applyFont="1" applyFill="1" applyAlignment="1" applyProtection="1">
      <alignment vertical="center"/>
    </xf>
    <xf numFmtId="0" fontId="8" fillId="0" borderId="0" xfId="0" applyFont="1" applyFill="1" applyAlignment="1" applyProtection="1">
      <alignment vertical="center"/>
    </xf>
    <xf numFmtId="0" fontId="8" fillId="0" borderId="0" xfId="0" applyFont="1" applyAlignment="1">
      <alignment vertical="center"/>
    </xf>
    <xf numFmtId="0" fontId="7" fillId="0" borderId="33" xfId="0" applyFont="1" applyFill="1" applyBorder="1" applyAlignment="1" applyProtection="1">
      <alignment horizontal="distributed" vertical="center" justifyLastLine="1" shrinkToFit="1"/>
    </xf>
    <xf numFmtId="183" fontId="35" fillId="0" borderId="90" xfId="0" applyNumberFormat="1" applyFont="1" applyFill="1" applyBorder="1" applyAlignment="1" applyProtection="1">
      <alignment horizontal="center" vertical="center" shrinkToFit="1"/>
    </xf>
    <xf numFmtId="185" fontId="35" fillId="0" borderId="90" xfId="0" applyNumberFormat="1" applyFont="1" applyFill="1" applyBorder="1" applyAlignment="1" applyProtection="1">
      <alignment horizontal="center" vertical="center" shrinkToFit="1"/>
    </xf>
    <xf numFmtId="185" fontId="35" fillId="0" borderId="91" xfId="0" applyNumberFormat="1" applyFont="1" applyFill="1" applyBorder="1" applyAlignment="1" applyProtection="1">
      <alignment horizontal="center" vertical="center" shrinkToFit="1"/>
    </xf>
    <xf numFmtId="188" fontId="35" fillId="0" borderId="91" xfId="0" applyNumberFormat="1" applyFont="1" applyFill="1" applyBorder="1" applyAlignment="1" applyProtection="1">
      <alignment horizontal="center" vertical="center" shrinkToFit="1"/>
    </xf>
    <xf numFmtId="188" fontId="35" fillId="0" borderId="90" xfId="0" applyNumberFormat="1" applyFont="1" applyFill="1" applyBorder="1" applyAlignment="1" applyProtection="1">
      <alignment horizontal="center" vertical="center" shrinkToFit="1"/>
    </xf>
    <xf numFmtId="187" fontId="35" fillId="0" borderId="90" xfId="0" applyNumberFormat="1" applyFont="1" applyFill="1" applyBorder="1" applyAlignment="1" applyProtection="1">
      <alignment horizontal="center" vertical="center"/>
    </xf>
    <xf numFmtId="183" fontId="35" fillId="0" borderId="85" xfId="0" applyNumberFormat="1" applyFont="1" applyFill="1" applyBorder="1" applyAlignment="1" applyProtection="1">
      <alignment horizontal="center" vertical="center" shrinkToFit="1"/>
    </xf>
    <xf numFmtId="185" fontId="35" fillId="0" borderId="85" xfId="0" applyNumberFormat="1" applyFont="1" applyFill="1" applyBorder="1" applyAlignment="1" applyProtection="1">
      <alignment horizontal="center" vertical="center" shrinkToFit="1"/>
    </xf>
    <xf numFmtId="185" fontId="35" fillId="0" borderId="86" xfId="0" applyNumberFormat="1" applyFont="1" applyFill="1" applyBorder="1" applyAlignment="1" applyProtection="1">
      <alignment horizontal="center" vertical="center" shrinkToFit="1"/>
    </xf>
    <xf numFmtId="188" fontId="35" fillId="0" borderId="86" xfId="0" applyNumberFormat="1" applyFont="1" applyFill="1" applyBorder="1" applyAlignment="1" applyProtection="1">
      <alignment horizontal="center" vertical="center" shrinkToFit="1"/>
    </xf>
    <xf numFmtId="188" fontId="35" fillId="0" borderId="85" xfId="0" applyNumberFormat="1" applyFont="1" applyFill="1" applyBorder="1" applyAlignment="1" applyProtection="1">
      <alignment horizontal="center" vertical="center" shrinkToFit="1"/>
    </xf>
    <xf numFmtId="187" fontId="35" fillId="0" borderId="85" xfId="0" applyNumberFormat="1" applyFont="1" applyFill="1" applyBorder="1" applyAlignment="1" applyProtection="1">
      <alignment horizontal="center" vertical="center"/>
    </xf>
    <xf numFmtId="0" fontId="8" fillId="0" borderId="89" xfId="0" applyFont="1" applyFill="1" applyBorder="1" applyProtection="1">
      <alignment vertical="center"/>
    </xf>
    <xf numFmtId="0" fontId="14" fillId="0" borderId="56" xfId="0" applyFont="1" applyFill="1" applyBorder="1" applyAlignment="1" applyProtection="1">
      <alignment horizontal="right" vertical="center"/>
    </xf>
    <xf numFmtId="0" fontId="8" fillId="0" borderId="96" xfId="0" applyFont="1" applyFill="1" applyBorder="1" applyProtection="1">
      <alignment vertical="center"/>
    </xf>
    <xf numFmtId="0" fontId="14" fillId="0" borderId="1" xfId="0" applyFont="1" applyFill="1" applyBorder="1" applyAlignment="1" applyProtection="1">
      <alignment horizontal="right" vertical="center"/>
    </xf>
    <xf numFmtId="0" fontId="8" fillId="0" borderId="0" xfId="0" applyFont="1" applyAlignment="1">
      <alignment horizontal="center" vertical="center"/>
    </xf>
    <xf numFmtId="0" fontId="8" fillId="0" borderId="51" xfId="0" applyFont="1" applyFill="1" applyBorder="1" applyAlignment="1">
      <alignment horizontal="distributed" vertical="center" wrapText="1" justifyLastLine="1"/>
    </xf>
    <xf numFmtId="0" fontId="8" fillId="0" borderId="0" xfId="0" applyFont="1" applyAlignment="1">
      <alignment horizontal="center" vertical="center"/>
    </xf>
    <xf numFmtId="0" fontId="8" fillId="0" borderId="51" xfId="0" applyFont="1" applyFill="1" applyBorder="1" applyAlignment="1" applyProtection="1">
      <alignment horizontal="distributed" vertical="center" wrapText="1" justifyLastLine="1"/>
    </xf>
    <xf numFmtId="191" fontId="22" fillId="0" borderId="0" xfId="0" applyNumberFormat="1" applyFont="1" applyAlignment="1">
      <alignment horizontal="left" vertical="center"/>
    </xf>
    <xf numFmtId="192" fontId="22" fillId="0" borderId="0" xfId="0" applyNumberFormat="1" applyFont="1" applyAlignment="1">
      <alignment horizontal="left" vertical="center"/>
    </xf>
    <xf numFmtId="191" fontId="22" fillId="0" borderId="0" xfId="0" applyNumberFormat="1" applyFont="1" applyFill="1" applyAlignment="1" applyProtection="1">
      <alignment horizontal="left" vertical="center"/>
    </xf>
    <xf numFmtId="192" fontId="22" fillId="0" borderId="0" xfId="0" applyNumberFormat="1" applyFont="1" applyFill="1" applyAlignment="1" applyProtection="1">
      <alignment horizontal="left" vertical="center"/>
    </xf>
    <xf numFmtId="0" fontId="8" fillId="0" borderId="51" xfId="0" applyFont="1" applyFill="1" applyBorder="1" applyAlignment="1" applyProtection="1">
      <alignment horizontal="distributed" vertical="center" wrapText="1" justifyLastLine="1"/>
    </xf>
    <xf numFmtId="0" fontId="8" fillId="0" borderId="52" xfId="0" applyFont="1" applyFill="1" applyBorder="1" applyAlignment="1" applyProtection="1">
      <alignment horizontal="distributed" vertical="center" wrapText="1" justifyLastLine="1"/>
    </xf>
    <xf numFmtId="0" fontId="8" fillId="0" borderId="0" xfId="0" applyFont="1" applyProtection="1">
      <alignment vertical="center"/>
    </xf>
    <xf numFmtId="179" fontId="7" fillId="0" borderId="0" xfId="0" applyNumberFormat="1" applyFont="1" applyAlignment="1" applyProtection="1">
      <alignment horizontal="left" vertical="center"/>
    </xf>
    <xf numFmtId="0" fontId="6" fillId="3" borderId="11" xfId="0" applyFont="1" applyFill="1" applyBorder="1" applyAlignment="1" applyProtection="1">
      <alignment horizontal="center" vertical="center" shrinkToFit="1"/>
    </xf>
    <xf numFmtId="0" fontId="8" fillId="0" borderId="1" xfId="0" applyFont="1" applyBorder="1" applyAlignment="1" applyProtection="1">
      <alignment vertical="center" shrinkToFit="1"/>
    </xf>
    <xf numFmtId="0" fontId="8" fillId="0" borderId="0" xfId="0" applyFont="1" applyAlignment="1" applyProtection="1">
      <alignment horizontal="center" vertical="center"/>
    </xf>
    <xf numFmtId="0" fontId="25" fillId="0" borderId="0" xfId="0" applyFont="1" applyProtection="1">
      <alignment vertical="center"/>
    </xf>
    <xf numFmtId="180" fontId="7" fillId="0" borderId="0" xfId="0" applyNumberFormat="1" applyFont="1" applyAlignment="1" applyProtection="1">
      <alignment horizontal="left" vertical="center"/>
    </xf>
    <xf numFmtId="191" fontId="22" fillId="0" borderId="0" xfId="0" applyNumberFormat="1" applyFont="1" applyAlignment="1" applyProtection="1">
      <alignment horizontal="left" vertical="center"/>
    </xf>
    <xf numFmtId="192" fontId="22" fillId="0" borderId="0" xfId="0" applyNumberFormat="1" applyFont="1" applyAlignment="1" applyProtection="1">
      <alignment horizontal="left" vertical="center"/>
    </xf>
    <xf numFmtId="0" fontId="7" fillId="0" borderId="41" xfId="0" applyFont="1" applyBorder="1" applyProtection="1">
      <alignment vertical="center"/>
    </xf>
    <xf numFmtId="57" fontId="39" fillId="0" borderId="0" xfId="0" applyNumberFormat="1" applyFont="1" applyAlignment="1" applyProtection="1">
      <alignment horizontal="center" vertical="center"/>
    </xf>
    <xf numFmtId="0" fontId="49" fillId="3" borderId="40" xfId="0" applyFont="1" applyFill="1" applyBorder="1" applyAlignment="1" applyProtection="1">
      <alignment horizontal="center" vertical="center"/>
    </xf>
    <xf numFmtId="0" fontId="49" fillId="3" borderId="16" xfId="0" applyFont="1" applyFill="1" applyBorder="1" applyAlignment="1" applyProtection="1">
      <alignment horizontal="center" vertical="center"/>
    </xf>
    <xf numFmtId="0" fontId="10" fillId="0" borderId="0" xfId="0" applyFont="1" applyAlignment="1" applyProtection="1">
      <alignment horizontal="center" vertical="center"/>
    </xf>
    <xf numFmtId="176" fontId="10" fillId="0" borderId="0" xfId="0" applyNumberFormat="1" applyFont="1" applyAlignment="1" applyProtection="1">
      <alignment horizontal="center" vertical="center"/>
    </xf>
    <xf numFmtId="0" fontId="8" fillId="0" borderId="51" xfId="0" applyFont="1" applyBorder="1" applyAlignment="1" applyProtection="1">
      <alignment horizontal="distributed" vertical="center" wrapText="1" justifyLastLine="1"/>
    </xf>
    <xf numFmtId="38" fontId="30" fillId="0" borderId="0" xfId="4" applyFont="1" applyProtection="1">
      <alignment vertical="center"/>
    </xf>
    <xf numFmtId="176" fontId="33" fillId="0" borderId="0" xfId="0" applyNumberFormat="1" applyFont="1" applyAlignment="1" applyProtection="1">
      <alignment horizontal="center" vertical="center"/>
    </xf>
    <xf numFmtId="0" fontId="26" fillId="0" borderId="24" xfId="0" applyFont="1" applyBorder="1" applyAlignment="1" applyProtection="1">
      <alignment horizontal="center" vertical="center" shrinkToFit="1"/>
    </xf>
    <xf numFmtId="0" fontId="27" fillId="0" borderId="24" xfId="0" applyFont="1" applyBorder="1" applyAlignment="1" applyProtection="1">
      <alignment horizontal="center" vertical="center" shrinkToFit="1"/>
    </xf>
    <xf numFmtId="0" fontId="8" fillId="0" borderId="52" xfId="0" applyFont="1" applyBorder="1" applyAlignment="1" applyProtection="1">
      <alignment horizontal="distributed" vertical="center" wrapText="1" justifyLastLine="1"/>
    </xf>
    <xf numFmtId="0" fontId="14" fillId="0" borderId="41" xfId="0" applyFont="1" applyBorder="1" applyAlignment="1" applyProtection="1">
      <alignment horizontal="center" vertical="top" wrapText="1" shrinkToFit="1"/>
    </xf>
    <xf numFmtId="176" fontId="28" fillId="0" borderId="0" xfId="0" applyNumberFormat="1" applyFont="1" applyAlignment="1" applyProtection="1">
      <alignment horizontal="center" vertical="center"/>
    </xf>
    <xf numFmtId="176" fontId="28" fillId="0" borderId="0" xfId="0" applyNumberFormat="1" applyFont="1" applyProtection="1">
      <alignment vertical="center"/>
    </xf>
    <xf numFmtId="176" fontId="29" fillId="0" borderId="0" xfId="0" applyNumberFormat="1" applyFont="1" applyAlignment="1" applyProtection="1">
      <alignment horizontal="center" vertical="center"/>
    </xf>
    <xf numFmtId="0" fontId="29" fillId="0" borderId="0" xfId="0" applyFont="1" applyProtection="1">
      <alignment vertical="center"/>
    </xf>
    <xf numFmtId="0" fontId="6" fillId="3" borderId="28" xfId="0" applyFont="1" applyFill="1" applyBorder="1" applyAlignment="1" applyProtection="1">
      <alignment horizontal="center" vertical="center" shrinkToFit="1"/>
    </xf>
    <xf numFmtId="0" fontId="6" fillId="3" borderId="29" xfId="0" applyFont="1" applyFill="1" applyBorder="1" applyAlignment="1" applyProtection="1">
      <alignment horizontal="center" vertical="center" shrinkToFit="1"/>
    </xf>
    <xf numFmtId="0" fontId="6" fillId="3" borderId="43" xfId="0" applyFont="1" applyFill="1" applyBorder="1" applyAlignment="1" applyProtection="1">
      <alignment horizontal="center" vertical="center" shrinkToFit="1"/>
    </xf>
    <xf numFmtId="176" fontId="6" fillId="3" borderId="34" xfId="0" applyNumberFormat="1" applyFont="1" applyFill="1" applyBorder="1" applyAlignment="1" applyProtection="1">
      <alignment horizontal="center" vertical="center" shrinkToFit="1"/>
    </xf>
    <xf numFmtId="176" fontId="6" fillId="3" borderId="28" xfId="0" applyNumberFormat="1" applyFont="1" applyFill="1" applyBorder="1" applyAlignment="1" applyProtection="1">
      <alignment horizontal="center" vertical="center" shrinkToFit="1"/>
    </xf>
    <xf numFmtId="38" fontId="40" fillId="0" borderId="0" xfId="4" applyFont="1" applyProtection="1">
      <alignment vertical="center"/>
    </xf>
    <xf numFmtId="176" fontId="10" fillId="0" borderId="25" xfId="0" applyNumberFormat="1" applyFont="1" applyBorder="1" applyAlignment="1" applyProtection="1">
      <alignment horizontal="center" vertical="center"/>
    </xf>
    <xf numFmtId="181" fontId="26" fillId="0" borderId="25" xfId="0" applyNumberFormat="1" applyFont="1" applyBorder="1" applyAlignment="1" applyProtection="1">
      <alignment horizontal="center" vertical="center"/>
    </xf>
    <xf numFmtId="182" fontId="26" fillId="0" borderId="25" xfId="0" applyNumberFormat="1" applyFont="1" applyBorder="1" applyAlignment="1" applyProtection="1">
      <alignment horizontal="center" vertical="center"/>
    </xf>
    <xf numFmtId="181" fontId="27" fillId="0" borderId="25" xfId="0" applyNumberFormat="1" applyFont="1" applyBorder="1" applyAlignment="1" applyProtection="1">
      <alignment horizontal="center" vertical="center"/>
    </xf>
    <xf numFmtId="182" fontId="27" fillId="0" borderId="25" xfId="0" applyNumberFormat="1" applyFont="1" applyBorder="1" applyAlignment="1" applyProtection="1">
      <alignment horizontal="center" vertical="center"/>
    </xf>
    <xf numFmtId="0" fontId="6" fillId="3" borderId="35" xfId="0" applyFont="1" applyFill="1" applyBorder="1" applyAlignment="1" applyProtection="1">
      <alignment horizontal="center" vertical="center" shrinkToFit="1"/>
    </xf>
    <xf numFmtId="176" fontId="6" fillId="3" borderId="35" xfId="0" applyNumberFormat="1" applyFont="1" applyFill="1" applyBorder="1" applyAlignment="1" applyProtection="1">
      <alignment horizontal="center" vertical="center" shrinkToFit="1"/>
    </xf>
    <xf numFmtId="176" fontId="6" fillId="3" borderId="29" xfId="0" applyNumberFormat="1" applyFont="1" applyFill="1" applyBorder="1" applyAlignment="1" applyProtection="1">
      <alignment horizontal="center" vertical="center" shrinkToFit="1"/>
    </xf>
    <xf numFmtId="176" fontId="10" fillId="0" borderId="26" xfId="0" applyNumberFormat="1" applyFont="1" applyBorder="1" applyAlignment="1" applyProtection="1">
      <alignment horizontal="center" vertical="center"/>
    </xf>
    <xf numFmtId="181" fontId="26" fillId="0" borderId="26" xfId="0" applyNumberFormat="1" applyFont="1" applyBorder="1" applyAlignment="1" applyProtection="1">
      <alignment horizontal="center" vertical="center"/>
    </xf>
    <xf numFmtId="182" fontId="26" fillId="0" borderId="26" xfId="0" applyNumberFormat="1" applyFont="1" applyBorder="1" applyAlignment="1" applyProtection="1">
      <alignment horizontal="center" vertical="center"/>
    </xf>
    <xf numFmtId="181" fontId="27" fillId="0" borderId="26" xfId="0" applyNumberFormat="1" applyFont="1" applyBorder="1" applyAlignment="1" applyProtection="1">
      <alignment horizontal="center" vertical="center"/>
    </xf>
    <xf numFmtId="182" fontId="27" fillId="0" borderId="26" xfId="0" applyNumberFormat="1" applyFont="1" applyBorder="1" applyAlignment="1" applyProtection="1">
      <alignment horizontal="center" vertical="center"/>
    </xf>
    <xf numFmtId="0" fontId="6" fillId="3" borderId="85" xfId="0" applyFont="1" applyFill="1" applyBorder="1" applyAlignment="1" applyProtection="1">
      <alignment horizontal="center" vertical="center" shrinkToFit="1"/>
    </xf>
    <xf numFmtId="0" fontId="6" fillId="3" borderId="86" xfId="0" applyFont="1" applyFill="1" applyBorder="1" applyAlignment="1" applyProtection="1">
      <alignment horizontal="center" vertical="center" shrinkToFit="1"/>
    </xf>
    <xf numFmtId="176" fontId="6" fillId="3" borderId="86" xfId="0" applyNumberFormat="1" applyFont="1" applyFill="1" applyBorder="1" applyAlignment="1" applyProtection="1">
      <alignment horizontal="center" vertical="center" shrinkToFit="1"/>
    </xf>
    <xf numFmtId="176" fontId="6" fillId="3" borderId="85" xfId="0" applyNumberFormat="1" applyFont="1" applyFill="1" applyBorder="1" applyAlignment="1" applyProtection="1">
      <alignment horizontal="center" vertical="center" shrinkToFit="1"/>
    </xf>
    <xf numFmtId="176" fontId="10" fillId="0" borderId="27" xfId="0" applyNumberFormat="1" applyFont="1" applyBorder="1" applyAlignment="1" applyProtection="1">
      <alignment horizontal="center" vertical="center"/>
    </xf>
    <xf numFmtId="181" fontId="26" fillId="0" borderId="27" xfId="0" applyNumberFormat="1" applyFont="1" applyBorder="1" applyAlignment="1" applyProtection="1">
      <alignment horizontal="center" vertical="center"/>
    </xf>
    <xf numFmtId="182" fontId="26" fillId="0" borderId="27" xfId="0" applyNumberFormat="1" applyFont="1" applyBorder="1" applyAlignment="1" applyProtection="1">
      <alignment horizontal="center" vertical="center"/>
    </xf>
    <xf numFmtId="181" fontId="27" fillId="0" borderId="27" xfId="0" applyNumberFormat="1" applyFont="1" applyBorder="1" applyAlignment="1" applyProtection="1">
      <alignment horizontal="center" vertical="center"/>
    </xf>
    <xf numFmtId="182" fontId="27" fillId="0" borderId="27" xfId="0" applyNumberFormat="1" applyFont="1" applyBorder="1" applyAlignment="1" applyProtection="1">
      <alignment horizontal="center" vertical="center"/>
    </xf>
    <xf numFmtId="0" fontId="8" fillId="0" borderId="42" xfId="0" applyFont="1" applyBorder="1" applyProtection="1">
      <alignment vertical="center"/>
    </xf>
    <xf numFmtId="0" fontId="14" fillId="0" borderId="32" xfId="0" applyFont="1" applyBorder="1" applyAlignment="1" applyProtection="1">
      <alignment horizontal="right" vertical="center"/>
    </xf>
    <xf numFmtId="38" fontId="31" fillId="0" borderId="0" xfId="4" applyFont="1" applyProtection="1">
      <alignment vertical="center"/>
    </xf>
    <xf numFmtId="0" fontId="11" fillId="0" borderId="0" xfId="0" applyFont="1" applyAlignment="1" applyProtection="1">
      <alignment horizontal="left" vertical="center"/>
    </xf>
    <xf numFmtId="0" fontId="7" fillId="0" borderId="33" xfId="0" applyFont="1" applyBorder="1" applyAlignment="1" applyProtection="1">
      <alignment horizontal="center" vertical="center" shrinkToFit="1"/>
    </xf>
    <xf numFmtId="0" fontId="8" fillId="0" borderId="33" xfId="0" applyFont="1" applyBorder="1" applyAlignment="1" applyProtection="1">
      <alignment horizontal="center" vertical="center" shrinkToFit="1"/>
    </xf>
    <xf numFmtId="0" fontId="43" fillId="0" borderId="37" xfId="0" applyFont="1" applyBorder="1" applyAlignment="1" applyProtection="1">
      <alignment horizontal="center" vertical="center"/>
    </xf>
    <xf numFmtId="0" fontId="43" fillId="0" borderId="38" xfId="0" applyFont="1" applyBorder="1" applyAlignment="1" applyProtection="1">
      <alignment horizontal="center" vertical="center"/>
    </xf>
    <xf numFmtId="0" fontId="43" fillId="0" borderId="39" xfId="0" applyFont="1" applyBorder="1" applyAlignment="1" applyProtection="1">
      <alignment horizontal="center" vertical="center"/>
    </xf>
    <xf numFmtId="0" fontId="43" fillId="0" borderId="15" xfId="0" applyFont="1" applyBorder="1" applyAlignment="1" applyProtection="1">
      <alignment horizontal="center" vertical="center"/>
    </xf>
    <xf numFmtId="0" fontId="43" fillId="0" borderId="40" xfId="0" applyFont="1" applyBorder="1" applyAlignment="1" applyProtection="1">
      <alignment horizontal="center" vertical="center"/>
    </xf>
    <xf numFmtId="0" fontId="43" fillId="0" borderId="44" xfId="0" applyFont="1" applyBorder="1" applyAlignment="1" applyProtection="1">
      <alignment horizontal="center" vertical="center"/>
    </xf>
    <xf numFmtId="0" fontId="43" fillId="0" borderId="45" xfId="0" applyFont="1" applyBorder="1" applyAlignment="1" applyProtection="1">
      <alignment horizontal="center" vertical="center"/>
    </xf>
    <xf numFmtId="0" fontId="43" fillId="0" borderId="46" xfId="0" applyFont="1" applyBorder="1" applyAlignment="1" applyProtection="1">
      <alignment horizontal="center" vertical="center"/>
    </xf>
    <xf numFmtId="0" fontId="8" fillId="0" borderId="89" xfId="0" applyFont="1" applyBorder="1" applyProtection="1">
      <alignment vertical="center"/>
    </xf>
    <xf numFmtId="0" fontId="14" fillId="0" borderId="56" xfId="0" applyFont="1" applyBorder="1" applyAlignment="1" applyProtection="1">
      <alignment horizontal="right" vertical="center"/>
    </xf>
    <xf numFmtId="0" fontId="8" fillId="0" borderId="0" xfId="0" applyFont="1" applyAlignment="1" applyProtection="1">
      <alignment vertical="center"/>
    </xf>
    <xf numFmtId="38" fontId="30" fillId="0" borderId="0" xfId="1" applyFont="1" applyProtection="1">
      <alignment vertical="center"/>
    </xf>
    <xf numFmtId="38" fontId="40" fillId="0" borderId="0" xfId="1" applyFont="1" applyProtection="1">
      <alignment vertical="center"/>
    </xf>
    <xf numFmtId="38" fontId="31" fillId="0" borderId="0" xfId="1" applyFont="1" applyProtection="1">
      <alignment vertical="center"/>
    </xf>
    <xf numFmtId="0" fontId="43" fillId="3" borderId="15" xfId="0" applyFont="1" applyFill="1" applyBorder="1" applyAlignment="1">
      <alignment horizontal="center" vertical="center"/>
    </xf>
    <xf numFmtId="0" fontId="43" fillId="3" borderId="40" xfId="0" applyFont="1" applyFill="1" applyBorder="1" applyAlignment="1">
      <alignment horizontal="center" vertical="center"/>
    </xf>
    <xf numFmtId="0" fontId="43" fillId="3" borderId="16" xfId="0" applyFont="1" applyFill="1" applyBorder="1" applyAlignment="1">
      <alignment horizontal="center" vertical="center"/>
    </xf>
    <xf numFmtId="0" fontId="43" fillId="0" borderId="15" xfId="0" applyFont="1" applyFill="1" applyBorder="1" applyAlignment="1">
      <alignment horizontal="center" vertical="center"/>
    </xf>
    <xf numFmtId="0" fontId="49" fillId="0" borderId="15" xfId="0" applyFont="1" applyFill="1" applyBorder="1" applyAlignment="1" applyProtection="1">
      <alignment horizontal="center" vertical="center"/>
    </xf>
    <xf numFmtId="0" fontId="8" fillId="0" borderId="41" xfId="0" applyFont="1" applyFill="1" applyBorder="1" applyAlignment="1" applyProtection="1">
      <alignment horizontal="distributed" vertical="top" justifyLastLine="1"/>
    </xf>
    <xf numFmtId="38" fontId="6" fillId="3" borderId="35" xfId="1" applyFont="1" applyFill="1" applyBorder="1" applyAlignment="1" applyProtection="1">
      <alignment horizontal="right" vertical="center"/>
    </xf>
    <xf numFmtId="38" fontId="6" fillId="3" borderId="53" xfId="1" applyFont="1" applyFill="1" applyBorder="1" applyAlignment="1" applyProtection="1">
      <alignment horizontal="right" vertical="center"/>
    </xf>
    <xf numFmtId="38" fontId="23" fillId="0" borderId="34" xfId="1" applyFont="1" applyBorder="1" applyAlignment="1" applyProtection="1">
      <alignment horizontal="right" vertical="center"/>
    </xf>
    <xf numFmtId="38" fontId="23" fillId="0" borderId="63" xfId="1" applyFont="1" applyBorder="1" applyAlignment="1" applyProtection="1">
      <alignment horizontal="right" vertical="center"/>
    </xf>
    <xf numFmtId="38" fontId="23" fillId="0" borderId="64" xfId="1" applyFont="1" applyBorder="1" applyAlignment="1" applyProtection="1">
      <alignment horizontal="right" vertical="center"/>
    </xf>
    <xf numFmtId="38" fontId="6" fillId="3" borderId="62" xfId="1" applyFont="1" applyFill="1" applyBorder="1" applyAlignment="1" applyProtection="1">
      <alignment horizontal="right" vertical="center"/>
    </xf>
    <xf numFmtId="179" fontId="26" fillId="0" borderId="24" xfId="0" applyNumberFormat="1" applyFont="1" applyBorder="1" applyAlignment="1" applyProtection="1">
      <alignment horizontal="distributed" vertical="center" justifyLastLine="1"/>
    </xf>
    <xf numFmtId="180" fontId="27" fillId="0" borderId="24" xfId="0" applyNumberFormat="1" applyFont="1" applyBorder="1" applyAlignment="1" applyProtection="1">
      <alignment horizontal="distributed" vertical="center" justifyLastLine="1"/>
    </xf>
    <xf numFmtId="0" fontId="7" fillId="0" borderId="39" xfId="0" applyFont="1" applyFill="1" applyBorder="1" applyAlignment="1" applyProtection="1">
      <alignment horizontal="distributed" vertical="center" wrapText="1" justifyLastLine="1"/>
    </xf>
    <xf numFmtId="0" fontId="7" fillId="0" borderId="50" xfId="0" applyFont="1" applyFill="1" applyBorder="1" applyAlignment="1" applyProtection="1">
      <alignment horizontal="distributed" vertical="center" wrapText="1" justifyLastLine="1"/>
    </xf>
    <xf numFmtId="0" fontId="8" fillId="0" borderId="41" xfId="0" applyFont="1" applyFill="1" applyBorder="1" applyAlignment="1" applyProtection="1">
      <alignment horizontal="distributed" vertical="center" wrapText="1" justifyLastLine="1"/>
    </xf>
    <xf numFmtId="0" fontId="8" fillId="0" borderId="51" xfId="0" applyFont="1" applyFill="1" applyBorder="1" applyAlignment="1" applyProtection="1">
      <alignment horizontal="distributed" vertical="center" wrapText="1" justifyLastLine="1"/>
    </xf>
    <xf numFmtId="0" fontId="8" fillId="0" borderId="52" xfId="0" applyFont="1" applyFill="1" applyBorder="1" applyAlignment="1" applyProtection="1">
      <alignment horizontal="distributed" vertical="center" wrapText="1" justifyLastLine="1"/>
    </xf>
    <xf numFmtId="189" fontId="7" fillId="0" borderId="11" xfId="0" applyNumberFormat="1" applyFont="1" applyFill="1" applyBorder="1" applyAlignment="1" applyProtection="1">
      <alignment horizontal="distributed" vertical="center" indent="3"/>
    </xf>
    <xf numFmtId="189" fontId="7" fillId="0" borderId="31" xfId="0" applyNumberFormat="1" applyFont="1" applyFill="1" applyBorder="1" applyAlignment="1" applyProtection="1">
      <alignment horizontal="distributed" vertical="center" indent="3"/>
    </xf>
    <xf numFmtId="189" fontId="7" fillId="0" borderId="1" xfId="0" applyNumberFormat="1" applyFont="1" applyFill="1" applyBorder="1" applyAlignment="1" applyProtection="1">
      <alignment horizontal="distributed" vertical="center" indent="3"/>
    </xf>
    <xf numFmtId="190" fontId="7" fillId="0" borderId="11" xfId="0" applyNumberFormat="1" applyFont="1" applyFill="1" applyBorder="1" applyAlignment="1" applyProtection="1">
      <alignment horizontal="distributed" vertical="center" indent="3"/>
    </xf>
    <xf numFmtId="190" fontId="7" fillId="0" borderId="31" xfId="0" applyNumberFormat="1" applyFont="1" applyFill="1" applyBorder="1" applyAlignment="1" applyProtection="1">
      <alignment horizontal="distributed" vertical="center" indent="3"/>
    </xf>
    <xf numFmtId="190" fontId="7" fillId="0" borderId="1" xfId="0" applyNumberFormat="1" applyFont="1" applyFill="1" applyBorder="1" applyAlignment="1" applyProtection="1">
      <alignment horizontal="distributed" vertical="center" indent="3"/>
    </xf>
    <xf numFmtId="0" fontId="34" fillId="0" borderId="0" xfId="0" applyFont="1" applyAlignment="1" applyProtection="1">
      <alignment horizontal="distributed" vertical="center" wrapText="1"/>
    </xf>
    <xf numFmtId="0" fontId="34" fillId="0" borderId="0" xfId="0" applyFont="1" applyAlignment="1" applyProtection="1">
      <alignment horizontal="distributed" vertical="center"/>
    </xf>
    <xf numFmtId="0" fontId="8" fillId="0" borderId="31" xfId="0" applyFont="1" applyBorder="1" applyAlignment="1" applyProtection="1">
      <alignment vertical="center" shrinkToFit="1"/>
    </xf>
    <xf numFmtId="0" fontId="8" fillId="0" borderId="51" xfId="0" applyFont="1" applyFill="1" applyBorder="1" applyAlignment="1" applyProtection="1">
      <alignment horizontal="center" vertical="center" wrapText="1"/>
    </xf>
    <xf numFmtId="0" fontId="8" fillId="0" borderId="65" xfId="0" applyFont="1" applyFill="1" applyBorder="1" applyAlignment="1" applyProtection="1">
      <alignment horizontal="center" vertical="center" wrapText="1"/>
    </xf>
    <xf numFmtId="0" fontId="8" fillId="0" borderId="66" xfId="0" applyFont="1" applyFill="1" applyBorder="1" applyAlignment="1" applyProtection="1">
      <alignment horizontal="center" vertical="center" wrapText="1"/>
    </xf>
    <xf numFmtId="0" fontId="8" fillId="0" borderId="67" xfId="0" applyFont="1" applyFill="1" applyBorder="1" applyAlignment="1" applyProtection="1">
      <alignment horizontal="center" vertical="center" wrapText="1"/>
    </xf>
    <xf numFmtId="0" fontId="8" fillId="0" borderId="1" xfId="0" applyFont="1" applyFill="1" applyBorder="1" applyAlignment="1" applyProtection="1">
      <alignment horizontal="distributed" vertical="center" justifyLastLine="1"/>
    </xf>
    <xf numFmtId="0" fontId="8" fillId="0" borderId="41" xfId="0" applyFont="1" applyFill="1" applyBorder="1" applyAlignment="1" applyProtection="1">
      <alignment horizontal="distributed" vertical="center" justifyLastLine="1"/>
    </xf>
    <xf numFmtId="0" fontId="47" fillId="0" borderId="0" xfId="0" applyFont="1" applyAlignment="1" applyProtection="1">
      <alignment horizontal="left" vertical="center" wrapText="1"/>
    </xf>
    <xf numFmtId="0" fontId="47" fillId="0" borderId="67" xfId="0" applyFont="1" applyBorder="1" applyAlignment="1" applyProtection="1">
      <alignment horizontal="left" vertical="center" wrapText="1"/>
    </xf>
    <xf numFmtId="0" fontId="47" fillId="0" borderId="68" xfId="0" applyFont="1" applyBorder="1" applyAlignment="1" applyProtection="1">
      <alignment horizontal="left" vertical="center" wrapText="1"/>
    </xf>
    <xf numFmtId="0" fontId="47" fillId="0" borderId="32" xfId="0" applyFont="1" applyBorder="1" applyAlignment="1" applyProtection="1">
      <alignment horizontal="left" vertical="center" wrapText="1"/>
    </xf>
    <xf numFmtId="38" fontId="23" fillId="0" borderId="35" xfId="1" applyFont="1" applyBorder="1" applyAlignment="1" applyProtection="1">
      <alignment horizontal="right" vertical="center"/>
    </xf>
    <xf numFmtId="38" fontId="23" fillId="0" borderId="62" xfId="1" applyFont="1" applyBorder="1" applyAlignment="1" applyProtection="1">
      <alignment horizontal="right" vertical="center"/>
    </xf>
    <xf numFmtId="38" fontId="23" fillId="0" borderId="53" xfId="1" applyFont="1" applyBorder="1" applyAlignment="1" applyProtection="1">
      <alignment horizontal="right" vertical="center"/>
    </xf>
    <xf numFmtId="0" fontId="8" fillId="0" borderId="52" xfId="0" applyFont="1" applyFill="1" applyBorder="1" applyAlignment="1" applyProtection="1">
      <alignment horizontal="distributed" vertical="center" justifyLastLine="1"/>
    </xf>
    <xf numFmtId="0" fontId="8" fillId="0" borderId="68" xfId="0" applyFont="1" applyFill="1" applyBorder="1" applyAlignment="1" applyProtection="1">
      <alignment horizontal="distributed" vertical="center" justifyLastLine="1"/>
    </xf>
    <xf numFmtId="0" fontId="8" fillId="0" borderId="69" xfId="0" applyFont="1" applyFill="1" applyBorder="1" applyAlignment="1" applyProtection="1">
      <alignment vertical="center"/>
    </xf>
    <xf numFmtId="0" fontId="8" fillId="0" borderId="70" xfId="0" applyFont="1" applyFill="1" applyBorder="1" applyAlignment="1" applyProtection="1">
      <alignment vertical="center"/>
    </xf>
    <xf numFmtId="184" fontId="13" fillId="0" borderId="52" xfId="1" applyNumberFormat="1" applyFont="1" applyFill="1" applyBorder="1" applyAlignment="1" applyProtection="1">
      <alignment horizontal="right" vertical="center" shrinkToFit="1"/>
    </xf>
    <xf numFmtId="184" fontId="13" fillId="0" borderId="68" xfId="1" applyNumberFormat="1" applyFont="1" applyFill="1" applyBorder="1" applyAlignment="1" applyProtection="1">
      <alignment horizontal="right" vertical="center" shrinkToFit="1"/>
    </xf>
    <xf numFmtId="0" fontId="8" fillId="0" borderId="71" xfId="0" applyFont="1" applyFill="1" applyBorder="1" applyAlignment="1" applyProtection="1">
      <alignment vertical="center"/>
    </xf>
    <xf numFmtId="184" fontId="13" fillId="0" borderId="52" xfId="1" applyNumberFormat="1" applyFont="1" applyBorder="1" applyAlignment="1" applyProtection="1">
      <alignment horizontal="right" vertical="center" shrinkToFit="1"/>
    </xf>
    <xf numFmtId="184" fontId="13" fillId="0" borderId="68" xfId="1" applyNumberFormat="1" applyFont="1" applyBorder="1" applyAlignment="1" applyProtection="1">
      <alignment horizontal="right" vertical="center" shrinkToFit="1"/>
    </xf>
    <xf numFmtId="38" fontId="6" fillId="3" borderId="86" xfId="1" applyFont="1" applyFill="1" applyBorder="1" applyAlignment="1" applyProtection="1">
      <alignment horizontal="right" vertical="center"/>
    </xf>
    <xf numFmtId="38" fontId="6" fillId="3" borderId="87" xfId="1" applyFont="1" applyFill="1" applyBorder="1" applyAlignment="1" applyProtection="1">
      <alignment horizontal="right" vertical="center"/>
    </xf>
    <xf numFmtId="38" fontId="23" fillId="0" borderId="86" xfId="1" applyFont="1" applyBorder="1" applyAlignment="1" applyProtection="1">
      <alignment horizontal="right" vertical="center"/>
    </xf>
    <xf numFmtId="38" fontId="23" fillId="0" borderId="88" xfId="1" applyFont="1" applyBorder="1" applyAlignment="1" applyProtection="1">
      <alignment horizontal="right" vertical="center"/>
    </xf>
    <xf numFmtId="38" fontId="23" fillId="0" borderId="87" xfId="1" applyFont="1" applyBorder="1" applyAlignment="1" applyProtection="1">
      <alignment horizontal="right" vertical="center"/>
    </xf>
    <xf numFmtId="38" fontId="6" fillId="3" borderId="88" xfId="1" applyFont="1" applyFill="1" applyBorder="1" applyAlignment="1" applyProtection="1">
      <alignment horizontal="right" vertical="center"/>
    </xf>
    <xf numFmtId="0" fontId="7" fillId="0" borderId="11" xfId="0" applyFont="1" applyBorder="1" applyAlignment="1" applyProtection="1">
      <alignment horizontal="distributed" vertical="center" justifyLastLine="1" shrinkToFit="1"/>
    </xf>
    <xf numFmtId="0" fontId="8" fillId="0" borderId="31" xfId="0" applyFont="1" applyBorder="1" applyAlignment="1" applyProtection="1">
      <alignment horizontal="center" vertical="center" shrinkToFit="1"/>
    </xf>
    <xf numFmtId="0" fontId="8" fillId="0" borderId="1" xfId="0" applyFont="1" applyBorder="1" applyAlignment="1" applyProtection="1">
      <alignment horizontal="center" vertical="center" shrinkToFit="1"/>
    </xf>
    <xf numFmtId="0" fontId="8" fillId="0" borderId="0" xfId="0" applyFont="1" applyAlignment="1" applyProtection="1">
      <alignment horizontal="center" vertical="center"/>
    </xf>
    <xf numFmtId="0" fontId="8" fillId="0" borderId="54" xfId="0" applyFont="1" applyFill="1" applyBorder="1" applyAlignment="1" applyProtection="1">
      <alignment horizontal="distributed" vertical="center" justifyLastLine="1"/>
    </xf>
    <xf numFmtId="0" fontId="8" fillId="0" borderId="55" xfId="0" applyFont="1" applyFill="1" applyBorder="1" applyAlignment="1" applyProtection="1">
      <alignment horizontal="distributed" vertical="center" justifyLastLine="1"/>
    </xf>
    <xf numFmtId="0" fontId="8" fillId="0" borderId="57" xfId="0" applyFont="1" applyFill="1" applyBorder="1" applyAlignment="1" applyProtection="1">
      <alignment vertical="center"/>
    </xf>
    <xf numFmtId="0" fontId="8" fillId="0" borderId="58" xfId="0" applyFont="1" applyFill="1" applyBorder="1" applyAlignment="1" applyProtection="1">
      <alignment vertical="center"/>
    </xf>
    <xf numFmtId="184" fontId="13" fillId="0" borderId="54" xfId="1" applyNumberFormat="1" applyFont="1" applyFill="1" applyBorder="1" applyAlignment="1" applyProtection="1">
      <alignment horizontal="right" vertical="center" shrinkToFit="1"/>
    </xf>
    <xf numFmtId="184" fontId="13" fillId="0" borderId="55" xfId="1" applyNumberFormat="1" applyFont="1" applyFill="1" applyBorder="1" applyAlignment="1" applyProtection="1">
      <alignment horizontal="right" vertical="center" shrinkToFit="1"/>
    </xf>
    <xf numFmtId="0" fontId="8" fillId="0" borderId="59" xfId="0" applyFont="1" applyFill="1" applyBorder="1" applyAlignment="1" applyProtection="1">
      <alignment vertical="center"/>
    </xf>
    <xf numFmtId="184" fontId="13" fillId="0" borderId="54" xfId="1" applyNumberFormat="1" applyFont="1" applyBorder="1" applyAlignment="1" applyProtection="1">
      <alignment horizontal="right" vertical="center" shrinkToFit="1"/>
    </xf>
    <xf numFmtId="184" fontId="13" fillId="0" borderId="55" xfId="1" applyNumberFormat="1" applyFont="1" applyBorder="1" applyAlignment="1" applyProtection="1">
      <alignment horizontal="right" vertical="center" shrinkToFit="1"/>
    </xf>
    <xf numFmtId="0" fontId="8" fillId="0" borderId="54" xfId="0" applyFont="1" applyBorder="1" applyAlignment="1" applyProtection="1">
      <alignment horizontal="distributed" vertical="center" justifyLastLine="1"/>
    </xf>
    <xf numFmtId="0" fontId="8" fillId="0" borderId="55" xfId="0" applyFont="1" applyBorder="1" applyAlignment="1" applyProtection="1">
      <alignment horizontal="distributed" vertical="center" justifyLastLine="1"/>
    </xf>
    <xf numFmtId="0" fontId="8" fillId="0" borderId="57" xfId="0" applyFont="1" applyBorder="1" applyProtection="1">
      <alignment vertical="center"/>
    </xf>
    <xf numFmtId="0" fontId="8" fillId="0" borderId="58" xfId="0" applyFont="1" applyBorder="1" applyProtection="1">
      <alignment vertical="center"/>
    </xf>
    <xf numFmtId="184" fontId="13" fillId="0" borderId="54" xfId="4" applyNumberFormat="1" applyFont="1" applyFill="1" applyBorder="1" applyAlignment="1" applyProtection="1">
      <alignment horizontal="right" vertical="center" shrinkToFit="1"/>
    </xf>
    <xf numFmtId="184" fontId="13" fillId="0" borderId="55" xfId="4" applyNumberFormat="1" applyFont="1" applyFill="1" applyBorder="1" applyAlignment="1" applyProtection="1">
      <alignment horizontal="right" vertical="center" shrinkToFit="1"/>
    </xf>
    <xf numFmtId="0" fontId="8" fillId="0" borderId="59" xfId="0" applyFont="1" applyBorder="1" applyProtection="1">
      <alignment vertical="center"/>
    </xf>
    <xf numFmtId="184" fontId="13" fillId="0" borderId="54" xfId="4" applyNumberFormat="1" applyFont="1" applyBorder="1" applyAlignment="1" applyProtection="1">
      <alignment horizontal="right" vertical="center" shrinkToFit="1"/>
    </xf>
    <xf numFmtId="184" fontId="13" fillId="0" borderId="55" xfId="4" applyNumberFormat="1" applyFont="1" applyBorder="1" applyAlignment="1" applyProtection="1">
      <alignment horizontal="right" vertical="center" shrinkToFit="1"/>
    </xf>
    <xf numFmtId="0" fontId="8" fillId="0" borderId="52" xfId="0" applyFont="1" applyBorder="1" applyAlignment="1" applyProtection="1">
      <alignment horizontal="distributed" vertical="center" justifyLastLine="1"/>
    </xf>
    <xf numFmtId="0" fontId="8" fillId="0" borderId="68" xfId="0" applyFont="1" applyBorder="1" applyAlignment="1" applyProtection="1">
      <alignment horizontal="distributed" vertical="center" justifyLastLine="1"/>
    </xf>
    <xf numFmtId="0" fontId="8" fillId="0" borderId="69" xfId="0" applyFont="1" applyBorder="1" applyProtection="1">
      <alignment vertical="center"/>
    </xf>
    <xf numFmtId="0" fontId="8" fillId="0" borderId="70" xfId="0" applyFont="1" applyBorder="1" applyProtection="1">
      <alignment vertical="center"/>
    </xf>
    <xf numFmtId="184" fontId="13" fillId="0" borderId="52" xfId="4" applyNumberFormat="1" applyFont="1" applyFill="1" applyBorder="1" applyAlignment="1" applyProtection="1">
      <alignment horizontal="right" vertical="center" shrinkToFit="1"/>
    </xf>
    <xf numFmtId="184" fontId="13" fillId="0" borderId="68" xfId="4" applyNumberFormat="1" applyFont="1" applyFill="1" applyBorder="1" applyAlignment="1" applyProtection="1">
      <alignment horizontal="right" vertical="center" shrinkToFit="1"/>
    </xf>
    <xf numFmtId="0" fontId="8" fillId="0" borderId="71" xfId="0" applyFont="1" applyBorder="1" applyProtection="1">
      <alignment vertical="center"/>
    </xf>
    <xf numFmtId="184" fontId="13" fillId="0" borderId="52" xfId="4" applyNumberFormat="1" applyFont="1" applyBorder="1" applyAlignment="1" applyProtection="1">
      <alignment horizontal="right" vertical="center" shrinkToFit="1"/>
    </xf>
    <xf numFmtId="184" fontId="13" fillId="0" borderId="68" xfId="4" applyNumberFormat="1" applyFont="1" applyBorder="1" applyAlignment="1" applyProtection="1">
      <alignment horizontal="right" vertical="center" shrinkToFit="1"/>
    </xf>
    <xf numFmtId="38" fontId="6" fillId="3" borderId="35" xfId="4" applyFont="1" applyFill="1" applyBorder="1" applyAlignment="1" applyProtection="1">
      <alignment horizontal="right" vertical="center"/>
    </xf>
    <xf numFmtId="38" fontId="6" fillId="3" borderId="53" xfId="4" applyFont="1" applyFill="1" applyBorder="1" applyAlignment="1" applyProtection="1">
      <alignment horizontal="right" vertical="center"/>
    </xf>
    <xf numFmtId="38" fontId="23" fillId="0" borderId="35" xfId="4" applyFont="1" applyBorder="1" applyAlignment="1" applyProtection="1">
      <alignment horizontal="right" vertical="center"/>
    </xf>
    <xf numFmtId="38" fontId="23" fillId="0" borderId="62" xfId="4" applyFont="1" applyBorder="1" applyAlignment="1" applyProtection="1">
      <alignment horizontal="right" vertical="center"/>
    </xf>
    <xf numFmtId="38" fontId="23" fillId="0" borderId="53" xfId="4" applyFont="1" applyBorder="1" applyAlignment="1" applyProtection="1">
      <alignment horizontal="right" vertical="center"/>
    </xf>
    <xf numFmtId="38" fontId="6" fillId="3" borderId="62" xfId="4" applyFont="1" applyFill="1" applyBorder="1" applyAlignment="1" applyProtection="1">
      <alignment horizontal="right" vertical="center"/>
    </xf>
    <xf numFmtId="38" fontId="6" fillId="3" borderId="86" xfId="4" applyFont="1" applyFill="1" applyBorder="1" applyAlignment="1" applyProtection="1">
      <alignment horizontal="right" vertical="center"/>
    </xf>
    <xf numFmtId="38" fontId="6" fillId="3" borderId="87" xfId="4" applyFont="1" applyFill="1" applyBorder="1" applyAlignment="1" applyProtection="1">
      <alignment horizontal="right" vertical="center"/>
    </xf>
    <xf numFmtId="38" fontId="23" fillId="0" borderId="86" xfId="4" applyFont="1" applyBorder="1" applyAlignment="1" applyProtection="1">
      <alignment horizontal="right" vertical="center"/>
    </xf>
    <xf numFmtId="38" fontId="23" fillId="0" borderId="88" xfId="4" applyFont="1" applyBorder="1" applyAlignment="1" applyProtection="1">
      <alignment horizontal="right" vertical="center"/>
    </xf>
    <xf numFmtId="38" fontId="23" fillId="0" borderId="87" xfId="4" applyFont="1" applyBorder="1" applyAlignment="1" applyProtection="1">
      <alignment horizontal="right" vertical="center"/>
    </xf>
    <xf numFmtId="38" fontId="6" fillId="3" borderId="88" xfId="4" applyFont="1" applyFill="1" applyBorder="1" applyAlignment="1" applyProtection="1">
      <alignment horizontal="right" vertical="center"/>
    </xf>
    <xf numFmtId="0" fontId="8" fillId="0" borderId="41" xfId="0" applyFont="1" applyBorder="1" applyAlignment="1" applyProtection="1">
      <alignment horizontal="distributed" vertical="top" justifyLastLine="1"/>
    </xf>
    <xf numFmtId="38" fontId="23" fillId="0" borderId="34" xfId="4" applyFont="1" applyBorder="1" applyAlignment="1" applyProtection="1">
      <alignment horizontal="right" vertical="center"/>
    </xf>
    <xf numFmtId="38" fontId="23" fillId="0" borderId="63" xfId="4" applyFont="1" applyBorder="1" applyAlignment="1" applyProtection="1">
      <alignment horizontal="right" vertical="center"/>
    </xf>
    <xf numFmtId="38" fontId="23" fillId="0" borderId="64" xfId="4" applyFont="1" applyBorder="1" applyAlignment="1" applyProtection="1">
      <alignment horizontal="right" vertical="center"/>
    </xf>
    <xf numFmtId="0" fontId="8" fillId="0" borderId="41" xfId="0" applyFont="1" applyBorder="1" applyAlignment="1" applyProtection="1">
      <alignment horizontal="distributed" vertical="center" wrapText="1" justifyLastLine="1"/>
    </xf>
    <xf numFmtId="0" fontId="8" fillId="0" borderId="51" xfId="0" applyFont="1" applyBorder="1" applyAlignment="1" applyProtection="1">
      <alignment horizontal="distributed" vertical="center" wrapText="1" justifyLastLine="1"/>
    </xf>
    <xf numFmtId="0" fontId="8" fillId="0" borderId="52" xfId="0" applyFont="1" applyBorder="1" applyAlignment="1" applyProtection="1">
      <alignment horizontal="distributed" vertical="center" wrapText="1" justifyLastLine="1"/>
    </xf>
    <xf numFmtId="189" fontId="7" fillId="0" borderId="11" xfId="0" applyNumberFormat="1" applyFont="1" applyBorder="1" applyAlignment="1" applyProtection="1">
      <alignment horizontal="distributed" vertical="center" indent="3"/>
    </xf>
    <xf numFmtId="189" fontId="7" fillId="0" borderId="31" xfId="0" applyNumberFormat="1" applyFont="1" applyBorder="1" applyAlignment="1" applyProtection="1">
      <alignment horizontal="distributed" vertical="center" indent="3"/>
    </xf>
    <xf numFmtId="189" fontId="7" fillId="0" borderId="1" xfId="0" applyNumberFormat="1" applyFont="1" applyBorder="1" applyAlignment="1" applyProtection="1">
      <alignment horizontal="distributed" vertical="center" indent="3"/>
    </xf>
    <xf numFmtId="190" fontId="7" fillId="0" borderId="11" xfId="0" applyNumberFormat="1" applyFont="1" applyBorder="1" applyAlignment="1" applyProtection="1">
      <alignment horizontal="distributed" vertical="center" indent="3"/>
    </xf>
    <xf numFmtId="190" fontId="7" fillId="0" borderId="31" xfId="0" applyNumberFormat="1" applyFont="1" applyBorder="1" applyAlignment="1" applyProtection="1">
      <alignment horizontal="distributed" vertical="center" indent="3"/>
    </xf>
    <xf numFmtId="190" fontId="7" fillId="0" borderId="1" xfId="0" applyNumberFormat="1" applyFont="1" applyBorder="1" applyAlignment="1" applyProtection="1">
      <alignment horizontal="distributed" vertical="center" indent="3"/>
    </xf>
    <xf numFmtId="0" fontId="8" fillId="0" borderId="51" xfId="0" applyFont="1" applyBorder="1" applyAlignment="1" applyProtection="1">
      <alignment horizontal="center" vertical="center" wrapText="1"/>
    </xf>
    <xf numFmtId="0" fontId="8" fillId="0" borderId="65" xfId="0" applyFont="1" applyBorder="1" applyAlignment="1" applyProtection="1">
      <alignment horizontal="center" vertical="center" wrapText="1"/>
    </xf>
    <xf numFmtId="0" fontId="8" fillId="0" borderId="66" xfId="0" applyFont="1" applyBorder="1" applyAlignment="1" applyProtection="1">
      <alignment horizontal="center" vertical="center" wrapText="1"/>
    </xf>
    <xf numFmtId="0" fontId="8" fillId="0" borderId="67" xfId="0" applyFont="1" applyBorder="1" applyAlignment="1" applyProtection="1">
      <alignment horizontal="center" vertical="center" wrapText="1"/>
    </xf>
    <xf numFmtId="0" fontId="8" fillId="0" borderId="1" xfId="0" applyFont="1" applyBorder="1" applyAlignment="1" applyProtection="1">
      <alignment horizontal="distributed" vertical="center" justifyLastLine="1"/>
    </xf>
    <xf numFmtId="0" fontId="8" fillId="0" borderId="41" xfId="0" applyFont="1" applyBorder="1" applyAlignment="1" applyProtection="1">
      <alignment horizontal="distributed" vertical="center" justifyLastLine="1"/>
    </xf>
    <xf numFmtId="179" fontId="7" fillId="0" borderId="11" xfId="0" applyNumberFormat="1" applyFont="1" applyBorder="1" applyAlignment="1" applyProtection="1">
      <alignment horizontal="distributed" vertical="center" justifyLastLine="1"/>
    </xf>
    <xf numFmtId="179" fontId="7" fillId="0" borderId="31" xfId="0" applyNumberFormat="1" applyFont="1" applyBorder="1" applyAlignment="1" applyProtection="1">
      <alignment horizontal="distributed" vertical="center" justifyLastLine="1"/>
    </xf>
    <xf numFmtId="179" fontId="7" fillId="0" borderId="1" xfId="0" applyNumberFormat="1" applyFont="1" applyBorder="1" applyAlignment="1" applyProtection="1">
      <alignment horizontal="distributed" vertical="center" justifyLastLine="1"/>
    </xf>
    <xf numFmtId="180" fontId="7" fillId="0" borderId="11" xfId="0" applyNumberFormat="1" applyFont="1" applyBorder="1" applyAlignment="1" applyProtection="1">
      <alignment horizontal="distributed" vertical="center" justifyLastLine="1"/>
    </xf>
    <xf numFmtId="180" fontId="7" fillId="0" borderId="31" xfId="0" applyNumberFormat="1" applyFont="1" applyBorder="1" applyAlignment="1" applyProtection="1">
      <alignment horizontal="distributed" vertical="center" justifyLastLine="1"/>
    </xf>
    <xf numFmtId="180" fontId="7" fillId="0" borderId="1" xfId="0" applyNumberFormat="1" applyFont="1" applyBorder="1" applyAlignment="1" applyProtection="1">
      <alignment horizontal="distributed" vertical="center" justifyLastLine="1"/>
    </xf>
    <xf numFmtId="0" fontId="8" fillId="0" borderId="31" xfId="0" applyFont="1" applyBorder="1" applyAlignment="1">
      <alignment vertical="center" shrinkToFit="1"/>
    </xf>
    <xf numFmtId="0" fontId="8" fillId="0" borderId="0" xfId="0" applyFont="1" applyAlignment="1">
      <alignment horizontal="center" vertical="center"/>
    </xf>
    <xf numFmtId="0" fontId="8" fillId="0" borderId="51" xfId="0" applyFont="1" applyFill="1" applyBorder="1" applyAlignment="1">
      <alignment horizontal="center" vertical="center" wrapText="1"/>
    </xf>
    <xf numFmtId="0" fontId="8" fillId="0" borderId="65" xfId="0" applyFont="1" applyFill="1" applyBorder="1" applyAlignment="1">
      <alignment horizontal="center" vertical="center" wrapText="1"/>
    </xf>
    <xf numFmtId="0" fontId="8" fillId="0" borderId="66" xfId="0" applyFont="1" applyFill="1" applyBorder="1" applyAlignment="1">
      <alignment horizontal="center" vertical="center" wrapText="1"/>
    </xf>
    <xf numFmtId="0" fontId="8" fillId="0" borderId="67" xfId="0" applyFont="1" applyFill="1" applyBorder="1" applyAlignment="1">
      <alignment horizontal="center" vertical="center" wrapText="1"/>
    </xf>
    <xf numFmtId="38" fontId="6" fillId="3" borderId="35" xfId="1" applyFont="1" applyFill="1" applyBorder="1" applyAlignment="1" applyProtection="1">
      <alignment horizontal="right" vertical="center"/>
      <protection locked="0"/>
    </xf>
    <xf numFmtId="38" fontId="6" fillId="3" borderId="53" xfId="1" applyFont="1" applyFill="1" applyBorder="1" applyAlignment="1" applyProtection="1">
      <alignment horizontal="right" vertical="center"/>
      <protection locked="0"/>
    </xf>
    <xf numFmtId="38" fontId="6" fillId="3" borderId="62" xfId="1" applyFont="1" applyFill="1" applyBorder="1" applyAlignment="1" applyProtection="1">
      <alignment horizontal="right" vertical="center"/>
      <protection locked="0"/>
    </xf>
    <xf numFmtId="0" fontId="8" fillId="0" borderId="52" xfId="0" applyFont="1" applyFill="1" applyBorder="1" applyAlignment="1" applyProtection="1">
      <alignment horizontal="center" vertical="center"/>
    </xf>
    <xf numFmtId="0" fontId="8" fillId="0" borderId="68" xfId="0" applyFont="1" applyFill="1" applyBorder="1" applyAlignment="1" applyProtection="1">
      <alignment horizontal="center" vertical="center"/>
    </xf>
    <xf numFmtId="0" fontId="8" fillId="0" borderId="69" xfId="0" applyFont="1" applyFill="1" applyBorder="1" applyAlignment="1">
      <alignment vertical="center"/>
    </xf>
    <xf numFmtId="0" fontId="8" fillId="0" borderId="70" xfId="0" applyFont="1" applyFill="1" applyBorder="1" applyAlignment="1">
      <alignment vertical="center"/>
    </xf>
    <xf numFmtId="0" fontId="8" fillId="0" borderId="71" xfId="0" applyFont="1" applyFill="1" applyBorder="1" applyAlignment="1">
      <alignment vertical="center"/>
    </xf>
    <xf numFmtId="0" fontId="8" fillId="0" borderId="54" xfId="0" applyFont="1" applyFill="1" applyBorder="1" applyAlignment="1">
      <alignment horizontal="distributed" vertical="center" justifyLastLine="1"/>
    </xf>
    <xf numFmtId="0" fontId="8" fillId="0" borderId="55" xfId="0" applyFont="1" applyFill="1" applyBorder="1" applyAlignment="1">
      <alignment horizontal="distributed" vertical="center" justifyLastLine="1"/>
    </xf>
    <xf numFmtId="179" fontId="26" fillId="0" borderId="24" xfId="0" applyNumberFormat="1" applyFont="1" applyBorder="1" applyAlignment="1">
      <alignment horizontal="distributed" vertical="center" justifyLastLine="1"/>
    </xf>
    <xf numFmtId="180" fontId="27" fillId="0" borderId="24" xfId="0" applyNumberFormat="1" applyFont="1" applyBorder="1" applyAlignment="1">
      <alignment horizontal="distributed" vertical="center" justifyLastLine="1"/>
    </xf>
    <xf numFmtId="38" fontId="6" fillId="3" borderId="86" xfId="1" applyFont="1" applyFill="1" applyBorder="1" applyAlignment="1" applyProtection="1">
      <alignment horizontal="right" vertical="center"/>
      <protection locked="0"/>
    </xf>
    <xf numFmtId="38" fontId="6" fillId="3" borderId="88" xfId="1" applyFont="1" applyFill="1" applyBorder="1" applyAlignment="1" applyProtection="1">
      <alignment horizontal="right" vertical="center"/>
      <protection locked="0"/>
    </xf>
    <xf numFmtId="38" fontId="6" fillId="3" borderId="87" xfId="1" applyFont="1" applyFill="1" applyBorder="1" applyAlignment="1" applyProtection="1">
      <alignment horizontal="right" vertical="center"/>
      <protection locked="0"/>
    </xf>
    <xf numFmtId="0" fontId="7" fillId="0" borderId="39" xfId="0" applyFont="1" applyFill="1" applyBorder="1" applyAlignment="1">
      <alignment horizontal="distributed" vertical="center" wrapText="1" justifyLastLine="1"/>
    </xf>
    <xf numFmtId="0" fontId="7" fillId="0" borderId="50" xfId="0" applyFont="1" applyFill="1" applyBorder="1" applyAlignment="1">
      <alignment horizontal="distributed" vertical="center" wrapText="1" justifyLastLine="1"/>
    </xf>
    <xf numFmtId="0" fontId="8" fillId="0" borderId="41" xfId="0" applyFont="1" applyFill="1" applyBorder="1" applyAlignment="1">
      <alignment horizontal="distributed" vertical="center" wrapText="1" justifyLastLine="1"/>
    </xf>
    <xf numFmtId="0" fontId="8" fillId="0" borderId="51" xfId="0" applyFont="1" applyFill="1" applyBorder="1" applyAlignment="1">
      <alignment horizontal="distributed" vertical="center" wrapText="1" justifyLastLine="1"/>
    </xf>
    <xf numFmtId="0" fontId="8" fillId="0" borderId="52" xfId="0" applyFont="1" applyFill="1" applyBorder="1" applyAlignment="1">
      <alignment horizontal="distributed" vertical="center" wrapText="1" justifyLastLine="1"/>
    </xf>
    <xf numFmtId="189" fontId="7" fillId="0" borderId="11" xfId="0" applyNumberFormat="1" applyFont="1" applyFill="1" applyBorder="1" applyAlignment="1">
      <alignment horizontal="distributed" vertical="center" indent="3"/>
    </xf>
    <xf numFmtId="189" fontId="7" fillId="0" borderId="31" xfId="0" applyNumberFormat="1" applyFont="1" applyFill="1" applyBorder="1" applyAlignment="1">
      <alignment horizontal="distributed" vertical="center" indent="3"/>
    </xf>
    <xf numFmtId="189" fontId="7" fillId="0" borderId="1" xfId="0" applyNumberFormat="1" applyFont="1" applyFill="1" applyBorder="1" applyAlignment="1">
      <alignment horizontal="distributed" vertical="center" indent="3"/>
    </xf>
    <xf numFmtId="190" fontId="7" fillId="0" borderId="11" xfId="0" applyNumberFormat="1" applyFont="1" applyFill="1" applyBorder="1" applyAlignment="1">
      <alignment horizontal="distributed" vertical="center" indent="3"/>
    </xf>
    <xf numFmtId="190" fontId="7" fillId="0" borderId="31" xfId="0" applyNumberFormat="1" applyFont="1" applyFill="1" applyBorder="1" applyAlignment="1">
      <alignment horizontal="distributed" vertical="center" indent="3"/>
    </xf>
    <xf numFmtId="190" fontId="7" fillId="0" borderId="1" xfId="0" applyNumberFormat="1" applyFont="1" applyFill="1" applyBorder="1" applyAlignment="1">
      <alignment horizontal="distributed" vertical="center" indent="3"/>
    </xf>
    <xf numFmtId="0" fontId="8" fillId="0" borderId="41" xfId="0" applyFont="1" applyFill="1" applyBorder="1" applyAlignment="1">
      <alignment horizontal="distributed" vertical="top" justifyLastLine="1"/>
    </xf>
    <xf numFmtId="0" fontId="8" fillId="0" borderId="57" xfId="0" applyFont="1" applyFill="1" applyBorder="1" applyAlignment="1">
      <alignment vertical="center"/>
    </xf>
    <xf numFmtId="0" fontId="8" fillId="0" borderId="58" xfId="0" applyFont="1" applyFill="1" applyBorder="1" applyAlignment="1">
      <alignment vertical="center"/>
    </xf>
    <xf numFmtId="0" fontId="8" fillId="0" borderId="59" xfId="0" applyFont="1" applyFill="1" applyBorder="1" applyAlignment="1">
      <alignment vertical="center"/>
    </xf>
    <xf numFmtId="0" fontId="7" fillId="0" borderId="11" xfId="0" applyFont="1" applyBorder="1" applyAlignment="1">
      <alignment horizontal="distributed" vertical="center" justifyLastLine="1" shrinkToFit="1"/>
    </xf>
    <xf numFmtId="0" fontId="8" fillId="0" borderId="31" xfId="0" applyFont="1" applyBorder="1" applyAlignment="1">
      <alignment horizontal="center" vertical="center" shrinkToFit="1"/>
    </xf>
    <xf numFmtId="0" fontId="8" fillId="0" borderId="1" xfId="0" applyFont="1" applyBorder="1" applyAlignment="1">
      <alignment horizontal="center" vertical="center" shrinkToFit="1"/>
    </xf>
    <xf numFmtId="0" fontId="8" fillId="0" borderId="1" xfId="0" applyFont="1" applyFill="1" applyBorder="1" applyAlignment="1">
      <alignment horizontal="distributed" vertical="center" justifyLastLine="1"/>
    </xf>
    <xf numFmtId="0" fontId="8" fillId="0" borderId="41" xfId="0" applyFont="1" applyFill="1" applyBorder="1" applyAlignment="1">
      <alignment horizontal="distributed" vertical="center" justifyLastLine="1"/>
    </xf>
    <xf numFmtId="0" fontId="34" fillId="0" borderId="0" xfId="0" applyFont="1" applyAlignment="1">
      <alignment horizontal="distributed" vertical="center" wrapText="1"/>
    </xf>
    <xf numFmtId="0" fontId="34" fillId="0" borderId="0" xfId="0" applyFont="1" applyAlignment="1">
      <alignment horizontal="distributed" vertical="center"/>
    </xf>
    <xf numFmtId="0" fontId="7" fillId="0" borderId="11" xfId="0" applyFont="1" applyFill="1" applyBorder="1" applyAlignment="1" applyProtection="1">
      <alignment horizontal="distributed" vertical="center" justifyLastLine="1" shrinkToFit="1"/>
    </xf>
    <xf numFmtId="0" fontId="8" fillId="0" borderId="31" xfId="0" applyFont="1" applyFill="1" applyBorder="1" applyAlignment="1" applyProtection="1">
      <alignment horizontal="center" vertical="center" shrinkToFit="1"/>
    </xf>
    <xf numFmtId="0" fontId="8" fillId="0" borderId="1" xfId="0" applyFont="1" applyFill="1" applyBorder="1" applyAlignment="1" applyProtection="1">
      <alignment horizontal="center" vertical="center" shrinkToFit="1"/>
    </xf>
    <xf numFmtId="184" fontId="37" fillId="0" borderId="54" xfId="1" applyNumberFormat="1" applyFont="1" applyFill="1" applyBorder="1" applyAlignment="1" applyProtection="1">
      <alignment horizontal="right" vertical="center" shrinkToFit="1"/>
    </xf>
    <xf numFmtId="184" fontId="37" fillId="0" borderId="55" xfId="1" applyNumberFormat="1" applyFont="1" applyFill="1" applyBorder="1" applyAlignment="1" applyProtection="1">
      <alignment horizontal="right" vertical="center" shrinkToFit="1"/>
    </xf>
    <xf numFmtId="184" fontId="37" fillId="0" borderId="52" xfId="1" applyNumberFormat="1" applyFont="1" applyFill="1" applyBorder="1" applyAlignment="1" applyProtection="1">
      <alignment horizontal="right" vertical="center" shrinkToFit="1"/>
    </xf>
    <xf numFmtId="184" fontId="37" fillId="0" borderId="68" xfId="1" applyNumberFormat="1" applyFont="1" applyFill="1" applyBorder="1" applyAlignment="1" applyProtection="1">
      <alignment horizontal="right" vertical="center" shrinkToFit="1"/>
    </xf>
    <xf numFmtId="184" fontId="35" fillId="0" borderId="35" xfId="1" applyNumberFormat="1" applyFont="1" applyFill="1" applyBorder="1" applyAlignment="1" applyProtection="1">
      <alignment horizontal="right" vertical="center"/>
    </xf>
    <xf numFmtId="184" fontId="35" fillId="0" borderId="53" xfId="1" applyNumberFormat="1" applyFont="1" applyFill="1" applyBorder="1" applyAlignment="1" applyProtection="1">
      <alignment horizontal="right" vertical="center"/>
    </xf>
    <xf numFmtId="38" fontId="35" fillId="0" borderId="35" xfId="1" applyFont="1" applyFill="1" applyBorder="1" applyAlignment="1" applyProtection="1">
      <alignment horizontal="right" vertical="center"/>
    </xf>
    <xf numFmtId="38" fontId="35" fillId="0" borderId="62" xfId="1" applyFont="1" applyFill="1" applyBorder="1" applyAlignment="1" applyProtection="1">
      <alignment horizontal="right" vertical="center"/>
    </xf>
    <xf numFmtId="38" fontId="35" fillId="0" borderId="53" xfId="1" applyFont="1" applyFill="1" applyBorder="1" applyAlignment="1" applyProtection="1">
      <alignment horizontal="right" vertical="center"/>
    </xf>
    <xf numFmtId="184" fontId="35" fillId="0" borderId="62" xfId="1" applyNumberFormat="1" applyFont="1" applyFill="1" applyBorder="1" applyAlignment="1" applyProtection="1">
      <alignment horizontal="right" vertical="center"/>
    </xf>
    <xf numFmtId="38" fontId="35" fillId="0" borderId="36" xfId="1" applyFont="1" applyFill="1" applyBorder="1" applyAlignment="1" applyProtection="1">
      <alignment horizontal="right" vertical="center"/>
    </xf>
    <xf numFmtId="38" fontId="35" fillId="0" borderId="60" xfId="1" applyFont="1" applyFill="1" applyBorder="1" applyAlignment="1" applyProtection="1">
      <alignment horizontal="right" vertical="center"/>
    </xf>
    <xf numFmtId="38" fontId="35" fillId="0" borderId="61" xfId="1" applyFont="1" applyFill="1" applyBorder="1" applyAlignment="1" applyProtection="1">
      <alignment horizontal="right" vertical="center"/>
    </xf>
    <xf numFmtId="38" fontId="35" fillId="0" borderId="34" xfId="1" applyFont="1" applyFill="1" applyBorder="1" applyAlignment="1" applyProtection="1">
      <alignment horizontal="right" vertical="center"/>
    </xf>
    <xf numFmtId="38" fontId="35" fillId="0" borderId="63" xfId="1" applyFont="1" applyFill="1" applyBorder="1" applyAlignment="1" applyProtection="1">
      <alignment horizontal="right" vertical="center"/>
    </xf>
    <xf numFmtId="38" fontId="35" fillId="0" borderId="64" xfId="1" applyFont="1" applyFill="1" applyBorder="1" applyAlignment="1" applyProtection="1">
      <alignment horizontal="right" vertical="center"/>
    </xf>
    <xf numFmtId="180" fontId="10" fillId="0" borderId="24" xfId="0" applyNumberFormat="1" applyFont="1" applyFill="1" applyBorder="1" applyAlignment="1" applyProtection="1">
      <alignment horizontal="distributed" vertical="center" justifyLastLine="1"/>
    </xf>
    <xf numFmtId="0" fontId="8" fillId="0" borderId="31" xfId="0" applyFont="1" applyFill="1" applyBorder="1" applyAlignment="1" applyProtection="1">
      <alignment vertical="center" shrinkToFit="1"/>
    </xf>
    <xf numFmtId="179" fontId="10" fillId="0" borderId="24" xfId="0" applyNumberFormat="1" applyFont="1" applyFill="1" applyBorder="1" applyAlignment="1" applyProtection="1">
      <alignment horizontal="distributed" vertical="center" justifyLastLine="1"/>
    </xf>
    <xf numFmtId="184" fontId="35" fillId="0" borderId="91" xfId="1" applyNumberFormat="1" applyFont="1" applyFill="1" applyBorder="1" applyAlignment="1" applyProtection="1">
      <alignment horizontal="right" vertical="center"/>
    </xf>
    <xf numFmtId="184" fontId="35" fillId="0" borderId="92" xfId="1" applyNumberFormat="1" applyFont="1" applyFill="1" applyBorder="1" applyAlignment="1" applyProtection="1">
      <alignment horizontal="right" vertical="center"/>
    </xf>
    <xf numFmtId="38" fontId="35" fillId="0" borderId="91" xfId="1" applyFont="1" applyFill="1" applyBorder="1" applyAlignment="1" applyProtection="1">
      <alignment horizontal="right" vertical="center"/>
    </xf>
    <xf numFmtId="38" fontId="35" fillId="0" borderId="93" xfId="1" applyFont="1" applyFill="1" applyBorder="1" applyAlignment="1" applyProtection="1">
      <alignment horizontal="right" vertical="center"/>
    </xf>
    <xf numFmtId="38" fontId="35" fillId="0" borderId="92" xfId="1" applyFont="1" applyFill="1" applyBorder="1" applyAlignment="1" applyProtection="1">
      <alignment horizontal="right" vertical="center"/>
    </xf>
    <xf numFmtId="184" fontId="35" fillId="0" borderId="93" xfId="1" applyNumberFormat="1" applyFont="1" applyFill="1" applyBorder="1" applyAlignment="1" applyProtection="1">
      <alignment horizontal="right" vertical="center"/>
    </xf>
    <xf numFmtId="184" fontId="35" fillId="0" borderId="86" xfId="1" applyNumberFormat="1" applyFont="1" applyFill="1" applyBorder="1" applyAlignment="1" applyProtection="1">
      <alignment horizontal="right" vertical="center"/>
    </xf>
    <xf numFmtId="184" fontId="35" fillId="0" borderId="87" xfId="1" applyNumberFormat="1" applyFont="1" applyFill="1" applyBorder="1" applyAlignment="1" applyProtection="1">
      <alignment horizontal="right" vertical="center"/>
    </xf>
    <xf numFmtId="38" fontId="35" fillId="0" borderId="86" xfId="1" applyFont="1" applyFill="1" applyBorder="1" applyAlignment="1" applyProtection="1">
      <alignment horizontal="right" vertical="center"/>
    </xf>
    <xf numFmtId="38" fontId="35" fillId="0" borderId="88" xfId="1" applyFont="1" applyFill="1" applyBorder="1" applyAlignment="1" applyProtection="1">
      <alignment horizontal="right" vertical="center"/>
    </xf>
    <xf numFmtId="38" fontId="35" fillId="0" borderId="87" xfId="1" applyFont="1" applyFill="1" applyBorder="1" applyAlignment="1" applyProtection="1">
      <alignment horizontal="right" vertical="center"/>
    </xf>
    <xf numFmtId="184" fontId="35" fillId="0" borderId="88" xfId="1" applyNumberFormat="1" applyFont="1" applyFill="1" applyBorder="1" applyAlignment="1" applyProtection="1">
      <alignment horizontal="right" vertical="center"/>
    </xf>
    <xf numFmtId="0" fontId="8" fillId="0" borderId="94" xfId="0" applyFont="1" applyFill="1" applyBorder="1" applyAlignment="1" applyProtection="1">
      <alignment vertical="center"/>
    </xf>
    <xf numFmtId="0" fontId="8" fillId="0" borderId="95" xfId="0" applyFont="1" applyFill="1" applyBorder="1" applyAlignment="1" applyProtection="1">
      <alignment vertical="center"/>
    </xf>
    <xf numFmtId="184" fontId="37" fillId="0" borderId="11" xfId="1" applyNumberFormat="1" applyFont="1" applyFill="1" applyBorder="1" applyAlignment="1" applyProtection="1">
      <alignment horizontal="right" vertical="center" shrinkToFit="1"/>
    </xf>
    <xf numFmtId="184" fontId="37" fillId="0" borderId="31" xfId="1" applyNumberFormat="1" applyFont="1" applyFill="1" applyBorder="1" applyAlignment="1" applyProtection="1">
      <alignment horizontal="right" vertical="center" shrinkToFit="1"/>
    </xf>
    <xf numFmtId="0" fontId="8" fillId="0" borderId="97" xfId="0" applyFont="1" applyFill="1" applyBorder="1" applyAlignment="1" applyProtection="1">
      <alignment vertical="center"/>
    </xf>
    <xf numFmtId="0" fontId="15" fillId="0" borderId="0" xfId="2" applyFont="1" applyAlignment="1">
      <alignment horizontal="center" vertical="center"/>
    </xf>
    <xf numFmtId="0" fontId="24" fillId="0" borderId="72" xfId="2" applyFont="1" applyBorder="1" applyAlignment="1">
      <alignment horizontal="right" vertical="center"/>
    </xf>
  </cellXfs>
  <cellStyles count="5">
    <cellStyle name="桁区切り" xfId="1" builtinId="6"/>
    <cellStyle name="桁区切り 2" xfId="4" xr:uid="{CBFB7E08-F493-4D1E-AEDE-4492C500DC90}"/>
    <cellStyle name="標準" xfId="0" builtinId="0"/>
    <cellStyle name="標準_★(別表1)特別加入保険料算定基礎額表・特例月割算定基礎額一覧表" xfId="2" xr:uid="{00000000-0005-0000-0000-000002000000}"/>
    <cellStyle name="標準_Sheet1" xfId="3" xr:uid="{00000000-0005-0000-0000-000003000000}"/>
  </cellStyles>
  <dxfs count="944">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ＭＳ Ｐ明朝"/>
        <family val="1"/>
        <charset val="128"/>
        <scheme val="none"/>
      </font>
      <fill>
        <patternFill patternType="solid">
          <fgColor indexed="64"/>
          <bgColor indexed="43"/>
        </patternFill>
      </fill>
      <alignment horizontal="distributed" vertical="center" textRotation="0" wrapText="0" indent="0" justifyLastLine="1" shrinkToFit="0"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drawings/drawing1.xml><?xml version="1.0" encoding="utf-8"?>
<xdr:wsDr xmlns:xdr="http://schemas.openxmlformats.org/drawingml/2006/spreadsheetDrawing" xmlns:a="http://schemas.openxmlformats.org/drawingml/2006/main">
  <xdr:twoCellAnchor>
    <xdr:from>
      <xdr:col>6</xdr:col>
      <xdr:colOff>508635</xdr:colOff>
      <xdr:row>7</xdr:row>
      <xdr:rowOff>200025</xdr:rowOff>
    </xdr:from>
    <xdr:to>
      <xdr:col>7</xdr:col>
      <xdr:colOff>419</xdr:colOff>
      <xdr:row>7</xdr:row>
      <xdr:rowOff>333375</xdr:rowOff>
    </xdr:to>
    <xdr:sp macro="" textlink="">
      <xdr:nvSpPr>
        <xdr:cNvPr id="2" name="Text Box 17">
          <a:extLst>
            <a:ext uri="{FF2B5EF4-FFF2-40B4-BE49-F238E27FC236}">
              <a16:creationId xmlns:a16="http://schemas.microsoft.com/office/drawing/2014/main" id="{EC2420C1-F8BB-4BF8-AD6D-7346DCF489A5}"/>
            </a:ext>
          </a:extLst>
        </xdr:cNvPr>
        <xdr:cNvSpPr txBox="1">
          <a:spLocks noChangeArrowheads="1"/>
        </xdr:cNvSpPr>
      </xdr:nvSpPr>
      <xdr:spPr bwMode="auto">
        <a:xfrm>
          <a:off x="5556885" y="16764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xdr:row>
      <xdr:rowOff>201930</xdr:rowOff>
    </xdr:from>
    <xdr:to>
      <xdr:col>11</xdr:col>
      <xdr:colOff>265098</xdr:colOff>
      <xdr:row>7</xdr:row>
      <xdr:rowOff>345538</xdr:rowOff>
    </xdr:to>
    <xdr:sp macro="" textlink="">
      <xdr:nvSpPr>
        <xdr:cNvPr id="3" name="Text Box 18">
          <a:extLst>
            <a:ext uri="{FF2B5EF4-FFF2-40B4-BE49-F238E27FC236}">
              <a16:creationId xmlns:a16="http://schemas.microsoft.com/office/drawing/2014/main" id="{2C89771B-335A-4EA5-92DC-0C76B1708091}"/>
            </a:ext>
          </a:extLst>
        </xdr:cNvPr>
        <xdr:cNvSpPr txBox="1">
          <a:spLocks noChangeArrowheads="1"/>
        </xdr:cNvSpPr>
      </xdr:nvSpPr>
      <xdr:spPr bwMode="auto">
        <a:xfrm>
          <a:off x="7185660" y="16783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xdr:row>
      <xdr:rowOff>200025</xdr:rowOff>
    </xdr:from>
    <xdr:to>
      <xdr:col>16</xdr:col>
      <xdr:colOff>282340</xdr:colOff>
      <xdr:row>7</xdr:row>
      <xdr:rowOff>335655</xdr:rowOff>
    </xdr:to>
    <xdr:sp macro="" textlink="">
      <xdr:nvSpPr>
        <xdr:cNvPr id="4" name="Text Box 19">
          <a:extLst>
            <a:ext uri="{FF2B5EF4-FFF2-40B4-BE49-F238E27FC236}">
              <a16:creationId xmlns:a16="http://schemas.microsoft.com/office/drawing/2014/main" id="{D0C0540C-747F-4C04-8754-043142AA7B7E}"/>
            </a:ext>
          </a:extLst>
        </xdr:cNvPr>
        <xdr:cNvSpPr txBox="1">
          <a:spLocks noChangeArrowheads="1"/>
        </xdr:cNvSpPr>
      </xdr:nvSpPr>
      <xdr:spPr bwMode="auto">
        <a:xfrm>
          <a:off x="8679180" y="16764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xdr:row>
      <xdr:rowOff>200025</xdr:rowOff>
    </xdr:from>
    <xdr:to>
      <xdr:col>22</xdr:col>
      <xdr:colOff>284220</xdr:colOff>
      <xdr:row>7</xdr:row>
      <xdr:rowOff>335655</xdr:rowOff>
    </xdr:to>
    <xdr:sp macro="" textlink="">
      <xdr:nvSpPr>
        <xdr:cNvPr id="5" name="Text Box 20">
          <a:extLst>
            <a:ext uri="{FF2B5EF4-FFF2-40B4-BE49-F238E27FC236}">
              <a16:creationId xmlns:a16="http://schemas.microsoft.com/office/drawing/2014/main" id="{44638015-1FEB-4A40-A326-D5B487FFA696}"/>
            </a:ext>
          </a:extLst>
        </xdr:cNvPr>
        <xdr:cNvSpPr txBox="1">
          <a:spLocks noChangeArrowheads="1"/>
        </xdr:cNvSpPr>
      </xdr:nvSpPr>
      <xdr:spPr bwMode="auto">
        <a:xfrm>
          <a:off x="10460355" y="16764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xdr:row>
      <xdr:rowOff>219075</xdr:rowOff>
    </xdr:from>
    <xdr:to>
      <xdr:col>7</xdr:col>
      <xdr:colOff>334137</xdr:colOff>
      <xdr:row>7</xdr:row>
      <xdr:rowOff>352425</xdr:rowOff>
    </xdr:to>
    <xdr:sp macro="" textlink="">
      <xdr:nvSpPr>
        <xdr:cNvPr id="6" name="Text Box 21">
          <a:extLst>
            <a:ext uri="{FF2B5EF4-FFF2-40B4-BE49-F238E27FC236}">
              <a16:creationId xmlns:a16="http://schemas.microsoft.com/office/drawing/2014/main" id="{3ED2CDEF-FE03-413D-B061-55CD90EA8082}"/>
            </a:ext>
          </a:extLst>
        </xdr:cNvPr>
        <xdr:cNvSpPr txBox="1">
          <a:spLocks noChangeArrowheads="1"/>
        </xdr:cNvSpPr>
      </xdr:nvSpPr>
      <xdr:spPr bwMode="auto">
        <a:xfrm>
          <a:off x="5892165" y="16954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34</xdr:row>
      <xdr:rowOff>200025</xdr:rowOff>
    </xdr:from>
    <xdr:to>
      <xdr:col>7</xdr:col>
      <xdr:colOff>419</xdr:colOff>
      <xdr:row>34</xdr:row>
      <xdr:rowOff>333375</xdr:rowOff>
    </xdr:to>
    <xdr:sp macro="" textlink="">
      <xdr:nvSpPr>
        <xdr:cNvPr id="7" name="Text Box 38">
          <a:extLst>
            <a:ext uri="{FF2B5EF4-FFF2-40B4-BE49-F238E27FC236}">
              <a16:creationId xmlns:a16="http://schemas.microsoft.com/office/drawing/2014/main" id="{C618A9C0-BD99-4FB0-9ED2-062DC91F5098}"/>
            </a:ext>
          </a:extLst>
        </xdr:cNvPr>
        <xdr:cNvSpPr txBox="1">
          <a:spLocks noChangeArrowheads="1"/>
        </xdr:cNvSpPr>
      </xdr:nvSpPr>
      <xdr:spPr bwMode="auto">
        <a:xfrm>
          <a:off x="5556885" y="97440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34</xdr:row>
      <xdr:rowOff>201930</xdr:rowOff>
    </xdr:from>
    <xdr:to>
      <xdr:col>11</xdr:col>
      <xdr:colOff>265098</xdr:colOff>
      <xdr:row>34</xdr:row>
      <xdr:rowOff>345538</xdr:rowOff>
    </xdr:to>
    <xdr:sp macro="" textlink="">
      <xdr:nvSpPr>
        <xdr:cNvPr id="8" name="Text Box 39">
          <a:extLst>
            <a:ext uri="{FF2B5EF4-FFF2-40B4-BE49-F238E27FC236}">
              <a16:creationId xmlns:a16="http://schemas.microsoft.com/office/drawing/2014/main" id="{BE25FCF0-D741-4F23-B801-0F608580EA5E}"/>
            </a:ext>
          </a:extLst>
        </xdr:cNvPr>
        <xdr:cNvSpPr txBox="1">
          <a:spLocks noChangeArrowheads="1"/>
        </xdr:cNvSpPr>
      </xdr:nvSpPr>
      <xdr:spPr bwMode="auto">
        <a:xfrm>
          <a:off x="7185660" y="97459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34</xdr:row>
      <xdr:rowOff>200025</xdr:rowOff>
    </xdr:from>
    <xdr:to>
      <xdr:col>16</xdr:col>
      <xdr:colOff>282340</xdr:colOff>
      <xdr:row>34</xdr:row>
      <xdr:rowOff>335655</xdr:rowOff>
    </xdr:to>
    <xdr:sp macro="" textlink="">
      <xdr:nvSpPr>
        <xdr:cNvPr id="9" name="Text Box 40">
          <a:extLst>
            <a:ext uri="{FF2B5EF4-FFF2-40B4-BE49-F238E27FC236}">
              <a16:creationId xmlns:a16="http://schemas.microsoft.com/office/drawing/2014/main" id="{93975C4F-BB38-45CE-87CC-618ACB1D92D1}"/>
            </a:ext>
          </a:extLst>
        </xdr:cNvPr>
        <xdr:cNvSpPr txBox="1">
          <a:spLocks noChangeArrowheads="1"/>
        </xdr:cNvSpPr>
      </xdr:nvSpPr>
      <xdr:spPr bwMode="auto">
        <a:xfrm>
          <a:off x="8679180" y="97440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34</xdr:row>
      <xdr:rowOff>200025</xdr:rowOff>
    </xdr:from>
    <xdr:to>
      <xdr:col>22</xdr:col>
      <xdr:colOff>284220</xdr:colOff>
      <xdr:row>34</xdr:row>
      <xdr:rowOff>335655</xdr:rowOff>
    </xdr:to>
    <xdr:sp macro="" textlink="">
      <xdr:nvSpPr>
        <xdr:cNvPr id="10" name="Text Box 41">
          <a:extLst>
            <a:ext uri="{FF2B5EF4-FFF2-40B4-BE49-F238E27FC236}">
              <a16:creationId xmlns:a16="http://schemas.microsoft.com/office/drawing/2014/main" id="{195A8CD7-EBF0-4F11-96DB-77C5983C9EA5}"/>
            </a:ext>
          </a:extLst>
        </xdr:cNvPr>
        <xdr:cNvSpPr txBox="1">
          <a:spLocks noChangeArrowheads="1"/>
        </xdr:cNvSpPr>
      </xdr:nvSpPr>
      <xdr:spPr bwMode="auto">
        <a:xfrm>
          <a:off x="10460355" y="97440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34</xdr:row>
      <xdr:rowOff>219075</xdr:rowOff>
    </xdr:from>
    <xdr:to>
      <xdr:col>7</xdr:col>
      <xdr:colOff>334137</xdr:colOff>
      <xdr:row>34</xdr:row>
      <xdr:rowOff>352425</xdr:rowOff>
    </xdr:to>
    <xdr:sp macro="" textlink="">
      <xdr:nvSpPr>
        <xdr:cNvPr id="11" name="Text Box 42">
          <a:extLst>
            <a:ext uri="{FF2B5EF4-FFF2-40B4-BE49-F238E27FC236}">
              <a16:creationId xmlns:a16="http://schemas.microsoft.com/office/drawing/2014/main" id="{0FCE2A21-17EF-440E-9020-8EC16D61EE6A}"/>
            </a:ext>
          </a:extLst>
        </xdr:cNvPr>
        <xdr:cNvSpPr txBox="1">
          <a:spLocks noChangeArrowheads="1"/>
        </xdr:cNvSpPr>
      </xdr:nvSpPr>
      <xdr:spPr bwMode="auto">
        <a:xfrm>
          <a:off x="5892165" y="97631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xdr:row>
      <xdr:rowOff>201930</xdr:rowOff>
    </xdr:from>
    <xdr:to>
      <xdr:col>18</xdr:col>
      <xdr:colOff>106</xdr:colOff>
      <xdr:row>7</xdr:row>
      <xdr:rowOff>343124</xdr:rowOff>
    </xdr:to>
    <xdr:sp macro="" textlink="">
      <xdr:nvSpPr>
        <xdr:cNvPr id="12" name="Text Box 319">
          <a:extLst>
            <a:ext uri="{FF2B5EF4-FFF2-40B4-BE49-F238E27FC236}">
              <a16:creationId xmlns:a16="http://schemas.microsoft.com/office/drawing/2014/main" id="{5632A0CD-46FB-48CC-A950-551071FA439F}"/>
            </a:ext>
          </a:extLst>
        </xdr:cNvPr>
        <xdr:cNvSpPr txBox="1">
          <a:spLocks noChangeArrowheads="1"/>
        </xdr:cNvSpPr>
      </xdr:nvSpPr>
      <xdr:spPr bwMode="auto">
        <a:xfrm>
          <a:off x="8985885" y="16783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34</xdr:row>
      <xdr:rowOff>201930</xdr:rowOff>
    </xdr:from>
    <xdr:to>
      <xdr:col>18</xdr:col>
      <xdr:colOff>106</xdr:colOff>
      <xdr:row>34</xdr:row>
      <xdr:rowOff>343124</xdr:rowOff>
    </xdr:to>
    <xdr:sp macro="" textlink="">
      <xdr:nvSpPr>
        <xdr:cNvPr id="13" name="Text Box 321">
          <a:extLst>
            <a:ext uri="{FF2B5EF4-FFF2-40B4-BE49-F238E27FC236}">
              <a16:creationId xmlns:a16="http://schemas.microsoft.com/office/drawing/2014/main" id="{83600DEC-5884-4C94-8EBD-729E373078E7}"/>
            </a:ext>
          </a:extLst>
        </xdr:cNvPr>
        <xdr:cNvSpPr txBox="1">
          <a:spLocks noChangeArrowheads="1"/>
        </xdr:cNvSpPr>
      </xdr:nvSpPr>
      <xdr:spPr bwMode="auto">
        <a:xfrm>
          <a:off x="8985885" y="97459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61</xdr:row>
      <xdr:rowOff>200025</xdr:rowOff>
    </xdr:from>
    <xdr:to>
      <xdr:col>7</xdr:col>
      <xdr:colOff>419</xdr:colOff>
      <xdr:row>61</xdr:row>
      <xdr:rowOff>333375</xdr:rowOff>
    </xdr:to>
    <xdr:sp macro="" textlink="">
      <xdr:nvSpPr>
        <xdr:cNvPr id="14" name="Text Box 38">
          <a:extLst>
            <a:ext uri="{FF2B5EF4-FFF2-40B4-BE49-F238E27FC236}">
              <a16:creationId xmlns:a16="http://schemas.microsoft.com/office/drawing/2014/main" id="{32217998-4B6E-4C21-8FBE-47EBDA76B30E}"/>
            </a:ext>
          </a:extLst>
        </xdr:cNvPr>
        <xdr:cNvSpPr txBox="1">
          <a:spLocks noChangeArrowheads="1"/>
        </xdr:cNvSpPr>
      </xdr:nvSpPr>
      <xdr:spPr bwMode="auto">
        <a:xfrm>
          <a:off x="5556885" y="178117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61</xdr:row>
      <xdr:rowOff>201930</xdr:rowOff>
    </xdr:from>
    <xdr:to>
      <xdr:col>11</xdr:col>
      <xdr:colOff>265098</xdr:colOff>
      <xdr:row>61</xdr:row>
      <xdr:rowOff>345538</xdr:rowOff>
    </xdr:to>
    <xdr:sp macro="" textlink="">
      <xdr:nvSpPr>
        <xdr:cNvPr id="15" name="Text Box 39">
          <a:extLst>
            <a:ext uri="{FF2B5EF4-FFF2-40B4-BE49-F238E27FC236}">
              <a16:creationId xmlns:a16="http://schemas.microsoft.com/office/drawing/2014/main" id="{5BB8599A-AB58-424F-B618-D6777ED633EE}"/>
            </a:ext>
          </a:extLst>
        </xdr:cNvPr>
        <xdr:cNvSpPr txBox="1">
          <a:spLocks noChangeArrowheads="1"/>
        </xdr:cNvSpPr>
      </xdr:nvSpPr>
      <xdr:spPr bwMode="auto">
        <a:xfrm>
          <a:off x="7185660" y="178136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61</xdr:row>
      <xdr:rowOff>200025</xdr:rowOff>
    </xdr:from>
    <xdr:to>
      <xdr:col>16</xdr:col>
      <xdr:colOff>282340</xdr:colOff>
      <xdr:row>61</xdr:row>
      <xdr:rowOff>335655</xdr:rowOff>
    </xdr:to>
    <xdr:sp macro="" textlink="">
      <xdr:nvSpPr>
        <xdr:cNvPr id="16" name="Text Box 40">
          <a:extLst>
            <a:ext uri="{FF2B5EF4-FFF2-40B4-BE49-F238E27FC236}">
              <a16:creationId xmlns:a16="http://schemas.microsoft.com/office/drawing/2014/main" id="{C36E6AAE-C4AA-440F-A95C-5EDD1DBEF82F}"/>
            </a:ext>
          </a:extLst>
        </xdr:cNvPr>
        <xdr:cNvSpPr txBox="1">
          <a:spLocks noChangeArrowheads="1"/>
        </xdr:cNvSpPr>
      </xdr:nvSpPr>
      <xdr:spPr bwMode="auto">
        <a:xfrm>
          <a:off x="8679180" y="178117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61</xdr:row>
      <xdr:rowOff>200025</xdr:rowOff>
    </xdr:from>
    <xdr:to>
      <xdr:col>22</xdr:col>
      <xdr:colOff>284220</xdr:colOff>
      <xdr:row>61</xdr:row>
      <xdr:rowOff>335655</xdr:rowOff>
    </xdr:to>
    <xdr:sp macro="" textlink="">
      <xdr:nvSpPr>
        <xdr:cNvPr id="17" name="Text Box 41">
          <a:extLst>
            <a:ext uri="{FF2B5EF4-FFF2-40B4-BE49-F238E27FC236}">
              <a16:creationId xmlns:a16="http://schemas.microsoft.com/office/drawing/2014/main" id="{A740572E-6816-416F-BFB0-BC0E1915B57D}"/>
            </a:ext>
          </a:extLst>
        </xdr:cNvPr>
        <xdr:cNvSpPr txBox="1">
          <a:spLocks noChangeArrowheads="1"/>
        </xdr:cNvSpPr>
      </xdr:nvSpPr>
      <xdr:spPr bwMode="auto">
        <a:xfrm>
          <a:off x="10460355" y="1781175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61</xdr:row>
      <xdr:rowOff>219075</xdr:rowOff>
    </xdr:from>
    <xdr:to>
      <xdr:col>7</xdr:col>
      <xdr:colOff>334137</xdr:colOff>
      <xdr:row>61</xdr:row>
      <xdr:rowOff>352425</xdr:rowOff>
    </xdr:to>
    <xdr:sp macro="" textlink="">
      <xdr:nvSpPr>
        <xdr:cNvPr id="18" name="Text Box 42">
          <a:extLst>
            <a:ext uri="{FF2B5EF4-FFF2-40B4-BE49-F238E27FC236}">
              <a16:creationId xmlns:a16="http://schemas.microsoft.com/office/drawing/2014/main" id="{2259DA67-A937-47E5-BDCF-9148C2B13B0C}"/>
            </a:ext>
          </a:extLst>
        </xdr:cNvPr>
        <xdr:cNvSpPr txBox="1">
          <a:spLocks noChangeArrowheads="1"/>
        </xdr:cNvSpPr>
      </xdr:nvSpPr>
      <xdr:spPr bwMode="auto">
        <a:xfrm>
          <a:off x="5892165" y="178308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61</xdr:row>
      <xdr:rowOff>201930</xdr:rowOff>
    </xdr:from>
    <xdr:to>
      <xdr:col>18</xdr:col>
      <xdr:colOff>106</xdr:colOff>
      <xdr:row>61</xdr:row>
      <xdr:rowOff>343124</xdr:rowOff>
    </xdr:to>
    <xdr:sp macro="" textlink="">
      <xdr:nvSpPr>
        <xdr:cNvPr id="19" name="Text Box 321">
          <a:extLst>
            <a:ext uri="{FF2B5EF4-FFF2-40B4-BE49-F238E27FC236}">
              <a16:creationId xmlns:a16="http://schemas.microsoft.com/office/drawing/2014/main" id="{419081D3-A096-4E1E-BD67-5275E5CB277B}"/>
            </a:ext>
          </a:extLst>
        </xdr:cNvPr>
        <xdr:cNvSpPr txBox="1">
          <a:spLocks noChangeArrowheads="1"/>
        </xdr:cNvSpPr>
      </xdr:nvSpPr>
      <xdr:spPr bwMode="auto">
        <a:xfrm>
          <a:off x="8985885" y="178136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88</xdr:row>
      <xdr:rowOff>200025</xdr:rowOff>
    </xdr:from>
    <xdr:to>
      <xdr:col>7</xdr:col>
      <xdr:colOff>419</xdr:colOff>
      <xdr:row>88</xdr:row>
      <xdr:rowOff>333375</xdr:rowOff>
    </xdr:to>
    <xdr:sp macro="" textlink="">
      <xdr:nvSpPr>
        <xdr:cNvPr id="20" name="Text Box 38">
          <a:extLst>
            <a:ext uri="{FF2B5EF4-FFF2-40B4-BE49-F238E27FC236}">
              <a16:creationId xmlns:a16="http://schemas.microsoft.com/office/drawing/2014/main" id="{85D23CA8-A4C4-4522-BC63-DDA9F852FB85}"/>
            </a:ext>
          </a:extLst>
        </xdr:cNvPr>
        <xdr:cNvSpPr txBox="1">
          <a:spLocks noChangeArrowheads="1"/>
        </xdr:cNvSpPr>
      </xdr:nvSpPr>
      <xdr:spPr bwMode="auto">
        <a:xfrm>
          <a:off x="5556885" y="258794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88</xdr:row>
      <xdr:rowOff>201930</xdr:rowOff>
    </xdr:from>
    <xdr:to>
      <xdr:col>11</xdr:col>
      <xdr:colOff>265098</xdr:colOff>
      <xdr:row>88</xdr:row>
      <xdr:rowOff>345538</xdr:rowOff>
    </xdr:to>
    <xdr:sp macro="" textlink="">
      <xdr:nvSpPr>
        <xdr:cNvPr id="21" name="Text Box 39">
          <a:extLst>
            <a:ext uri="{FF2B5EF4-FFF2-40B4-BE49-F238E27FC236}">
              <a16:creationId xmlns:a16="http://schemas.microsoft.com/office/drawing/2014/main" id="{88BEB07F-8BB7-486B-8358-E9D90F0860CD}"/>
            </a:ext>
          </a:extLst>
        </xdr:cNvPr>
        <xdr:cNvSpPr txBox="1">
          <a:spLocks noChangeArrowheads="1"/>
        </xdr:cNvSpPr>
      </xdr:nvSpPr>
      <xdr:spPr bwMode="auto">
        <a:xfrm>
          <a:off x="7185660" y="258813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88</xdr:row>
      <xdr:rowOff>200025</xdr:rowOff>
    </xdr:from>
    <xdr:to>
      <xdr:col>16</xdr:col>
      <xdr:colOff>282340</xdr:colOff>
      <xdr:row>88</xdr:row>
      <xdr:rowOff>335655</xdr:rowOff>
    </xdr:to>
    <xdr:sp macro="" textlink="">
      <xdr:nvSpPr>
        <xdr:cNvPr id="22" name="Text Box 40">
          <a:extLst>
            <a:ext uri="{FF2B5EF4-FFF2-40B4-BE49-F238E27FC236}">
              <a16:creationId xmlns:a16="http://schemas.microsoft.com/office/drawing/2014/main" id="{68A146F8-622A-4795-9E66-73338656E0C2}"/>
            </a:ext>
          </a:extLst>
        </xdr:cNvPr>
        <xdr:cNvSpPr txBox="1">
          <a:spLocks noChangeArrowheads="1"/>
        </xdr:cNvSpPr>
      </xdr:nvSpPr>
      <xdr:spPr bwMode="auto">
        <a:xfrm>
          <a:off x="8679180" y="258794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88</xdr:row>
      <xdr:rowOff>200025</xdr:rowOff>
    </xdr:from>
    <xdr:to>
      <xdr:col>22</xdr:col>
      <xdr:colOff>284220</xdr:colOff>
      <xdr:row>88</xdr:row>
      <xdr:rowOff>335655</xdr:rowOff>
    </xdr:to>
    <xdr:sp macro="" textlink="">
      <xdr:nvSpPr>
        <xdr:cNvPr id="23" name="Text Box 41">
          <a:extLst>
            <a:ext uri="{FF2B5EF4-FFF2-40B4-BE49-F238E27FC236}">
              <a16:creationId xmlns:a16="http://schemas.microsoft.com/office/drawing/2014/main" id="{B96516F6-A5DA-440F-881B-7B8508464FE0}"/>
            </a:ext>
          </a:extLst>
        </xdr:cNvPr>
        <xdr:cNvSpPr txBox="1">
          <a:spLocks noChangeArrowheads="1"/>
        </xdr:cNvSpPr>
      </xdr:nvSpPr>
      <xdr:spPr bwMode="auto">
        <a:xfrm>
          <a:off x="10460355" y="258794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88</xdr:row>
      <xdr:rowOff>219075</xdr:rowOff>
    </xdr:from>
    <xdr:to>
      <xdr:col>7</xdr:col>
      <xdr:colOff>334137</xdr:colOff>
      <xdr:row>88</xdr:row>
      <xdr:rowOff>352425</xdr:rowOff>
    </xdr:to>
    <xdr:sp macro="" textlink="">
      <xdr:nvSpPr>
        <xdr:cNvPr id="24" name="Text Box 42">
          <a:extLst>
            <a:ext uri="{FF2B5EF4-FFF2-40B4-BE49-F238E27FC236}">
              <a16:creationId xmlns:a16="http://schemas.microsoft.com/office/drawing/2014/main" id="{6D7EEA6C-79E9-4D5A-AF89-7DA55E9666BD}"/>
            </a:ext>
          </a:extLst>
        </xdr:cNvPr>
        <xdr:cNvSpPr txBox="1">
          <a:spLocks noChangeArrowheads="1"/>
        </xdr:cNvSpPr>
      </xdr:nvSpPr>
      <xdr:spPr bwMode="auto">
        <a:xfrm>
          <a:off x="5892165" y="258984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88</xdr:row>
      <xdr:rowOff>201930</xdr:rowOff>
    </xdr:from>
    <xdr:to>
      <xdr:col>18</xdr:col>
      <xdr:colOff>106</xdr:colOff>
      <xdr:row>88</xdr:row>
      <xdr:rowOff>343124</xdr:rowOff>
    </xdr:to>
    <xdr:sp macro="" textlink="">
      <xdr:nvSpPr>
        <xdr:cNvPr id="25" name="Text Box 321">
          <a:extLst>
            <a:ext uri="{FF2B5EF4-FFF2-40B4-BE49-F238E27FC236}">
              <a16:creationId xmlns:a16="http://schemas.microsoft.com/office/drawing/2014/main" id="{541C13AB-8FFD-4216-9F23-545B72C7A420}"/>
            </a:ext>
          </a:extLst>
        </xdr:cNvPr>
        <xdr:cNvSpPr txBox="1">
          <a:spLocks noChangeArrowheads="1"/>
        </xdr:cNvSpPr>
      </xdr:nvSpPr>
      <xdr:spPr bwMode="auto">
        <a:xfrm>
          <a:off x="8985885" y="258813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115</xdr:row>
      <xdr:rowOff>200025</xdr:rowOff>
    </xdr:from>
    <xdr:to>
      <xdr:col>7</xdr:col>
      <xdr:colOff>419</xdr:colOff>
      <xdr:row>115</xdr:row>
      <xdr:rowOff>333375</xdr:rowOff>
    </xdr:to>
    <xdr:sp macro="" textlink="">
      <xdr:nvSpPr>
        <xdr:cNvPr id="26" name="Text Box 38">
          <a:extLst>
            <a:ext uri="{FF2B5EF4-FFF2-40B4-BE49-F238E27FC236}">
              <a16:creationId xmlns:a16="http://schemas.microsoft.com/office/drawing/2014/main" id="{F5BE40DA-F894-4B23-8FA4-61C9F9185BC6}"/>
            </a:ext>
          </a:extLst>
        </xdr:cNvPr>
        <xdr:cNvSpPr txBox="1">
          <a:spLocks noChangeArrowheads="1"/>
        </xdr:cNvSpPr>
      </xdr:nvSpPr>
      <xdr:spPr bwMode="auto">
        <a:xfrm>
          <a:off x="5556885" y="33947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115</xdr:row>
      <xdr:rowOff>201930</xdr:rowOff>
    </xdr:from>
    <xdr:to>
      <xdr:col>11</xdr:col>
      <xdr:colOff>265098</xdr:colOff>
      <xdr:row>115</xdr:row>
      <xdr:rowOff>345538</xdr:rowOff>
    </xdr:to>
    <xdr:sp macro="" textlink="">
      <xdr:nvSpPr>
        <xdr:cNvPr id="27" name="Text Box 39">
          <a:extLst>
            <a:ext uri="{FF2B5EF4-FFF2-40B4-BE49-F238E27FC236}">
              <a16:creationId xmlns:a16="http://schemas.microsoft.com/office/drawing/2014/main" id="{F5D9FC22-DC41-4D9D-9C81-4F3F1AA31927}"/>
            </a:ext>
          </a:extLst>
        </xdr:cNvPr>
        <xdr:cNvSpPr txBox="1">
          <a:spLocks noChangeArrowheads="1"/>
        </xdr:cNvSpPr>
      </xdr:nvSpPr>
      <xdr:spPr bwMode="auto">
        <a:xfrm>
          <a:off x="7185660" y="33949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115</xdr:row>
      <xdr:rowOff>200025</xdr:rowOff>
    </xdr:from>
    <xdr:to>
      <xdr:col>16</xdr:col>
      <xdr:colOff>282340</xdr:colOff>
      <xdr:row>115</xdr:row>
      <xdr:rowOff>335655</xdr:rowOff>
    </xdr:to>
    <xdr:sp macro="" textlink="">
      <xdr:nvSpPr>
        <xdr:cNvPr id="28" name="Text Box 40">
          <a:extLst>
            <a:ext uri="{FF2B5EF4-FFF2-40B4-BE49-F238E27FC236}">
              <a16:creationId xmlns:a16="http://schemas.microsoft.com/office/drawing/2014/main" id="{0EC33980-2A5B-4F01-8FC3-48C7D64646D8}"/>
            </a:ext>
          </a:extLst>
        </xdr:cNvPr>
        <xdr:cNvSpPr txBox="1">
          <a:spLocks noChangeArrowheads="1"/>
        </xdr:cNvSpPr>
      </xdr:nvSpPr>
      <xdr:spPr bwMode="auto">
        <a:xfrm>
          <a:off x="8679180" y="33947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115</xdr:row>
      <xdr:rowOff>200025</xdr:rowOff>
    </xdr:from>
    <xdr:to>
      <xdr:col>22</xdr:col>
      <xdr:colOff>284220</xdr:colOff>
      <xdr:row>115</xdr:row>
      <xdr:rowOff>335655</xdr:rowOff>
    </xdr:to>
    <xdr:sp macro="" textlink="">
      <xdr:nvSpPr>
        <xdr:cNvPr id="29" name="Text Box 41">
          <a:extLst>
            <a:ext uri="{FF2B5EF4-FFF2-40B4-BE49-F238E27FC236}">
              <a16:creationId xmlns:a16="http://schemas.microsoft.com/office/drawing/2014/main" id="{E7798B4D-165E-4455-89E5-46B05E8C7F7B}"/>
            </a:ext>
          </a:extLst>
        </xdr:cNvPr>
        <xdr:cNvSpPr txBox="1">
          <a:spLocks noChangeArrowheads="1"/>
        </xdr:cNvSpPr>
      </xdr:nvSpPr>
      <xdr:spPr bwMode="auto">
        <a:xfrm>
          <a:off x="10460355" y="33947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115</xdr:row>
      <xdr:rowOff>219075</xdr:rowOff>
    </xdr:from>
    <xdr:to>
      <xdr:col>7</xdr:col>
      <xdr:colOff>334137</xdr:colOff>
      <xdr:row>115</xdr:row>
      <xdr:rowOff>352425</xdr:rowOff>
    </xdr:to>
    <xdr:sp macro="" textlink="">
      <xdr:nvSpPr>
        <xdr:cNvPr id="30" name="Text Box 42">
          <a:extLst>
            <a:ext uri="{FF2B5EF4-FFF2-40B4-BE49-F238E27FC236}">
              <a16:creationId xmlns:a16="http://schemas.microsoft.com/office/drawing/2014/main" id="{DA270CCA-607F-4D36-8B7C-A00363FFE9B1}"/>
            </a:ext>
          </a:extLst>
        </xdr:cNvPr>
        <xdr:cNvSpPr txBox="1">
          <a:spLocks noChangeArrowheads="1"/>
        </xdr:cNvSpPr>
      </xdr:nvSpPr>
      <xdr:spPr bwMode="auto">
        <a:xfrm>
          <a:off x="5892165" y="33966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115</xdr:row>
      <xdr:rowOff>201930</xdr:rowOff>
    </xdr:from>
    <xdr:to>
      <xdr:col>18</xdr:col>
      <xdr:colOff>106</xdr:colOff>
      <xdr:row>115</xdr:row>
      <xdr:rowOff>343124</xdr:rowOff>
    </xdr:to>
    <xdr:sp macro="" textlink="">
      <xdr:nvSpPr>
        <xdr:cNvPr id="31" name="Text Box 321">
          <a:extLst>
            <a:ext uri="{FF2B5EF4-FFF2-40B4-BE49-F238E27FC236}">
              <a16:creationId xmlns:a16="http://schemas.microsoft.com/office/drawing/2014/main" id="{D839B82D-1F64-43FB-89C1-36C3A529A235}"/>
            </a:ext>
          </a:extLst>
        </xdr:cNvPr>
        <xdr:cNvSpPr txBox="1">
          <a:spLocks noChangeArrowheads="1"/>
        </xdr:cNvSpPr>
      </xdr:nvSpPr>
      <xdr:spPr bwMode="auto">
        <a:xfrm>
          <a:off x="8985885" y="33949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142</xdr:row>
      <xdr:rowOff>200025</xdr:rowOff>
    </xdr:from>
    <xdr:to>
      <xdr:col>7</xdr:col>
      <xdr:colOff>419</xdr:colOff>
      <xdr:row>142</xdr:row>
      <xdr:rowOff>333375</xdr:rowOff>
    </xdr:to>
    <xdr:sp macro="" textlink="">
      <xdr:nvSpPr>
        <xdr:cNvPr id="32" name="Text Box 38">
          <a:extLst>
            <a:ext uri="{FF2B5EF4-FFF2-40B4-BE49-F238E27FC236}">
              <a16:creationId xmlns:a16="http://schemas.microsoft.com/office/drawing/2014/main" id="{036BCCDB-7CCF-49AF-8EC8-12E4E223A2A9}"/>
            </a:ext>
          </a:extLst>
        </xdr:cNvPr>
        <xdr:cNvSpPr txBox="1">
          <a:spLocks noChangeArrowheads="1"/>
        </xdr:cNvSpPr>
      </xdr:nvSpPr>
      <xdr:spPr bwMode="auto">
        <a:xfrm>
          <a:off x="5556885" y="420147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142</xdr:row>
      <xdr:rowOff>201930</xdr:rowOff>
    </xdr:from>
    <xdr:to>
      <xdr:col>11</xdr:col>
      <xdr:colOff>265098</xdr:colOff>
      <xdr:row>142</xdr:row>
      <xdr:rowOff>345538</xdr:rowOff>
    </xdr:to>
    <xdr:sp macro="" textlink="">
      <xdr:nvSpPr>
        <xdr:cNvPr id="33" name="Text Box 39">
          <a:extLst>
            <a:ext uri="{FF2B5EF4-FFF2-40B4-BE49-F238E27FC236}">
              <a16:creationId xmlns:a16="http://schemas.microsoft.com/office/drawing/2014/main" id="{A1A29DD4-C98E-4927-930F-7FF7F4A83E5F}"/>
            </a:ext>
          </a:extLst>
        </xdr:cNvPr>
        <xdr:cNvSpPr txBox="1">
          <a:spLocks noChangeArrowheads="1"/>
        </xdr:cNvSpPr>
      </xdr:nvSpPr>
      <xdr:spPr bwMode="auto">
        <a:xfrm>
          <a:off x="7185660" y="420166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142</xdr:row>
      <xdr:rowOff>200025</xdr:rowOff>
    </xdr:from>
    <xdr:to>
      <xdr:col>16</xdr:col>
      <xdr:colOff>282340</xdr:colOff>
      <xdr:row>142</xdr:row>
      <xdr:rowOff>335655</xdr:rowOff>
    </xdr:to>
    <xdr:sp macro="" textlink="">
      <xdr:nvSpPr>
        <xdr:cNvPr id="34" name="Text Box 40">
          <a:extLst>
            <a:ext uri="{FF2B5EF4-FFF2-40B4-BE49-F238E27FC236}">
              <a16:creationId xmlns:a16="http://schemas.microsoft.com/office/drawing/2014/main" id="{0896A043-8FD5-4796-8FC5-A450ED8A7DE4}"/>
            </a:ext>
          </a:extLst>
        </xdr:cNvPr>
        <xdr:cNvSpPr txBox="1">
          <a:spLocks noChangeArrowheads="1"/>
        </xdr:cNvSpPr>
      </xdr:nvSpPr>
      <xdr:spPr bwMode="auto">
        <a:xfrm>
          <a:off x="8679180" y="420147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142</xdr:row>
      <xdr:rowOff>200025</xdr:rowOff>
    </xdr:from>
    <xdr:to>
      <xdr:col>22</xdr:col>
      <xdr:colOff>284220</xdr:colOff>
      <xdr:row>142</xdr:row>
      <xdr:rowOff>335655</xdr:rowOff>
    </xdr:to>
    <xdr:sp macro="" textlink="">
      <xdr:nvSpPr>
        <xdr:cNvPr id="35" name="Text Box 41">
          <a:extLst>
            <a:ext uri="{FF2B5EF4-FFF2-40B4-BE49-F238E27FC236}">
              <a16:creationId xmlns:a16="http://schemas.microsoft.com/office/drawing/2014/main" id="{13764730-CBBD-4C8A-B5C2-B06A1439D510}"/>
            </a:ext>
          </a:extLst>
        </xdr:cNvPr>
        <xdr:cNvSpPr txBox="1">
          <a:spLocks noChangeArrowheads="1"/>
        </xdr:cNvSpPr>
      </xdr:nvSpPr>
      <xdr:spPr bwMode="auto">
        <a:xfrm>
          <a:off x="10460355" y="420147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142</xdr:row>
      <xdr:rowOff>219075</xdr:rowOff>
    </xdr:from>
    <xdr:to>
      <xdr:col>7</xdr:col>
      <xdr:colOff>334137</xdr:colOff>
      <xdr:row>142</xdr:row>
      <xdr:rowOff>352425</xdr:rowOff>
    </xdr:to>
    <xdr:sp macro="" textlink="">
      <xdr:nvSpPr>
        <xdr:cNvPr id="36" name="Text Box 42">
          <a:extLst>
            <a:ext uri="{FF2B5EF4-FFF2-40B4-BE49-F238E27FC236}">
              <a16:creationId xmlns:a16="http://schemas.microsoft.com/office/drawing/2014/main" id="{FEC5DBD1-E073-4EB3-9676-7047AFFCF9B3}"/>
            </a:ext>
          </a:extLst>
        </xdr:cNvPr>
        <xdr:cNvSpPr txBox="1">
          <a:spLocks noChangeArrowheads="1"/>
        </xdr:cNvSpPr>
      </xdr:nvSpPr>
      <xdr:spPr bwMode="auto">
        <a:xfrm>
          <a:off x="5892165" y="420338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142</xdr:row>
      <xdr:rowOff>201930</xdr:rowOff>
    </xdr:from>
    <xdr:to>
      <xdr:col>18</xdr:col>
      <xdr:colOff>106</xdr:colOff>
      <xdr:row>142</xdr:row>
      <xdr:rowOff>343124</xdr:rowOff>
    </xdr:to>
    <xdr:sp macro="" textlink="">
      <xdr:nvSpPr>
        <xdr:cNvPr id="37" name="Text Box 321">
          <a:extLst>
            <a:ext uri="{FF2B5EF4-FFF2-40B4-BE49-F238E27FC236}">
              <a16:creationId xmlns:a16="http://schemas.microsoft.com/office/drawing/2014/main" id="{B15D8A02-E88C-480D-9D59-0C9735A6E1FE}"/>
            </a:ext>
          </a:extLst>
        </xdr:cNvPr>
        <xdr:cNvSpPr txBox="1">
          <a:spLocks noChangeArrowheads="1"/>
        </xdr:cNvSpPr>
      </xdr:nvSpPr>
      <xdr:spPr bwMode="auto">
        <a:xfrm>
          <a:off x="8985885" y="420166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169</xdr:row>
      <xdr:rowOff>200025</xdr:rowOff>
    </xdr:from>
    <xdr:to>
      <xdr:col>7</xdr:col>
      <xdr:colOff>419</xdr:colOff>
      <xdr:row>169</xdr:row>
      <xdr:rowOff>333375</xdr:rowOff>
    </xdr:to>
    <xdr:sp macro="" textlink="">
      <xdr:nvSpPr>
        <xdr:cNvPr id="38" name="Text Box 38">
          <a:extLst>
            <a:ext uri="{FF2B5EF4-FFF2-40B4-BE49-F238E27FC236}">
              <a16:creationId xmlns:a16="http://schemas.microsoft.com/office/drawing/2014/main" id="{AFC22DEE-28F1-4872-B1A8-FDF15ACA2662}"/>
            </a:ext>
          </a:extLst>
        </xdr:cNvPr>
        <xdr:cNvSpPr txBox="1">
          <a:spLocks noChangeArrowheads="1"/>
        </xdr:cNvSpPr>
      </xdr:nvSpPr>
      <xdr:spPr bwMode="auto">
        <a:xfrm>
          <a:off x="5556885" y="500824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169</xdr:row>
      <xdr:rowOff>201930</xdr:rowOff>
    </xdr:from>
    <xdr:to>
      <xdr:col>11</xdr:col>
      <xdr:colOff>265098</xdr:colOff>
      <xdr:row>169</xdr:row>
      <xdr:rowOff>345538</xdr:rowOff>
    </xdr:to>
    <xdr:sp macro="" textlink="">
      <xdr:nvSpPr>
        <xdr:cNvPr id="39" name="Text Box 39">
          <a:extLst>
            <a:ext uri="{FF2B5EF4-FFF2-40B4-BE49-F238E27FC236}">
              <a16:creationId xmlns:a16="http://schemas.microsoft.com/office/drawing/2014/main" id="{5084C254-7CFB-4ECD-8E1B-4BC247B8C6DC}"/>
            </a:ext>
          </a:extLst>
        </xdr:cNvPr>
        <xdr:cNvSpPr txBox="1">
          <a:spLocks noChangeArrowheads="1"/>
        </xdr:cNvSpPr>
      </xdr:nvSpPr>
      <xdr:spPr bwMode="auto">
        <a:xfrm>
          <a:off x="7185660" y="500843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169</xdr:row>
      <xdr:rowOff>200025</xdr:rowOff>
    </xdr:from>
    <xdr:to>
      <xdr:col>16</xdr:col>
      <xdr:colOff>282340</xdr:colOff>
      <xdr:row>169</xdr:row>
      <xdr:rowOff>335655</xdr:rowOff>
    </xdr:to>
    <xdr:sp macro="" textlink="">
      <xdr:nvSpPr>
        <xdr:cNvPr id="40" name="Text Box 40">
          <a:extLst>
            <a:ext uri="{FF2B5EF4-FFF2-40B4-BE49-F238E27FC236}">
              <a16:creationId xmlns:a16="http://schemas.microsoft.com/office/drawing/2014/main" id="{063726B7-146E-467A-99A6-CCA62BBCB4ED}"/>
            </a:ext>
          </a:extLst>
        </xdr:cNvPr>
        <xdr:cNvSpPr txBox="1">
          <a:spLocks noChangeArrowheads="1"/>
        </xdr:cNvSpPr>
      </xdr:nvSpPr>
      <xdr:spPr bwMode="auto">
        <a:xfrm>
          <a:off x="8679180" y="500824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169</xdr:row>
      <xdr:rowOff>200025</xdr:rowOff>
    </xdr:from>
    <xdr:to>
      <xdr:col>22</xdr:col>
      <xdr:colOff>284220</xdr:colOff>
      <xdr:row>169</xdr:row>
      <xdr:rowOff>335655</xdr:rowOff>
    </xdr:to>
    <xdr:sp macro="" textlink="">
      <xdr:nvSpPr>
        <xdr:cNvPr id="41" name="Text Box 41">
          <a:extLst>
            <a:ext uri="{FF2B5EF4-FFF2-40B4-BE49-F238E27FC236}">
              <a16:creationId xmlns:a16="http://schemas.microsoft.com/office/drawing/2014/main" id="{1C192A09-6019-4D44-8788-693E7D185240}"/>
            </a:ext>
          </a:extLst>
        </xdr:cNvPr>
        <xdr:cNvSpPr txBox="1">
          <a:spLocks noChangeArrowheads="1"/>
        </xdr:cNvSpPr>
      </xdr:nvSpPr>
      <xdr:spPr bwMode="auto">
        <a:xfrm>
          <a:off x="10460355" y="5008245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169</xdr:row>
      <xdr:rowOff>219075</xdr:rowOff>
    </xdr:from>
    <xdr:to>
      <xdr:col>7</xdr:col>
      <xdr:colOff>334137</xdr:colOff>
      <xdr:row>169</xdr:row>
      <xdr:rowOff>352425</xdr:rowOff>
    </xdr:to>
    <xdr:sp macro="" textlink="">
      <xdr:nvSpPr>
        <xdr:cNvPr id="42" name="Text Box 42">
          <a:extLst>
            <a:ext uri="{FF2B5EF4-FFF2-40B4-BE49-F238E27FC236}">
              <a16:creationId xmlns:a16="http://schemas.microsoft.com/office/drawing/2014/main" id="{71045082-6BE8-4E35-86ED-541E4EC3B935}"/>
            </a:ext>
          </a:extLst>
        </xdr:cNvPr>
        <xdr:cNvSpPr txBox="1">
          <a:spLocks noChangeArrowheads="1"/>
        </xdr:cNvSpPr>
      </xdr:nvSpPr>
      <xdr:spPr bwMode="auto">
        <a:xfrm>
          <a:off x="5892165" y="501015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169</xdr:row>
      <xdr:rowOff>201930</xdr:rowOff>
    </xdr:from>
    <xdr:to>
      <xdr:col>18</xdr:col>
      <xdr:colOff>106</xdr:colOff>
      <xdr:row>169</xdr:row>
      <xdr:rowOff>343124</xdr:rowOff>
    </xdr:to>
    <xdr:sp macro="" textlink="">
      <xdr:nvSpPr>
        <xdr:cNvPr id="43" name="Text Box 321">
          <a:extLst>
            <a:ext uri="{FF2B5EF4-FFF2-40B4-BE49-F238E27FC236}">
              <a16:creationId xmlns:a16="http://schemas.microsoft.com/office/drawing/2014/main" id="{FD64E40A-6366-4869-9886-510D6B27C1F6}"/>
            </a:ext>
          </a:extLst>
        </xdr:cNvPr>
        <xdr:cNvSpPr txBox="1">
          <a:spLocks noChangeArrowheads="1"/>
        </xdr:cNvSpPr>
      </xdr:nvSpPr>
      <xdr:spPr bwMode="auto">
        <a:xfrm>
          <a:off x="8985885" y="500843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196</xdr:row>
      <xdr:rowOff>200025</xdr:rowOff>
    </xdr:from>
    <xdr:to>
      <xdr:col>7</xdr:col>
      <xdr:colOff>419</xdr:colOff>
      <xdr:row>196</xdr:row>
      <xdr:rowOff>333375</xdr:rowOff>
    </xdr:to>
    <xdr:sp macro="" textlink="">
      <xdr:nvSpPr>
        <xdr:cNvPr id="44" name="Text Box 38">
          <a:extLst>
            <a:ext uri="{FF2B5EF4-FFF2-40B4-BE49-F238E27FC236}">
              <a16:creationId xmlns:a16="http://schemas.microsoft.com/office/drawing/2014/main" id="{583283CB-6F75-4995-A35E-DE145FEA4657}"/>
            </a:ext>
          </a:extLst>
        </xdr:cNvPr>
        <xdr:cNvSpPr txBox="1">
          <a:spLocks noChangeArrowheads="1"/>
        </xdr:cNvSpPr>
      </xdr:nvSpPr>
      <xdr:spPr bwMode="auto">
        <a:xfrm>
          <a:off x="5556885" y="581501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196</xdr:row>
      <xdr:rowOff>201930</xdr:rowOff>
    </xdr:from>
    <xdr:to>
      <xdr:col>11</xdr:col>
      <xdr:colOff>265098</xdr:colOff>
      <xdr:row>196</xdr:row>
      <xdr:rowOff>345538</xdr:rowOff>
    </xdr:to>
    <xdr:sp macro="" textlink="">
      <xdr:nvSpPr>
        <xdr:cNvPr id="45" name="Text Box 39">
          <a:extLst>
            <a:ext uri="{FF2B5EF4-FFF2-40B4-BE49-F238E27FC236}">
              <a16:creationId xmlns:a16="http://schemas.microsoft.com/office/drawing/2014/main" id="{44440396-7A16-4304-B5AA-65C5F68CE4A7}"/>
            </a:ext>
          </a:extLst>
        </xdr:cNvPr>
        <xdr:cNvSpPr txBox="1">
          <a:spLocks noChangeArrowheads="1"/>
        </xdr:cNvSpPr>
      </xdr:nvSpPr>
      <xdr:spPr bwMode="auto">
        <a:xfrm>
          <a:off x="7185660" y="581520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196</xdr:row>
      <xdr:rowOff>200025</xdr:rowOff>
    </xdr:from>
    <xdr:to>
      <xdr:col>16</xdr:col>
      <xdr:colOff>282340</xdr:colOff>
      <xdr:row>196</xdr:row>
      <xdr:rowOff>335655</xdr:rowOff>
    </xdr:to>
    <xdr:sp macro="" textlink="">
      <xdr:nvSpPr>
        <xdr:cNvPr id="46" name="Text Box 40">
          <a:extLst>
            <a:ext uri="{FF2B5EF4-FFF2-40B4-BE49-F238E27FC236}">
              <a16:creationId xmlns:a16="http://schemas.microsoft.com/office/drawing/2014/main" id="{8CA50C52-61B7-48BF-9E1A-1C94E2E6435F}"/>
            </a:ext>
          </a:extLst>
        </xdr:cNvPr>
        <xdr:cNvSpPr txBox="1">
          <a:spLocks noChangeArrowheads="1"/>
        </xdr:cNvSpPr>
      </xdr:nvSpPr>
      <xdr:spPr bwMode="auto">
        <a:xfrm>
          <a:off x="8679180" y="581501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196</xdr:row>
      <xdr:rowOff>200025</xdr:rowOff>
    </xdr:from>
    <xdr:to>
      <xdr:col>22</xdr:col>
      <xdr:colOff>284220</xdr:colOff>
      <xdr:row>196</xdr:row>
      <xdr:rowOff>335655</xdr:rowOff>
    </xdr:to>
    <xdr:sp macro="" textlink="">
      <xdr:nvSpPr>
        <xdr:cNvPr id="47" name="Text Box 41">
          <a:extLst>
            <a:ext uri="{FF2B5EF4-FFF2-40B4-BE49-F238E27FC236}">
              <a16:creationId xmlns:a16="http://schemas.microsoft.com/office/drawing/2014/main" id="{0234C273-05BF-4140-B226-5F73ED90D270}"/>
            </a:ext>
          </a:extLst>
        </xdr:cNvPr>
        <xdr:cNvSpPr txBox="1">
          <a:spLocks noChangeArrowheads="1"/>
        </xdr:cNvSpPr>
      </xdr:nvSpPr>
      <xdr:spPr bwMode="auto">
        <a:xfrm>
          <a:off x="10460355" y="581501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196</xdr:row>
      <xdr:rowOff>219075</xdr:rowOff>
    </xdr:from>
    <xdr:to>
      <xdr:col>7</xdr:col>
      <xdr:colOff>334137</xdr:colOff>
      <xdr:row>196</xdr:row>
      <xdr:rowOff>352425</xdr:rowOff>
    </xdr:to>
    <xdr:sp macro="" textlink="">
      <xdr:nvSpPr>
        <xdr:cNvPr id="48" name="Text Box 42">
          <a:extLst>
            <a:ext uri="{FF2B5EF4-FFF2-40B4-BE49-F238E27FC236}">
              <a16:creationId xmlns:a16="http://schemas.microsoft.com/office/drawing/2014/main" id="{C8A84ACB-5E6E-4315-A1FC-D87A5893C2C7}"/>
            </a:ext>
          </a:extLst>
        </xdr:cNvPr>
        <xdr:cNvSpPr txBox="1">
          <a:spLocks noChangeArrowheads="1"/>
        </xdr:cNvSpPr>
      </xdr:nvSpPr>
      <xdr:spPr bwMode="auto">
        <a:xfrm>
          <a:off x="5892165" y="581691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196</xdr:row>
      <xdr:rowOff>201930</xdr:rowOff>
    </xdr:from>
    <xdr:to>
      <xdr:col>18</xdr:col>
      <xdr:colOff>106</xdr:colOff>
      <xdr:row>196</xdr:row>
      <xdr:rowOff>343124</xdr:rowOff>
    </xdr:to>
    <xdr:sp macro="" textlink="">
      <xdr:nvSpPr>
        <xdr:cNvPr id="49" name="Text Box 321">
          <a:extLst>
            <a:ext uri="{FF2B5EF4-FFF2-40B4-BE49-F238E27FC236}">
              <a16:creationId xmlns:a16="http://schemas.microsoft.com/office/drawing/2014/main" id="{461D67DC-268D-4965-A1B5-07DB2AA5A050}"/>
            </a:ext>
          </a:extLst>
        </xdr:cNvPr>
        <xdr:cNvSpPr txBox="1">
          <a:spLocks noChangeArrowheads="1"/>
        </xdr:cNvSpPr>
      </xdr:nvSpPr>
      <xdr:spPr bwMode="auto">
        <a:xfrm>
          <a:off x="8985885" y="581520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223</xdr:row>
      <xdr:rowOff>200025</xdr:rowOff>
    </xdr:from>
    <xdr:to>
      <xdr:col>7</xdr:col>
      <xdr:colOff>419</xdr:colOff>
      <xdr:row>223</xdr:row>
      <xdr:rowOff>333375</xdr:rowOff>
    </xdr:to>
    <xdr:sp macro="" textlink="">
      <xdr:nvSpPr>
        <xdr:cNvPr id="50" name="Text Box 38">
          <a:extLst>
            <a:ext uri="{FF2B5EF4-FFF2-40B4-BE49-F238E27FC236}">
              <a16:creationId xmlns:a16="http://schemas.microsoft.com/office/drawing/2014/main" id="{EE5620E5-0711-411A-8B38-BA7192653918}"/>
            </a:ext>
          </a:extLst>
        </xdr:cNvPr>
        <xdr:cNvSpPr txBox="1">
          <a:spLocks noChangeArrowheads="1"/>
        </xdr:cNvSpPr>
      </xdr:nvSpPr>
      <xdr:spPr bwMode="auto">
        <a:xfrm>
          <a:off x="5556885" y="662178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223</xdr:row>
      <xdr:rowOff>201930</xdr:rowOff>
    </xdr:from>
    <xdr:to>
      <xdr:col>11</xdr:col>
      <xdr:colOff>265098</xdr:colOff>
      <xdr:row>223</xdr:row>
      <xdr:rowOff>345538</xdr:rowOff>
    </xdr:to>
    <xdr:sp macro="" textlink="">
      <xdr:nvSpPr>
        <xdr:cNvPr id="51" name="Text Box 39">
          <a:extLst>
            <a:ext uri="{FF2B5EF4-FFF2-40B4-BE49-F238E27FC236}">
              <a16:creationId xmlns:a16="http://schemas.microsoft.com/office/drawing/2014/main" id="{FCFB0021-A8B7-431A-82E5-46D51D75E4CC}"/>
            </a:ext>
          </a:extLst>
        </xdr:cNvPr>
        <xdr:cNvSpPr txBox="1">
          <a:spLocks noChangeArrowheads="1"/>
        </xdr:cNvSpPr>
      </xdr:nvSpPr>
      <xdr:spPr bwMode="auto">
        <a:xfrm>
          <a:off x="7185660" y="662197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223</xdr:row>
      <xdr:rowOff>200025</xdr:rowOff>
    </xdr:from>
    <xdr:to>
      <xdr:col>16</xdr:col>
      <xdr:colOff>282340</xdr:colOff>
      <xdr:row>223</xdr:row>
      <xdr:rowOff>335655</xdr:rowOff>
    </xdr:to>
    <xdr:sp macro="" textlink="">
      <xdr:nvSpPr>
        <xdr:cNvPr id="52" name="Text Box 40">
          <a:extLst>
            <a:ext uri="{FF2B5EF4-FFF2-40B4-BE49-F238E27FC236}">
              <a16:creationId xmlns:a16="http://schemas.microsoft.com/office/drawing/2014/main" id="{66BEB84A-24FF-4CA5-A21B-4BD664E1D159}"/>
            </a:ext>
          </a:extLst>
        </xdr:cNvPr>
        <xdr:cNvSpPr txBox="1">
          <a:spLocks noChangeArrowheads="1"/>
        </xdr:cNvSpPr>
      </xdr:nvSpPr>
      <xdr:spPr bwMode="auto">
        <a:xfrm>
          <a:off x="8679180" y="662178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223</xdr:row>
      <xdr:rowOff>200025</xdr:rowOff>
    </xdr:from>
    <xdr:to>
      <xdr:col>22</xdr:col>
      <xdr:colOff>284220</xdr:colOff>
      <xdr:row>223</xdr:row>
      <xdr:rowOff>335655</xdr:rowOff>
    </xdr:to>
    <xdr:sp macro="" textlink="">
      <xdr:nvSpPr>
        <xdr:cNvPr id="53" name="Text Box 41">
          <a:extLst>
            <a:ext uri="{FF2B5EF4-FFF2-40B4-BE49-F238E27FC236}">
              <a16:creationId xmlns:a16="http://schemas.microsoft.com/office/drawing/2014/main" id="{5AFEBAAA-8247-4627-A93B-298A002814B3}"/>
            </a:ext>
          </a:extLst>
        </xdr:cNvPr>
        <xdr:cNvSpPr txBox="1">
          <a:spLocks noChangeArrowheads="1"/>
        </xdr:cNvSpPr>
      </xdr:nvSpPr>
      <xdr:spPr bwMode="auto">
        <a:xfrm>
          <a:off x="10460355" y="662178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223</xdr:row>
      <xdr:rowOff>219075</xdr:rowOff>
    </xdr:from>
    <xdr:to>
      <xdr:col>7</xdr:col>
      <xdr:colOff>334137</xdr:colOff>
      <xdr:row>223</xdr:row>
      <xdr:rowOff>352425</xdr:rowOff>
    </xdr:to>
    <xdr:sp macro="" textlink="">
      <xdr:nvSpPr>
        <xdr:cNvPr id="54" name="Text Box 42">
          <a:extLst>
            <a:ext uri="{FF2B5EF4-FFF2-40B4-BE49-F238E27FC236}">
              <a16:creationId xmlns:a16="http://schemas.microsoft.com/office/drawing/2014/main" id="{69393D8E-09B8-4A02-8016-B5E773F380D3}"/>
            </a:ext>
          </a:extLst>
        </xdr:cNvPr>
        <xdr:cNvSpPr txBox="1">
          <a:spLocks noChangeArrowheads="1"/>
        </xdr:cNvSpPr>
      </xdr:nvSpPr>
      <xdr:spPr bwMode="auto">
        <a:xfrm>
          <a:off x="5892165" y="662368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223</xdr:row>
      <xdr:rowOff>201930</xdr:rowOff>
    </xdr:from>
    <xdr:to>
      <xdr:col>18</xdr:col>
      <xdr:colOff>106</xdr:colOff>
      <xdr:row>223</xdr:row>
      <xdr:rowOff>343124</xdr:rowOff>
    </xdr:to>
    <xdr:sp macro="" textlink="">
      <xdr:nvSpPr>
        <xdr:cNvPr id="55" name="Text Box 321">
          <a:extLst>
            <a:ext uri="{FF2B5EF4-FFF2-40B4-BE49-F238E27FC236}">
              <a16:creationId xmlns:a16="http://schemas.microsoft.com/office/drawing/2014/main" id="{7D6D585D-AAC6-4A6B-9E9F-1A3F5898A6C4}"/>
            </a:ext>
          </a:extLst>
        </xdr:cNvPr>
        <xdr:cNvSpPr txBox="1">
          <a:spLocks noChangeArrowheads="1"/>
        </xdr:cNvSpPr>
      </xdr:nvSpPr>
      <xdr:spPr bwMode="auto">
        <a:xfrm>
          <a:off x="8985885" y="662197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250</xdr:row>
      <xdr:rowOff>200025</xdr:rowOff>
    </xdr:from>
    <xdr:to>
      <xdr:col>7</xdr:col>
      <xdr:colOff>419</xdr:colOff>
      <xdr:row>250</xdr:row>
      <xdr:rowOff>333375</xdr:rowOff>
    </xdr:to>
    <xdr:sp macro="" textlink="">
      <xdr:nvSpPr>
        <xdr:cNvPr id="56" name="Text Box 38">
          <a:extLst>
            <a:ext uri="{FF2B5EF4-FFF2-40B4-BE49-F238E27FC236}">
              <a16:creationId xmlns:a16="http://schemas.microsoft.com/office/drawing/2014/main" id="{C0BDCC85-26BC-48B5-9C5F-3F1E1E26EC1E}"/>
            </a:ext>
          </a:extLst>
        </xdr:cNvPr>
        <xdr:cNvSpPr txBox="1">
          <a:spLocks noChangeArrowheads="1"/>
        </xdr:cNvSpPr>
      </xdr:nvSpPr>
      <xdr:spPr bwMode="auto">
        <a:xfrm>
          <a:off x="5556885" y="742854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250</xdr:row>
      <xdr:rowOff>201930</xdr:rowOff>
    </xdr:from>
    <xdr:to>
      <xdr:col>11</xdr:col>
      <xdr:colOff>265098</xdr:colOff>
      <xdr:row>250</xdr:row>
      <xdr:rowOff>345538</xdr:rowOff>
    </xdr:to>
    <xdr:sp macro="" textlink="">
      <xdr:nvSpPr>
        <xdr:cNvPr id="57" name="Text Box 39">
          <a:extLst>
            <a:ext uri="{FF2B5EF4-FFF2-40B4-BE49-F238E27FC236}">
              <a16:creationId xmlns:a16="http://schemas.microsoft.com/office/drawing/2014/main" id="{6733E988-D1F1-44E5-BC5B-74508E6AB5A5}"/>
            </a:ext>
          </a:extLst>
        </xdr:cNvPr>
        <xdr:cNvSpPr txBox="1">
          <a:spLocks noChangeArrowheads="1"/>
        </xdr:cNvSpPr>
      </xdr:nvSpPr>
      <xdr:spPr bwMode="auto">
        <a:xfrm>
          <a:off x="7185660" y="742873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250</xdr:row>
      <xdr:rowOff>200025</xdr:rowOff>
    </xdr:from>
    <xdr:to>
      <xdr:col>16</xdr:col>
      <xdr:colOff>282340</xdr:colOff>
      <xdr:row>250</xdr:row>
      <xdr:rowOff>335655</xdr:rowOff>
    </xdr:to>
    <xdr:sp macro="" textlink="">
      <xdr:nvSpPr>
        <xdr:cNvPr id="58" name="Text Box 40">
          <a:extLst>
            <a:ext uri="{FF2B5EF4-FFF2-40B4-BE49-F238E27FC236}">
              <a16:creationId xmlns:a16="http://schemas.microsoft.com/office/drawing/2014/main" id="{0BA8DC9E-5AFA-4725-A822-47F5F59DBD17}"/>
            </a:ext>
          </a:extLst>
        </xdr:cNvPr>
        <xdr:cNvSpPr txBox="1">
          <a:spLocks noChangeArrowheads="1"/>
        </xdr:cNvSpPr>
      </xdr:nvSpPr>
      <xdr:spPr bwMode="auto">
        <a:xfrm>
          <a:off x="8679180" y="742854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250</xdr:row>
      <xdr:rowOff>200025</xdr:rowOff>
    </xdr:from>
    <xdr:to>
      <xdr:col>22</xdr:col>
      <xdr:colOff>284220</xdr:colOff>
      <xdr:row>250</xdr:row>
      <xdr:rowOff>335655</xdr:rowOff>
    </xdr:to>
    <xdr:sp macro="" textlink="">
      <xdr:nvSpPr>
        <xdr:cNvPr id="59" name="Text Box 41">
          <a:extLst>
            <a:ext uri="{FF2B5EF4-FFF2-40B4-BE49-F238E27FC236}">
              <a16:creationId xmlns:a16="http://schemas.microsoft.com/office/drawing/2014/main" id="{5E2BCCF3-F309-4E3A-9DBE-3EF8CB4FEF1A}"/>
            </a:ext>
          </a:extLst>
        </xdr:cNvPr>
        <xdr:cNvSpPr txBox="1">
          <a:spLocks noChangeArrowheads="1"/>
        </xdr:cNvSpPr>
      </xdr:nvSpPr>
      <xdr:spPr bwMode="auto">
        <a:xfrm>
          <a:off x="10460355" y="742854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250</xdr:row>
      <xdr:rowOff>219075</xdr:rowOff>
    </xdr:from>
    <xdr:to>
      <xdr:col>7</xdr:col>
      <xdr:colOff>334137</xdr:colOff>
      <xdr:row>250</xdr:row>
      <xdr:rowOff>352425</xdr:rowOff>
    </xdr:to>
    <xdr:sp macro="" textlink="">
      <xdr:nvSpPr>
        <xdr:cNvPr id="60" name="Text Box 42">
          <a:extLst>
            <a:ext uri="{FF2B5EF4-FFF2-40B4-BE49-F238E27FC236}">
              <a16:creationId xmlns:a16="http://schemas.microsoft.com/office/drawing/2014/main" id="{8DCEF713-406E-4C5B-9AB0-91530A8CD0B4}"/>
            </a:ext>
          </a:extLst>
        </xdr:cNvPr>
        <xdr:cNvSpPr txBox="1">
          <a:spLocks noChangeArrowheads="1"/>
        </xdr:cNvSpPr>
      </xdr:nvSpPr>
      <xdr:spPr bwMode="auto">
        <a:xfrm>
          <a:off x="5892165" y="743045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250</xdr:row>
      <xdr:rowOff>201930</xdr:rowOff>
    </xdr:from>
    <xdr:to>
      <xdr:col>18</xdr:col>
      <xdr:colOff>106</xdr:colOff>
      <xdr:row>250</xdr:row>
      <xdr:rowOff>343124</xdr:rowOff>
    </xdr:to>
    <xdr:sp macro="" textlink="">
      <xdr:nvSpPr>
        <xdr:cNvPr id="61" name="Text Box 321">
          <a:extLst>
            <a:ext uri="{FF2B5EF4-FFF2-40B4-BE49-F238E27FC236}">
              <a16:creationId xmlns:a16="http://schemas.microsoft.com/office/drawing/2014/main" id="{4334B1F7-D343-4BCA-9312-44CF4B6CF99E}"/>
            </a:ext>
          </a:extLst>
        </xdr:cNvPr>
        <xdr:cNvSpPr txBox="1">
          <a:spLocks noChangeArrowheads="1"/>
        </xdr:cNvSpPr>
      </xdr:nvSpPr>
      <xdr:spPr bwMode="auto">
        <a:xfrm>
          <a:off x="8985885" y="742873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277</xdr:row>
      <xdr:rowOff>200025</xdr:rowOff>
    </xdr:from>
    <xdr:to>
      <xdr:col>7</xdr:col>
      <xdr:colOff>419</xdr:colOff>
      <xdr:row>277</xdr:row>
      <xdr:rowOff>333375</xdr:rowOff>
    </xdr:to>
    <xdr:sp macro="" textlink="">
      <xdr:nvSpPr>
        <xdr:cNvPr id="62" name="Text Box 38">
          <a:extLst>
            <a:ext uri="{FF2B5EF4-FFF2-40B4-BE49-F238E27FC236}">
              <a16:creationId xmlns:a16="http://schemas.microsoft.com/office/drawing/2014/main" id="{36E1908D-2E99-4C46-BAD0-DC37592FE768}"/>
            </a:ext>
          </a:extLst>
        </xdr:cNvPr>
        <xdr:cNvSpPr txBox="1">
          <a:spLocks noChangeArrowheads="1"/>
        </xdr:cNvSpPr>
      </xdr:nvSpPr>
      <xdr:spPr bwMode="auto">
        <a:xfrm>
          <a:off x="5556885" y="823531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277</xdr:row>
      <xdr:rowOff>201930</xdr:rowOff>
    </xdr:from>
    <xdr:to>
      <xdr:col>11</xdr:col>
      <xdr:colOff>265098</xdr:colOff>
      <xdr:row>277</xdr:row>
      <xdr:rowOff>345538</xdr:rowOff>
    </xdr:to>
    <xdr:sp macro="" textlink="">
      <xdr:nvSpPr>
        <xdr:cNvPr id="63" name="Text Box 39">
          <a:extLst>
            <a:ext uri="{FF2B5EF4-FFF2-40B4-BE49-F238E27FC236}">
              <a16:creationId xmlns:a16="http://schemas.microsoft.com/office/drawing/2014/main" id="{C7C82B63-BFCD-49B1-A52E-3421A31CBAE7}"/>
            </a:ext>
          </a:extLst>
        </xdr:cNvPr>
        <xdr:cNvSpPr txBox="1">
          <a:spLocks noChangeArrowheads="1"/>
        </xdr:cNvSpPr>
      </xdr:nvSpPr>
      <xdr:spPr bwMode="auto">
        <a:xfrm>
          <a:off x="7185660" y="823550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277</xdr:row>
      <xdr:rowOff>200025</xdr:rowOff>
    </xdr:from>
    <xdr:to>
      <xdr:col>16</xdr:col>
      <xdr:colOff>282340</xdr:colOff>
      <xdr:row>277</xdr:row>
      <xdr:rowOff>335655</xdr:rowOff>
    </xdr:to>
    <xdr:sp macro="" textlink="">
      <xdr:nvSpPr>
        <xdr:cNvPr id="64" name="Text Box 40">
          <a:extLst>
            <a:ext uri="{FF2B5EF4-FFF2-40B4-BE49-F238E27FC236}">
              <a16:creationId xmlns:a16="http://schemas.microsoft.com/office/drawing/2014/main" id="{A1A11740-4EA0-42C6-9C98-A5D92608E1BA}"/>
            </a:ext>
          </a:extLst>
        </xdr:cNvPr>
        <xdr:cNvSpPr txBox="1">
          <a:spLocks noChangeArrowheads="1"/>
        </xdr:cNvSpPr>
      </xdr:nvSpPr>
      <xdr:spPr bwMode="auto">
        <a:xfrm>
          <a:off x="8679180" y="823531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277</xdr:row>
      <xdr:rowOff>200025</xdr:rowOff>
    </xdr:from>
    <xdr:to>
      <xdr:col>22</xdr:col>
      <xdr:colOff>284220</xdr:colOff>
      <xdr:row>277</xdr:row>
      <xdr:rowOff>335655</xdr:rowOff>
    </xdr:to>
    <xdr:sp macro="" textlink="">
      <xdr:nvSpPr>
        <xdr:cNvPr id="65" name="Text Box 41">
          <a:extLst>
            <a:ext uri="{FF2B5EF4-FFF2-40B4-BE49-F238E27FC236}">
              <a16:creationId xmlns:a16="http://schemas.microsoft.com/office/drawing/2014/main" id="{C6300E6F-5F81-4457-B684-D4F7E78821E4}"/>
            </a:ext>
          </a:extLst>
        </xdr:cNvPr>
        <xdr:cNvSpPr txBox="1">
          <a:spLocks noChangeArrowheads="1"/>
        </xdr:cNvSpPr>
      </xdr:nvSpPr>
      <xdr:spPr bwMode="auto">
        <a:xfrm>
          <a:off x="10460355" y="8235315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277</xdr:row>
      <xdr:rowOff>219075</xdr:rowOff>
    </xdr:from>
    <xdr:to>
      <xdr:col>7</xdr:col>
      <xdr:colOff>334137</xdr:colOff>
      <xdr:row>277</xdr:row>
      <xdr:rowOff>352425</xdr:rowOff>
    </xdr:to>
    <xdr:sp macro="" textlink="">
      <xdr:nvSpPr>
        <xdr:cNvPr id="66" name="Text Box 42">
          <a:extLst>
            <a:ext uri="{FF2B5EF4-FFF2-40B4-BE49-F238E27FC236}">
              <a16:creationId xmlns:a16="http://schemas.microsoft.com/office/drawing/2014/main" id="{145F94A4-536D-484B-A568-E690753EE6F3}"/>
            </a:ext>
          </a:extLst>
        </xdr:cNvPr>
        <xdr:cNvSpPr txBox="1">
          <a:spLocks noChangeArrowheads="1"/>
        </xdr:cNvSpPr>
      </xdr:nvSpPr>
      <xdr:spPr bwMode="auto">
        <a:xfrm>
          <a:off x="5892165" y="823722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277</xdr:row>
      <xdr:rowOff>201930</xdr:rowOff>
    </xdr:from>
    <xdr:to>
      <xdr:col>18</xdr:col>
      <xdr:colOff>106</xdr:colOff>
      <xdr:row>277</xdr:row>
      <xdr:rowOff>343124</xdr:rowOff>
    </xdr:to>
    <xdr:sp macro="" textlink="">
      <xdr:nvSpPr>
        <xdr:cNvPr id="67" name="Text Box 321">
          <a:extLst>
            <a:ext uri="{FF2B5EF4-FFF2-40B4-BE49-F238E27FC236}">
              <a16:creationId xmlns:a16="http://schemas.microsoft.com/office/drawing/2014/main" id="{65B5F83C-1CA5-4BFA-A454-14EA34991E5E}"/>
            </a:ext>
          </a:extLst>
        </xdr:cNvPr>
        <xdr:cNvSpPr txBox="1">
          <a:spLocks noChangeArrowheads="1"/>
        </xdr:cNvSpPr>
      </xdr:nvSpPr>
      <xdr:spPr bwMode="auto">
        <a:xfrm>
          <a:off x="8985885" y="823550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304</xdr:row>
      <xdr:rowOff>200025</xdr:rowOff>
    </xdr:from>
    <xdr:to>
      <xdr:col>7</xdr:col>
      <xdr:colOff>419</xdr:colOff>
      <xdr:row>304</xdr:row>
      <xdr:rowOff>333375</xdr:rowOff>
    </xdr:to>
    <xdr:sp macro="" textlink="">
      <xdr:nvSpPr>
        <xdr:cNvPr id="68" name="Text Box 38">
          <a:extLst>
            <a:ext uri="{FF2B5EF4-FFF2-40B4-BE49-F238E27FC236}">
              <a16:creationId xmlns:a16="http://schemas.microsoft.com/office/drawing/2014/main" id="{C7D02918-AD98-46C4-AC16-EA02F0F56450}"/>
            </a:ext>
          </a:extLst>
        </xdr:cNvPr>
        <xdr:cNvSpPr txBox="1">
          <a:spLocks noChangeArrowheads="1"/>
        </xdr:cNvSpPr>
      </xdr:nvSpPr>
      <xdr:spPr bwMode="auto">
        <a:xfrm>
          <a:off x="5556885" y="904208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304</xdr:row>
      <xdr:rowOff>201930</xdr:rowOff>
    </xdr:from>
    <xdr:to>
      <xdr:col>11</xdr:col>
      <xdr:colOff>265098</xdr:colOff>
      <xdr:row>304</xdr:row>
      <xdr:rowOff>345538</xdr:rowOff>
    </xdr:to>
    <xdr:sp macro="" textlink="">
      <xdr:nvSpPr>
        <xdr:cNvPr id="69" name="Text Box 39">
          <a:extLst>
            <a:ext uri="{FF2B5EF4-FFF2-40B4-BE49-F238E27FC236}">
              <a16:creationId xmlns:a16="http://schemas.microsoft.com/office/drawing/2014/main" id="{95CAF431-C777-4A79-88BF-8EB574D88025}"/>
            </a:ext>
          </a:extLst>
        </xdr:cNvPr>
        <xdr:cNvSpPr txBox="1">
          <a:spLocks noChangeArrowheads="1"/>
        </xdr:cNvSpPr>
      </xdr:nvSpPr>
      <xdr:spPr bwMode="auto">
        <a:xfrm>
          <a:off x="7185660" y="904227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304</xdr:row>
      <xdr:rowOff>200025</xdr:rowOff>
    </xdr:from>
    <xdr:to>
      <xdr:col>16</xdr:col>
      <xdr:colOff>282340</xdr:colOff>
      <xdr:row>304</xdr:row>
      <xdr:rowOff>335655</xdr:rowOff>
    </xdr:to>
    <xdr:sp macro="" textlink="">
      <xdr:nvSpPr>
        <xdr:cNvPr id="70" name="Text Box 40">
          <a:extLst>
            <a:ext uri="{FF2B5EF4-FFF2-40B4-BE49-F238E27FC236}">
              <a16:creationId xmlns:a16="http://schemas.microsoft.com/office/drawing/2014/main" id="{E340C703-9C1E-490D-A0B8-28689E01B74E}"/>
            </a:ext>
          </a:extLst>
        </xdr:cNvPr>
        <xdr:cNvSpPr txBox="1">
          <a:spLocks noChangeArrowheads="1"/>
        </xdr:cNvSpPr>
      </xdr:nvSpPr>
      <xdr:spPr bwMode="auto">
        <a:xfrm>
          <a:off x="8679180" y="904208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304</xdr:row>
      <xdr:rowOff>200025</xdr:rowOff>
    </xdr:from>
    <xdr:to>
      <xdr:col>22</xdr:col>
      <xdr:colOff>284220</xdr:colOff>
      <xdr:row>304</xdr:row>
      <xdr:rowOff>335655</xdr:rowOff>
    </xdr:to>
    <xdr:sp macro="" textlink="">
      <xdr:nvSpPr>
        <xdr:cNvPr id="71" name="Text Box 41">
          <a:extLst>
            <a:ext uri="{FF2B5EF4-FFF2-40B4-BE49-F238E27FC236}">
              <a16:creationId xmlns:a16="http://schemas.microsoft.com/office/drawing/2014/main" id="{62DEC11B-FE1E-46ED-852C-3E8CB462E726}"/>
            </a:ext>
          </a:extLst>
        </xdr:cNvPr>
        <xdr:cNvSpPr txBox="1">
          <a:spLocks noChangeArrowheads="1"/>
        </xdr:cNvSpPr>
      </xdr:nvSpPr>
      <xdr:spPr bwMode="auto">
        <a:xfrm>
          <a:off x="10460355" y="904208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304</xdr:row>
      <xdr:rowOff>219075</xdr:rowOff>
    </xdr:from>
    <xdr:to>
      <xdr:col>7</xdr:col>
      <xdr:colOff>334137</xdr:colOff>
      <xdr:row>304</xdr:row>
      <xdr:rowOff>352425</xdr:rowOff>
    </xdr:to>
    <xdr:sp macro="" textlink="">
      <xdr:nvSpPr>
        <xdr:cNvPr id="72" name="Text Box 42">
          <a:extLst>
            <a:ext uri="{FF2B5EF4-FFF2-40B4-BE49-F238E27FC236}">
              <a16:creationId xmlns:a16="http://schemas.microsoft.com/office/drawing/2014/main" id="{757A0315-5212-4AC1-ACD8-FB96FB8D68E2}"/>
            </a:ext>
          </a:extLst>
        </xdr:cNvPr>
        <xdr:cNvSpPr txBox="1">
          <a:spLocks noChangeArrowheads="1"/>
        </xdr:cNvSpPr>
      </xdr:nvSpPr>
      <xdr:spPr bwMode="auto">
        <a:xfrm>
          <a:off x="5892165" y="904398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304</xdr:row>
      <xdr:rowOff>201930</xdr:rowOff>
    </xdr:from>
    <xdr:to>
      <xdr:col>18</xdr:col>
      <xdr:colOff>106</xdr:colOff>
      <xdr:row>304</xdr:row>
      <xdr:rowOff>343124</xdr:rowOff>
    </xdr:to>
    <xdr:sp macro="" textlink="">
      <xdr:nvSpPr>
        <xdr:cNvPr id="73" name="Text Box 321">
          <a:extLst>
            <a:ext uri="{FF2B5EF4-FFF2-40B4-BE49-F238E27FC236}">
              <a16:creationId xmlns:a16="http://schemas.microsoft.com/office/drawing/2014/main" id="{4AD1E487-BCA6-4E47-8171-B179F91B46CD}"/>
            </a:ext>
          </a:extLst>
        </xdr:cNvPr>
        <xdr:cNvSpPr txBox="1">
          <a:spLocks noChangeArrowheads="1"/>
        </xdr:cNvSpPr>
      </xdr:nvSpPr>
      <xdr:spPr bwMode="auto">
        <a:xfrm>
          <a:off x="8985885" y="904227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331</xdr:row>
      <xdr:rowOff>200025</xdr:rowOff>
    </xdr:from>
    <xdr:to>
      <xdr:col>7</xdr:col>
      <xdr:colOff>419</xdr:colOff>
      <xdr:row>331</xdr:row>
      <xdr:rowOff>333375</xdr:rowOff>
    </xdr:to>
    <xdr:sp macro="" textlink="">
      <xdr:nvSpPr>
        <xdr:cNvPr id="74" name="Text Box 38">
          <a:extLst>
            <a:ext uri="{FF2B5EF4-FFF2-40B4-BE49-F238E27FC236}">
              <a16:creationId xmlns:a16="http://schemas.microsoft.com/office/drawing/2014/main" id="{39BA6E25-358B-4653-90E2-F468ABD8963F}"/>
            </a:ext>
          </a:extLst>
        </xdr:cNvPr>
        <xdr:cNvSpPr txBox="1">
          <a:spLocks noChangeArrowheads="1"/>
        </xdr:cNvSpPr>
      </xdr:nvSpPr>
      <xdr:spPr bwMode="auto">
        <a:xfrm>
          <a:off x="5556885" y="984885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331</xdr:row>
      <xdr:rowOff>201930</xdr:rowOff>
    </xdr:from>
    <xdr:to>
      <xdr:col>11</xdr:col>
      <xdr:colOff>265098</xdr:colOff>
      <xdr:row>331</xdr:row>
      <xdr:rowOff>345538</xdr:rowOff>
    </xdr:to>
    <xdr:sp macro="" textlink="">
      <xdr:nvSpPr>
        <xdr:cNvPr id="75" name="Text Box 39">
          <a:extLst>
            <a:ext uri="{FF2B5EF4-FFF2-40B4-BE49-F238E27FC236}">
              <a16:creationId xmlns:a16="http://schemas.microsoft.com/office/drawing/2014/main" id="{A90A0C36-3468-4758-B2F3-4DAAF2605AFC}"/>
            </a:ext>
          </a:extLst>
        </xdr:cNvPr>
        <xdr:cNvSpPr txBox="1">
          <a:spLocks noChangeArrowheads="1"/>
        </xdr:cNvSpPr>
      </xdr:nvSpPr>
      <xdr:spPr bwMode="auto">
        <a:xfrm>
          <a:off x="7185660" y="984904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331</xdr:row>
      <xdr:rowOff>200025</xdr:rowOff>
    </xdr:from>
    <xdr:to>
      <xdr:col>16</xdr:col>
      <xdr:colOff>282340</xdr:colOff>
      <xdr:row>331</xdr:row>
      <xdr:rowOff>335655</xdr:rowOff>
    </xdr:to>
    <xdr:sp macro="" textlink="">
      <xdr:nvSpPr>
        <xdr:cNvPr id="76" name="Text Box 40">
          <a:extLst>
            <a:ext uri="{FF2B5EF4-FFF2-40B4-BE49-F238E27FC236}">
              <a16:creationId xmlns:a16="http://schemas.microsoft.com/office/drawing/2014/main" id="{6277FF91-31C5-422B-B77A-6C91A3FFD75E}"/>
            </a:ext>
          </a:extLst>
        </xdr:cNvPr>
        <xdr:cNvSpPr txBox="1">
          <a:spLocks noChangeArrowheads="1"/>
        </xdr:cNvSpPr>
      </xdr:nvSpPr>
      <xdr:spPr bwMode="auto">
        <a:xfrm>
          <a:off x="8679180" y="984885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331</xdr:row>
      <xdr:rowOff>200025</xdr:rowOff>
    </xdr:from>
    <xdr:to>
      <xdr:col>22</xdr:col>
      <xdr:colOff>284220</xdr:colOff>
      <xdr:row>331</xdr:row>
      <xdr:rowOff>335655</xdr:rowOff>
    </xdr:to>
    <xdr:sp macro="" textlink="">
      <xdr:nvSpPr>
        <xdr:cNvPr id="77" name="Text Box 41">
          <a:extLst>
            <a:ext uri="{FF2B5EF4-FFF2-40B4-BE49-F238E27FC236}">
              <a16:creationId xmlns:a16="http://schemas.microsoft.com/office/drawing/2014/main" id="{0FE2A5E8-CD15-4264-A822-719B6A513F25}"/>
            </a:ext>
          </a:extLst>
        </xdr:cNvPr>
        <xdr:cNvSpPr txBox="1">
          <a:spLocks noChangeArrowheads="1"/>
        </xdr:cNvSpPr>
      </xdr:nvSpPr>
      <xdr:spPr bwMode="auto">
        <a:xfrm>
          <a:off x="10460355" y="984885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331</xdr:row>
      <xdr:rowOff>219075</xdr:rowOff>
    </xdr:from>
    <xdr:to>
      <xdr:col>7</xdr:col>
      <xdr:colOff>334137</xdr:colOff>
      <xdr:row>331</xdr:row>
      <xdr:rowOff>352425</xdr:rowOff>
    </xdr:to>
    <xdr:sp macro="" textlink="">
      <xdr:nvSpPr>
        <xdr:cNvPr id="78" name="Text Box 42">
          <a:extLst>
            <a:ext uri="{FF2B5EF4-FFF2-40B4-BE49-F238E27FC236}">
              <a16:creationId xmlns:a16="http://schemas.microsoft.com/office/drawing/2014/main" id="{F375D648-B7F5-4B3E-A60A-D8860DE597FA}"/>
            </a:ext>
          </a:extLst>
        </xdr:cNvPr>
        <xdr:cNvSpPr txBox="1">
          <a:spLocks noChangeArrowheads="1"/>
        </xdr:cNvSpPr>
      </xdr:nvSpPr>
      <xdr:spPr bwMode="auto">
        <a:xfrm>
          <a:off x="5892165" y="985075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331</xdr:row>
      <xdr:rowOff>201930</xdr:rowOff>
    </xdr:from>
    <xdr:to>
      <xdr:col>18</xdr:col>
      <xdr:colOff>106</xdr:colOff>
      <xdr:row>331</xdr:row>
      <xdr:rowOff>343124</xdr:rowOff>
    </xdr:to>
    <xdr:sp macro="" textlink="">
      <xdr:nvSpPr>
        <xdr:cNvPr id="79" name="Text Box 321">
          <a:extLst>
            <a:ext uri="{FF2B5EF4-FFF2-40B4-BE49-F238E27FC236}">
              <a16:creationId xmlns:a16="http://schemas.microsoft.com/office/drawing/2014/main" id="{9F7A5FB8-2486-4F6A-9482-5BEEE8717816}"/>
            </a:ext>
          </a:extLst>
        </xdr:cNvPr>
        <xdr:cNvSpPr txBox="1">
          <a:spLocks noChangeArrowheads="1"/>
        </xdr:cNvSpPr>
      </xdr:nvSpPr>
      <xdr:spPr bwMode="auto">
        <a:xfrm>
          <a:off x="8985885" y="984904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358</xdr:row>
      <xdr:rowOff>200025</xdr:rowOff>
    </xdr:from>
    <xdr:to>
      <xdr:col>7</xdr:col>
      <xdr:colOff>419</xdr:colOff>
      <xdr:row>358</xdr:row>
      <xdr:rowOff>333375</xdr:rowOff>
    </xdr:to>
    <xdr:sp macro="" textlink="">
      <xdr:nvSpPr>
        <xdr:cNvPr id="80" name="Text Box 38">
          <a:extLst>
            <a:ext uri="{FF2B5EF4-FFF2-40B4-BE49-F238E27FC236}">
              <a16:creationId xmlns:a16="http://schemas.microsoft.com/office/drawing/2014/main" id="{04536DDC-1C9B-4314-96A4-469626221ADC}"/>
            </a:ext>
          </a:extLst>
        </xdr:cNvPr>
        <xdr:cNvSpPr txBox="1">
          <a:spLocks noChangeArrowheads="1"/>
        </xdr:cNvSpPr>
      </xdr:nvSpPr>
      <xdr:spPr bwMode="auto">
        <a:xfrm>
          <a:off x="5556885" y="1065561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358</xdr:row>
      <xdr:rowOff>201930</xdr:rowOff>
    </xdr:from>
    <xdr:to>
      <xdr:col>11</xdr:col>
      <xdr:colOff>265098</xdr:colOff>
      <xdr:row>358</xdr:row>
      <xdr:rowOff>345538</xdr:rowOff>
    </xdr:to>
    <xdr:sp macro="" textlink="">
      <xdr:nvSpPr>
        <xdr:cNvPr id="81" name="Text Box 39">
          <a:extLst>
            <a:ext uri="{FF2B5EF4-FFF2-40B4-BE49-F238E27FC236}">
              <a16:creationId xmlns:a16="http://schemas.microsoft.com/office/drawing/2014/main" id="{3C3174CB-DDF0-4F5E-8A10-A3E67B06DE14}"/>
            </a:ext>
          </a:extLst>
        </xdr:cNvPr>
        <xdr:cNvSpPr txBox="1">
          <a:spLocks noChangeArrowheads="1"/>
        </xdr:cNvSpPr>
      </xdr:nvSpPr>
      <xdr:spPr bwMode="auto">
        <a:xfrm>
          <a:off x="7185660" y="1065580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358</xdr:row>
      <xdr:rowOff>200025</xdr:rowOff>
    </xdr:from>
    <xdr:to>
      <xdr:col>16</xdr:col>
      <xdr:colOff>282340</xdr:colOff>
      <xdr:row>358</xdr:row>
      <xdr:rowOff>335655</xdr:rowOff>
    </xdr:to>
    <xdr:sp macro="" textlink="">
      <xdr:nvSpPr>
        <xdr:cNvPr id="82" name="Text Box 40">
          <a:extLst>
            <a:ext uri="{FF2B5EF4-FFF2-40B4-BE49-F238E27FC236}">
              <a16:creationId xmlns:a16="http://schemas.microsoft.com/office/drawing/2014/main" id="{7DC3A462-4888-4356-B5AE-01F5A0CD95DB}"/>
            </a:ext>
          </a:extLst>
        </xdr:cNvPr>
        <xdr:cNvSpPr txBox="1">
          <a:spLocks noChangeArrowheads="1"/>
        </xdr:cNvSpPr>
      </xdr:nvSpPr>
      <xdr:spPr bwMode="auto">
        <a:xfrm>
          <a:off x="8679180" y="1065561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358</xdr:row>
      <xdr:rowOff>200025</xdr:rowOff>
    </xdr:from>
    <xdr:to>
      <xdr:col>22</xdr:col>
      <xdr:colOff>284220</xdr:colOff>
      <xdr:row>358</xdr:row>
      <xdr:rowOff>335655</xdr:rowOff>
    </xdr:to>
    <xdr:sp macro="" textlink="">
      <xdr:nvSpPr>
        <xdr:cNvPr id="83" name="Text Box 41">
          <a:extLst>
            <a:ext uri="{FF2B5EF4-FFF2-40B4-BE49-F238E27FC236}">
              <a16:creationId xmlns:a16="http://schemas.microsoft.com/office/drawing/2014/main" id="{AB944DAF-9207-468A-80D3-B3E1D18E3C3C}"/>
            </a:ext>
          </a:extLst>
        </xdr:cNvPr>
        <xdr:cNvSpPr txBox="1">
          <a:spLocks noChangeArrowheads="1"/>
        </xdr:cNvSpPr>
      </xdr:nvSpPr>
      <xdr:spPr bwMode="auto">
        <a:xfrm>
          <a:off x="10460355" y="1065561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358</xdr:row>
      <xdr:rowOff>219075</xdr:rowOff>
    </xdr:from>
    <xdr:to>
      <xdr:col>7</xdr:col>
      <xdr:colOff>334137</xdr:colOff>
      <xdr:row>358</xdr:row>
      <xdr:rowOff>352425</xdr:rowOff>
    </xdr:to>
    <xdr:sp macro="" textlink="">
      <xdr:nvSpPr>
        <xdr:cNvPr id="84" name="Text Box 42">
          <a:extLst>
            <a:ext uri="{FF2B5EF4-FFF2-40B4-BE49-F238E27FC236}">
              <a16:creationId xmlns:a16="http://schemas.microsoft.com/office/drawing/2014/main" id="{5DC21256-EB75-4152-8E9A-9D0DC300223A}"/>
            </a:ext>
          </a:extLst>
        </xdr:cNvPr>
        <xdr:cNvSpPr txBox="1">
          <a:spLocks noChangeArrowheads="1"/>
        </xdr:cNvSpPr>
      </xdr:nvSpPr>
      <xdr:spPr bwMode="auto">
        <a:xfrm>
          <a:off x="5892165" y="1065752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358</xdr:row>
      <xdr:rowOff>201930</xdr:rowOff>
    </xdr:from>
    <xdr:to>
      <xdr:col>18</xdr:col>
      <xdr:colOff>106</xdr:colOff>
      <xdr:row>358</xdr:row>
      <xdr:rowOff>343124</xdr:rowOff>
    </xdr:to>
    <xdr:sp macro="" textlink="">
      <xdr:nvSpPr>
        <xdr:cNvPr id="85" name="Text Box 321">
          <a:extLst>
            <a:ext uri="{FF2B5EF4-FFF2-40B4-BE49-F238E27FC236}">
              <a16:creationId xmlns:a16="http://schemas.microsoft.com/office/drawing/2014/main" id="{3DC36256-9DCC-4684-96C1-F1677E590B0B}"/>
            </a:ext>
          </a:extLst>
        </xdr:cNvPr>
        <xdr:cNvSpPr txBox="1">
          <a:spLocks noChangeArrowheads="1"/>
        </xdr:cNvSpPr>
      </xdr:nvSpPr>
      <xdr:spPr bwMode="auto">
        <a:xfrm>
          <a:off x="8985885" y="1065580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385</xdr:row>
      <xdr:rowOff>200025</xdr:rowOff>
    </xdr:from>
    <xdr:to>
      <xdr:col>7</xdr:col>
      <xdr:colOff>419</xdr:colOff>
      <xdr:row>385</xdr:row>
      <xdr:rowOff>333375</xdr:rowOff>
    </xdr:to>
    <xdr:sp macro="" textlink="">
      <xdr:nvSpPr>
        <xdr:cNvPr id="86" name="Text Box 38">
          <a:extLst>
            <a:ext uri="{FF2B5EF4-FFF2-40B4-BE49-F238E27FC236}">
              <a16:creationId xmlns:a16="http://schemas.microsoft.com/office/drawing/2014/main" id="{8E1D6269-2671-406C-9BC8-D64534BD04ED}"/>
            </a:ext>
          </a:extLst>
        </xdr:cNvPr>
        <xdr:cNvSpPr txBox="1">
          <a:spLocks noChangeArrowheads="1"/>
        </xdr:cNvSpPr>
      </xdr:nvSpPr>
      <xdr:spPr bwMode="auto">
        <a:xfrm>
          <a:off x="5556885" y="1146238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385</xdr:row>
      <xdr:rowOff>201930</xdr:rowOff>
    </xdr:from>
    <xdr:to>
      <xdr:col>11</xdr:col>
      <xdr:colOff>265098</xdr:colOff>
      <xdr:row>385</xdr:row>
      <xdr:rowOff>345538</xdr:rowOff>
    </xdr:to>
    <xdr:sp macro="" textlink="">
      <xdr:nvSpPr>
        <xdr:cNvPr id="87" name="Text Box 39">
          <a:extLst>
            <a:ext uri="{FF2B5EF4-FFF2-40B4-BE49-F238E27FC236}">
              <a16:creationId xmlns:a16="http://schemas.microsoft.com/office/drawing/2014/main" id="{587599D4-1405-4DC1-A1FF-C844AE6A6583}"/>
            </a:ext>
          </a:extLst>
        </xdr:cNvPr>
        <xdr:cNvSpPr txBox="1">
          <a:spLocks noChangeArrowheads="1"/>
        </xdr:cNvSpPr>
      </xdr:nvSpPr>
      <xdr:spPr bwMode="auto">
        <a:xfrm>
          <a:off x="7185660" y="1146257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385</xdr:row>
      <xdr:rowOff>200025</xdr:rowOff>
    </xdr:from>
    <xdr:to>
      <xdr:col>16</xdr:col>
      <xdr:colOff>282340</xdr:colOff>
      <xdr:row>385</xdr:row>
      <xdr:rowOff>335655</xdr:rowOff>
    </xdr:to>
    <xdr:sp macro="" textlink="">
      <xdr:nvSpPr>
        <xdr:cNvPr id="88" name="Text Box 40">
          <a:extLst>
            <a:ext uri="{FF2B5EF4-FFF2-40B4-BE49-F238E27FC236}">
              <a16:creationId xmlns:a16="http://schemas.microsoft.com/office/drawing/2014/main" id="{9C9932E7-4A2E-4614-B436-E9BF53E7665B}"/>
            </a:ext>
          </a:extLst>
        </xdr:cNvPr>
        <xdr:cNvSpPr txBox="1">
          <a:spLocks noChangeArrowheads="1"/>
        </xdr:cNvSpPr>
      </xdr:nvSpPr>
      <xdr:spPr bwMode="auto">
        <a:xfrm>
          <a:off x="8679180" y="1146238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385</xdr:row>
      <xdr:rowOff>200025</xdr:rowOff>
    </xdr:from>
    <xdr:to>
      <xdr:col>22</xdr:col>
      <xdr:colOff>284220</xdr:colOff>
      <xdr:row>385</xdr:row>
      <xdr:rowOff>335655</xdr:rowOff>
    </xdr:to>
    <xdr:sp macro="" textlink="">
      <xdr:nvSpPr>
        <xdr:cNvPr id="89" name="Text Box 41">
          <a:extLst>
            <a:ext uri="{FF2B5EF4-FFF2-40B4-BE49-F238E27FC236}">
              <a16:creationId xmlns:a16="http://schemas.microsoft.com/office/drawing/2014/main" id="{33F4587F-9808-4603-AAB2-69306FE8F62A}"/>
            </a:ext>
          </a:extLst>
        </xdr:cNvPr>
        <xdr:cNvSpPr txBox="1">
          <a:spLocks noChangeArrowheads="1"/>
        </xdr:cNvSpPr>
      </xdr:nvSpPr>
      <xdr:spPr bwMode="auto">
        <a:xfrm>
          <a:off x="10460355" y="11462385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385</xdr:row>
      <xdr:rowOff>219075</xdr:rowOff>
    </xdr:from>
    <xdr:to>
      <xdr:col>7</xdr:col>
      <xdr:colOff>334137</xdr:colOff>
      <xdr:row>385</xdr:row>
      <xdr:rowOff>352425</xdr:rowOff>
    </xdr:to>
    <xdr:sp macro="" textlink="">
      <xdr:nvSpPr>
        <xdr:cNvPr id="90" name="Text Box 42">
          <a:extLst>
            <a:ext uri="{FF2B5EF4-FFF2-40B4-BE49-F238E27FC236}">
              <a16:creationId xmlns:a16="http://schemas.microsoft.com/office/drawing/2014/main" id="{6A311E59-86BA-445C-A77F-6C5E88BD7007}"/>
            </a:ext>
          </a:extLst>
        </xdr:cNvPr>
        <xdr:cNvSpPr txBox="1">
          <a:spLocks noChangeArrowheads="1"/>
        </xdr:cNvSpPr>
      </xdr:nvSpPr>
      <xdr:spPr bwMode="auto">
        <a:xfrm>
          <a:off x="5892165" y="1146429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385</xdr:row>
      <xdr:rowOff>201930</xdr:rowOff>
    </xdr:from>
    <xdr:to>
      <xdr:col>18</xdr:col>
      <xdr:colOff>106</xdr:colOff>
      <xdr:row>385</xdr:row>
      <xdr:rowOff>343124</xdr:rowOff>
    </xdr:to>
    <xdr:sp macro="" textlink="">
      <xdr:nvSpPr>
        <xdr:cNvPr id="91" name="Text Box 321">
          <a:extLst>
            <a:ext uri="{FF2B5EF4-FFF2-40B4-BE49-F238E27FC236}">
              <a16:creationId xmlns:a16="http://schemas.microsoft.com/office/drawing/2014/main" id="{C9D44A86-E4F7-4930-A781-38CBBB05B247}"/>
            </a:ext>
          </a:extLst>
        </xdr:cNvPr>
        <xdr:cNvSpPr txBox="1">
          <a:spLocks noChangeArrowheads="1"/>
        </xdr:cNvSpPr>
      </xdr:nvSpPr>
      <xdr:spPr bwMode="auto">
        <a:xfrm>
          <a:off x="8985885" y="1146257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412</xdr:row>
      <xdr:rowOff>200025</xdr:rowOff>
    </xdr:from>
    <xdr:to>
      <xdr:col>7</xdr:col>
      <xdr:colOff>419</xdr:colOff>
      <xdr:row>412</xdr:row>
      <xdr:rowOff>333375</xdr:rowOff>
    </xdr:to>
    <xdr:sp macro="" textlink="">
      <xdr:nvSpPr>
        <xdr:cNvPr id="92" name="Text Box 38">
          <a:extLst>
            <a:ext uri="{FF2B5EF4-FFF2-40B4-BE49-F238E27FC236}">
              <a16:creationId xmlns:a16="http://schemas.microsoft.com/office/drawing/2014/main" id="{91B3BB54-C784-4B55-972D-9350928340CC}"/>
            </a:ext>
          </a:extLst>
        </xdr:cNvPr>
        <xdr:cNvSpPr txBox="1">
          <a:spLocks noChangeArrowheads="1"/>
        </xdr:cNvSpPr>
      </xdr:nvSpPr>
      <xdr:spPr bwMode="auto">
        <a:xfrm>
          <a:off x="5556885" y="1226915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412</xdr:row>
      <xdr:rowOff>201930</xdr:rowOff>
    </xdr:from>
    <xdr:to>
      <xdr:col>11</xdr:col>
      <xdr:colOff>265098</xdr:colOff>
      <xdr:row>412</xdr:row>
      <xdr:rowOff>345538</xdr:rowOff>
    </xdr:to>
    <xdr:sp macro="" textlink="">
      <xdr:nvSpPr>
        <xdr:cNvPr id="93" name="Text Box 39">
          <a:extLst>
            <a:ext uri="{FF2B5EF4-FFF2-40B4-BE49-F238E27FC236}">
              <a16:creationId xmlns:a16="http://schemas.microsoft.com/office/drawing/2014/main" id="{309D4945-FC1B-4101-8030-911B3127F216}"/>
            </a:ext>
          </a:extLst>
        </xdr:cNvPr>
        <xdr:cNvSpPr txBox="1">
          <a:spLocks noChangeArrowheads="1"/>
        </xdr:cNvSpPr>
      </xdr:nvSpPr>
      <xdr:spPr bwMode="auto">
        <a:xfrm>
          <a:off x="7185660" y="1226934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412</xdr:row>
      <xdr:rowOff>200025</xdr:rowOff>
    </xdr:from>
    <xdr:to>
      <xdr:col>16</xdr:col>
      <xdr:colOff>282340</xdr:colOff>
      <xdr:row>412</xdr:row>
      <xdr:rowOff>335655</xdr:rowOff>
    </xdr:to>
    <xdr:sp macro="" textlink="">
      <xdr:nvSpPr>
        <xdr:cNvPr id="94" name="Text Box 40">
          <a:extLst>
            <a:ext uri="{FF2B5EF4-FFF2-40B4-BE49-F238E27FC236}">
              <a16:creationId xmlns:a16="http://schemas.microsoft.com/office/drawing/2014/main" id="{D394A061-6E25-4A9C-9540-DAE35D1564DD}"/>
            </a:ext>
          </a:extLst>
        </xdr:cNvPr>
        <xdr:cNvSpPr txBox="1">
          <a:spLocks noChangeArrowheads="1"/>
        </xdr:cNvSpPr>
      </xdr:nvSpPr>
      <xdr:spPr bwMode="auto">
        <a:xfrm>
          <a:off x="8679180" y="1226915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412</xdr:row>
      <xdr:rowOff>200025</xdr:rowOff>
    </xdr:from>
    <xdr:to>
      <xdr:col>22</xdr:col>
      <xdr:colOff>284220</xdr:colOff>
      <xdr:row>412</xdr:row>
      <xdr:rowOff>335655</xdr:rowOff>
    </xdr:to>
    <xdr:sp macro="" textlink="">
      <xdr:nvSpPr>
        <xdr:cNvPr id="95" name="Text Box 41">
          <a:extLst>
            <a:ext uri="{FF2B5EF4-FFF2-40B4-BE49-F238E27FC236}">
              <a16:creationId xmlns:a16="http://schemas.microsoft.com/office/drawing/2014/main" id="{9E66C4F3-81B0-4126-8286-06EEFEDDD38F}"/>
            </a:ext>
          </a:extLst>
        </xdr:cNvPr>
        <xdr:cNvSpPr txBox="1">
          <a:spLocks noChangeArrowheads="1"/>
        </xdr:cNvSpPr>
      </xdr:nvSpPr>
      <xdr:spPr bwMode="auto">
        <a:xfrm>
          <a:off x="10460355" y="1226915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412</xdr:row>
      <xdr:rowOff>219075</xdr:rowOff>
    </xdr:from>
    <xdr:to>
      <xdr:col>7</xdr:col>
      <xdr:colOff>334137</xdr:colOff>
      <xdr:row>412</xdr:row>
      <xdr:rowOff>352425</xdr:rowOff>
    </xdr:to>
    <xdr:sp macro="" textlink="">
      <xdr:nvSpPr>
        <xdr:cNvPr id="96" name="Text Box 42">
          <a:extLst>
            <a:ext uri="{FF2B5EF4-FFF2-40B4-BE49-F238E27FC236}">
              <a16:creationId xmlns:a16="http://schemas.microsoft.com/office/drawing/2014/main" id="{460BEAB1-17D2-49B4-99C3-34C5CCFFFAD7}"/>
            </a:ext>
          </a:extLst>
        </xdr:cNvPr>
        <xdr:cNvSpPr txBox="1">
          <a:spLocks noChangeArrowheads="1"/>
        </xdr:cNvSpPr>
      </xdr:nvSpPr>
      <xdr:spPr bwMode="auto">
        <a:xfrm>
          <a:off x="5892165" y="1227105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412</xdr:row>
      <xdr:rowOff>201930</xdr:rowOff>
    </xdr:from>
    <xdr:to>
      <xdr:col>18</xdr:col>
      <xdr:colOff>106</xdr:colOff>
      <xdr:row>412</xdr:row>
      <xdr:rowOff>343124</xdr:rowOff>
    </xdr:to>
    <xdr:sp macro="" textlink="">
      <xdr:nvSpPr>
        <xdr:cNvPr id="97" name="Text Box 321">
          <a:extLst>
            <a:ext uri="{FF2B5EF4-FFF2-40B4-BE49-F238E27FC236}">
              <a16:creationId xmlns:a16="http://schemas.microsoft.com/office/drawing/2014/main" id="{3A7A46D9-D36E-4E75-9F7A-EACE41A189AE}"/>
            </a:ext>
          </a:extLst>
        </xdr:cNvPr>
        <xdr:cNvSpPr txBox="1">
          <a:spLocks noChangeArrowheads="1"/>
        </xdr:cNvSpPr>
      </xdr:nvSpPr>
      <xdr:spPr bwMode="auto">
        <a:xfrm>
          <a:off x="8985885" y="1226934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439</xdr:row>
      <xdr:rowOff>200025</xdr:rowOff>
    </xdr:from>
    <xdr:to>
      <xdr:col>7</xdr:col>
      <xdr:colOff>419</xdr:colOff>
      <xdr:row>439</xdr:row>
      <xdr:rowOff>333375</xdr:rowOff>
    </xdr:to>
    <xdr:sp macro="" textlink="">
      <xdr:nvSpPr>
        <xdr:cNvPr id="98" name="Text Box 38">
          <a:extLst>
            <a:ext uri="{FF2B5EF4-FFF2-40B4-BE49-F238E27FC236}">
              <a16:creationId xmlns:a16="http://schemas.microsoft.com/office/drawing/2014/main" id="{96120C39-0B85-495D-83F0-CDCC7587D2BF}"/>
            </a:ext>
          </a:extLst>
        </xdr:cNvPr>
        <xdr:cNvSpPr txBox="1">
          <a:spLocks noChangeArrowheads="1"/>
        </xdr:cNvSpPr>
      </xdr:nvSpPr>
      <xdr:spPr bwMode="auto">
        <a:xfrm>
          <a:off x="5556885" y="1307592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439</xdr:row>
      <xdr:rowOff>201930</xdr:rowOff>
    </xdr:from>
    <xdr:to>
      <xdr:col>11</xdr:col>
      <xdr:colOff>265098</xdr:colOff>
      <xdr:row>439</xdr:row>
      <xdr:rowOff>345538</xdr:rowOff>
    </xdr:to>
    <xdr:sp macro="" textlink="">
      <xdr:nvSpPr>
        <xdr:cNvPr id="99" name="Text Box 39">
          <a:extLst>
            <a:ext uri="{FF2B5EF4-FFF2-40B4-BE49-F238E27FC236}">
              <a16:creationId xmlns:a16="http://schemas.microsoft.com/office/drawing/2014/main" id="{8A796E20-E265-4BAE-A96B-754B6E0D7228}"/>
            </a:ext>
          </a:extLst>
        </xdr:cNvPr>
        <xdr:cNvSpPr txBox="1">
          <a:spLocks noChangeArrowheads="1"/>
        </xdr:cNvSpPr>
      </xdr:nvSpPr>
      <xdr:spPr bwMode="auto">
        <a:xfrm>
          <a:off x="7185660" y="1307611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439</xdr:row>
      <xdr:rowOff>200025</xdr:rowOff>
    </xdr:from>
    <xdr:to>
      <xdr:col>16</xdr:col>
      <xdr:colOff>282340</xdr:colOff>
      <xdr:row>439</xdr:row>
      <xdr:rowOff>335655</xdr:rowOff>
    </xdr:to>
    <xdr:sp macro="" textlink="">
      <xdr:nvSpPr>
        <xdr:cNvPr id="100" name="Text Box 40">
          <a:extLst>
            <a:ext uri="{FF2B5EF4-FFF2-40B4-BE49-F238E27FC236}">
              <a16:creationId xmlns:a16="http://schemas.microsoft.com/office/drawing/2014/main" id="{0CCACB4D-5F22-4968-9258-A294113ECC5A}"/>
            </a:ext>
          </a:extLst>
        </xdr:cNvPr>
        <xdr:cNvSpPr txBox="1">
          <a:spLocks noChangeArrowheads="1"/>
        </xdr:cNvSpPr>
      </xdr:nvSpPr>
      <xdr:spPr bwMode="auto">
        <a:xfrm>
          <a:off x="8679180" y="1307592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439</xdr:row>
      <xdr:rowOff>200025</xdr:rowOff>
    </xdr:from>
    <xdr:to>
      <xdr:col>22</xdr:col>
      <xdr:colOff>284220</xdr:colOff>
      <xdr:row>439</xdr:row>
      <xdr:rowOff>335655</xdr:rowOff>
    </xdr:to>
    <xdr:sp macro="" textlink="">
      <xdr:nvSpPr>
        <xdr:cNvPr id="101" name="Text Box 41">
          <a:extLst>
            <a:ext uri="{FF2B5EF4-FFF2-40B4-BE49-F238E27FC236}">
              <a16:creationId xmlns:a16="http://schemas.microsoft.com/office/drawing/2014/main" id="{57935827-9E32-4AA0-952E-B1D0F34AEB36}"/>
            </a:ext>
          </a:extLst>
        </xdr:cNvPr>
        <xdr:cNvSpPr txBox="1">
          <a:spLocks noChangeArrowheads="1"/>
        </xdr:cNvSpPr>
      </xdr:nvSpPr>
      <xdr:spPr bwMode="auto">
        <a:xfrm>
          <a:off x="10460355" y="1307592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439</xdr:row>
      <xdr:rowOff>219075</xdr:rowOff>
    </xdr:from>
    <xdr:to>
      <xdr:col>7</xdr:col>
      <xdr:colOff>334137</xdr:colOff>
      <xdr:row>439</xdr:row>
      <xdr:rowOff>352425</xdr:rowOff>
    </xdr:to>
    <xdr:sp macro="" textlink="">
      <xdr:nvSpPr>
        <xdr:cNvPr id="102" name="Text Box 42">
          <a:extLst>
            <a:ext uri="{FF2B5EF4-FFF2-40B4-BE49-F238E27FC236}">
              <a16:creationId xmlns:a16="http://schemas.microsoft.com/office/drawing/2014/main" id="{0304D3AD-1E5C-4F3A-B3A2-FF10523675ED}"/>
            </a:ext>
          </a:extLst>
        </xdr:cNvPr>
        <xdr:cNvSpPr txBox="1">
          <a:spLocks noChangeArrowheads="1"/>
        </xdr:cNvSpPr>
      </xdr:nvSpPr>
      <xdr:spPr bwMode="auto">
        <a:xfrm>
          <a:off x="5892165" y="1307782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439</xdr:row>
      <xdr:rowOff>201930</xdr:rowOff>
    </xdr:from>
    <xdr:to>
      <xdr:col>18</xdr:col>
      <xdr:colOff>106</xdr:colOff>
      <xdr:row>439</xdr:row>
      <xdr:rowOff>343124</xdr:rowOff>
    </xdr:to>
    <xdr:sp macro="" textlink="">
      <xdr:nvSpPr>
        <xdr:cNvPr id="103" name="Text Box 321">
          <a:extLst>
            <a:ext uri="{FF2B5EF4-FFF2-40B4-BE49-F238E27FC236}">
              <a16:creationId xmlns:a16="http://schemas.microsoft.com/office/drawing/2014/main" id="{29399AC0-B182-4228-8538-1E44B2804368}"/>
            </a:ext>
          </a:extLst>
        </xdr:cNvPr>
        <xdr:cNvSpPr txBox="1">
          <a:spLocks noChangeArrowheads="1"/>
        </xdr:cNvSpPr>
      </xdr:nvSpPr>
      <xdr:spPr bwMode="auto">
        <a:xfrm>
          <a:off x="8985885" y="1307611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466</xdr:row>
      <xdr:rowOff>200025</xdr:rowOff>
    </xdr:from>
    <xdr:to>
      <xdr:col>7</xdr:col>
      <xdr:colOff>419</xdr:colOff>
      <xdr:row>466</xdr:row>
      <xdr:rowOff>333375</xdr:rowOff>
    </xdr:to>
    <xdr:sp macro="" textlink="">
      <xdr:nvSpPr>
        <xdr:cNvPr id="104" name="Text Box 38">
          <a:extLst>
            <a:ext uri="{FF2B5EF4-FFF2-40B4-BE49-F238E27FC236}">
              <a16:creationId xmlns:a16="http://schemas.microsoft.com/office/drawing/2014/main" id="{B26B7CE8-F39B-4DFC-B641-4B1C50202EAA}"/>
            </a:ext>
          </a:extLst>
        </xdr:cNvPr>
        <xdr:cNvSpPr txBox="1">
          <a:spLocks noChangeArrowheads="1"/>
        </xdr:cNvSpPr>
      </xdr:nvSpPr>
      <xdr:spPr bwMode="auto">
        <a:xfrm>
          <a:off x="5556885" y="1388268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466</xdr:row>
      <xdr:rowOff>201930</xdr:rowOff>
    </xdr:from>
    <xdr:to>
      <xdr:col>11</xdr:col>
      <xdr:colOff>265098</xdr:colOff>
      <xdr:row>466</xdr:row>
      <xdr:rowOff>345538</xdr:rowOff>
    </xdr:to>
    <xdr:sp macro="" textlink="">
      <xdr:nvSpPr>
        <xdr:cNvPr id="105" name="Text Box 39">
          <a:extLst>
            <a:ext uri="{FF2B5EF4-FFF2-40B4-BE49-F238E27FC236}">
              <a16:creationId xmlns:a16="http://schemas.microsoft.com/office/drawing/2014/main" id="{4FCC685B-EDF6-454E-A789-AB5DC59F0C96}"/>
            </a:ext>
          </a:extLst>
        </xdr:cNvPr>
        <xdr:cNvSpPr txBox="1">
          <a:spLocks noChangeArrowheads="1"/>
        </xdr:cNvSpPr>
      </xdr:nvSpPr>
      <xdr:spPr bwMode="auto">
        <a:xfrm>
          <a:off x="7185660" y="1388287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466</xdr:row>
      <xdr:rowOff>200025</xdr:rowOff>
    </xdr:from>
    <xdr:to>
      <xdr:col>16</xdr:col>
      <xdr:colOff>282340</xdr:colOff>
      <xdr:row>466</xdr:row>
      <xdr:rowOff>335655</xdr:rowOff>
    </xdr:to>
    <xdr:sp macro="" textlink="">
      <xdr:nvSpPr>
        <xdr:cNvPr id="106" name="Text Box 40">
          <a:extLst>
            <a:ext uri="{FF2B5EF4-FFF2-40B4-BE49-F238E27FC236}">
              <a16:creationId xmlns:a16="http://schemas.microsoft.com/office/drawing/2014/main" id="{8D87F032-8A45-4D0A-B6A8-2E48BD77982C}"/>
            </a:ext>
          </a:extLst>
        </xdr:cNvPr>
        <xdr:cNvSpPr txBox="1">
          <a:spLocks noChangeArrowheads="1"/>
        </xdr:cNvSpPr>
      </xdr:nvSpPr>
      <xdr:spPr bwMode="auto">
        <a:xfrm>
          <a:off x="8679180" y="1388268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466</xdr:row>
      <xdr:rowOff>200025</xdr:rowOff>
    </xdr:from>
    <xdr:to>
      <xdr:col>22</xdr:col>
      <xdr:colOff>284220</xdr:colOff>
      <xdr:row>466</xdr:row>
      <xdr:rowOff>335655</xdr:rowOff>
    </xdr:to>
    <xdr:sp macro="" textlink="">
      <xdr:nvSpPr>
        <xdr:cNvPr id="107" name="Text Box 41">
          <a:extLst>
            <a:ext uri="{FF2B5EF4-FFF2-40B4-BE49-F238E27FC236}">
              <a16:creationId xmlns:a16="http://schemas.microsoft.com/office/drawing/2014/main" id="{5C0E1F0D-C57C-4F8F-88D2-EA2640D4FA0D}"/>
            </a:ext>
          </a:extLst>
        </xdr:cNvPr>
        <xdr:cNvSpPr txBox="1">
          <a:spLocks noChangeArrowheads="1"/>
        </xdr:cNvSpPr>
      </xdr:nvSpPr>
      <xdr:spPr bwMode="auto">
        <a:xfrm>
          <a:off x="10460355" y="1388268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466</xdr:row>
      <xdr:rowOff>219075</xdr:rowOff>
    </xdr:from>
    <xdr:to>
      <xdr:col>7</xdr:col>
      <xdr:colOff>334137</xdr:colOff>
      <xdr:row>466</xdr:row>
      <xdr:rowOff>352425</xdr:rowOff>
    </xdr:to>
    <xdr:sp macro="" textlink="">
      <xdr:nvSpPr>
        <xdr:cNvPr id="108" name="Text Box 42">
          <a:extLst>
            <a:ext uri="{FF2B5EF4-FFF2-40B4-BE49-F238E27FC236}">
              <a16:creationId xmlns:a16="http://schemas.microsoft.com/office/drawing/2014/main" id="{AFACD79D-82E4-4BC5-8E63-8B57EBF9B1F5}"/>
            </a:ext>
          </a:extLst>
        </xdr:cNvPr>
        <xdr:cNvSpPr txBox="1">
          <a:spLocks noChangeArrowheads="1"/>
        </xdr:cNvSpPr>
      </xdr:nvSpPr>
      <xdr:spPr bwMode="auto">
        <a:xfrm>
          <a:off x="5892165" y="1388459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466</xdr:row>
      <xdr:rowOff>201930</xdr:rowOff>
    </xdr:from>
    <xdr:to>
      <xdr:col>18</xdr:col>
      <xdr:colOff>106</xdr:colOff>
      <xdr:row>466</xdr:row>
      <xdr:rowOff>343124</xdr:rowOff>
    </xdr:to>
    <xdr:sp macro="" textlink="">
      <xdr:nvSpPr>
        <xdr:cNvPr id="109" name="Text Box 321">
          <a:extLst>
            <a:ext uri="{FF2B5EF4-FFF2-40B4-BE49-F238E27FC236}">
              <a16:creationId xmlns:a16="http://schemas.microsoft.com/office/drawing/2014/main" id="{4D1B5CDC-A74A-4711-8016-8402C8E278F3}"/>
            </a:ext>
          </a:extLst>
        </xdr:cNvPr>
        <xdr:cNvSpPr txBox="1">
          <a:spLocks noChangeArrowheads="1"/>
        </xdr:cNvSpPr>
      </xdr:nvSpPr>
      <xdr:spPr bwMode="auto">
        <a:xfrm>
          <a:off x="8985885" y="1388287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493</xdr:row>
      <xdr:rowOff>200025</xdr:rowOff>
    </xdr:from>
    <xdr:to>
      <xdr:col>7</xdr:col>
      <xdr:colOff>419</xdr:colOff>
      <xdr:row>493</xdr:row>
      <xdr:rowOff>333375</xdr:rowOff>
    </xdr:to>
    <xdr:sp macro="" textlink="">
      <xdr:nvSpPr>
        <xdr:cNvPr id="110" name="Text Box 38">
          <a:extLst>
            <a:ext uri="{FF2B5EF4-FFF2-40B4-BE49-F238E27FC236}">
              <a16:creationId xmlns:a16="http://schemas.microsoft.com/office/drawing/2014/main" id="{99649C0A-7379-4593-BA6E-000F03F16275}"/>
            </a:ext>
          </a:extLst>
        </xdr:cNvPr>
        <xdr:cNvSpPr txBox="1">
          <a:spLocks noChangeArrowheads="1"/>
        </xdr:cNvSpPr>
      </xdr:nvSpPr>
      <xdr:spPr bwMode="auto">
        <a:xfrm>
          <a:off x="5556885" y="1468945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493</xdr:row>
      <xdr:rowOff>201930</xdr:rowOff>
    </xdr:from>
    <xdr:to>
      <xdr:col>11</xdr:col>
      <xdr:colOff>265098</xdr:colOff>
      <xdr:row>493</xdr:row>
      <xdr:rowOff>345538</xdr:rowOff>
    </xdr:to>
    <xdr:sp macro="" textlink="">
      <xdr:nvSpPr>
        <xdr:cNvPr id="111" name="Text Box 39">
          <a:extLst>
            <a:ext uri="{FF2B5EF4-FFF2-40B4-BE49-F238E27FC236}">
              <a16:creationId xmlns:a16="http://schemas.microsoft.com/office/drawing/2014/main" id="{695B5C42-B33D-482B-8619-2F7B4C2DCE5B}"/>
            </a:ext>
          </a:extLst>
        </xdr:cNvPr>
        <xdr:cNvSpPr txBox="1">
          <a:spLocks noChangeArrowheads="1"/>
        </xdr:cNvSpPr>
      </xdr:nvSpPr>
      <xdr:spPr bwMode="auto">
        <a:xfrm>
          <a:off x="7185660" y="1468964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493</xdr:row>
      <xdr:rowOff>200025</xdr:rowOff>
    </xdr:from>
    <xdr:to>
      <xdr:col>16</xdr:col>
      <xdr:colOff>282340</xdr:colOff>
      <xdr:row>493</xdr:row>
      <xdr:rowOff>335655</xdr:rowOff>
    </xdr:to>
    <xdr:sp macro="" textlink="">
      <xdr:nvSpPr>
        <xdr:cNvPr id="112" name="Text Box 40">
          <a:extLst>
            <a:ext uri="{FF2B5EF4-FFF2-40B4-BE49-F238E27FC236}">
              <a16:creationId xmlns:a16="http://schemas.microsoft.com/office/drawing/2014/main" id="{7A2AEABB-5866-45FA-8F4E-4CD56F486619}"/>
            </a:ext>
          </a:extLst>
        </xdr:cNvPr>
        <xdr:cNvSpPr txBox="1">
          <a:spLocks noChangeArrowheads="1"/>
        </xdr:cNvSpPr>
      </xdr:nvSpPr>
      <xdr:spPr bwMode="auto">
        <a:xfrm>
          <a:off x="8679180" y="1468945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493</xdr:row>
      <xdr:rowOff>200025</xdr:rowOff>
    </xdr:from>
    <xdr:to>
      <xdr:col>22</xdr:col>
      <xdr:colOff>284220</xdr:colOff>
      <xdr:row>493</xdr:row>
      <xdr:rowOff>335655</xdr:rowOff>
    </xdr:to>
    <xdr:sp macro="" textlink="">
      <xdr:nvSpPr>
        <xdr:cNvPr id="113" name="Text Box 41">
          <a:extLst>
            <a:ext uri="{FF2B5EF4-FFF2-40B4-BE49-F238E27FC236}">
              <a16:creationId xmlns:a16="http://schemas.microsoft.com/office/drawing/2014/main" id="{FA5C449B-130E-4E41-B72D-0741E58C92F6}"/>
            </a:ext>
          </a:extLst>
        </xdr:cNvPr>
        <xdr:cNvSpPr txBox="1">
          <a:spLocks noChangeArrowheads="1"/>
        </xdr:cNvSpPr>
      </xdr:nvSpPr>
      <xdr:spPr bwMode="auto">
        <a:xfrm>
          <a:off x="10460355" y="14689455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493</xdr:row>
      <xdr:rowOff>219075</xdr:rowOff>
    </xdr:from>
    <xdr:to>
      <xdr:col>7</xdr:col>
      <xdr:colOff>334137</xdr:colOff>
      <xdr:row>493</xdr:row>
      <xdr:rowOff>352425</xdr:rowOff>
    </xdr:to>
    <xdr:sp macro="" textlink="">
      <xdr:nvSpPr>
        <xdr:cNvPr id="114" name="Text Box 42">
          <a:extLst>
            <a:ext uri="{FF2B5EF4-FFF2-40B4-BE49-F238E27FC236}">
              <a16:creationId xmlns:a16="http://schemas.microsoft.com/office/drawing/2014/main" id="{935E7A9E-FD9E-4015-942F-D81403CC95D5}"/>
            </a:ext>
          </a:extLst>
        </xdr:cNvPr>
        <xdr:cNvSpPr txBox="1">
          <a:spLocks noChangeArrowheads="1"/>
        </xdr:cNvSpPr>
      </xdr:nvSpPr>
      <xdr:spPr bwMode="auto">
        <a:xfrm>
          <a:off x="5892165" y="1469136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493</xdr:row>
      <xdr:rowOff>201930</xdr:rowOff>
    </xdr:from>
    <xdr:to>
      <xdr:col>18</xdr:col>
      <xdr:colOff>106</xdr:colOff>
      <xdr:row>493</xdr:row>
      <xdr:rowOff>343124</xdr:rowOff>
    </xdr:to>
    <xdr:sp macro="" textlink="">
      <xdr:nvSpPr>
        <xdr:cNvPr id="115" name="Text Box 321">
          <a:extLst>
            <a:ext uri="{FF2B5EF4-FFF2-40B4-BE49-F238E27FC236}">
              <a16:creationId xmlns:a16="http://schemas.microsoft.com/office/drawing/2014/main" id="{4C3E2411-8E50-42D2-B546-B20FE0F6A5C8}"/>
            </a:ext>
          </a:extLst>
        </xdr:cNvPr>
        <xdr:cNvSpPr txBox="1">
          <a:spLocks noChangeArrowheads="1"/>
        </xdr:cNvSpPr>
      </xdr:nvSpPr>
      <xdr:spPr bwMode="auto">
        <a:xfrm>
          <a:off x="8985885" y="1468964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520</xdr:row>
      <xdr:rowOff>200025</xdr:rowOff>
    </xdr:from>
    <xdr:to>
      <xdr:col>7</xdr:col>
      <xdr:colOff>419</xdr:colOff>
      <xdr:row>520</xdr:row>
      <xdr:rowOff>333375</xdr:rowOff>
    </xdr:to>
    <xdr:sp macro="" textlink="">
      <xdr:nvSpPr>
        <xdr:cNvPr id="116" name="Text Box 38">
          <a:extLst>
            <a:ext uri="{FF2B5EF4-FFF2-40B4-BE49-F238E27FC236}">
              <a16:creationId xmlns:a16="http://schemas.microsoft.com/office/drawing/2014/main" id="{5DD178BE-9511-4B2E-B431-BCC96448036C}"/>
            </a:ext>
          </a:extLst>
        </xdr:cNvPr>
        <xdr:cNvSpPr txBox="1">
          <a:spLocks noChangeArrowheads="1"/>
        </xdr:cNvSpPr>
      </xdr:nvSpPr>
      <xdr:spPr bwMode="auto">
        <a:xfrm>
          <a:off x="5556885" y="1549622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520</xdr:row>
      <xdr:rowOff>201930</xdr:rowOff>
    </xdr:from>
    <xdr:to>
      <xdr:col>11</xdr:col>
      <xdr:colOff>265098</xdr:colOff>
      <xdr:row>520</xdr:row>
      <xdr:rowOff>345538</xdr:rowOff>
    </xdr:to>
    <xdr:sp macro="" textlink="">
      <xdr:nvSpPr>
        <xdr:cNvPr id="117" name="Text Box 39">
          <a:extLst>
            <a:ext uri="{FF2B5EF4-FFF2-40B4-BE49-F238E27FC236}">
              <a16:creationId xmlns:a16="http://schemas.microsoft.com/office/drawing/2014/main" id="{3EE07415-7B20-484A-BCF2-F0FE3590BE0C}"/>
            </a:ext>
          </a:extLst>
        </xdr:cNvPr>
        <xdr:cNvSpPr txBox="1">
          <a:spLocks noChangeArrowheads="1"/>
        </xdr:cNvSpPr>
      </xdr:nvSpPr>
      <xdr:spPr bwMode="auto">
        <a:xfrm>
          <a:off x="7185660" y="1549641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520</xdr:row>
      <xdr:rowOff>200025</xdr:rowOff>
    </xdr:from>
    <xdr:to>
      <xdr:col>16</xdr:col>
      <xdr:colOff>282340</xdr:colOff>
      <xdr:row>520</xdr:row>
      <xdr:rowOff>335655</xdr:rowOff>
    </xdr:to>
    <xdr:sp macro="" textlink="">
      <xdr:nvSpPr>
        <xdr:cNvPr id="118" name="Text Box 40">
          <a:extLst>
            <a:ext uri="{FF2B5EF4-FFF2-40B4-BE49-F238E27FC236}">
              <a16:creationId xmlns:a16="http://schemas.microsoft.com/office/drawing/2014/main" id="{0749605F-B3AD-4BF3-800C-B897E661B63B}"/>
            </a:ext>
          </a:extLst>
        </xdr:cNvPr>
        <xdr:cNvSpPr txBox="1">
          <a:spLocks noChangeArrowheads="1"/>
        </xdr:cNvSpPr>
      </xdr:nvSpPr>
      <xdr:spPr bwMode="auto">
        <a:xfrm>
          <a:off x="8679180" y="1549622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520</xdr:row>
      <xdr:rowOff>200025</xdr:rowOff>
    </xdr:from>
    <xdr:to>
      <xdr:col>22</xdr:col>
      <xdr:colOff>284220</xdr:colOff>
      <xdr:row>520</xdr:row>
      <xdr:rowOff>335655</xdr:rowOff>
    </xdr:to>
    <xdr:sp macro="" textlink="">
      <xdr:nvSpPr>
        <xdr:cNvPr id="119" name="Text Box 41">
          <a:extLst>
            <a:ext uri="{FF2B5EF4-FFF2-40B4-BE49-F238E27FC236}">
              <a16:creationId xmlns:a16="http://schemas.microsoft.com/office/drawing/2014/main" id="{DB3E63CC-589C-4C93-9A6D-A6183F70D604}"/>
            </a:ext>
          </a:extLst>
        </xdr:cNvPr>
        <xdr:cNvSpPr txBox="1">
          <a:spLocks noChangeArrowheads="1"/>
        </xdr:cNvSpPr>
      </xdr:nvSpPr>
      <xdr:spPr bwMode="auto">
        <a:xfrm>
          <a:off x="10460355" y="1549622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520</xdr:row>
      <xdr:rowOff>219075</xdr:rowOff>
    </xdr:from>
    <xdr:to>
      <xdr:col>7</xdr:col>
      <xdr:colOff>334137</xdr:colOff>
      <xdr:row>520</xdr:row>
      <xdr:rowOff>352425</xdr:rowOff>
    </xdr:to>
    <xdr:sp macro="" textlink="">
      <xdr:nvSpPr>
        <xdr:cNvPr id="120" name="Text Box 42">
          <a:extLst>
            <a:ext uri="{FF2B5EF4-FFF2-40B4-BE49-F238E27FC236}">
              <a16:creationId xmlns:a16="http://schemas.microsoft.com/office/drawing/2014/main" id="{4557CBB3-11F2-40E8-9421-B746B8D77320}"/>
            </a:ext>
          </a:extLst>
        </xdr:cNvPr>
        <xdr:cNvSpPr txBox="1">
          <a:spLocks noChangeArrowheads="1"/>
        </xdr:cNvSpPr>
      </xdr:nvSpPr>
      <xdr:spPr bwMode="auto">
        <a:xfrm>
          <a:off x="5892165" y="1549812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520</xdr:row>
      <xdr:rowOff>201930</xdr:rowOff>
    </xdr:from>
    <xdr:to>
      <xdr:col>18</xdr:col>
      <xdr:colOff>106</xdr:colOff>
      <xdr:row>520</xdr:row>
      <xdr:rowOff>343124</xdr:rowOff>
    </xdr:to>
    <xdr:sp macro="" textlink="">
      <xdr:nvSpPr>
        <xdr:cNvPr id="121" name="Text Box 321">
          <a:extLst>
            <a:ext uri="{FF2B5EF4-FFF2-40B4-BE49-F238E27FC236}">
              <a16:creationId xmlns:a16="http://schemas.microsoft.com/office/drawing/2014/main" id="{67CB9FFE-66B8-4BA5-A138-7DD9D3B84440}"/>
            </a:ext>
          </a:extLst>
        </xdr:cNvPr>
        <xdr:cNvSpPr txBox="1">
          <a:spLocks noChangeArrowheads="1"/>
        </xdr:cNvSpPr>
      </xdr:nvSpPr>
      <xdr:spPr bwMode="auto">
        <a:xfrm>
          <a:off x="8985885" y="1549641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547</xdr:row>
      <xdr:rowOff>200025</xdr:rowOff>
    </xdr:from>
    <xdr:to>
      <xdr:col>7</xdr:col>
      <xdr:colOff>419</xdr:colOff>
      <xdr:row>547</xdr:row>
      <xdr:rowOff>333375</xdr:rowOff>
    </xdr:to>
    <xdr:sp macro="" textlink="">
      <xdr:nvSpPr>
        <xdr:cNvPr id="122" name="Text Box 38">
          <a:extLst>
            <a:ext uri="{FF2B5EF4-FFF2-40B4-BE49-F238E27FC236}">
              <a16:creationId xmlns:a16="http://schemas.microsoft.com/office/drawing/2014/main" id="{5760A701-FE98-4574-B5A0-D82706069135}"/>
            </a:ext>
          </a:extLst>
        </xdr:cNvPr>
        <xdr:cNvSpPr txBox="1">
          <a:spLocks noChangeArrowheads="1"/>
        </xdr:cNvSpPr>
      </xdr:nvSpPr>
      <xdr:spPr bwMode="auto">
        <a:xfrm>
          <a:off x="5556885" y="1630299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547</xdr:row>
      <xdr:rowOff>201930</xdr:rowOff>
    </xdr:from>
    <xdr:to>
      <xdr:col>11</xdr:col>
      <xdr:colOff>265098</xdr:colOff>
      <xdr:row>547</xdr:row>
      <xdr:rowOff>345538</xdr:rowOff>
    </xdr:to>
    <xdr:sp macro="" textlink="">
      <xdr:nvSpPr>
        <xdr:cNvPr id="123" name="Text Box 39">
          <a:extLst>
            <a:ext uri="{FF2B5EF4-FFF2-40B4-BE49-F238E27FC236}">
              <a16:creationId xmlns:a16="http://schemas.microsoft.com/office/drawing/2014/main" id="{2CB316A2-196C-48C6-8E34-633901DC529E}"/>
            </a:ext>
          </a:extLst>
        </xdr:cNvPr>
        <xdr:cNvSpPr txBox="1">
          <a:spLocks noChangeArrowheads="1"/>
        </xdr:cNvSpPr>
      </xdr:nvSpPr>
      <xdr:spPr bwMode="auto">
        <a:xfrm>
          <a:off x="7185660" y="1630318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547</xdr:row>
      <xdr:rowOff>200025</xdr:rowOff>
    </xdr:from>
    <xdr:to>
      <xdr:col>16</xdr:col>
      <xdr:colOff>282340</xdr:colOff>
      <xdr:row>547</xdr:row>
      <xdr:rowOff>335655</xdr:rowOff>
    </xdr:to>
    <xdr:sp macro="" textlink="">
      <xdr:nvSpPr>
        <xdr:cNvPr id="124" name="Text Box 40">
          <a:extLst>
            <a:ext uri="{FF2B5EF4-FFF2-40B4-BE49-F238E27FC236}">
              <a16:creationId xmlns:a16="http://schemas.microsoft.com/office/drawing/2014/main" id="{A1BEC6CB-4886-437E-83D7-B02FF8B1E986}"/>
            </a:ext>
          </a:extLst>
        </xdr:cNvPr>
        <xdr:cNvSpPr txBox="1">
          <a:spLocks noChangeArrowheads="1"/>
        </xdr:cNvSpPr>
      </xdr:nvSpPr>
      <xdr:spPr bwMode="auto">
        <a:xfrm>
          <a:off x="8679180" y="1630299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547</xdr:row>
      <xdr:rowOff>200025</xdr:rowOff>
    </xdr:from>
    <xdr:to>
      <xdr:col>22</xdr:col>
      <xdr:colOff>284220</xdr:colOff>
      <xdr:row>547</xdr:row>
      <xdr:rowOff>335655</xdr:rowOff>
    </xdr:to>
    <xdr:sp macro="" textlink="">
      <xdr:nvSpPr>
        <xdr:cNvPr id="125" name="Text Box 41">
          <a:extLst>
            <a:ext uri="{FF2B5EF4-FFF2-40B4-BE49-F238E27FC236}">
              <a16:creationId xmlns:a16="http://schemas.microsoft.com/office/drawing/2014/main" id="{B8AD3D7C-12A1-437A-BC5D-FAD3CA8FB539}"/>
            </a:ext>
          </a:extLst>
        </xdr:cNvPr>
        <xdr:cNvSpPr txBox="1">
          <a:spLocks noChangeArrowheads="1"/>
        </xdr:cNvSpPr>
      </xdr:nvSpPr>
      <xdr:spPr bwMode="auto">
        <a:xfrm>
          <a:off x="10460355" y="1630299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547</xdr:row>
      <xdr:rowOff>219075</xdr:rowOff>
    </xdr:from>
    <xdr:to>
      <xdr:col>7</xdr:col>
      <xdr:colOff>334137</xdr:colOff>
      <xdr:row>547</xdr:row>
      <xdr:rowOff>352425</xdr:rowOff>
    </xdr:to>
    <xdr:sp macro="" textlink="">
      <xdr:nvSpPr>
        <xdr:cNvPr id="126" name="Text Box 42">
          <a:extLst>
            <a:ext uri="{FF2B5EF4-FFF2-40B4-BE49-F238E27FC236}">
              <a16:creationId xmlns:a16="http://schemas.microsoft.com/office/drawing/2014/main" id="{2CCAA080-056F-48C2-ADEC-34EF0E694842}"/>
            </a:ext>
          </a:extLst>
        </xdr:cNvPr>
        <xdr:cNvSpPr txBox="1">
          <a:spLocks noChangeArrowheads="1"/>
        </xdr:cNvSpPr>
      </xdr:nvSpPr>
      <xdr:spPr bwMode="auto">
        <a:xfrm>
          <a:off x="5892165" y="1630489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547</xdr:row>
      <xdr:rowOff>201930</xdr:rowOff>
    </xdr:from>
    <xdr:to>
      <xdr:col>18</xdr:col>
      <xdr:colOff>106</xdr:colOff>
      <xdr:row>547</xdr:row>
      <xdr:rowOff>343124</xdr:rowOff>
    </xdr:to>
    <xdr:sp macro="" textlink="">
      <xdr:nvSpPr>
        <xdr:cNvPr id="127" name="Text Box 321">
          <a:extLst>
            <a:ext uri="{FF2B5EF4-FFF2-40B4-BE49-F238E27FC236}">
              <a16:creationId xmlns:a16="http://schemas.microsoft.com/office/drawing/2014/main" id="{F140975D-6ABE-4531-8FE0-678D453F1543}"/>
            </a:ext>
          </a:extLst>
        </xdr:cNvPr>
        <xdr:cNvSpPr txBox="1">
          <a:spLocks noChangeArrowheads="1"/>
        </xdr:cNvSpPr>
      </xdr:nvSpPr>
      <xdr:spPr bwMode="auto">
        <a:xfrm>
          <a:off x="8985885" y="1630318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574</xdr:row>
      <xdr:rowOff>200025</xdr:rowOff>
    </xdr:from>
    <xdr:to>
      <xdr:col>7</xdr:col>
      <xdr:colOff>419</xdr:colOff>
      <xdr:row>574</xdr:row>
      <xdr:rowOff>333375</xdr:rowOff>
    </xdr:to>
    <xdr:sp macro="" textlink="">
      <xdr:nvSpPr>
        <xdr:cNvPr id="128" name="Text Box 38">
          <a:extLst>
            <a:ext uri="{FF2B5EF4-FFF2-40B4-BE49-F238E27FC236}">
              <a16:creationId xmlns:a16="http://schemas.microsoft.com/office/drawing/2014/main" id="{5C0BC67D-9FE8-4BBB-8BE4-D80158BB3650}"/>
            </a:ext>
          </a:extLst>
        </xdr:cNvPr>
        <xdr:cNvSpPr txBox="1">
          <a:spLocks noChangeArrowheads="1"/>
        </xdr:cNvSpPr>
      </xdr:nvSpPr>
      <xdr:spPr bwMode="auto">
        <a:xfrm>
          <a:off x="5556885" y="1710975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574</xdr:row>
      <xdr:rowOff>201930</xdr:rowOff>
    </xdr:from>
    <xdr:to>
      <xdr:col>11</xdr:col>
      <xdr:colOff>265098</xdr:colOff>
      <xdr:row>574</xdr:row>
      <xdr:rowOff>345538</xdr:rowOff>
    </xdr:to>
    <xdr:sp macro="" textlink="">
      <xdr:nvSpPr>
        <xdr:cNvPr id="129" name="Text Box 39">
          <a:extLst>
            <a:ext uri="{FF2B5EF4-FFF2-40B4-BE49-F238E27FC236}">
              <a16:creationId xmlns:a16="http://schemas.microsoft.com/office/drawing/2014/main" id="{EBA93FD8-2F54-453B-B7D1-97788DEC9ECA}"/>
            </a:ext>
          </a:extLst>
        </xdr:cNvPr>
        <xdr:cNvSpPr txBox="1">
          <a:spLocks noChangeArrowheads="1"/>
        </xdr:cNvSpPr>
      </xdr:nvSpPr>
      <xdr:spPr bwMode="auto">
        <a:xfrm>
          <a:off x="7185660" y="1710994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574</xdr:row>
      <xdr:rowOff>200025</xdr:rowOff>
    </xdr:from>
    <xdr:to>
      <xdr:col>16</xdr:col>
      <xdr:colOff>282340</xdr:colOff>
      <xdr:row>574</xdr:row>
      <xdr:rowOff>335655</xdr:rowOff>
    </xdr:to>
    <xdr:sp macro="" textlink="">
      <xdr:nvSpPr>
        <xdr:cNvPr id="130" name="Text Box 40">
          <a:extLst>
            <a:ext uri="{FF2B5EF4-FFF2-40B4-BE49-F238E27FC236}">
              <a16:creationId xmlns:a16="http://schemas.microsoft.com/office/drawing/2014/main" id="{AFCA7296-4AB5-416D-8767-B39B905F98C5}"/>
            </a:ext>
          </a:extLst>
        </xdr:cNvPr>
        <xdr:cNvSpPr txBox="1">
          <a:spLocks noChangeArrowheads="1"/>
        </xdr:cNvSpPr>
      </xdr:nvSpPr>
      <xdr:spPr bwMode="auto">
        <a:xfrm>
          <a:off x="8679180" y="1710975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574</xdr:row>
      <xdr:rowOff>200025</xdr:rowOff>
    </xdr:from>
    <xdr:to>
      <xdr:col>22</xdr:col>
      <xdr:colOff>284220</xdr:colOff>
      <xdr:row>574</xdr:row>
      <xdr:rowOff>335655</xdr:rowOff>
    </xdr:to>
    <xdr:sp macro="" textlink="">
      <xdr:nvSpPr>
        <xdr:cNvPr id="131" name="Text Box 41">
          <a:extLst>
            <a:ext uri="{FF2B5EF4-FFF2-40B4-BE49-F238E27FC236}">
              <a16:creationId xmlns:a16="http://schemas.microsoft.com/office/drawing/2014/main" id="{2792FF3D-6C28-4B8D-9E86-A47480F7E2A6}"/>
            </a:ext>
          </a:extLst>
        </xdr:cNvPr>
        <xdr:cNvSpPr txBox="1">
          <a:spLocks noChangeArrowheads="1"/>
        </xdr:cNvSpPr>
      </xdr:nvSpPr>
      <xdr:spPr bwMode="auto">
        <a:xfrm>
          <a:off x="10460355" y="1710975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574</xdr:row>
      <xdr:rowOff>219075</xdr:rowOff>
    </xdr:from>
    <xdr:to>
      <xdr:col>7</xdr:col>
      <xdr:colOff>334137</xdr:colOff>
      <xdr:row>574</xdr:row>
      <xdr:rowOff>352425</xdr:rowOff>
    </xdr:to>
    <xdr:sp macro="" textlink="">
      <xdr:nvSpPr>
        <xdr:cNvPr id="132" name="Text Box 42">
          <a:extLst>
            <a:ext uri="{FF2B5EF4-FFF2-40B4-BE49-F238E27FC236}">
              <a16:creationId xmlns:a16="http://schemas.microsoft.com/office/drawing/2014/main" id="{A2943741-8DC4-478F-9167-E31BD4FC4875}"/>
            </a:ext>
          </a:extLst>
        </xdr:cNvPr>
        <xdr:cNvSpPr txBox="1">
          <a:spLocks noChangeArrowheads="1"/>
        </xdr:cNvSpPr>
      </xdr:nvSpPr>
      <xdr:spPr bwMode="auto">
        <a:xfrm>
          <a:off x="5892165" y="1711166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574</xdr:row>
      <xdr:rowOff>201930</xdr:rowOff>
    </xdr:from>
    <xdr:to>
      <xdr:col>18</xdr:col>
      <xdr:colOff>106</xdr:colOff>
      <xdr:row>574</xdr:row>
      <xdr:rowOff>343124</xdr:rowOff>
    </xdr:to>
    <xdr:sp macro="" textlink="">
      <xdr:nvSpPr>
        <xdr:cNvPr id="133" name="Text Box 321">
          <a:extLst>
            <a:ext uri="{FF2B5EF4-FFF2-40B4-BE49-F238E27FC236}">
              <a16:creationId xmlns:a16="http://schemas.microsoft.com/office/drawing/2014/main" id="{E36CBBAA-827D-480A-A469-265273A249B2}"/>
            </a:ext>
          </a:extLst>
        </xdr:cNvPr>
        <xdr:cNvSpPr txBox="1">
          <a:spLocks noChangeArrowheads="1"/>
        </xdr:cNvSpPr>
      </xdr:nvSpPr>
      <xdr:spPr bwMode="auto">
        <a:xfrm>
          <a:off x="8985885" y="1710994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601</xdr:row>
      <xdr:rowOff>200025</xdr:rowOff>
    </xdr:from>
    <xdr:to>
      <xdr:col>7</xdr:col>
      <xdr:colOff>419</xdr:colOff>
      <xdr:row>601</xdr:row>
      <xdr:rowOff>333375</xdr:rowOff>
    </xdr:to>
    <xdr:sp macro="" textlink="">
      <xdr:nvSpPr>
        <xdr:cNvPr id="134" name="Text Box 38">
          <a:extLst>
            <a:ext uri="{FF2B5EF4-FFF2-40B4-BE49-F238E27FC236}">
              <a16:creationId xmlns:a16="http://schemas.microsoft.com/office/drawing/2014/main" id="{155BE392-7ED3-4CDF-9F16-D641DBCC4659}"/>
            </a:ext>
          </a:extLst>
        </xdr:cNvPr>
        <xdr:cNvSpPr txBox="1">
          <a:spLocks noChangeArrowheads="1"/>
        </xdr:cNvSpPr>
      </xdr:nvSpPr>
      <xdr:spPr bwMode="auto">
        <a:xfrm>
          <a:off x="5556885" y="1791652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601</xdr:row>
      <xdr:rowOff>201930</xdr:rowOff>
    </xdr:from>
    <xdr:to>
      <xdr:col>11</xdr:col>
      <xdr:colOff>265098</xdr:colOff>
      <xdr:row>601</xdr:row>
      <xdr:rowOff>345538</xdr:rowOff>
    </xdr:to>
    <xdr:sp macro="" textlink="">
      <xdr:nvSpPr>
        <xdr:cNvPr id="135" name="Text Box 39">
          <a:extLst>
            <a:ext uri="{FF2B5EF4-FFF2-40B4-BE49-F238E27FC236}">
              <a16:creationId xmlns:a16="http://schemas.microsoft.com/office/drawing/2014/main" id="{8F2364BF-8E22-4B8E-AE0C-5A311AFB1882}"/>
            </a:ext>
          </a:extLst>
        </xdr:cNvPr>
        <xdr:cNvSpPr txBox="1">
          <a:spLocks noChangeArrowheads="1"/>
        </xdr:cNvSpPr>
      </xdr:nvSpPr>
      <xdr:spPr bwMode="auto">
        <a:xfrm>
          <a:off x="7185660" y="1791671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601</xdr:row>
      <xdr:rowOff>200025</xdr:rowOff>
    </xdr:from>
    <xdr:to>
      <xdr:col>16</xdr:col>
      <xdr:colOff>282340</xdr:colOff>
      <xdr:row>601</xdr:row>
      <xdr:rowOff>335655</xdr:rowOff>
    </xdr:to>
    <xdr:sp macro="" textlink="">
      <xdr:nvSpPr>
        <xdr:cNvPr id="136" name="Text Box 40">
          <a:extLst>
            <a:ext uri="{FF2B5EF4-FFF2-40B4-BE49-F238E27FC236}">
              <a16:creationId xmlns:a16="http://schemas.microsoft.com/office/drawing/2014/main" id="{477F0CDA-DB37-4721-815D-DC4CFFF317F6}"/>
            </a:ext>
          </a:extLst>
        </xdr:cNvPr>
        <xdr:cNvSpPr txBox="1">
          <a:spLocks noChangeArrowheads="1"/>
        </xdr:cNvSpPr>
      </xdr:nvSpPr>
      <xdr:spPr bwMode="auto">
        <a:xfrm>
          <a:off x="8679180" y="1791652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601</xdr:row>
      <xdr:rowOff>200025</xdr:rowOff>
    </xdr:from>
    <xdr:to>
      <xdr:col>22</xdr:col>
      <xdr:colOff>284220</xdr:colOff>
      <xdr:row>601</xdr:row>
      <xdr:rowOff>335655</xdr:rowOff>
    </xdr:to>
    <xdr:sp macro="" textlink="">
      <xdr:nvSpPr>
        <xdr:cNvPr id="137" name="Text Box 41">
          <a:extLst>
            <a:ext uri="{FF2B5EF4-FFF2-40B4-BE49-F238E27FC236}">
              <a16:creationId xmlns:a16="http://schemas.microsoft.com/office/drawing/2014/main" id="{800BC1A1-7236-4E2C-AB15-AB76B270DDD2}"/>
            </a:ext>
          </a:extLst>
        </xdr:cNvPr>
        <xdr:cNvSpPr txBox="1">
          <a:spLocks noChangeArrowheads="1"/>
        </xdr:cNvSpPr>
      </xdr:nvSpPr>
      <xdr:spPr bwMode="auto">
        <a:xfrm>
          <a:off x="10460355" y="17916525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601</xdr:row>
      <xdr:rowOff>219075</xdr:rowOff>
    </xdr:from>
    <xdr:to>
      <xdr:col>7</xdr:col>
      <xdr:colOff>334137</xdr:colOff>
      <xdr:row>601</xdr:row>
      <xdr:rowOff>352425</xdr:rowOff>
    </xdr:to>
    <xdr:sp macro="" textlink="">
      <xdr:nvSpPr>
        <xdr:cNvPr id="138" name="Text Box 42">
          <a:extLst>
            <a:ext uri="{FF2B5EF4-FFF2-40B4-BE49-F238E27FC236}">
              <a16:creationId xmlns:a16="http://schemas.microsoft.com/office/drawing/2014/main" id="{C9BDFD9D-3BCE-4DE1-8FDE-045DD698CE9E}"/>
            </a:ext>
          </a:extLst>
        </xdr:cNvPr>
        <xdr:cNvSpPr txBox="1">
          <a:spLocks noChangeArrowheads="1"/>
        </xdr:cNvSpPr>
      </xdr:nvSpPr>
      <xdr:spPr bwMode="auto">
        <a:xfrm>
          <a:off x="5892165" y="1791843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601</xdr:row>
      <xdr:rowOff>201930</xdr:rowOff>
    </xdr:from>
    <xdr:to>
      <xdr:col>18</xdr:col>
      <xdr:colOff>106</xdr:colOff>
      <xdr:row>601</xdr:row>
      <xdr:rowOff>343124</xdr:rowOff>
    </xdr:to>
    <xdr:sp macro="" textlink="">
      <xdr:nvSpPr>
        <xdr:cNvPr id="139" name="Text Box 321">
          <a:extLst>
            <a:ext uri="{FF2B5EF4-FFF2-40B4-BE49-F238E27FC236}">
              <a16:creationId xmlns:a16="http://schemas.microsoft.com/office/drawing/2014/main" id="{F6A75D34-93FA-4DAD-B666-BDB68A2D33CA}"/>
            </a:ext>
          </a:extLst>
        </xdr:cNvPr>
        <xdr:cNvSpPr txBox="1">
          <a:spLocks noChangeArrowheads="1"/>
        </xdr:cNvSpPr>
      </xdr:nvSpPr>
      <xdr:spPr bwMode="auto">
        <a:xfrm>
          <a:off x="8985885" y="1791671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628</xdr:row>
      <xdr:rowOff>200025</xdr:rowOff>
    </xdr:from>
    <xdr:to>
      <xdr:col>7</xdr:col>
      <xdr:colOff>419</xdr:colOff>
      <xdr:row>628</xdr:row>
      <xdr:rowOff>333375</xdr:rowOff>
    </xdr:to>
    <xdr:sp macro="" textlink="">
      <xdr:nvSpPr>
        <xdr:cNvPr id="140" name="Text Box 38">
          <a:extLst>
            <a:ext uri="{FF2B5EF4-FFF2-40B4-BE49-F238E27FC236}">
              <a16:creationId xmlns:a16="http://schemas.microsoft.com/office/drawing/2014/main" id="{E44EFDE4-7D4B-4BFB-9C65-A9F762172ACB}"/>
            </a:ext>
          </a:extLst>
        </xdr:cNvPr>
        <xdr:cNvSpPr txBox="1">
          <a:spLocks noChangeArrowheads="1"/>
        </xdr:cNvSpPr>
      </xdr:nvSpPr>
      <xdr:spPr bwMode="auto">
        <a:xfrm>
          <a:off x="5556885" y="1872329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628</xdr:row>
      <xdr:rowOff>201930</xdr:rowOff>
    </xdr:from>
    <xdr:to>
      <xdr:col>11</xdr:col>
      <xdr:colOff>265098</xdr:colOff>
      <xdr:row>628</xdr:row>
      <xdr:rowOff>345538</xdr:rowOff>
    </xdr:to>
    <xdr:sp macro="" textlink="">
      <xdr:nvSpPr>
        <xdr:cNvPr id="141" name="Text Box 39">
          <a:extLst>
            <a:ext uri="{FF2B5EF4-FFF2-40B4-BE49-F238E27FC236}">
              <a16:creationId xmlns:a16="http://schemas.microsoft.com/office/drawing/2014/main" id="{0C0699ED-2B90-4491-9B76-3DB87D10CAC7}"/>
            </a:ext>
          </a:extLst>
        </xdr:cNvPr>
        <xdr:cNvSpPr txBox="1">
          <a:spLocks noChangeArrowheads="1"/>
        </xdr:cNvSpPr>
      </xdr:nvSpPr>
      <xdr:spPr bwMode="auto">
        <a:xfrm>
          <a:off x="7185660" y="1872348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628</xdr:row>
      <xdr:rowOff>200025</xdr:rowOff>
    </xdr:from>
    <xdr:to>
      <xdr:col>16</xdr:col>
      <xdr:colOff>282340</xdr:colOff>
      <xdr:row>628</xdr:row>
      <xdr:rowOff>335655</xdr:rowOff>
    </xdr:to>
    <xdr:sp macro="" textlink="">
      <xdr:nvSpPr>
        <xdr:cNvPr id="142" name="Text Box 40">
          <a:extLst>
            <a:ext uri="{FF2B5EF4-FFF2-40B4-BE49-F238E27FC236}">
              <a16:creationId xmlns:a16="http://schemas.microsoft.com/office/drawing/2014/main" id="{9C6CEC42-CAA5-4BD2-8CAE-AC71D545D0F1}"/>
            </a:ext>
          </a:extLst>
        </xdr:cNvPr>
        <xdr:cNvSpPr txBox="1">
          <a:spLocks noChangeArrowheads="1"/>
        </xdr:cNvSpPr>
      </xdr:nvSpPr>
      <xdr:spPr bwMode="auto">
        <a:xfrm>
          <a:off x="8679180" y="1872329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628</xdr:row>
      <xdr:rowOff>200025</xdr:rowOff>
    </xdr:from>
    <xdr:to>
      <xdr:col>22</xdr:col>
      <xdr:colOff>284220</xdr:colOff>
      <xdr:row>628</xdr:row>
      <xdr:rowOff>335655</xdr:rowOff>
    </xdr:to>
    <xdr:sp macro="" textlink="">
      <xdr:nvSpPr>
        <xdr:cNvPr id="143" name="Text Box 41">
          <a:extLst>
            <a:ext uri="{FF2B5EF4-FFF2-40B4-BE49-F238E27FC236}">
              <a16:creationId xmlns:a16="http://schemas.microsoft.com/office/drawing/2014/main" id="{B0E3FD6B-8CFB-4070-A390-CF8B141597E4}"/>
            </a:ext>
          </a:extLst>
        </xdr:cNvPr>
        <xdr:cNvSpPr txBox="1">
          <a:spLocks noChangeArrowheads="1"/>
        </xdr:cNvSpPr>
      </xdr:nvSpPr>
      <xdr:spPr bwMode="auto">
        <a:xfrm>
          <a:off x="10460355" y="1872329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628</xdr:row>
      <xdr:rowOff>219075</xdr:rowOff>
    </xdr:from>
    <xdr:to>
      <xdr:col>7</xdr:col>
      <xdr:colOff>334137</xdr:colOff>
      <xdr:row>628</xdr:row>
      <xdr:rowOff>352425</xdr:rowOff>
    </xdr:to>
    <xdr:sp macro="" textlink="">
      <xdr:nvSpPr>
        <xdr:cNvPr id="144" name="Text Box 42">
          <a:extLst>
            <a:ext uri="{FF2B5EF4-FFF2-40B4-BE49-F238E27FC236}">
              <a16:creationId xmlns:a16="http://schemas.microsoft.com/office/drawing/2014/main" id="{1BA6F1A0-817D-4C4F-9AD5-E32A68A5B57D}"/>
            </a:ext>
          </a:extLst>
        </xdr:cNvPr>
        <xdr:cNvSpPr txBox="1">
          <a:spLocks noChangeArrowheads="1"/>
        </xdr:cNvSpPr>
      </xdr:nvSpPr>
      <xdr:spPr bwMode="auto">
        <a:xfrm>
          <a:off x="5892165" y="1872519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628</xdr:row>
      <xdr:rowOff>201930</xdr:rowOff>
    </xdr:from>
    <xdr:to>
      <xdr:col>18</xdr:col>
      <xdr:colOff>106</xdr:colOff>
      <xdr:row>628</xdr:row>
      <xdr:rowOff>343124</xdr:rowOff>
    </xdr:to>
    <xdr:sp macro="" textlink="">
      <xdr:nvSpPr>
        <xdr:cNvPr id="145" name="Text Box 321">
          <a:extLst>
            <a:ext uri="{FF2B5EF4-FFF2-40B4-BE49-F238E27FC236}">
              <a16:creationId xmlns:a16="http://schemas.microsoft.com/office/drawing/2014/main" id="{0696A9CE-1CB2-4E15-A372-E2F21547FEAA}"/>
            </a:ext>
          </a:extLst>
        </xdr:cNvPr>
        <xdr:cNvSpPr txBox="1">
          <a:spLocks noChangeArrowheads="1"/>
        </xdr:cNvSpPr>
      </xdr:nvSpPr>
      <xdr:spPr bwMode="auto">
        <a:xfrm>
          <a:off x="8985885" y="1872348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655</xdr:row>
      <xdr:rowOff>200025</xdr:rowOff>
    </xdr:from>
    <xdr:to>
      <xdr:col>7</xdr:col>
      <xdr:colOff>419</xdr:colOff>
      <xdr:row>655</xdr:row>
      <xdr:rowOff>333375</xdr:rowOff>
    </xdr:to>
    <xdr:sp macro="" textlink="">
      <xdr:nvSpPr>
        <xdr:cNvPr id="146" name="Text Box 38">
          <a:extLst>
            <a:ext uri="{FF2B5EF4-FFF2-40B4-BE49-F238E27FC236}">
              <a16:creationId xmlns:a16="http://schemas.microsoft.com/office/drawing/2014/main" id="{7B465215-B18B-407A-B7CA-A6FC9FFB5E36}"/>
            </a:ext>
          </a:extLst>
        </xdr:cNvPr>
        <xdr:cNvSpPr txBox="1">
          <a:spLocks noChangeArrowheads="1"/>
        </xdr:cNvSpPr>
      </xdr:nvSpPr>
      <xdr:spPr bwMode="auto">
        <a:xfrm>
          <a:off x="5556885" y="1953006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655</xdr:row>
      <xdr:rowOff>201930</xdr:rowOff>
    </xdr:from>
    <xdr:to>
      <xdr:col>11</xdr:col>
      <xdr:colOff>265098</xdr:colOff>
      <xdr:row>655</xdr:row>
      <xdr:rowOff>345538</xdr:rowOff>
    </xdr:to>
    <xdr:sp macro="" textlink="">
      <xdr:nvSpPr>
        <xdr:cNvPr id="147" name="Text Box 39">
          <a:extLst>
            <a:ext uri="{FF2B5EF4-FFF2-40B4-BE49-F238E27FC236}">
              <a16:creationId xmlns:a16="http://schemas.microsoft.com/office/drawing/2014/main" id="{52331FE4-BA5D-4300-8530-A9CD26C07986}"/>
            </a:ext>
          </a:extLst>
        </xdr:cNvPr>
        <xdr:cNvSpPr txBox="1">
          <a:spLocks noChangeArrowheads="1"/>
        </xdr:cNvSpPr>
      </xdr:nvSpPr>
      <xdr:spPr bwMode="auto">
        <a:xfrm>
          <a:off x="7185660" y="1953025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655</xdr:row>
      <xdr:rowOff>200025</xdr:rowOff>
    </xdr:from>
    <xdr:to>
      <xdr:col>16</xdr:col>
      <xdr:colOff>282340</xdr:colOff>
      <xdr:row>655</xdr:row>
      <xdr:rowOff>335655</xdr:rowOff>
    </xdr:to>
    <xdr:sp macro="" textlink="">
      <xdr:nvSpPr>
        <xdr:cNvPr id="148" name="Text Box 40">
          <a:extLst>
            <a:ext uri="{FF2B5EF4-FFF2-40B4-BE49-F238E27FC236}">
              <a16:creationId xmlns:a16="http://schemas.microsoft.com/office/drawing/2014/main" id="{2D8A7EAC-8ABA-4D66-8321-C58B0CF8D25A}"/>
            </a:ext>
          </a:extLst>
        </xdr:cNvPr>
        <xdr:cNvSpPr txBox="1">
          <a:spLocks noChangeArrowheads="1"/>
        </xdr:cNvSpPr>
      </xdr:nvSpPr>
      <xdr:spPr bwMode="auto">
        <a:xfrm>
          <a:off x="8679180" y="1953006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655</xdr:row>
      <xdr:rowOff>200025</xdr:rowOff>
    </xdr:from>
    <xdr:to>
      <xdr:col>22</xdr:col>
      <xdr:colOff>284220</xdr:colOff>
      <xdr:row>655</xdr:row>
      <xdr:rowOff>335655</xdr:rowOff>
    </xdr:to>
    <xdr:sp macro="" textlink="">
      <xdr:nvSpPr>
        <xdr:cNvPr id="149" name="Text Box 41">
          <a:extLst>
            <a:ext uri="{FF2B5EF4-FFF2-40B4-BE49-F238E27FC236}">
              <a16:creationId xmlns:a16="http://schemas.microsoft.com/office/drawing/2014/main" id="{C047FE3C-D5FF-43CA-BBF5-711859B9F8EF}"/>
            </a:ext>
          </a:extLst>
        </xdr:cNvPr>
        <xdr:cNvSpPr txBox="1">
          <a:spLocks noChangeArrowheads="1"/>
        </xdr:cNvSpPr>
      </xdr:nvSpPr>
      <xdr:spPr bwMode="auto">
        <a:xfrm>
          <a:off x="10460355" y="1953006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655</xdr:row>
      <xdr:rowOff>219075</xdr:rowOff>
    </xdr:from>
    <xdr:to>
      <xdr:col>7</xdr:col>
      <xdr:colOff>334137</xdr:colOff>
      <xdr:row>655</xdr:row>
      <xdr:rowOff>352425</xdr:rowOff>
    </xdr:to>
    <xdr:sp macro="" textlink="">
      <xdr:nvSpPr>
        <xdr:cNvPr id="150" name="Text Box 42">
          <a:extLst>
            <a:ext uri="{FF2B5EF4-FFF2-40B4-BE49-F238E27FC236}">
              <a16:creationId xmlns:a16="http://schemas.microsoft.com/office/drawing/2014/main" id="{B1465597-8AB7-4FE9-8D78-95585E598BEB}"/>
            </a:ext>
          </a:extLst>
        </xdr:cNvPr>
        <xdr:cNvSpPr txBox="1">
          <a:spLocks noChangeArrowheads="1"/>
        </xdr:cNvSpPr>
      </xdr:nvSpPr>
      <xdr:spPr bwMode="auto">
        <a:xfrm>
          <a:off x="5892165" y="1953196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655</xdr:row>
      <xdr:rowOff>201930</xdr:rowOff>
    </xdr:from>
    <xdr:to>
      <xdr:col>18</xdr:col>
      <xdr:colOff>106</xdr:colOff>
      <xdr:row>655</xdr:row>
      <xdr:rowOff>343124</xdr:rowOff>
    </xdr:to>
    <xdr:sp macro="" textlink="">
      <xdr:nvSpPr>
        <xdr:cNvPr id="151" name="Text Box 321">
          <a:extLst>
            <a:ext uri="{FF2B5EF4-FFF2-40B4-BE49-F238E27FC236}">
              <a16:creationId xmlns:a16="http://schemas.microsoft.com/office/drawing/2014/main" id="{314FDC69-05C8-4501-AE84-400EB7CCCF3D}"/>
            </a:ext>
          </a:extLst>
        </xdr:cNvPr>
        <xdr:cNvSpPr txBox="1">
          <a:spLocks noChangeArrowheads="1"/>
        </xdr:cNvSpPr>
      </xdr:nvSpPr>
      <xdr:spPr bwMode="auto">
        <a:xfrm>
          <a:off x="8985885" y="1953025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682</xdr:row>
      <xdr:rowOff>200025</xdr:rowOff>
    </xdr:from>
    <xdr:to>
      <xdr:col>7</xdr:col>
      <xdr:colOff>419</xdr:colOff>
      <xdr:row>682</xdr:row>
      <xdr:rowOff>333375</xdr:rowOff>
    </xdr:to>
    <xdr:sp macro="" textlink="">
      <xdr:nvSpPr>
        <xdr:cNvPr id="152" name="Text Box 38">
          <a:extLst>
            <a:ext uri="{FF2B5EF4-FFF2-40B4-BE49-F238E27FC236}">
              <a16:creationId xmlns:a16="http://schemas.microsoft.com/office/drawing/2014/main" id="{ED04792A-E02E-4277-8E51-84EC4EEAAB80}"/>
            </a:ext>
          </a:extLst>
        </xdr:cNvPr>
        <xdr:cNvSpPr txBox="1">
          <a:spLocks noChangeArrowheads="1"/>
        </xdr:cNvSpPr>
      </xdr:nvSpPr>
      <xdr:spPr bwMode="auto">
        <a:xfrm>
          <a:off x="5556885" y="2033682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682</xdr:row>
      <xdr:rowOff>201930</xdr:rowOff>
    </xdr:from>
    <xdr:to>
      <xdr:col>11</xdr:col>
      <xdr:colOff>265098</xdr:colOff>
      <xdr:row>682</xdr:row>
      <xdr:rowOff>345538</xdr:rowOff>
    </xdr:to>
    <xdr:sp macro="" textlink="">
      <xdr:nvSpPr>
        <xdr:cNvPr id="153" name="Text Box 39">
          <a:extLst>
            <a:ext uri="{FF2B5EF4-FFF2-40B4-BE49-F238E27FC236}">
              <a16:creationId xmlns:a16="http://schemas.microsoft.com/office/drawing/2014/main" id="{FC7B21EE-CC2B-48CF-8100-80AE4325A875}"/>
            </a:ext>
          </a:extLst>
        </xdr:cNvPr>
        <xdr:cNvSpPr txBox="1">
          <a:spLocks noChangeArrowheads="1"/>
        </xdr:cNvSpPr>
      </xdr:nvSpPr>
      <xdr:spPr bwMode="auto">
        <a:xfrm>
          <a:off x="7185660" y="2033701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682</xdr:row>
      <xdr:rowOff>200025</xdr:rowOff>
    </xdr:from>
    <xdr:to>
      <xdr:col>16</xdr:col>
      <xdr:colOff>282340</xdr:colOff>
      <xdr:row>682</xdr:row>
      <xdr:rowOff>335655</xdr:rowOff>
    </xdr:to>
    <xdr:sp macro="" textlink="">
      <xdr:nvSpPr>
        <xdr:cNvPr id="154" name="Text Box 40">
          <a:extLst>
            <a:ext uri="{FF2B5EF4-FFF2-40B4-BE49-F238E27FC236}">
              <a16:creationId xmlns:a16="http://schemas.microsoft.com/office/drawing/2014/main" id="{99D6C902-86DA-430B-B521-07FB7DD32991}"/>
            </a:ext>
          </a:extLst>
        </xdr:cNvPr>
        <xdr:cNvSpPr txBox="1">
          <a:spLocks noChangeArrowheads="1"/>
        </xdr:cNvSpPr>
      </xdr:nvSpPr>
      <xdr:spPr bwMode="auto">
        <a:xfrm>
          <a:off x="8679180" y="2033682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682</xdr:row>
      <xdr:rowOff>200025</xdr:rowOff>
    </xdr:from>
    <xdr:to>
      <xdr:col>22</xdr:col>
      <xdr:colOff>284220</xdr:colOff>
      <xdr:row>682</xdr:row>
      <xdr:rowOff>335655</xdr:rowOff>
    </xdr:to>
    <xdr:sp macro="" textlink="">
      <xdr:nvSpPr>
        <xdr:cNvPr id="155" name="Text Box 41">
          <a:extLst>
            <a:ext uri="{FF2B5EF4-FFF2-40B4-BE49-F238E27FC236}">
              <a16:creationId xmlns:a16="http://schemas.microsoft.com/office/drawing/2014/main" id="{4A4B609D-2DB7-4EC8-8039-3D435B7FB637}"/>
            </a:ext>
          </a:extLst>
        </xdr:cNvPr>
        <xdr:cNvSpPr txBox="1">
          <a:spLocks noChangeArrowheads="1"/>
        </xdr:cNvSpPr>
      </xdr:nvSpPr>
      <xdr:spPr bwMode="auto">
        <a:xfrm>
          <a:off x="10460355" y="2033682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682</xdr:row>
      <xdr:rowOff>219075</xdr:rowOff>
    </xdr:from>
    <xdr:to>
      <xdr:col>7</xdr:col>
      <xdr:colOff>334137</xdr:colOff>
      <xdr:row>682</xdr:row>
      <xdr:rowOff>352425</xdr:rowOff>
    </xdr:to>
    <xdr:sp macro="" textlink="">
      <xdr:nvSpPr>
        <xdr:cNvPr id="156" name="Text Box 42">
          <a:extLst>
            <a:ext uri="{FF2B5EF4-FFF2-40B4-BE49-F238E27FC236}">
              <a16:creationId xmlns:a16="http://schemas.microsoft.com/office/drawing/2014/main" id="{3F8285CF-656A-4CFD-8830-669EA1A40823}"/>
            </a:ext>
          </a:extLst>
        </xdr:cNvPr>
        <xdr:cNvSpPr txBox="1">
          <a:spLocks noChangeArrowheads="1"/>
        </xdr:cNvSpPr>
      </xdr:nvSpPr>
      <xdr:spPr bwMode="auto">
        <a:xfrm>
          <a:off x="5892165" y="2033873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682</xdr:row>
      <xdr:rowOff>201930</xdr:rowOff>
    </xdr:from>
    <xdr:to>
      <xdr:col>18</xdr:col>
      <xdr:colOff>106</xdr:colOff>
      <xdr:row>682</xdr:row>
      <xdr:rowOff>343124</xdr:rowOff>
    </xdr:to>
    <xdr:sp macro="" textlink="">
      <xdr:nvSpPr>
        <xdr:cNvPr id="157" name="Text Box 321">
          <a:extLst>
            <a:ext uri="{FF2B5EF4-FFF2-40B4-BE49-F238E27FC236}">
              <a16:creationId xmlns:a16="http://schemas.microsoft.com/office/drawing/2014/main" id="{FB575333-4DB1-407B-BDEC-DED445CA48F6}"/>
            </a:ext>
          </a:extLst>
        </xdr:cNvPr>
        <xdr:cNvSpPr txBox="1">
          <a:spLocks noChangeArrowheads="1"/>
        </xdr:cNvSpPr>
      </xdr:nvSpPr>
      <xdr:spPr bwMode="auto">
        <a:xfrm>
          <a:off x="8985885" y="2033701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709</xdr:row>
      <xdr:rowOff>200025</xdr:rowOff>
    </xdr:from>
    <xdr:to>
      <xdr:col>7</xdr:col>
      <xdr:colOff>419</xdr:colOff>
      <xdr:row>709</xdr:row>
      <xdr:rowOff>333375</xdr:rowOff>
    </xdr:to>
    <xdr:sp macro="" textlink="">
      <xdr:nvSpPr>
        <xdr:cNvPr id="158" name="Text Box 38">
          <a:extLst>
            <a:ext uri="{FF2B5EF4-FFF2-40B4-BE49-F238E27FC236}">
              <a16:creationId xmlns:a16="http://schemas.microsoft.com/office/drawing/2014/main" id="{7E763629-15A0-42EA-B3EA-671FC0CC088D}"/>
            </a:ext>
          </a:extLst>
        </xdr:cNvPr>
        <xdr:cNvSpPr txBox="1">
          <a:spLocks noChangeArrowheads="1"/>
        </xdr:cNvSpPr>
      </xdr:nvSpPr>
      <xdr:spPr bwMode="auto">
        <a:xfrm>
          <a:off x="5556885" y="2114359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709</xdr:row>
      <xdr:rowOff>201930</xdr:rowOff>
    </xdr:from>
    <xdr:to>
      <xdr:col>11</xdr:col>
      <xdr:colOff>265098</xdr:colOff>
      <xdr:row>709</xdr:row>
      <xdr:rowOff>345538</xdr:rowOff>
    </xdr:to>
    <xdr:sp macro="" textlink="">
      <xdr:nvSpPr>
        <xdr:cNvPr id="159" name="Text Box 39">
          <a:extLst>
            <a:ext uri="{FF2B5EF4-FFF2-40B4-BE49-F238E27FC236}">
              <a16:creationId xmlns:a16="http://schemas.microsoft.com/office/drawing/2014/main" id="{10A2208E-F074-427D-B0EB-110285A29FAA}"/>
            </a:ext>
          </a:extLst>
        </xdr:cNvPr>
        <xdr:cNvSpPr txBox="1">
          <a:spLocks noChangeArrowheads="1"/>
        </xdr:cNvSpPr>
      </xdr:nvSpPr>
      <xdr:spPr bwMode="auto">
        <a:xfrm>
          <a:off x="7185660" y="2114378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709</xdr:row>
      <xdr:rowOff>200025</xdr:rowOff>
    </xdr:from>
    <xdr:to>
      <xdr:col>16</xdr:col>
      <xdr:colOff>282340</xdr:colOff>
      <xdr:row>709</xdr:row>
      <xdr:rowOff>335655</xdr:rowOff>
    </xdr:to>
    <xdr:sp macro="" textlink="">
      <xdr:nvSpPr>
        <xdr:cNvPr id="160" name="Text Box 40">
          <a:extLst>
            <a:ext uri="{FF2B5EF4-FFF2-40B4-BE49-F238E27FC236}">
              <a16:creationId xmlns:a16="http://schemas.microsoft.com/office/drawing/2014/main" id="{B803743A-7D75-4201-9371-0A73B13C61BC}"/>
            </a:ext>
          </a:extLst>
        </xdr:cNvPr>
        <xdr:cNvSpPr txBox="1">
          <a:spLocks noChangeArrowheads="1"/>
        </xdr:cNvSpPr>
      </xdr:nvSpPr>
      <xdr:spPr bwMode="auto">
        <a:xfrm>
          <a:off x="8679180" y="2114359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709</xdr:row>
      <xdr:rowOff>200025</xdr:rowOff>
    </xdr:from>
    <xdr:to>
      <xdr:col>22</xdr:col>
      <xdr:colOff>284220</xdr:colOff>
      <xdr:row>709</xdr:row>
      <xdr:rowOff>335655</xdr:rowOff>
    </xdr:to>
    <xdr:sp macro="" textlink="">
      <xdr:nvSpPr>
        <xdr:cNvPr id="161" name="Text Box 41">
          <a:extLst>
            <a:ext uri="{FF2B5EF4-FFF2-40B4-BE49-F238E27FC236}">
              <a16:creationId xmlns:a16="http://schemas.microsoft.com/office/drawing/2014/main" id="{FDAAAFF4-A331-46F2-8177-318CD882ADE9}"/>
            </a:ext>
          </a:extLst>
        </xdr:cNvPr>
        <xdr:cNvSpPr txBox="1">
          <a:spLocks noChangeArrowheads="1"/>
        </xdr:cNvSpPr>
      </xdr:nvSpPr>
      <xdr:spPr bwMode="auto">
        <a:xfrm>
          <a:off x="10460355" y="21143595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709</xdr:row>
      <xdr:rowOff>219075</xdr:rowOff>
    </xdr:from>
    <xdr:to>
      <xdr:col>7</xdr:col>
      <xdr:colOff>334137</xdr:colOff>
      <xdr:row>709</xdr:row>
      <xdr:rowOff>352425</xdr:rowOff>
    </xdr:to>
    <xdr:sp macro="" textlink="">
      <xdr:nvSpPr>
        <xdr:cNvPr id="162" name="Text Box 42">
          <a:extLst>
            <a:ext uri="{FF2B5EF4-FFF2-40B4-BE49-F238E27FC236}">
              <a16:creationId xmlns:a16="http://schemas.microsoft.com/office/drawing/2014/main" id="{4987BD44-11C6-4A72-BB61-7CEF7FC5172E}"/>
            </a:ext>
          </a:extLst>
        </xdr:cNvPr>
        <xdr:cNvSpPr txBox="1">
          <a:spLocks noChangeArrowheads="1"/>
        </xdr:cNvSpPr>
      </xdr:nvSpPr>
      <xdr:spPr bwMode="auto">
        <a:xfrm>
          <a:off x="5892165" y="2114550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709</xdr:row>
      <xdr:rowOff>201930</xdr:rowOff>
    </xdr:from>
    <xdr:to>
      <xdr:col>18</xdr:col>
      <xdr:colOff>106</xdr:colOff>
      <xdr:row>709</xdr:row>
      <xdr:rowOff>343124</xdr:rowOff>
    </xdr:to>
    <xdr:sp macro="" textlink="">
      <xdr:nvSpPr>
        <xdr:cNvPr id="163" name="Text Box 321">
          <a:extLst>
            <a:ext uri="{FF2B5EF4-FFF2-40B4-BE49-F238E27FC236}">
              <a16:creationId xmlns:a16="http://schemas.microsoft.com/office/drawing/2014/main" id="{2601B3EB-994B-48A0-821E-154089E84091}"/>
            </a:ext>
          </a:extLst>
        </xdr:cNvPr>
        <xdr:cNvSpPr txBox="1">
          <a:spLocks noChangeArrowheads="1"/>
        </xdr:cNvSpPr>
      </xdr:nvSpPr>
      <xdr:spPr bwMode="auto">
        <a:xfrm>
          <a:off x="8985885" y="2114378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736</xdr:row>
      <xdr:rowOff>200025</xdr:rowOff>
    </xdr:from>
    <xdr:to>
      <xdr:col>7</xdr:col>
      <xdr:colOff>419</xdr:colOff>
      <xdr:row>736</xdr:row>
      <xdr:rowOff>333375</xdr:rowOff>
    </xdr:to>
    <xdr:sp macro="" textlink="">
      <xdr:nvSpPr>
        <xdr:cNvPr id="164" name="Text Box 38">
          <a:extLst>
            <a:ext uri="{FF2B5EF4-FFF2-40B4-BE49-F238E27FC236}">
              <a16:creationId xmlns:a16="http://schemas.microsoft.com/office/drawing/2014/main" id="{64161512-5603-4C69-8D59-C3EDB94057CB}"/>
            </a:ext>
          </a:extLst>
        </xdr:cNvPr>
        <xdr:cNvSpPr txBox="1">
          <a:spLocks noChangeArrowheads="1"/>
        </xdr:cNvSpPr>
      </xdr:nvSpPr>
      <xdr:spPr bwMode="auto">
        <a:xfrm>
          <a:off x="5556885" y="2195036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736</xdr:row>
      <xdr:rowOff>201930</xdr:rowOff>
    </xdr:from>
    <xdr:to>
      <xdr:col>11</xdr:col>
      <xdr:colOff>265098</xdr:colOff>
      <xdr:row>736</xdr:row>
      <xdr:rowOff>345538</xdr:rowOff>
    </xdr:to>
    <xdr:sp macro="" textlink="">
      <xdr:nvSpPr>
        <xdr:cNvPr id="165" name="Text Box 39">
          <a:extLst>
            <a:ext uri="{FF2B5EF4-FFF2-40B4-BE49-F238E27FC236}">
              <a16:creationId xmlns:a16="http://schemas.microsoft.com/office/drawing/2014/main" id="{4B42BB44-8376-4661-9764-A1F3DE426104}"/>
            </a:ext>
          </a:extLst>
        </xdr:cNvPr>
        <xdr:cNvSpPr txBox="1">
          <a:spLocks noChangeArrowheads="1"/>
        </xdr:cNvSpPr>
      </xdr:nvSpPr>
      <xdr:spPr bwMode="auto">
        <a:xfrm>
          <a:off x="7185660" y="2195055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736</xdr:row>
      <xdr:rowOff>200025</xdr:rowOff>
    </xdr:from>
    <xdr:to>
      <xdr:col>16</xdr:col>
      <xdr:colOff>282340</xdr:colOff>
      <xdr:row>736</xdr:row>
      <xdr:rowOff>335655</xdr:rowOff>
    </xdr:to>
    <xdr:sp macro="" textlink="">
      <xdr:nvSpPr>
        <xdr:cNvPr id="166" name="Text Box 40">
          <a:extLst>
            <a:ext uri="{FF2B5EF4-FFF2-40B4-BE49-F238E27FC236}">
              <a16:creationId xmlns:a16="http://schemas.microsoft.com/office/drawing/2014/main" id="{B8EFBF09-4EF5-4D69-8A41-3DA507088F38}"/>
            </a:ext>
          </a:extLst>
        </xdr:cNvPr>
        <xdr:cNvSpPr txBox="1">
          <a:spLocks noChangeArrowheads="1"/>
        </xdr:cNvSpPr>
      </xdr:nvSpPr>
      <xdr:spPr bwMode="auto">
        <a:xfrm>
          <a:off x="8679180" y="2195036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736</xdr:row>
      <xdr:rowOff>200025</xdr:rowOff>
    </xdr:from>
    <xdr:to>
      <xdr:col>22</xdr:col>
      <xdr:colOff>284220</xdr:colOff>
      <xdr:row>736</xdr:row>
      <xdr:rowOff>335655</xdr:rowOff>
    </xdr:to>
    <xdr:sp macro="" textlink="">
      <xdr:nvSpPr>
        <xdr:cNvPr id="167" name="Text Box 41">
          <a:extLst>
            <a:ext uri="{FF2B5EF4-FFF2-40B4-BE49-F238E27FC236}">
              <a16:creationId xmlns:a16="http://schemas.microsoft.com/office/drawing/2014/main" id="{566F8EB3-8C36-472B-B89A-BD684A3FC5CB}"/>
            </a:ext>
          </a:extLst>
        </xdr:cNvPr>
        <xdr:cNvSpPr txBox="1">
          <a:spLocks noChangeArrowheads="1"/>
        </xdr:cNvSpPr>
      </xdr:nvSpPr>
      <xdr:spPr bwMode="auto">
        <a:xfrm>
          <a:off x="10460355" y="2195036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736</xdr:row>
      <xdr:rowOff>219075</xdr:rowOff>
    </xdr:from>
    <xdr:to>
      <xdr:col>7</xdr:col>
      <xdr:colOff>334137</xdr:colOff>
      <xdr:row>736</xdr:row>
      <xdr:rowOff>352425</xdr:rowOff>
    </xdr:to>
    <xdr:sp macro="" textlink="">
      <xdr:nvSpPr>
        <xdr:cNvPr id="168" name="Text Box 42">
          <a:extLst>
            <a:ext uri="{FF2B5EF4-FFF2-40B4-BE49-F238E27FC236}">
              <a16:creationId xmlns:a16="http://schemas.microsoft.com/office/drawing/2014/main" id="{23F978E9-F355-4BEC-8618-80A5C7498660}"/>
            </a:ext>
          </a:extLst>
        </xdr:cNvPr>
        <xdr:cNvSpPr txBox="1">
          <a:spLocks noChangeArrowheads="1"/>
        </xdr:cNvSpPr>
      </xdr:nvSpPr>
      <xdr:spPr bwMode="auto">
        <a:xfrm>
          <a:off x="5892165" y="2195226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736</xdr:row>
      <xdr:rowOff>201930</xdr:rowOff>
    </xdr:from>
    <xdr:to>
      <xdr:col>18</xdr:col>
      <xdr:colOff>106</xdr:colOff>
      <xdr:row>736</xdr:row>
      <xdr:rowOff>343124</xdr:rowOff>
    </xdr:to>
    <xdr:sp macro="" textlink="">
      <xdr:nvSpPr>
        <xdr:cNvPr id="169" name="Text Box 321">
          <a:extLst>
            <a:ext uri="{FF2B5EF4-FFF2-40B4-BE49-F238E27FC236}">
              <a16:creationId xmlns:a16="http://schemas.microsoft.com/office/drawing/2014/main" id="{93E282A3-EBDA-4628-B4AB-CFD7ACB879FC}"/>
            </a:ext>
          </a:extLst>
        </xdr:cNvPr>
        <xdr:cNvSpPr txBox="1">
          <a:spLocks noChangeArrowheads="1"/>
        </xdr:cNvSpPr>
      </xdr:nvSpPr>
      <xdr:spPr bwMode="auto">
        <a:xfrm>
          <a:off x="8985885" y="2195055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763</xdr:row>
      <xdr:rowOff>200025</xdr:rowOff>
    </xdr:from>
    <xdr:to>
      <xdr:col>7</xdr:col>
      <xdr:colOff>419</xdr:colOff>
      <xdr:row>763</xdr:row>
      <xdr:rowOff>333375</xdr:rowOff>
    </xdr:to>
    <xdr:sp macro="" textlink="">
      <xdr:nvSpPr>
        <xdr:cNvPr id="170" name="Text Box 38">
          <a:extLst>
            <a:ext uri="{FF2B5EF4-FFF2-40B4-BE49-F238E27FC236}">
              <a16:creationId xmlns:a16="http://schemas.microsoft.com/office/drawing/2014/main" id="{85885503-D751-4155-99B8-90DF9F8ED537}"/>
            </a:ext>
          </a:extLst>
        </xdr:cNvPr>
        <xdr:cNvSpPr txBox="1">
          <a:spLocks noChangeArrowheads="1"/>
        </xdr:cNvSpPr>
      </xdr:nvSpPr>
      <xdr:spPr bwMode="auto">
        <a:xfrm>
          <a:off x="5556885" y="227571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763</xdr:row>
      <xdr:rowOff>201930</xdr:rowOff>
    </xdr:from>
    <xdr:to>
      <xdr:col>11</xdr:col>
      <xdr:colOff>265098</xdr:colOff>
      <xdr:row>763</xdr:row>
      <xdr:rowOff>345538</xdr:rowOff>
    </xdr:to>
    <xdr:sp macro="" textlink="">
      <xdr:nvSpPr>
        <xdr:cNvPr id="171" name="Text Box 39">
          <a:extLst>
            <a:ext uri="{FF2B5EF4-FFF2-40B4-BE49-F238E27FC236}">
              <a16:creationId xmlns:a16="http://schemas.microsoft.com/office/drawing/2014/main" id="{E8524146-DCDE-4D16-A665-4A57B427634B}"/>
            </a:ext>
          </a:extLst>
        </xdr:cNvPr>
        <xdr:cNvSpPr txBox="1">
          <a:spLocks noChangeArrowheads="1"/>
        </xdr:cNvSpPr>
      </xdr:nvSpPr>
      <xdr:spPr bwMode="auto">
        <a:xfrm>
          <a:off x="7185660" y="227573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763</xdr:row>
      <xdr:rowOff>200025</xdr:rowOff>
    </xdr:from>
    <xdr:to>
      <xdr:col>16</xdr:col>
      <xdr:colOff>282340</xdr:colOff>
      <xdr:row>763</xdr:row>
      <xdr:rowOff>335655</xdr:rowOff>
    </xdr:to>
    <xdr:sp macro="" textlink="">
      <xdr:nvSpPr>
        <xdr:cNvPr id="172" name="Text Box 40">
          <a:extLst>
            <a:ext uri="{FF2B5EF4-FFF2-40B4-BE49-F238E27FC236}">
              <a16:creationId xmlns:a16="http://schemas.microsoft.com/office/drawing/2014/main" id="{A7825C81-5F0D-4461-BC07-F6AC497DA6A9}"/>
            </a:ext>
          </a:extLst>
        </xdr:cNvPr>
        <xdr:cNvSpPr txBox="1">
          <a:spLocks noChangeArrowheads="1"/>
        </xdr:cNvSpPr>
      </xdr:nvSpPr>
      <xdr:spPr bwMode="auto">
        <a:xfrm>
          <a:off x="8679180" y="227571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763</xdr:row>
      <xdr:rowOff>200025</xdr:rowOff>
    </xdr:from>
    <xdr:to>
      <xdr:col>22</xdr:col>
      <xdr:colOff>284220</xdr:colOff>
      <xdr:row>763</xdr:row>
      <xdr:rowOff>335655</xdr:rowOff>
    </xdr:to>
    <xdr:sp macro="" textlink="">
      <xdr:nvSpPr>
        <xdr:cNvPr id="173" name="Text Box 41">
          <a:extLst>
            <a:ext uri="{FF2B5EF4-FFF2-40B4-BE49-F238E27FC236}">
              <a16:creationId xmlns:a16="http://schemas.microsoft.com/office/drawing/2014/main" id="{1A265EF5-926E-4C72-A117-475C952886FB}"/>
            </a:ext>
          </a:extLst>
        </xdr:cNvPr>
        <xdr:cNvSpPr txBox="1">
          <a:spLocks noChangeArrowheads="1"/>
        </xdr:cNvSpPr>
      </xdr:nvSpPr>
      <xdr:spPr bwMode="auto">
        <a:xfrm>
          <a:off x="10460355" y="2275713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763</xdr:row>
      <xdr:rowOff>219075</xdr:rowOff>
    </xdr:from>
    <xdr:to>
      <xdr:col>7</xdr:col>
      <xdr:colOff>334137</xdr:colOff>
      <xdr:row>763</xdr:row>
      <xdr:rowOff>352425</xdr:rowOff>
    </xdr:to>
    <xdr:sp macro="" textlink="">
      <xdr:nvSpPr>
        <xdr:cNvPr id="174" name="Text Box 42">
          <a:extLst>
            <a:ext uri="{FF2B5EF4-FFF2-40B4-BE49-F238E27FC236}">
              <a16:creationId xmlns:a16="http://schemas.microsoft.com/office/drawing/2014/main" id="{6A210183-77EC-415C-8B80-3900A458CD0B}"/>
            </a:ext>
          </a:extLst>
        </xdr:cNvPr>
        <xdr:cNvSpPr txBox="1">
          <a:spLocks noChangeArrowheads="1"/>
        </xdr:cNvSpPr>
      </xdr:nvSpPr>
      <xdr:spPr bwMode="auto">
        <a:xfrm>
          <a:off x="5892165" y="227590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763</xdr:row>
      <xdr:rowOff>201930</xdr:rowOff>
    </xdr:from>
    <xdr:to>
      <xdr:col>18</xdr:col>
      <xdr:colOff>106</xdr:colOff>
      <xdr:row>763</xdr:row>
      <xdr:rowOff>343124</xdr:rowOff>
    </xdr:to>
    <xdr:sp macro="" textlink="">
      <xdr:nvSpPr>
        <xdr:cNvPr id="175" name="Text Box 321">
          <a:extLst>
            <a:ext uri="{FF2B5EF4-FFF2-40B4-BE49-F238E27FC236}">
              <a16:creationId xmlns:a16="http://schemas.microsoft.com/office/drawing/2014/main" id="{A00ECC58-8D54-49F4-B552-511FFFF3896F}"/>
            </a:ext>
          </a:extLst>
        </xdr:cNvPr>
        <xdr:cNvSpPr txBox="1">
          <a:spLocks noChangeArrowheads="1"/>
        </xdr:cNvSpPr>
      </xdr:nvSpPr>
      <xdr:spPr bwMode="auto">
        <a:xfrm>
          <a:off x="8985885" y="227573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790</xdr:row>
      <xdr:rowOff>200025</xdr:rowOff>
    </xdr:from>
    <xdr:to>
      <xdr:col>7</xdr:col>
      <xdr:colOff>419</xdr:colOff>
      <xdr:row>790</xdr:row>
      <xdr:rowOff>333375</xdr:rowOff>
    </xdr:to>
    <xdr:sp macro="" textlink="">
      <xdr:nvSpPr>
        <xdr:cNvPr id="176" name="Text Box 38">
          <a:extLst>
            <a:ext uri="{FF2B5EF4-FFF2-40B4-BE49-F238E27FC236}">
              <a16:creationId xmlns:a16="http://schemas.microsoft.com/office/drawing/2014/main" id="{CC036CB4-156C-4E65-BC16-F18EE13D6A83}"/>
            </a:ext>
          </a:extLst>
        </xdr:cNvPr>
        <xdr:cNvSpPr txBox="1">
          <a:spLocks noChangeArrowheads="1"/>
        </xdr:cNvSpPr>
      </xdr:nvSpPr>
      <xdr:spPr bwMode="auto">
        <a:xfrm>
          <a:off x="5556885" y="2356389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790</xdr:row>
      <xdr:rowOff>201930</xdr:rowOff>
    </xdr:from>
    <xdr:to>
      <xdr:col>11</xdr:col>
      <xdr:colOff>265098</xdr:colOff>
      <xdr:row>790</xdr:row>
      <xdr:rowOff>345538</xdr:rowOff>
    </xdr:to>
    <xdr:sp macro="" textlink="">
      <xdr:nvSpPr>
        <xdr:cNvPr id="177" name="Text Box 39">
          <a:extLst>
            <a:ext uri="{FF2B5EF4-FFF2-40B4-BE49-F238E27FC236}">
              <a16:creationId xmlns:a16="http://schemas.microsoft.com/office/drawing/2014/main" id="{5273688C-1015-4AF1-8020-CA01374B3BA9}"/>
            </a:ext>
          </a:extLst>
        </xdr:cNvPr>
        <xdr:cNvSpPr txBox="1">
          <a:spLocks noChangeArrowheads="1"/>
        </xdr:cNvSpPr>
      </xdr:nvSpPr>
      <xdr:spPr bwMode="auto">
        <a:xfrm>
          <a:off x="7185660" y="2356408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790</xdr:row>
      <xdr:rowOff>200025</xdr:rowOff>
    </xdr:from>
    <xdr:to>
      <xdr:col>16</xdr:col>
      <xdr:colOff>282340</xdr:colOff>
      <xdr:row>790</xdr:row>
      <xdr:rowOff>335655</xdr:rowOff>
    </xdr:to>
    <xdr:sp macro="" textlink="">
      <xdr:nvSpPr>
        <xdr:cNvPr id="178" name="Text Box 40">
          <a:extLst>
            <a:ext uri="{FF2B5EF4-FFF2-40B4-BE49-F238E27FC236}">
              <a16:creationId xmlns:a16="http://schemas.microsoft.com/office/drawing/2014/main" id="{1813B92D-2A36-42BB-BE79-A42A5556CEDC}"/>
            </a:ext>
          </a:extLst>
        </xdr:cNvPr>
        <xdr:cNvSpPr txBox="1">
          <a:spLocks noChangeArrowheads="1"/>
        </xdr:cNvSpPr>
      </xdr:nvSpPr>
      <xdr:spPr bwMode="auto">
        <a:xfrm>
          <a:off x="8679180" y="2356389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790</xdr:row>
      <xdr:rowOff>200025</xdr:rowOff>
    </xdr:from>
    <xdr:to>
      <xdr:col>22</xdr:col>
      <xdr:colOff>284220</xdr:colOff>
      <xdr:row>790</xdr:row>
      <xdr:rowOff>335655</xdr:rowOff>
    </xdr:to>
    <xdr:sp macro="" textlink="">
      <xdr:nvSpPr>
        <xdr:cNvPr id="179" name="Text Box 41">
          <a:extLst>
            <a:ext uri="{FF2B5EF4-FFF2-40B4-BE49-F238E27FC236}">
              <a16:creationId xmlns:a16="http://schemas.microsoft.com/office/drawing/2014/main" id="{8C66DAB5-912E-4808-B0AB-2207D5144282}"/>
            </a:ext>
          </a:extLst>
        </xdr:cNvPr>
        <xdr:cNvSpPr txBox="1">
          <a:spLocks noChangeArrowheads="1"/>
        </xdr:cNvSpPr>
      </xdr:nvSpPr>
      <xdr:spPr bwMode="auto">
        <a:xfrm>
          <a:off x="10460355" y="2356389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790</xdr:row>
      <xdr:rowOff>219075</xdr:rowOff>
    </xdr:from>
    <xdr:to>
      <xdr:col>7</xdr:col>
      <xdr:colOff>334137</xdr:colOff>
      <xdr:row>790</xdr:row>
      <xdr:rowOff>352425</xdr:rowOff>
    </xdr:to>
    <xdr:sp macro="" textlink="">
      <xdr:nvSpPr>
        <xdr:cNvPr id="180" name="Text Box 42">
          <a:extLst>
            <a:ext uri="{FF2B5EF4-FFF2-40B4-BE49-F238E27FC236}">
              <a16:creationId xmlns:a16="http://schemas.microsoft.com/office/drawing/2014/main" id="{AC056E38-8D5F-4EBE-9F28-E5867EC51230}"/>
            </a:ext>
          </a:extLst>
        </xdr:cNvPr>
        <xdr:cNvSpPr txBox="1">
          <a:spLocks noChangeArrowheads="1"/>
        </xdr:cNvSpPr>
      </xdr:nvSpPr>
      <xdr:spPr bwMode="auto">
        <a:xfrm>
          <a:off x="5892165" y="2356580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790</xdr:row>
      <xdr:rowOff>201930</xdr:rowOff>
    </xdr:from>
    <xdr:to>
      <xdr:col>18</xdr:col>
      <xdr:colOff>106</xdr:colOff>
      <xdr:row>790</xdr:row>
      <xdr:rowOff>343124</xdr:rowOff>
    </xdr:to>
    <xdr:sp macro="" textlink="">
      <xdr:nvSpPr>
        <xdr:cNvPr id="181" name="Text Box 321">
          <a:extLst>
            <a:ext uri="{FF2B5EF4-FFF2-40B4-BE49-F238E27FC236}">
              <a16:creationId xmlns:a16="http://schemas.microsoft.com/office/drawing/2014/main" id="{F7862024-C651-4D31-9AD6-D23BB769825D}"/>
            </a:ext>
          </a:extLst>
        </xdr:cNvPr>
        <xdr:cNvSpPr txBox="1">
          <a:spLocks noChangeArrowheads="1"/>
        </xdr:cNvSpPr>
      </xdr:nvSpPr>
      <xdr:spPr bwMode="auto">
        <a:xfrm>
          <a:off x="8985885" y="2356408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xdr:col>
      <xdr:colOff>666750</xdr:colOff>
      <xdr:row>0</xdr:row>
      <xdr:rowOff>85725</xdr:rowOff>
    </xdr:from>
    <xdr:to>
      <xdr:col>2</xdr:col>
      <xdr:colOff>266700</xdr:colOff>
      <xdr:row>2</xdr:row>
      <xdr:rowOff>137013</xdr:rowOff>
    </xdr:to>
    <xdr:sp macro="" textlink="">
      <xdr:nvSpPr>
        <xdr:cNvPr id="182" name="正方形/長方形 181">
          <a:extLst>
            <a:ext uri="{FF2B5EF4-FFF2-40B4-BE49-F238E27FC236}">
              <a16:creationId xmlns:a16="http://schemas.microsoft.com/office/drawing/2014/main" id="{32AEFF3B-98B4-42F8-885B-892EC177DA1B}"/>
            </a:ext>
          </a:extLst>
        </xdr:cNvPr>
        <xdr:cNvSpPr/>
      </xdr:nvSpPr>
      <xdr:spPr>
        <a:xfrm>
          <a:off x="1057275" y="85725"/>
          <a:ext cx="1323975" cy="470388"/>
        </a:xfrm>
        <a:prstGeom prst="rect">
          <a:avLst/>
        </a:prstGeom>
        <a:solidFill>
          <a:srgbClr val="FFCCFF"/>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ln>
                <a:solidFill>
                  <a:srgbClr val="FF0000"/>
                </a:solidFill>
              </a:ln>
              <a:solidFill>
                <a:srgbClr val="FF0000"/>
              </a:solidFill>
              <a:latin typeface="ＭＳ Ｐ明朝" panose="02020600040205080304" pitchFamily="18" charset="-128"/>
              <a:ea typeface="ＭＳ Ｐ明朝" panose="02020600040205080304" pitchFamily="18" charset="-128"/>
            </a:rPr>
            <a:t>記　載　例</a:t>
          </a:r>
        </a:p>
      </xdr:txBody>
    </xdr:sp>
    <xdr:clientData/>
  </xdr:twoCellAnchor>
  <xdr:twoCellAnchor>
    <xdr:from>
      <xdr:col>10</xdr:col>
      <xdr:colOff>228601</xdr:colOff>
      <xdr:row>19</xdr:row>
      <xdr:rowOff>95251</xdr:rowOff>
    </xdr:from>
    <xdr:to>
      <xdr:col>22</xdr:col>
      <xdr:colOff>180977</xdr:colOff>
      <xdr:row>24</xdr:row>
      <xdr:rowOff>149850</xdr:rowOff>
    </xdr:to>
    <xdr:grpSp>
      <xdr:nvGrpSpPr>
        <xdr:cNvPr id="192" name="グループ化 191">
          <a:extLst>
            <a:ext uri="{FF2B5EF4-FFF2-40B4-BE49-F238E27FC236}">
              <a16:creationId xmlns:a16="http://schemas.microsoft.com/office/drawing/2014/main" id="{E2A3A956-C9B0-3CCD-B02D-8AFBF75F9076}"/>
            </a:ext>
          </a:extLst>
        </xdr:cNvPr>
        <xdr:cNvGrpSpPr/>
      </xdr:nvGrpSpPr>
      <xdr:grpSpPr>
        <a:xfrm>
          <a:off x="7019926" y="5895976"/>
          <a:ext cx="3495676" cy="1778624"/>
          <a:chOff x="6961708" y="5656401"/>
          <a:chExt cx="3534843" cy="1706424"/>
        </a:xfrm>
      </xdr:grpSpPr>
      <xdr:sp macro="" textlink="">
        <xdr:nvSpPr>
          <xdr:cNvPr id="183" name="テキスト ボックス 182">
            <a:extLst>
              <a:ext uri="{FF2B5EF4-FFF2-40B4-BE49-F238E27FC236}">
                <a16:creationId xmlns:a16="http://schemas.microsoft.com/office/drawing/2014/main" id="{970AFD1F-D3A3-428C-A41F-076B8310788B}"/>
              </a:ext>
            </a:extLst>
          </xdr:cNvPr>
          <xdr:cNvSpPr txBox="1"/>
        </xdr:nvSpPr>
        <xdr:spPr>
          <a:xfrm>
            <a:off x="6961708" y="5656401"/>
            <a:ext cx="3534843" cy="767621"/>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rgbClr val="FF0000"/>
                </a:solidFill>
                <a:effectLst/>
                <a:latin typeface="+mn-lt"/>
                <a:ea typeface="+mn-ea"/>
                <a:cs typeface="+mn-cs"/>
              </a:rPr>
              <a:t>確定欄及び概算欄の</a:t>
            </a:r>
            <a:r>
              <a:rPr kumimoji="1" lang="ja-JP" altLang="en-US" sz="900" kern="1200">
                <a:solidFill>
                  <a:srgbClr val="FF0000"/>
                </a:solidFill>
              </a:rPr>
              <a:t>「保険料算定基礎額」合計額を、</a:t>
            </a:r>
            <a:r>
              <a:rPr kumimoji="1" lang="ja-JP" altLang="ja-JP" sz="900">
                <a:solidFill>
                  <a:srgbClr val="FF0000"/>
                </a:solidFill>
                <a:effectLst/>
                <a:latin typeface="+mn-lt"/>
                <a:ea typeface="+mn-ea"/>
                <a:cs typeface="+mn-cs"/>
              </a:rPr>
              <a:t>別様式</a:t>
            </a:r>
            <a:endParaRPr kumimoji="1" lang="en-US" altLang="ja-JP" sz="900">
              <a:solidFill>
                <a:srgbClr val="FF0000"/>
              </a:solidFill>
              <a:effectLst/>
              <a:latin typeface="+mn-lt"/>
              <a:ea typeface="+mn-ea"/>
              <a:cs typeface="+mn-cs"/>
            </a:endParaRPr>
          </a:p>
          <a:p>
            <a:r>
              <a:rPr kumimoji="1" lang="ja-JP" altLang="en-US" sz="900">
                <a:solidFill>
                  <a:srgbClr val="FF0000"/>
                </a:solidFill>
                <a:effectLst/>
                <a:latin typeface="+mn-lt"/>
                <a:ea typeface="+mn-ea"/>
                <a:cs typeface="+mn-cs"/>
              </a:rPr>
              <a:t>　　「①　</a:t>
            </a:r>
            <a:r>
              <a:rPr kumimoji="1" lang="en-US" altLang="ja-JP" sz="900">
                <a:solidFill>
                  <a:srgbClr val="FF0000"/>
                </a:solidFill>
                <a:effectLst/>
                <a:latin typeface="+mn-lt"/>
                <a:ea typeface="+mn-ea"/>
                <a:cs typeface="+mn-cs"/>
              </a:rPr>
              <a:t>【</a:t>
            </a:r>
            <a:r>
              <a:rPr kumimoji="1" lang="ja-JP" altLang="en-US" sz="900">
                <a:solidFill>
                  <a:srgbClr val="FF0000"/>
                </a:solidFill>
                <a:effectLst/>
                <a:latin typeface="+mn-lt"/>
                <a:ea typeface="+mn-ea"/>
                <a:cs typeface="+mn-cs"/>
              </a:rPr>
              <a:t>組様式第６号（乙）</a:t>
            </a:r>
            <a:r>
              <a:rPr kumimoji="1" lang="en-US" altLang="ja-JP" sz="900">
                <a:solidFill>
                  <a:srgbClr val="FF0000"/>
                </a:solidFill>
                <a:effectLst/>
                <a:latin typeface="+mn-lt"/>
                <a:ea typeface="+mn-ea"/>
                <a:cs typeface="+mn-cs"/>
              </a:rPr>
              <a:t>】</a:t>
            </a:r>
            <a:r>
              <a:rPr kumimoji="1" lang="ja-JP" altLang="en-US" sz="900">
                <a:solidFill>
                  <a:srgbClr val="FF0000"/>
                </a:solidFill>
                <a:effectLst/>
                <a:latin typeface="+mn-lt"/>
                <a:ea typeface="+mn-ea"/>
                <a:cs typeface="+mn-cs"/>
              </a:rPr>
              <a:t>保険料申告書内訳」</a:t>
            </a:r>
            <a:endParaRPr lang="ja-JP" altLang="ja-JP" sz="900">
              <a:solidFill>
                <a:srgbClr val="FF0000"/>
              </a:solidFill>
              <a:effectLst/>
            </a:endParaRPr>
          </a:p>
          <a:p>
            <a:r>
              <a:rPr kumimoji="1" lang="ja-JP" altLang="ja-JP" sz="900">
                <a:solidFill>
                  <a:srgbClr val="FF0000"/>
                </a:solidFill>
                <a:effectLst/>
                <a:latin typeface="+mn-lt"/>
                <a:ea typeface="+mn-ea"/>
                <a:cs typeface="+mn-cs"/>
              </a:rPr>
              <a:t>の</a:t>
            </a:r>
            <a:r>
              <a:rPr kumimoji="1" lang="ja-JP" altLang="en-US" sz="900">
                <a:solidFill>
                  <a:srgbClr val="FF0000"/>
                </a:solidFill>
                <a:effectLst/>
                <a:latin typeface="+mn-lt"/>
                <a:ea typeface="+mn-ea"/>
                <a:cs typeface="+mn-cs"/>
              </a:rPr>
              <a:t>確定保険料欄の</a:t>
            </a:r>
            <a:r>
              <a:rPr kumimoji="1" lang="ja-JP" altLang="ja-JP" sz="900">
                <a:solidFill>
                  <a:srgbClr val="FF0000"/>
                </a:solidFill>
                <a:effectLst/>
                <a:latin typeface="+mn-lt"/>
                <a:ea typeface="+mn-ea"/>
                <a:cs typeface="+mn-cs"/>
              </a:rPr>
              <a:t>「</a:t>
            </a:r>
            <a:r>
              <a:rPr kumimoji="1" lang="ja-JP" altLang="en-US" sz="900">
                <a:solidFill>
                  <a:srgbClr val="FF0000"/>
                </a:solidFill>
                <a:effectLst/>
                <a:latin typeface="+mn-lt"/>
                <a:ea typeface="+mn-ea"/>
                <a:cs typeface="+mn-cs"/>
              </a:rPr>
              <a:t>⑤保険料算定基礎額総計」欄及び概算保険料欄の「⑧保険料算定基礎額総計」欄に入力してください。</a:t>
            </a:r>
            <a:endParaRPr lang="ja-JP" altLang="ja-JP" sz="900">
              <a:solidFill>
                <a:srgbClr val="FF0000"/>
              </a:solidFill>
              <a:effectLst/>
            </a:endParaRPr>
          </a:p>
        </xdr:txBody>
      </xdr:sp>
      <xdr:cxnSp macro="">
        <xdr:nvCxnSpPr>
          <xdr:cNvPr id="185" name="直線矢印コネクタ 184">
            <a:extLst>
              <a:ext uri="{FF2B5EF4-FFF2-40B4-BE49-F238E27FC236}">
                <a16:creationId xmlns:a16="http://schemas.microsoft.com/office/drawing/2014/main" id="{93F36F96-6F5F-473D-D25B-D5D7A6A8C3AB}"/>
              </a:ext>
            </a:extLst>
          </xdr:cNvPr>
          <xdr:cNvCxnSpPr>
            <a:stCxn id="183" idx="2"/>
          </xdr:cNvCxnSpPr>
        </xdr:nvCxnSpPr>
        <xdr:spPr>
          <a:xfrm flipH="1">
            <a:off x="7058025" y="6424022"/>
            <a:ext cx="1671103" cy="93880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88" name="直線矢印コネクタ 187">
            <a:extLst>
              <a:ext uri="{FF2B5EF4-FFF2-40B4-BE49-F238E27FC236}">
                <a16:creationId xmlns:a16="http://schemas.microsoft.com/office/drawing/2014/main" id="{7D26F722-3484-48C5-A3C9-9EE5FDDF298D}"/>
              </a:ext>
            </a:extLst>
          </xdr:cNvPr>
          <xdr:cNvCxnSpPr>
            <a:stCxn id="183" idx="2"/>
          </xdr:cNvCxnSpPr>
        </xdr:nvCxnSpPr>
        <xdr:spPr>
          <a:xfrm>
            <a:off x="8729128" y="6424022"/>
            <a:ext cx="727196" cy="92313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0</xdr:col>
      <xdr:colOff>276225</xdr:colOff>
      <xdr:row>16</xdr:row>
      <xdr:rowOff>85724</xdr:rowOff>
    </xdr:from>
    <xdr:to>
      <xdr:col>1</xdr:col>
      <xdr:colOff>1714500</xdr:colOff>
      <xdr:row>18</xdr:row>
      <xdr:rowOff>323848</xdr:rowOff>
    </xdr:to>
    <xdr:grpSp>
      <xdr:nvGrpSpPr>
        <xdr:cNvPr id="203" name="グループ化 202">
          <a:extLst>
            <a:ext uri="{FF2B5EF4-FFF2-40B4-BE49-F238E27FC236}">
              <a16:creationId xmlns:a16="http://schemas.microsoft.com/office/drawing/2014/main" id="{43C52F2C-D7EA-F87D-50A4-82A52CB08953}"/>
            </a:ext>
          </a:extLst>
        </xdr:cNvPr>
        <xdr:cNvGrpSpPr/>
      </xdr:nvGrpSpPr>
      <xdr:grpSpPr>
        <a:xfrm>
          <a:off x="276225" y="4829174"/>
          <a:ext cx="1828800" cy="942974"/>
          <a:chOff x="276225" y="4733924"/>
          <a:chExt cx="1828800" cy="942974"/>
        </a:xfrm>
      </xdr:grpSpPr>
      <xdr:sp macro="" textlink="">
        <xdr:nvSpPr>
          <xdr:cNvPr id="191" name="右中かっこ 190">
            <a:extLst>
              <a:ext uri="{FF2B5EF4-FFF2-40B4-BE49-F238E27FC236}">
                <a16:creationId xmlns:a16="http://schemas.microsoft.com/office/drawing/2014/main" id="{129BB660-005E-BB63-33D0-A38D878AC79E}"/>
              </a:ext>
            </a:extLst>
          </xdr:cNvPr>
          <xdr:cNvSpPr/>
        </xdr:nvSpPr>
        <xdr:spPr>
          <a:xfrm flipH="1">
            <a:off x="552450" y="5019673"/>
            <a:ext cx="295275" cy="657225"/>
          </a:xfrm>
          <a:prstGeom prst="rightBrace">
            <a:avLst>
              <a:gd name="adj1" fmla="val 8333"/>
              <a:gd name="adj2" fmla="val 4855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kern="1200"/>
          </a:p>
        </xdr:txBody>
      </xdr:sp>
      <xdr:grpSp>
        <xdr:nvGrpSpPr>
          <xdr:cNvPr id="200" name="グループ化 199">
            <a:extLst>
              <a:ext uri="{FF2B5EF4-FFF2-40B4-BE49-F238E27FC236}">
                <a16:creationId xmlns:a16="http://schemas.microsoft.com/office/drawing/2014/main" id="{59E4C9E3-2273-CD71-DCF2-295456014D03}"/>
              </a:ext>
            </a:extLst>
          </xdr:cNvPr>
          <xdr:cNvGrpSpPr/>
        </xdr:nvGrpSpPr>
        <xdr:grpSpPr>
          <a:xfrm>
            <a:off x="276225" y="4733924"/>
            <a:ext cx="1828800" cy="604832"/>
            <a:chOff x="219075" y="4733924"/>
            <a:chExt cx="1828800" cy="604832"/>
          </a:xfrm>
        </xdr:grpSpPr>
        <xdr:sp macro="" textlink="">
          <xdr:nvSpPr>
            <xdr:cNvPr id="194" name="テキスト ボックス 193">
              <a:extLst>
                <a:ext uri="{FF2B5EF4-FFF2-40B4-BE49-F238E27FC236}">
                  <a16:creationId xmlns:a16="http://schemas.microsoft.com/office/drawing/2014/main" id="{16EEB00C-F2E5-4A26-944D-7AADFEF5F112}"/>
                </a:ext>
              </a:extLst>
            </xdr:cNvPr>
            <xdr:cNvSpPr txBox="1"/>
          </xdr:nvSpPr>
          <xdr:spPr>
            <a:xfrm>
              <a:off x="219075" y="4733924"/>
              <a:ext cx="1828800" cy="247651"/>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kern="1200">
                  <a:solidFill>
                    <a:srgbClr val="FF0000"/>
                  </a:solidFill>
                </a:rPr>
                <a:t>概算年度に新規加入する場合</a:t>
              </a:r>
            </a:p>
          </xdr:txBody>
        </xdr:sp>
        <xdr:cxnSp macro="">
          <xdr:nvCxnSpPr>
            <xdr:cNvPr id="198" name="直線矢印コネクタ 197">
              <a:extLst>
                <a:ext uri="{FF2B5EF4-FFF2-40B4-BE49-F238E27FC236}">
                  <a16:creationId xmlns:a16="http://schemas.microsoft.com/office/drawing/2014/main" id="{4B78B366-1472-342F-D436-82D844389128}"/>
                </a:ext>
              </a:extLst>
            </xdr:cNvPr>
            <xdr:cNvCxnSpPr>
              <a:endCxn id="191" idx="1"/>
            </xdr:cNvCxnSpPr>
          </xdr:nvCxnSpPr>
          <xdr:spPr>
            <a:xfrm>
              <a:off x="295275" y="4991100"/>
              <a:ext cx="200025" cy="34765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0</xdr:col>
      <xdr:colOff>295275</xdr:colOff>
      <xdr:row>8</xdr:row>
      <xdr:rowOff>76200</xdr:rowOff>
    </xdr:from>
    <xdr:to>
      <xdr:col>1</xdr:col>
      <xdr:colOff>504823</xdr:colOff>
      <xdr:row>15</xdr:row>
      <xdr:rowOff>314325</xdr:rowOff>
    </xdr:to>
    <xdr:grpSp>
      <xdr:nvGrpSpPr>
        <xdr:cNvPr id="211" name="グループ化 210">
          <a:extLst>
            <a:ext uri="{FF2B5EF4-FFF2-40B4-BE49-F238E27FC236}">
              <a16:creationId xmlns:a16="http://schemas.microsoft.com/office/drawing/2014/main" id="{ACA8F1CF-7AF9-ADD3-3506-D5B5364B6466}"/>
            </a:ext>
          </a:extLst>
        </xdr:cNvPr>
        <xdr:cNvGrpSpPr/>
      </xdr:nvGrpSpPr>
      <xdr:grpSpPr>
        <a:xfrm>
          <a:off x="295275" y="2000250"/>
          <a:ext cx="600073" cy="2705100"/>
          <a:chOff x="295275" y="1905000"/>
          <a:chExt cx="600073" cy="2705100"/>
        </a:xfrm>
      </xdr:grpSpPr>
      <xdr:sp macro="" textlink="">
        <xdr:nvSpPr>
          <xdr:cNvPr id="205" name="右中かっこ 204">
            <a:extLst>
              <a:ext uri="{FF2B5EF4-FFF2-40B4-BE49-F238E27FC236}">
                <a16:creationId xmlns:a16="http://schemas.microsoft.com/office/drawing/2014/main" id="{6D2FDCFE-A692-D8A9-DB4B-BD4CF8B2B1D4}"/>
              </a:ext>
            </a:extLst>
          </xdr:cNvPr>
          <xdr:cNvSpPr/>
        </xdr:nvSpPr>
        <xdr:spPr>
          <a:xfrm flipH="1">
            <a:off x="561973" y="1905000"/>
            <a:ext cx="333375" cy="2705100"/>
          </a:xfrm>
          <a:prstGeom prst="rightBrace">
            <a:avLst>
              <a:gd name="adj1" fmla="val 8333"/>
              <a:gd name="adj2" fmla="val 4855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kern="1200"/>
          </a:p>
        </xdr:txBody>
      </xdr:sp>
      <xdr:sp macro="" textlink="">
        <xdr:nvSpPr>
          <xdr:cNvPr id="207" name="テキスト ボックス 206">
            <a:extLst>
              <a:ext uri="{FF2B5EF4-FFF2-40B4-BE49-F238E27FC236}">
                <a16:creationId xmlns:a16="http://schemas.microsoft.com/office/drawing/2014/main" id="{4DC73A6F-1AEE-5304-BD3B-B3F498A1DE59}"/>
              </a:ext>
            </a:extLst>
          </xdr:cNvPr>
          <xdr:cNvSpPr txBox="1"/>
        </xdr:nvSpPr>
        <xdr:spPr>
          <a:xfrm>
            <a:off x="295275" y="1905000"/>
            <a:ext cx="295275" cy="2686050"/>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kern="1200">
                <a:solidFill>
                  <a:srgbClr val="FF0000"/>
                </a:solidFill>
              </a:rPr>
              <a:t>確定年度中に加入期間がある場合</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508635</xdr:colOff>
      <xdr:row>7</xdr:row>
      <xdr:rowOff>200025</xdr:rowOff>
    </xdr:from>
    <xdr:to>
      <xdr:col>7</xdr:col>
      <xdr:colOff>419</xdr:colOff>
      <xdr:row>7</xdr:row>
      <xdr:rowOff>333375</xdr:rowOff>
    </xdr:to>
    <xdr:sp macro="" textlink="">
      <xdr:nvSpPr>
        <xdr:cNvPr id="2" name="Text Box 17">
          <a:extLst>
            <a:ext uri="{FF2B5EF4-FFF2-40B4-BE49-F238E27FC236}">
              <a16:creationId xmlns:a16="http://schemas.microsoft.com/office/drawing/2014/main" id="{5AF44CE7-1C4B-4910-AAA7-08A9F03E513E}"/>
            </a:ext>
          </a:extLst>
        </xdr:cNvPr>
        <xdr:cNvSpPr txBox="1">
          <a:spLocks noChangeArrowheads="1"/>
        </xdr:cNvSpPr>
      </xdr:nvSpPr>
      <xdr:spPr bwMode="auto">
        <a:xfrm>
          <a:off x="5556885" y="17621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xdr:row>
      <xdr:rowOff>201930</xdr:rowOff>
    </xdr:from>
    <xdr:to>
      <xdr:col>11</xdr:col>
      <xdr:colOff>265098</xdr:colOff>
      <xdr:row>7</xdr:row>
      <xdr:rowOff>345538</xdr:rowOff>
    </xdr:to>
    <xdr:sp macro="" textlink="">
      <xdr:nvSpPr>
        <xdr:cNvPr id="3" name="Text Box 18">
          <a:extLst>
            <a:ext uri="{FF2B5EF4-FFF2-40B4-BE49-F238E27FC236}">
              <a16:creationId xmlns:a16="http://schemas.microsoft.com/office/drawing/2014/main" id="{FA7076FD-B599-4AF9-95D4-2B918A71C46C}"/>
            </a:ext>
          </a:extLst>
        </xdr:cNvPr>
        <xdr:cNvSpPr txBox="1">
          <a:spLocks noChangeArrowheads="1"/>
        </xdr:cNvSpPr>
      </xdr:nvSpPr>
      <xdr:spPr bwMode="auto">
        <a:xfrm>
          <a:off x="7185660" y="17640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xdr:row>
      <xdr:rowOff>200025</xdr:rowOff>
    </xdr:from>
    <xdr:to>
      <xdr:col>16</xdr:col>
      <xdr:colOff>282340</xdr:colOff>
      <xdr:row>7</xdr:row>
      <xdr:rowOff>335655</xdr:rowOff>
    </xdr:to>
    <xdr:sp macro="" textlink="">
      <xdr:nvSpPr>
        <xdr:cNvPr id="4" name="Text Box 19">
          <a:extLst>
            <a:ext uri="{FF2B5EF4-FFF2-40B4-BE49-F238E27FC236}">
              <a16:creationId xmlns:a16="http://schemas.microsoft.com/office/drawing/2014/main" id="{FF693EE1-480E-44E8-ACD2-43F4B2B96FA9}"/>
            </a:ext>
          </a:extLst>
        </xdr:cNvPr>
        <xdr:cNvSpPr txBox="1">
          <a:spLocks noChangeArrowheads="1"/>
        </xdr:cNvSpPr>
      </xdr:nvSpPr>
      <xdr:spPr bwMode="auto">
        <a:xfrm>
          <a:off x="8679180" y="17621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xdr:row>
      <xdr:rowOff>200025</xdr:rowOff>
    </xdr:from>
    <xdr:to>
      <xdr:col>22</xdr:col>
      <xdr:colOff>284220</xdr:colOff>
      <xdr:row>7</xdr:row>
      <xdr:rowOff>335655</xdr:rowOff>
    </xdr:to>
    <xdr:sp macro="" textlink="">
      <xdr:nvSpPr>
        <xdr:cNvPr id="5" name="Text Box 20">
          <a:extLst>
            <a:ext uri="{FF2B5EF4-FFF2-40B4-BE49-F238E27FC236}">
              <a16:creationId xmlns:a16="http://schemas.microsoft.com/office/drawing/2014/main" id="{17755A72-491F-4A86-A751-8D95799D28D3}"/>
            </a:ext>
          </a:extLst>
        </xdr:cNvPr>
        <xdr:cNvSpPr txBox="1">
          <a:spLocks noChangeArrowheads="1"/>
        </xdr:cNvSpPr>
      </xdr:nvSpPr>
      <xdr:spPr bwMode="auto">
        <a:xfrm>
          <a:off x="10460355" y="17621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xdr:row>
      <xdr:rowOff>219075</xdr:rowOff>
    </xdr:from>
    <xdr:to>
      <xdr:col>7</xdr:col>
      <xdr:colOff>334137</xdr:colOff>
      <xdr:row>7</xdr:row>
      <xdr:rowOff>352425</xdr:rowOff>
    </xdr:to>
    <xdr:sp macro="" textlink="">
      <xdr:nvSpPr>
        <xdr:cNvPr id="6" name="Text Box 21">
          <a:extLst>
            <a:ext uri="{FF2B5EF4-FFF2-40B4-BE49-F238E27FC236}">
              <a16:creationId xmlns:a16="http://schemas.microsoft.com/office/drawing/2014/main" id="{06003F0E-B170-410A-8722-12E2103F2402}"/>
            </a:ext>
          </a:extLst>
        </xdr:cNvPr>
        <xdr:cNvSpPr txBox="1">
          <a:spLocks noChangeArrowheads="1"/>
        </xdr:cNvSpPr>
      </xdr:nvSpPr>
      <xdr:spPr bwMode="auto">
        <a:xfrm>
          <a:off x="5892165" y="17811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34</xdr:row>
      <xdr:rowOff>200025</xdr:rowOff>
    </xdr:from>
    <xdr:to>
      <xdr:col>7</xdr:col>
      <xdr:colOff>419</xdr:colOff>
      <xdr:row>34</xdr:row>
      <xdr:rowOff>333375</xdr:rowOff>
    </xdr:to>
    <xdr:sp macro="" textlink="">
      <xdr:nvSpPr>
        <xdr:cNvPr id="7" name="Text Box 38">
          <a:extLst>
            <a:ext uri="{FF2B5EF4-FFF2-40B4-BE49-F238E27FC236}">
              <a16:creationId xmlns:a16="http://schemas.microsoft.com/office/drawing/2014/main" id="{EBD78321-C5B6-4CBA-BE13-AE1745E5E844}"/>
            </a:ext>
          </a:extLst>
        </xdr:cNvPr>
        <xdr:cNvSpPr txBox="1">
          <a:spLocks noChangeArrowheads="1"/>
        </xdr:cNvSpPr>
      </xdr:nvSpPr>
      <xdr:spPr bwMode="auto">
        <a:xfrm>
          <a:off x="5556885" y="98202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34</xdr:row>
      <xdr:rowOff>201930</xdr:rowOff>
    </xdr:from>
    <xdr:to>
      <xdr:col>11</xdr:col>
      <xdr:colOff>265098</xdr:colOff>
      <xdr:row>34</xdr:row>
      <xdr:rowOff>345538</xdr:rowOff>
    </xdr:to>
    <xdr:sp macro="" textlink="">
      <xdr:nvSpPr>
        <xdr:cNvPr id="8" name="Text Box 39">
          <a:extLst>
            <a:ext uri="{FF2B5EF4-FFF2-40B4-BE49-F238E27FC236}">
              <a16:creationId xmlns:a16="http://schemas.microsoft.com/office/drawing/2014/main" id="{1413D450-6B3F-4B42-AFFA-304928237B5F}"/>
            </a:ext>
          </a:extLst>
        </xdr:cNvPr>
        <xdr:cNvSpPr txBox="1">
          <a:spLocks noChangeArrowheads="1"/>
        </xdr:cNvSpPr>
      </xdr:nvSpPr>
      <xdr:spPr bwMode="auto">
        <a:xfrm>
          <a:off x="7185660" y="98221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34</xdr:row>
      <xdr:rowOff>200025</xdr:rowOff>
    </xdr:from>
    <xdr:to>
      <xdr:col>16</xdr:col>
      <xdr:colOff>282340</xdr:colOff>
      <xdr:row>34</xdr:row>
      <xdr:rowOff>335655</xdr:rowOff>
    </xdr:to>
    <xdr:sp macro="" textlink="">
      <xdr:nvSpPr>
        <xdr:cNvPr id="9" name="Text Box 40">
          <a:extLst>
            <a:ext uri="{FF2B5EF4-FFF2-40B4-BE49-F238E27FC236}">
              <a16:creationId xmlns:a16="http://schemas.microsoft.com/office/drawing/2014/main" id="{85805F48-A71E-475B-8773-F20727B931B7}"/>
            </a:ext>
          </a:extLst>
        </xdr:cNvPr>
        <xdr:cNvSpPr txBox="1">
          <a:spLocks noChangeArrowheads="1"/>
        </xdr:cNvSpPr>
      </xdr:nvSpPr>
      <xdr:spPr bwMode="auto">
        <a:xfrm>
          <a:off x="8679180" y="98202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34</xdr:row>
      <xdr:rowOff>200025</xdr:rowOff>
    </xdr:from>
    <xdr:to>
      <xdr:col>22</xdr:col>
      <xdr:colOff>284220</xdr:colOff>
      <xdr:row>34</xdr:row>
      <xdr:rowOff>335655</xdr:rowOff>
    </xdr:to>
    <xdr:sp macro="" textlink="">
      <xdr:nvSpPr>
        <xdr:cNvPr id="10" name="Text Box 41">
          <a:extLst>
            <a:ext uri="{FF2B5EF4-FFF2-40B4-BE49-F238E27FC236}">
              <a16:creationId xmlns:a16="http://schemas.microsoft.com/office/drawing/2014/main" id="{8C437B0F-9E78-44FE-A28B-A4413B1A7EA4}"/>
            </a:ext>
          </a:extLst>
        </xdr:cNvPr>
        <xdr:cNvSpPr txBox="1">
          <a:spLocks noChangeArrowheads="1"/>
        </xdr:cNvSpPr>
      </xdr:nvSpPr>
      <xdr:spPr bwMode="auto">
        <a:xfrm>
          <a:off x="10460355" y="98202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34</xdr:row>
      <xdr:rowOff>219075</xdr:rowOff>
    </xdr:from>
    <xdr:to>
      <xdr:col>7</xdr:col>
      <xdr:colOff>334137</xdr:colOff>
      <xdr:row>34</xdr:row>
      <xdr:rowOff>352425</xdr:rowOff>
    </xdr:to>
    <xdr:sp macro="" textlink="">
      <xdr:nvSpPr>
        <xdr:cNvPr id="11" name="Text Box 42">
          <a:extLst>
            <a:ext uri="{FF2B5EF4-FFF2-40B4-BE49-F238E27FC236}">
              <a16:creationId xmlns:a16="http://schemas.microsoft.com/office/drawing/2014/main" id="{2CF1EB57-813D-4AC1-A44D-E66BAE4D70EB}"/>
            </a:ext>
          </a:extLst>
        </xdr:cNvPr>
        <xdr:cNvSpPr txBox="1">
          <a:spLocks noChangeArrowheads="1"/>
        </xdr:cNvSpPr>
      </xdr:nvSpPr>
      <xdr:spPr bwMode="auto">
        <a:xfrm>
          <a:off x="5892165" y="98393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xdr:row>
      <xdr:rowOff>201930</xdr:rowOff>
    </xdr:from>
    <xdr:to>
      <xdr:col>18</xdr:col>
      <xdr:colOff>106</xdr:colOff>
      <xdr:row>7</xdr:row>
      <xdr:rowOff>343124</xdr:rowOff>
    </xdr:to>
    <xdr:sp macro="" textlink="">
      <xdr:nvSpPr>
        <xdr:cNvPr id="12" name="Text Box 319">
          <a:extLst>
            <a:ext uri="{FF2B5EF4-FFF2-40B4-BE49-F238E27FC236}">
              <a16:creationId xmlns:a16="http://schemas.microsoft.com/office/drawing/2014/main" id="{089B6DF0-9910-4CD8-B53E-6736EEB8BF4B}"/>
            </a:ext>
          </a:extLst>
        </xdr:cNvPr>
        <xdr:cNvSpPr txBox="1">
          <a:spLocks noChangeArrowheads="1"/>
        </xdr:cNvSpPr>
      </xdr:nvSpPr>
      <xdr:spPr bwMode="auto">
        <a:xfrm>
          <a:off x="8985885" y="17640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34</xdr:row>
      <xdr:rowOff>201930</xdr:rowOff>
    </xdr:from>
    <xdr:to>
      <xdr:col>18</xdr:col>
      <xdr:colOff>106</xdr:colOff>
      <xdr:row>34</xdr:row>
      <xdr:rowOff>343124</xdr:rowOff>
    </xdr:to>
    <xdr:sp macro="" textlink="">
      <xdr:nvSpPr>
        <xdr:cNvPr id="13" name="Text Box 321">
          <a:extLst>
            <a:ext uri="{FF2B5EF4-FFF2-40B4-BE49-F238E27FC236}">
              <a16:creationId xmlns:a16="http://schemas.microsoft.com/office/drawing/2014/main" id="{951AD61C-3B09-46BF-94A8-ABE52F080E9B}"/>
            </a:ext>
          </a:extLst>
        </xdr:cNvPr>
        <xdr:cNvSpPr txBox="1">
          <a:spLocks noChangeArrowheads="1"/>
        </xdr:cNvSpPr>
      </xdr:nvSpPr>
      <xdr:spPr bwMode="auto">
        <a:xfrm>
          <a:off x="8985885" y="98221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61</xdr:row>
      <xdr:rowOff>200025</xdr:rowOff>
    </xdr:from>
    <xdr:to>
      <xdr:col>7</xdr:col>
      <xdr:colOff>419</xdr:colOff>
      <xdr:row>61</xdr:row>
      <xdr:rowOff>333375</xdr:rowOff>
    </xdr:to>
    <xdr:sp macro="" textlink="">
      <xdr:nvSpPr>
        <xdr:cNvPr id="14" name="Text Box 38">
          <a:extLst>
            <a:ext uri="{FF2B5EF4-FFF2-40B4-BE49-F238E27FC236}">
              <a16:creationId xmlns:a16="http://schemas.microsoft.com/office/drawing/2014/main" id="{39258FF2-208B-4316-BED8-78AF400CE9D4}"/>
            </a:ext>
          </a:extLst>
        </xdr:cNvPr>
        <xdr:cNvSpPr txBox="1">
          <a:spLocks noChangeArrowheads="1"/>
        </xdr:cNvSpPr>
      </xdr:nvSpPr>
      <xdr:spPr bwMode="auto">
        <a:xfrm>
          <a:off x="5556885" y="178784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61</xdr:row>
      <xdr:rowOff>201930</xdr:rowOff>
    </xdr:from>
    <xdr:to>
      <xdr:col>11</xdr:col>
      <xdr:colOff>265098</xdr:colOff>
      <xdr:row>61</xdr:row>
      <xdr:rowOff>345538</xdr:rowOff>
    </xdr:to>
    <xdr:sp macro="" textlink="">
      <xdr:nvSpPr>
        <xdr:cNvPr id="15" name="Text Box 39">
          <a:extLst>
            <a:ext uri="{FF2B5EF4-FFF2-40B4-BE49-F238E27FC236}">
              <a16:creationId xmlns:a16="http://schemas.microsoft.com/office/drawing/2014/main" id="{1C9CCABA-91BD-4EE6-9802-1CDD09826B4B}"/>
            </a:ext>
          </a:extLst>
        </xdr:cNvPr>
        <xdr:cNvSpPr txBox="1">
          <a:spLocks noChangeArrowheads="1"/>
        </xdr:cNvSpPr>
      </xdr:nvSpPr>
      <xdr:spPr bwMode="auto">
        <a:xfrm>
          <a:off x="7185660" y="178803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61</xdr:row>
      <xdr:rowOff>200025</xdr:rowOff>
    </xdr:from>
    <xdr:to>
      <xdr:col>16</xdr:col>
      <xdr:colOff>282340</xdr:colOff>
      <xdr:row>61</xdr:row>
      <xdr:rowOff>335655</xdr:rowOff>
    </xdr:to>
    <xdr:sp macro="" textlink="">
      <xdr:nvSpPr>
        <xdr:cNvPr id="16" name="Text Box 40">
          <a:extLst>
            <a:ext uri="{FF2B5EF4-FFF2-40B4-BE49-F238E27FC236}">
              <a16:creationId xmlns:a16="http://schemas.microsoft.com/office/drawing/2014/main" id="{8235C8A6-4F40-46B5-BFFF-0A7556BDDA2E}"/>
            </a:ext>
          </a:extLst>
        </xdr:cNvPr>
        <xdr:cNvSpPr txBox="1">
          <a:spLocks noChangeArrowheads="1"/>
        </xdr:cNvSpPr>
      </xdr:nvSpPr>
      <xdr:spPr bwMode="auto">
        <a:xfrm>
          <a:off x="8679180" y="178784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61</xdr:row>
      <xdr:rowOff>200025</xdr:rowOff>
    </xdr:from>
    <xdr:to>
      <xdr:col>22</xdr:col>
      <xdr:colOff>284220</xdr:colOff>
      <xdr:row>61</xdr:row>
      <xdr:rowOff>335655</xdr:rowOff>
    </xdr:to>
    <xdr:sp macro="" textlink="">
      <xdr:nvSpPr>
        <xdr:cNvPr id="17" name="Text Box 41">
          <a:extLst>
            <a:ext uri="{FF2B5EF4-FFF2-40B4-BE49-F238E27FC236}">
              <a16:creationId xmlns:a16="http://schemas.microsoft.com/office/drawing/2014/main" id="{C1A848E9-66C0-41B9-9B5C-9F74AAEB4079}"/>
            </a:ext>
          </a:extLst>
        </xdr:cNvPr>
        <xdr:cNvSpPr txBox="1">
          <a:spLocks noChangeArrowheads="1"/>
        </xdr:cNvSpPr>
      </xdr:nvSpPr>
      <xdr:spPr bwMode="auto">
        <a:xfrm>
          <a:off x="10460355" y="178784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61</xdr:row>
      <xdr:rowOff>219075</xdr:rowOff>
    </xdr:from>
    <xdr:to>
      <xdr:col>7</xdr:col>
      <xdr:colOff>334137</xdr:colOff>
      <xdr:row>61</xdr:row>
      <xdr:rowOff>352425</xdr:rowOff>
    </xdr:to>
    <xdr:sp macro="" textlink="">
      <xdr:nvSpPr>
        <xdr:cNvPr id="18" name="Text Box 42">
          <a:extLst>
            <a:ext uri="{FF2B5EF4-FFF2-40B4-BE49-F238E27FC236}">
              <a16:creationId xmlns:a16="http://schemas.microsoft.com/office/drawing/2014/main" id="{684C9B35-D7CE-472C-ADBB-C2C382CB2F92}"/>
            </a:ext>
          </a:extLst>
        </xdr:cNvPr>
        <xdr:cNvSpPr txBox="1">
          <a:spLocks noChangeArrowheads="1"/>
        </xdr:cNvSpPr>
      </xdr:nvSpPr>
      <xdr:spPr bwMode="auto">
        <a:xfrm>
          <a:off x="5892165" y="178974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61</xdr:row>
      <xdr:rowOff>201930</xdr:rowOff>
    </xdr:from>
    <xdr:to>
      <xdr:col>18</xdr:col>
      <xdr:colOff>106</xdr:colOff>
      <xdr:row>61</xdr:row>
      <xdr:rowOff>343124</xdr:rowOff>
    </xdr:to>
    <xdr:sp macro="" textlink="">
      <xdr:nvSpPr>
        <xdr:cNvPr id="19" name="Text Box 321">
          <a:extLst>
            <a:ext uri="{FF2B5EF4-FFF2-40B4-BE49-F238E27FC236}">
              <a16:creationId xmlns:a16="http://schemas.microsoft.com/office/drawing/2014/main" id="{55C4E28A-58A5-4A0E-89CF-271ADC2B8B0A}"/>
            </a:ext>
          </a:extLst>
        </xdr:cNvPr>
        <xdr:cNvSpPr txBox="1">
          <a:spLocks noChangeArrowheads="1"/>
        </xdr:cNvSpPr>
      </xdr:nvSpPr>
      <xdr:spPr bwMode="auto">
        <a:xfrm>
          <a:off x="8985885" y="178803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88</xdr:row>
      <xdr:rowOff>200025</xdr:rowOff>
    </xdr:from>
    <xdr:to>
      <xdr:col>7</xdr:col>
      <xdr:colOff>419</xdr:colOff>
      <xdr:row>88</xdr:row>
      <xdr:rowOff>333375</xdr:rowOff>
    </xdr:to>
    <xdr:sp macro="" textlink="">
      <xdr:nvSpPr>
        <xdr:cNvPr id="20" name="Text Box 38">
          <a:extLst>
            <a:ext uri="{FF2B5EF4-FFF2-40B4-BE49-F238E27FC236}">
              <a16:creationId xmlns:a16="http://schemas.microsoft.com/office/drawing/2014/main" id="{055C5B8C-03E9-4287-BFD8-C93D5EE73160}"/>
            </a:ext>
          </a:extLst>
        </xdr:cNvPr>
        <xdr:cNvSpPr txBox="1">
          <a:spLocks noChangeArrowheads="1"/>
        </xdr:cNvSpPr>
      </xdr:nvSpPr>
      <xdr:spPr bwMode="auto">
        <a:xfrm>
          <a:off x="5556885" y="259365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88</xdr:row>
      <xdr:rowOff>201930</xdr:rowOff>
    </xdr:from>
    <xdr:to>
      <xdr:col>11</xdr:col>
      <xdr:colOff>265098</xdr:colOff>
      <xdr:row>88</xdr:row>
      <xdr:rowOff>345538</xdr:rowOff>
    </xdr:to>
    <xdr:sp macro="" textlink="">
      <xdr:nvSpPr>
        <xdr:cNvPr id="21" name="Text Box 39">
          <a:extLst>
            <a:ext uri="{FF2B5EF4-FFF2-40B4-BE49-F238E27FC236}">
              <a16:creationId xmlns:a16="http://schemas.microsoft.com/office/drawing/2014/main" id="{E3E6E19C-8F22-47F3-8091-66FCDC03240E}"/>
            </a:ext>
          </a:extLst>
        </xdr:cNvPr>
        <xdr:cNvSpPr txBox="1">
          <a:spLocks noChangeArrowheads="1"/>
        </xdr:cNvSpPr>
      </xdr:nvSpPr>
      <xdr:spPr bwMode="auto">
        <a:xfrm>
          <a:off x="7185660" y="259384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88</xdr:row>
      <xdr:rowOff>200025</xdr:rowOff>
    </xdr:from>
    <xdr:to>
      <xdr:col>16</xdr:col>
      <xdr:colOff>282340</xdr:colOff>
      <xdr:row>88</xdr:row>
      <xdr:rowOff>335655</xdr:rowOff>
    </xdr:to>
    <xdr:sp macro="" textlink="">
      <xdr:nvSpPr>
        <xdr:cNvPr id="22" name="Text Box 40">
          <a:extLst>
            <a:ext uri="{FF2B5EF4-FFF2-40B4-BE49-F238E27FC236}">
              <a16:creationId xmlns:a16="http://schemas.microsoft.com/office/drawing/2014/main" id="{88692B0B-8739-4194-99E4-D6BD9AD1FE4A}"/>
            </a:ext>
          </a:extLst>
        </xdr:cNvPr>
        <xdr:cNvSpPr txBox="1">
          <a:spLocks noChangeArrowheads="1"/>
        </xdr:cNvSpPr>
      </xdr:nvSpPr>
      <xdr:spPr bwMode="auto">
        <a:xfrm>
          <a:off x="8679180" y="259365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88</xdr:row>
      <xdr:rowOff>200025</xdr:rowOff>
    </xdr:from>
    <xdr:to>
      <xdr:col>22</xdr:col>
      <xdr:colOff>284220</xdr:colOff>
      <xdr:row>88</xdr:row>
      <xdr:rowOff>335655</xdr:rowOff>
    </xdr:to>
    <xdr:sp macro="" textlink="">
      <xdr:nvSpPr>
        <xdr:cNvPr id="23" name="Text Box 41">
          <a:extLst>
            <a:ext uri="{FF2B5EF4-FFF2-40B4-BE49-F238E27FC236}">
              <a16:creationId xmlns:a16="http://schemas.microsoft.com/office/drawing/2014/main" id="{FF457366-878E-444B-84AC-EAC8DC708F0D}"/>
            </a:ext>
          </a:extLst>
        </xdr:cNvPr>
        <xdr:cNvSpPr txBox="1">
          <a:spLocks noChangeArrowheads="1"/>
        </xdr:cNvSpPr>
      </xdr:nvSpPr>
      <xdr:spPr bwMode="auto">
        <a:xfrm>
          <a:off x="10460355" y="259365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88</xdr:row>
      <xdr:rowOff>219075</xdr:rowOff>
    </xdr:from>
    <xdr:to>
      <xdr:col>7</xdr:col>
      <xdr:colOff>334137</xdr:colOff>
      <xdr:row>88</xdr:row>
      <xdr:rowOff>352425</xdr:rowOff>
    </xdr:to>
    <xdr:sp macro="" textlink="">
      <xdr:nvSpPr>
        <xdr:cNvPr id="24" name="Text Box 42">
          <a:extLst>
            <a:ext uri="{FF2B5EF4-FFF2-40B4-BE49-F238E27FC236}">
              <a16:creationId xmlns:a16="http://schemas.microsoft.com/office/drawing/2014/main" id="{203496D8-DB23-480D-8AD8-D7C9C45C3A11}"/>
            </a:ext>
          </a:extLst>
        </xdr:cNvPr>
        <xdr:cNvSpPr txBox="1">
          <a:spLocks noChangeArrowheads="1"/>
        </xdr:cNvSpPr>
      </xdr:nvSpPr>
      <xdr:spPr bwMode="auto">
        <a:xfrm>
          <a:off x="5892165" y="259556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88</xdr:row>
      <xdr:rowOff>201930</xdr:rowOff>
    </xdr:from>
    <xdr:to>
      <xdr:col>18</xdr:col>
      <xdr:colOff>106</xdr:colOff>
      <xdr:row>88</xdr:row>
      <xdr:rowOff>343124</xdr:rowOff>
    </xdr:to>
    <xdr:sp macro="" textlink="">
      <xdr:nvSpPr>
        <xdr:cNvPr id="25" name="Text Box 321">
          <a:extLst>
            <a:ext uri="{FF2B5EF4-FFF2-40B4-BE49-F238E27FC236}">
              <a16:creationId xmlns:a16="http://schemas.microsoft.com/office/drawing/2014/main" id="{650F36AA-F0BC-4BFB-83A0-4214DE34CCED}"/>
            </a:ext>
          </a:extLst>
        </xdr:cNvPr>
        <xdr:cNvSpPr txBox="1">
          <a:spLocks noChangeArrowheads="1"/>
        </xdr:cNvSpPr>
      </xdr:nvSpPr>
      <xdr:spPr bwMode="auto">
        <a:xfrm>
          <a:off x="8985885" y="259384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115</xdr:row>
      <xdr:rowOff>200025</xdr:rowOff>
    </xdr:from>
    <xdr:to>
      <xdr:col>7</xdr:col>
      <xdr:colOff>419</xdr:colOff>
      <xdr:row>115</xdr:row>
      <xdr:rowOff>333375</xdr:rowOff>
    </xdr:to>
    <xdr:sp macro="" textlink="">
      <xdr:nvSpPr>
        <xdr:cNvPr id="26" name="Text Box 38">
          <a:extLst>
            <a:ext uri="{FF2B5EF4-FFF2-40B4-BE49-F238E27FC236}">
              <a16:creationId xmlns:a16="http://schemas.microsoft.com/office/drawing/2014/main" id="{5CB309CA-2358-4C09-A929-B95DE54CBE49}"/>
            </a:ext>
          </a:extLst>
        </xdr:cNvPr>
        <xdr:cNvSpPr txBox="1">
          <a:spLocks noChangeArrowheads="1"/>
        </xdr:cNvSpPr>
      </xdr:nvSpPr>
      <xdr:spPr bwMode="auto">
        <a:xfrm>
          <a:off x="5556885" y="339947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115</xdr:row>
      <xdr:rowOff>201930</xdr:rowOff>
    </xdr:from>
    <xdr:to>
      <xdr:col>11</xdr:col>
      <xdr:colOff>265098</xdr:colOff>
      <xdr:row>115</xdr:row>
      <xdr:rowOff>345538</xdr:rowOff>
    </xdr:to>
    <xdr:sp macro="" textlink="">
      <xdr:nvSpPr>
        <xdr:cNvPr id="27" name="Text Box 39">
          <a:extLst>
            <a:ext uri="{FF2B5EF4-FFF2-40B4-BE49-F238E27FC236}">
              <a16:creationId xmlns:a16="http://schemas.microsoft.com/office/drawing/2014/main" id="{E59C6D62-6103-4010-869C-0D69259CC685}"/>
            </a:ext>
          </a:extLst>
        </xdr:cNvPr>
        <xdr:cNvSpPr txBox="1">
          <a:spLocks noChangeArrowheads="1"/>
        </xdr:cNvSpPr>
      </xdr:nvSpPr>
      <xdr:spPr bwMode="auto">
        <a:xfrm>
          <a:off x="7185660" y="339966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115</xdr:row>
      <xdr:rowOff>200025</xdr:rowOff>
    </xdr:from>
    <xdr:to>
      <xdr:col>16</xdr:col>
      <xdr:colOff>282340</xdr:colOff>
      <xdr:row>115</xdr:row>
      <xdr:rowOff>335655</xdr:rowOff>
    </xdr:to>
    <xdr:sp macro="" textlink="">
      <xdr:nvSpPr>
        <xdr:cNvPr id="28" name="Text Box 40">
          <a:extLst>
            <a:ext uri="{FF2B5EF4-FFF2-40B4-BE49-F238E27FC236}">
              <a16:creationId xmlns:a16="http://schemas.microsoft.com/office/drawing/2014/main" id="{98615E09-85E2-4964-97FE-D79762D71C93}"/>
            </a:ext>
          </a:extLst>
        </xdr:cNvPr>
        <xdr:cNvSpPr txBox="1">
          <a:spLocks noChangeArrowheads="1"/>
        </xdr:cNvSpPr>
      </xdr:nvSpPr>
      <xdr:spPr bwMode="auto">
        <a:xfrm>
          <a:off x="8679180" y="339947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115</xdr:row>
      <xdr:rowOff>200025</xdr:rowOff>
    </xdr:from>
    <xdr:to>
      <xdr:col>22</xdr:col>
      <xdr:colOff>284220</xdr:colOff>
      <xdr:row>115</xdr:row>
      <xdr:rowOff>335655</xdr:rowOff>
    </xdr:to>
    <xdr:sp macro="" textlink="">
      <xdr:nvSpPr>
        <xdr:cNvPr id="29" name="Text Box 41">
          <a:extLst>
            <a:ext uri="{FF2B5EF4-FFF2-40B4-BE49-F238E27FC236}">
              <a16:creationId xmlns:a16="http://schemas.microsoft.com/office/drawing/2014/main" id="{B886EF09-94DF-431F-960E-F5FC96678001}"/>
            </a:ext>
          </a:extLst>
        </xdr:cNvPr>
        <xdr:cNvSpPr txBox="1">
          <a:spLocks noChangeArrowheads="1"/>
        </xdr:cNvSpPr>
      </xdr:nvSpPr>
      <xdr:spPr bwMode="auto">
        <a:xfrm>
          <a:off x="10460355" y="339947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115</xdr:row>
      <xdr:rowOff>219075</xdr:rowOff>
    </xdr:from>
    <xdr:to>
      <xdr:col>7</xdr:col>
      <xdr:colOff>334137</xdr:colOff>
      <xdr:row>115</xdr:row>
      <xdr:rowOff>352425</xdr:rowOff>
    </xdr:to>
    <xdr:sp macro="" textlink="">
      <xdr:nvSpPr>
        <xdr:cNvPr id="30" name="Text Box 42">
          <a:extLst>
            <a:ext uri="{FF2B5EF4-FFF2-40B4-BE49-F238E27FC236}">
              <a16:creationId xmlns:a16="http://schemas.microsoft.com/office/drawing/2014/main" id="{7DAAE7A6-6B65-4B35-B658-6C81BF1E3E12}"/>
            </a:ext>
          </a:extLst>
        </xdr:cNvPr>
        <xdr:cNvSpPr txBox="1">
          <a:spLocks noChangeArrowheads="1"/>
        </xdr:cNvSpPr>
      </xdr:nvSpPr>
      <xdr:spPr bwMode="auto">
        <a:xfrm>
          <a:off x="5892165" y="340137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115</xdr:row>
      <xdr:rowOff>201930</xdr:rowOff>
    </xdr:from>
    <xdr:to>
      <xdr:col>18</xdr:col>
      <xdr:colOff>106</xdr:colOff>
      <xdr:row>115</xdr:row>
      <xdr:rowOff>343124</xdr:rowOff>
    </xdr:to>
    <xdr:sp macro="" textlink="">
      <xdr:nvSpPr>
        <xdr:cNvPr id="31" name="Text Box 321">
          <a:extLst>
            <a:ext uri="{FF2B5EF4-FFF2-40B4-BE49-F238E27FC236}">
              <a16:creationId xmlns:a16="http://schemas.microsoft.com/office/drawing/2014/main" id="{096FE9E2-6526-4070-BE14-EFDD170EED60}"/>
            </a:ext>
          </a:extLst>
        </xdr:cNvPr>
        <xdr:cNvSpPr txBox="1">
          <a:spLocks noChangeArrowheads="1"/>
        </xdr:cNvSpPr>
      </xdr:nvSpPr>
      <xdr:spPr bwMode="auto">
        <a:xfrm>
          <a:off x="8985885" y="339966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142</xdr:row>
      <xdr:rowOff>200025</xdr:rowOff>
    </xdr:from>
    <xdr:to>
      <xdr:col>7</xdr:col>
      <xdr:colOff>419</xdr:colOff>
      <xdr:row>142</xdr:row>
      <xdr:rowOff>333375</xdr:rowOff>
    </xdr:to>
    <xdr:sp macro="" textlink="">
      <xdr:nvSpPr>
        <xdr:cNvPr id="32" name="Text Box 38">
          <a:extLst>
            <a:ext uri="{FF2B5EF4-FFF2-40B4-BE49-F238E27FC236}">
              <a16:creationId xmlns:a16="http://schemas.microsoft.com/office/drawing/2014/main" id="{1FF88047-F3D3-4844-B027-FBE45C1C382E}"/>
            </a:ext>
          </a:extLst>
        </xdr:cNvPr>
        <xdr:cNvSpPr txBox="1">
          <a:spLocks noChangeArrowheads="1"/>
        </xdr:cNvSpPr>
      </xdr:nvSpPr>
      <xdr:spPr bwMode="auto">
        <a:xfrm>
          <a:off x="5556885" y="420528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142</xdr:row>
      <xdr:rowOff>201930</xdr:rowOff>
    </xdr:from>
    <xdr:to>
      <xdr:col>11</xdr:col>
      <xdr:colOff>265098</xdr:colOff>
      <xdr:row>142</xdr:row>
      <xdr:rowOff>345538</xdr:rowOff>
    </xdr:to>
    <xdr:sp macro="" textlink="">
      <xdr:nvSpPr>
        <xdr:cNvPr id="33" name="Text Box 39">
          <a:extLst>
            <a:ext uri="{FF2B5EF4-FFF2-40B4-BE49-F238E27FC236}">
              <a16:creationId xmlns:a16="http://schemas.microsoft.com/office/drawing/2014/main" id="{8843D246-3625-414C-B0E3-C312013901F6}"/>
            </a:ext>
          </a:extLst>
        </xdr:cNvPr>
        <xdr:cNvSpPr txBox="1">
          <a:spLocks noChangeArrowheads="1"/>
        </xdr:cNvSpPr>
      </xdr:nvSpPr>
      <xdr:spPr bwMode="auto">
        <a:xfrm>
          <a:off x="7185660" y="420547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142</xdr:row>
      <xdr:rowOff>200025</xdr:rowOff>
    </xdr:from>
    <xdr:to>
      <xdr:col>16</xdr:col>
      <xdr:colOff>282340</xdr:colOff>
      <xdr:row>142</xdr:row>
      <xdr:rowOff>335655</xdr:rowOff>
    </xdr:to>
    <xdr:sp macro="" textlink="">
      <xdr:nvSpPr>
        <xdr:cNvPr id="34" name="Text Box 40">
          <a:extLst>
            <a:ext uri="{FF2B5EF4-FFF2-40B4-BE49-F238E27FC236}">
              <a16:creationId xmlns:a16="http://schemas.microsoft.com/office/drawing/2014/main" id="{49A01A02-A513-41D9-BB8F-D0438074F004}"/>
            </a:ext>
          </a:extLst>
        </xdr:cNvPr>
        <xdr:cNvSpPr txBox="1">
          <a:spLocks noChangeArrowheads="1"/>
        </xdr:cNvSpPr>
      </xdr:nvSpPr>
      <xdr:spPr bwMode="auto">
        <a:xfrm>
          <a:off x="8679180" y="420528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142</xdr:row>
      <xdr:rowOff>200025</xdr:rowOff>
    </xdr:from>
    <xdr:to>
      <xdr:col>22</xdr:col>
      <xdr:colOff>284220</xdr:colOff>
      <xdr:row>142</xdr:row>
      <xdr:rowOff>335655</xdr:rowOff>
    </xdr:to>
    <xdr:sp macro="" textlink="">
      <xdr:nvSpPr>
        <xdr:cNvPr id="35" name="Text Box 41">
          <a:extLst>
            <a:ext uri="{FF2B5EF4-FFF2-40B4-BE49-F238E27FC236}">
              <a16:creationId xmlns:a16="http://schemas.microsoft.com/office/drawing/2014/main" id="{C70DE604-E6DF-41CD-A8E1-C0F06C789B4F}"/>
            </a:ext>
          </a:extLst>
        </xdr:cNvPr>
        <xdr:cNvSpPr txBox="1">
          <a:spLocks noChangeArrowheads="1"/>
        </xdr:cNvSpPr>
      </xdr:nvSpPr>
      <xdr:spPr bwMode="auto">
        <a:xfrm>
          <a:off x="10460355" y="420528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142</xdr:row>
      <xdr:rowOff>219075</xdr:rowOff>
    </xdr:from>
    <xdr:to>
      <xdr:col>7</xdr:col>
      <xdr:colOff>334137</xdr:colOff>
      <xdr:row>142</xdr:row>
      <xdr:rowOff>352425</xdr:rowOff>
    </xdr:to>
    <xdr:sp macro="" textlink="">
      <xdr:nvSpPr>
        <xdr:cNvPr id="36" name="Text Box 42">
          <a:extLst>
            <a:ext uri="{FF2B5EF4-FFF2-40B4-BE49-F238E27FC236}">
              <a16:creationId xmlns:a16="http://schemas.microsoft.com/office/drawing/2014/main" id="{27B4424A-9215-4C39-A059-61F38AE0CB43}"/>
            </a:ext>
          </a:extLst>
        </xdr:cNvPr>
        <xdr:cNvSpPr txBox="1">
          <a:spLocks noChangeArrowheads="1"/>
        </xdr:cNvSpPr>
      </xdr:nvSpPr>
      <xdr:spPr bwMode="auto">
        <a:xfrm>
          <a:off x="5892165" y="420719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142</xdr:row>
      <xdr:rowOff>201930</xdr:rowOff>
    </xdr:from>
    <xdr:to>
      <xdr:col>18</xdr:col>
      <xdr:colOff>106</xdr:colOff>
      <xdr:row>142</xdr:row>
      <xdr:rowOff>343124</xdr:rowOff>
    </xdr:to>
    <xdr:sp macro="" textlink="">
      <xdr:nvSpPr>
        <xdr:cNvPr id="37" name="Text Box 321">
          <a:extLst>
            <a:ext uri="{FF2B5EF4-FFF2-40B4-BE49-F238E27FC236}">
              <a16:creationId xmlns:a16="http://schemas.microsoft.com/office/drawing/2014/main" id="{11066463-B621-4EEA-8094-D083EC8481DC}"/>
            </a:ext>
          </a:extLst>
        </xdr:cNvPr>
        <xdr:cNvSpPr txBox="1">
          <a:spLocks noChangeArrowheads="1"/>
        </xdr:cNvSpPr>
      </xdr:nvSpPr>
      <xdr:spPr bwMode="auto">
        <a:xfrm>
          <a:off x="8985885" y="420547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169</xdr:row>
      <xdr:rowOff>200025</xdr:rowOff>
    </xdr:from>
    <xdr:to>
      <xdr:col>7</xdr:col>
      <xdr:colOff>419</xdr:colOff>
      <xdr:row>169</xdr:row>
      <xdr:rowOff>333375</xdr:rowOff>
    </xdr:to>
    <xdr:sp macro="" textlink="">
      <xdr:nvSpPr>
        <xdr:cNvPr id="38" name="Text Box 38">
          <a:extLst>
            <a:ext uri="{FF2B5EF4-FFF2-40B4-BE49-F238E27FC236}">
              <a16:creationId xmlns:a16="http://schemas.microsoft.com/office/drawing/2014/main" id="{1350BC70-5452-4533-AAC3-67370F9D9D1F}"/>
            </a:ext>
          </a:extLst>
        </xdr:cNvPr>
        <xdr:cNvSpPr txBox="1">
          <a:spLocks noChangeArrowheads="1"/>
        </xdr:cNvSpPr>
      </xdr:nvSpPr>
      <xdr:spPr bwMode="auto">
        <a:xfrm>
          <a:off x="5556885" y="501110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169</xdr:row>
      <xdr:rowOff>201930</xdr:rowOff>
    </xdr:from>
    <xdr:to>
      <xdr:col>11</xdr:col>
      <xdr:colOff>265098</xdr:colOff>
      <xdr:row>169</xdr:row>
      <xdr:rowOff>345538</xdr:rowOff>
    </xdr:to>
    <xdr:sp macro="" textlink="">
      <xdr:nvSpPr>
        <xdr:cNvPr id="39" name="Text Box 39">
          <a:extLst>
            <a:ext uri="{FF2B5EF4-FFF2-40B4-BE49-F238E27FC236}">
              <a16:creationId xmlns:a16="http://schemas.microsoft.com/office/drawing/2014/main" id="{4C70D5B3-C892-42FA-BB04-C9D3004AA552}"/>
            </a:ext>
          </a:extLst>
        </xdr:cNvPr>
        <xdr:cNvSpPr txBox="1">
          <a:spLocks noChangeArrowheads="1"/>
        </xdr:cNvSpPr>
      </xdr:nvSpPr>
      <xdr:spPr bwMode="auto">
        <a:xfrm>
          <a:off x="7185660" y="501129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169</xdr:row>
      <xdr:rowOff>200025</xdr:rowOff>
    </xdr:from>
    <xdr:to>
      <xdr:col>16</xdr:col>
      <xdr:colOff>282340</xdr:colOff>
      <xdr:row>169</xdr:row>
      <xdr:rowOff>335655</xdr:rowOff>
    </xdr:to>
    <xdr:sp macro="" textlink="">
      <xdr:nvSpPr>
        <xdr:cNvPr id="40" name="Text Box 40">
          <a:extLst>
            <a:ext uri="{FF2B5EF4-FFF2-40B4-BE49-F238E27FC236}">
              <a16:creationId xmlns:a16="http://schemas.microsoft.com/office/drawing/2014/main" id="{974C2B2D-D318-4A55-AF39-D676D2C78229}"/>
            </a:ext>
          </a:extLst>
        </xdr:cNvPr>
        <xdr:cNvSpPr txBox="1">
          <a:spLocks noChangeArrowheads="1"/>
        </xdr:cNvSpPr>
      </xdr:nvSpPr>
      <xdr:spPr bwMode="auto">
        <a:xfrm>
          <a:off x="8679180" y="501110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169</xdr:row>
      <xdr:rowOff>200025</xdr:rowOff>
    </xdr:from>
    <xdr:to>
      <xdr:col>22</xdr:col>
      <xdr:colOff>284220</xdr:colOff>
      <xdr:row>169</xdr:row>
      <xdr:rowOff>335655</xdr:rowOff>
    </xdr:to>
    <xdr:sp macro="" textlink="">
      <xdr:nvSpPr>
        <xdr:cNvPr id="41" name="Text Box 41">
          <a:extLst>
            <a:ext uri="{FF2B5EF4-FFF2-40B4-BE49-F238E27FC236}">
              <a16:creationId xmlns:a16="http://schemas.microsoft.com/office/drawing/2014/main" id="{55D581A9-5537-4E0C-812B-7E7F712D56AB}"/>
            </a:ext>
          </a:extLst>
        </xdr:cNvPr>
        <xdr:cNvSpPr txBox="1">
          <a:spLocks noChangeArrowheads="1"/>
        </xdr:cNvSpPr>
      </xdr:nvSpPr>
      <xdr:spPr bwMode="auto">
        <a:xfrm>
          <a:off x="10460355" y="501110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169</xdr:row>
      <xdr:rowOff>219075</xdr:rowOff>
    </xdr:from>
    <xdr:to>
      <xdr:col>7</xdr:col>
      <xdr:colOff>334137</xdr:colOff>
      <xdr:row>169</xdr:row>
      <xdr:rowOff>352425</xdr:rowOff>
    </xdr:to>
    <xdr:sp macro="" textlink="">
      <xdr:nvSpPr>
        <xdr:cNvPr id="42" name="Text Box 42">
          <a:extLst>
            <a:ext uri="{FF2B5EF4-FFF2-40B4-BE49-F238E27FC236}">
              <a16:creationId xmlns:a16="http://schemas.microsoft.com/office/drawing/2014/main" id="{77E45887-A909-4374-97A9-5AE00681D49C}"/>
            </a:ext>
          </a:extLst>
        </xdr:cNvPr>
        <xdr:cNvSpPr txBox="1">
          <a:spLocks noChangeArrowheads="1"/>
        </xdr:cNvSpPr>
      </xdr:nvSpPr>
      <xdr:spPr bwMode="auto">
        <a:xfrm>
          <a:off x="5892165" y="501300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169</xdr:row>
      <xdr:rowOff>201930</xdr:rowOff>
    </xdr:from>
    <xdr:to>
      <xdr:col>18</xdr:col>
      <xdr:colOff>106</xdr:colOff>
      <xdr:row>169</xdr:row>
      <xdr:rowOff>343124</xdr:rowOff>
    </xdr:to>
    <xdr:sp macro="" textlink="">
      <xdr:nvSpPr>
        <xdr:cNvPr id="43" name="Text Box 321">
          <a:extLst>
            <a:ext uri="{FF2B5EF4-FFF2-40B4-BE49-F238E27FC236}">
              <a16:creationId xmlns:a16="http://schemas.microsoft.com/office/drawing/2014/main" id="{0EA67053-B96B-433F-9CE3-FD5A22DCF7EB}"/>
            </a:ext>
          </a:extLst>
        </xdr:cNvPr>
        <xdr:cNvSpPr txBox="1">
          <a:spLocks noChangeArrowheads="1"/>
        </xdr:cNvSpPr>
      </xdr:nvSpPr>
      <xdr:spPr bwMode="auto">
        <a:xfrm>
          <a:off x="8985885" y="501129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196</xdr:row>
      <xdr:rowOff>200025</xdr:rowOff>
    </xdr:from>
    <xdr:to>
      <xdr:col>7</xdr:col>
      <xdr:colOff>419</xdr:colOff>
      <xdr:row>196</xdr:row>
      <xdr:rowOff>333375</xdr:rowOff>
    </xdr:to>
    <xdr:sp macro="" textlink="">
      <xdr:nvSpPr>
        <xdr:cNvPr id="44" name="Text Box 38">
          <a:extLst>
            <a:ext uri="{FF2B5EF4-FFF2-40B4-BE49-F238E27FC236}">
              <a16:creationId xmlns:a16="http://schemas.microsoft.com/office/drawing/2014/main" id="{8266125D-D9B1-4C4B-805A-41BD588F5889}"/>
            </a:ext>
          </a:extLst>
        </xdr:cNvPr>
        <xdr:cNvSpPr txBox="1">
          <a:spLocks noChangeArrowheads="1"/>
        </xdr:cNvSpPr>
      </xdr:nvSpPr>
      <xdr:spPr bwMode="auto">
        <a:xfrm>
          <a:off x="5556885" y="581691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196</xdr:row>
      <xdr:rowOff>201930</xdr:rowOff>
    </xdr:from>
    <xdr:to>
      <xdr:col>11</xdr:col>
      <xdr:colOff>265098</xdr:colOff>
      <xdr:row>196</xdr:row>
      <xdr:rowOff>345538</xdr:rowOff>
    </xdr:to>
    <xdr:sp macro="" textlink="">
      <xdr:nvSpPr>
        <xdr:cNvPr id="45" name="Text Box 39">
          <a:extLst>
            <a:ext uri="{FF2B5EF4-FFF2-40B4-BE49-F238E27FC236}">
              <a16:creationId xmlns:a16="http://schemas.microsoft.com/office/drawing/2014/main" id="{305F6580-A796-43E3-BB1D-B29E56B40FCC}"/>
            </a:ext>
          </a:extLst>
        </xdr:cNvPr>
        <xdr:cNvSpPr txBox="1">
          <a:spLocks noChangeArrowheads="1"/>
        </xdr:cNvSpPr>
      </xdr:nvSpPr>
      <xdr:spPr bwMode="auto">
        <a:xfrm>
          <a:off x="7185660" y="581710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196</xdr:row>
      <xdr:rowOff>200025</xdr:rowOff>
    </xdr:from>
    <xdr:to>
      <xdr:col>16</xdr:col>
      <xdr:colOff>282340</xdr:colOff>
      <xdr:row>196</xdr:row>
      <xdr:rowOff>335655</xdr:rowOff>
    </xdr:to>
    <xdr:sp macro="" textlink="">
      <xdr:nvSpPr>
        <xdr:cNvPr id="46" name="Text Box 40">
          <a:extLst>
            <a:ext uri="{FF2B5EF4-FFF2-40B4-BE49-F238E27FC236}">
              <a16:creationId xmlns:a16="http://schemas.microsoft.com/office/drawing/2014/main" id="{FDC7258B-CE5A-401E-8442-ADD6C252B2F4}"/>
            </a:ext>
          </a:extLst>
        </xdr:cNvPr>
        <xdr:cNvSpPr txBox="1">
          <a:spLocks noChangeArrowheads="1"/>
        </xdr:cNvSpPr>
      </xdr:nvSpPr>
      <xdr:spPr bwMode="auto">
        <a:xfrm>
          <a:off x="8679180" y="581691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196</xdr:row>
      <xdr:rowOff>200025</xdr:rowOff>
    </xdr:from>
    <xdr:to>
      <xdr:col>22</xdr:col>
      <xdr:colOff>284220</xdr:colOff>
      <xdr:row>196</xdr:row>
      <xdr:rowOff>335655</xdr:rowOff>
    </xdr:to>
    <xdr:sp macro="" textlink="">
      <xdr:nvSpPr>
        <xdr:cNvPr id="47" name="Text Box 41">
          <a:extLst>
            <a:ext uri="{FF2B5EF4-FFF2-40B4-BE49-F238E27FC236}">
              <a16:creationId xmlns:a16="http://schemas.microsoft.com/office/drawing/2014/main" id="{0874381C-EE06-4047-BBB3-D161163BDF39}"/>
            </a:ext>
          </a:extLst>
        </xdr:cNvPr>
        <xdr:cNvSpPr txBox="1">
          <a:spLocks noChangeArrowheads="1"/>
        </xdr:cNvSpPr>
      </xdr:nvSpPr>
      <xdr:spPr bwMode="auto">
        <a:xfrm>
          <a:off x="10460355" y="581691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196</xdr:row>
      <xdr:rowOff>219075</xdr:rowOff>
    </xdr:from>
    <xdr:to>
      <xdr:col>7</xdr:col>
      <xdr:colOff>334137</xdr:colOff>
      <xdr:row>196</xdr:row>
      <xdr:rowOff>352425</xdr:rowOff>
    </xdr:to>
    <xdr:sp macro="" textlink="">
      <xdr:nvSpPr>
        <xdr:cNvPr id="48" name="Text Box 42">
          <a:extLst>
            <a:ext uri="{FF2B5EF4-FFF2-40B4-BE49-F238E27FC236}">
              <a16:creationId xmlns:a16="http://schemas.microsoft.com/office/drawing/2014/main" id="{A64F7B3C-BA6C-4EA9-8C7E-6E42AFA3A328}"/>
            </a:ext>
          </a:extLst>
        </xdr:cNvPr>
        <xdr:cNvSpPr txBox="1">
          <a:spLocks noChangeArrowheads="1"/>
        </xdr:cNvSpPr>
      </xdr:nvSpPr>
      <xdr:spPr bwMode="auto">
        <a:xfrm>
          <a:off x="5892165" y="581882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196</xdr:row>
      <xdr:rowOff>201930</xdr:rowOff>
    </xdr:from>
    <xdr:to>
      <xdr:col>18</xdr:col>
      <xdr:colOff>106</xdr:colOff>
      <xdr:row>196</xdr:row>
      <xdr:rowOff>343124</xdr:rowOff>
    </xdr:to>
    <xdr:sp macro="" textlink="">
      <xdr:nvSpPr>
        <xdr:cNvPr id="49" name="Text Box 321">
          <a:extLst>
            <a:ext uri="{FF2B5EF4-FFF2-40B4-BE49-F238E27FC236}">
              <a16:creationId xmlns:a16="http://schemas.microsoft.com/office/drawing/2014/main" id="{8A8AF0E7-A17A-4547-80A7-4A73B1525C17}"/>
            </a:ext>
          </a:extLst>
        </xdr:cNvPr>
        <xdr:cNvSpPr txBox="1">
          <a:spLocks noChangeArrowheads="1"/>
        </xdr:cNvSpPr>
      </xdr:nvSpPr>
      <xdr:spPr bwMode="auto">
        <a:xfrm>
          <a:off x="8985885" y="581710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223</xdr:row>
      <xdr:rowOff>200025</xdr:rowOff>
    </xdr:from>
    <xdr:to>
      <xdr:col>7</xdr:col>
      <xdr:colOff>419</xdr:colOff>
      <xdr:row>223</xdr:row>
      <xdr:rowOff>333375</xdr:rowOff>
    </xdr:to>
    <xdr:sp macro="" textlink="">
      <xdr:nvSpPr>
        <xdr:cNvPr id="50" name="Text Box 38">
          <a:extLst>
            <a:ext uri="{FF2B5EF4-FFF2-40B4-BE49-F238E27FC236}">
              <a16:creationId xmlns:a16="http://schemas.microsoft.com/office/drawing/2014/main" id="{9FD93543-81AF-47B0-BA55-58474E6B8582}"/>
            </a:ext>
          </a:extLst>
        </xdr:cNvPr>
        <xdr:cNvSpPr txBox="1">
          <a:spLocks noChangeArrowheads="1"/>
        </xdr:cNvSpPr>
      </xdr:nvSpPr>
      <xdr:spPr bwMode="auto">
        <a:xfrm>
          <a:off x="5556885" y="662273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223</xdr:row>
      <xdr:rowOff>201930</xdr:rowOff>
    </xdr:from>
    <xdr:to>
      <xdr:col>11</xdr:col>
      <xdr:colOff>265098</xdr:colOff>
      <xdr:row>223</xdr:row>
      <xdr:rowOff>345538</xdr:rowOff>
    </xdr:to>
    <xdr:sp macro="" textlink="">
      <xdr:nvSpPr>
        <xdr:cNvPr id="51" name="Text Box 39">
          <a:extLst>
            <a:ext uri="{FF2B5EF4-FFF2-40B4-BE49-F238E27FC236}">
              <a16:creationId xmlns:a16="http://schemas.microsoft.com/office/drawing/2014/main" id="{01922365-51AF-48CC-94DA-3EAC417E8810}"/>
            </a:ext>
          </a:extLst>
        </xdr:cNvPr>
        <xdr:cNvSpPr txBox="1">
          <a:spLocks noChangeArrowheads="1"/>
        </xdr:cNvSpPr>
      </xdr:nvSpPr>
      <xdr:spPr bwMode="auto">
        <a:xfrm>
          <a:off x="7185660" y="662292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223</xdr:row>
      <xdr:rowOff>200025</xdr:rowOff>
    </xdr:from>
    <xdr:to>
      <xdr:col>16</xdr:col>
      <xdr:colOff>282340</xdr:colOff>
      <xdr:row>223</xdr:row>
      <xdr:rowOff>335655</xdr:rowOff>
    </xdr:to>
    <xdr:sp macro="" textlink="">
      <xdr:nvSpPr>
        <xdr:cNvPr id="52" name="Text Box 40">
          <a:extLst>
            <a:ext uri="{FF2B5EF4-FFF2-40B4-BE49-F238E27FC236}">
              <a16:creationId xmlns:a16="http://schemas.microsoft.com/office/drawing/2014/main" id="{BDD5D2F9-8246-4364-B3CF-3D473C7F24DB}"/>
            </a:ext>
          </a:extLst>
        </xdr:cNvPr>
        <xdr:cNvSpPr txBox="1">
          <a:spLocks noChangeArrowheads="1"/>
        </xdr:cNvSpPr>
      </xdr:nvSpPr>
      <xdr:spPr bwMode="auto">
        <a:xfrm>
          <a:off x="8679180" y="662273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223</xdr:row>
      <xdr:rowOff>200025</xdr:rowOff>
    </xdr:from>
    <xdr:to>
      <xdr:col>22</xdr:col>
      <xdr:colOff>284220</xdr:colOff>
      <xdr:row>223</xdr:row>
      <xdr:rowOff>335655</xdr:rowOff>
    </xdr:to>
    <xdr:sp macro="" textlink="">
      <xdr:nvSpPr>
        <xdr:cNvPr id="53" name="Text Box 41">
          <a:extLst>
            <a:ext uri="{FF2B5EF4-FFF2-40B4-BE49-F238E27FC236}">
              <a16:creationId xmlns:a16="http://schemas.microsoft.com/office/drawing/2014/main" id="{081F3595-DF6C-4416-9247-71387FD30B49}"/>
            </a:ext>
          </a:extLst>
        </xdr:cNvPr>
        <xdr:cNvSpPr txBox="1">
          <a:spLocks noChangeArrowheads="1"/>
        </xdr:cNvSpPr>
      </xdr:nvSpPr>
      <xdr:spPr bwMode="auto">
        <a:xfrm>
          <a:off x="10460355" y="662273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223</xdr:row>
      <xdr:rowOff>219075</xdr:rowOff>
    </xdr:from>
    <xdr:to>
      <xdr:col>7</xdr:col>
      <xdr:colOff>334137</xdr:colOff>
      <xdr:row>223</xdr:row>
      <xdr:rowOff>352425</xdr:rowOff>
    </xdr:to>
    <xdr:sp macro="" textlink="">
      <xdr:nvSpPr>
        <xdr:cNvPr id="54" name="Text Box 42">
          <a:extLst>
            <a:ext uri="{FF2B5EF4-FFF2-40B4-BE49-F238E27FC236}">
              <a16:creationId xmlns:a16="http://schemas.microsoft.com/office/drawing/2014/main" id="{AAF1ECA8-CA60-46CF-8619-A556F71EB2BF}"/>
            </a:ext>
          </a:extLst>
        </xdr:cNvPr>
        <xdr:cNvSpPr txBox="1">
          <a:spLocks noChangeArrowheads="1"/>
        </xdr:cNvSpPr>
      </xdr:nvSpPr>
      <xdr:spPr bwMode="auto">
        <a:xfrm>
          <a:off x="5892165" y="662463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223</xdr:row>
      <xdr:rowOff>201930</xdr:rowOff>
    </xdr:from>
    <xdr:to>
      <xdr:col>18</xdr:col>
      <xdr:colOff>106</xdr:colOff>
      <xdr:row>223</xdr:row>
      <xdr:rowOff>343124</xdr:rowOff>
    </xdr:to>
    <xdr:sp macro="" textlink="">
      <xdr:nvSpPr>
        <xdr:cNvPr id="55" name="Text Box 321">
          <a:extLst>
            <a:ext uri="{FF2B5EF4-FFF2-40B4-BE49-F238E27FC236}">
              <a16:creationId xmlns:a16="http://schemas.microsoft.com/office/drawing/2014/main" id="{FDA25370-43CD-4BA0-ADF0-E4571A05FA90}"/>
            </a:ext>
          </a:extLst>
        </xdr:cNvPr>
        <xdr:cNvSpPr txBox="1">
          <a:spLocks noChangeArrowheads="1"/>
        </xdr:cNvSpPr>
      </xdr:nvSpPr>
      <xdr:spPr bwMode="auto">
        <a:xfrm>
          <a:off x="8985885" y="662292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250</xdr:row>
      <xdr:rowOff>200025</xdr:rowOff>
    </xdr:from>
    <xdr:to>
      <xdr:col>7</xdr:col>
      <xdr:colOff>419</xdr:colOff>
      <xdr:row>250</xdr:row>
      <xdr:rowOff>333375</xdr:rowOff>
    </xdr:to>
    <xdr:sp macro="" textlink="">
      <xdr:nvSpPr>
        <xdr:cNvPr id="56" name="Text Box 38">
          <a:extLst>
            <a:ext uri="{FF2B5EF4-FFF2-40B4-BE49-F238E27FC236}">
              <a16:creationId xmlns:a16="http://schemas.microsoft.com/office/drawing/2014/main" id="{AE9F68AF-2EEB-43D5-B5A9-1A392A0A65BF}"/>
            </a:ext>
          </a:extLst>
        </xdr:cNvPr>
        <xdr:cNvSpPr txBox="1">
          <a:spLocks noChangeArrowheads="1"/>
        </xdr:cNvSpPr>
      </xdr:nvSpPr>
      <xdr:spPr bwMode="auto">
        <a:xfrm>
          <a:off x="5556885" y="742854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250</xdr:row>
      <xdr:rowOff>201930</xdr:rowOff>
    </xdr:from>
    <xdr:to>
      <xdr:col>11</xdr:col>
      <xdr:colOff>265098</xdr:colOff>
      <xdr:row>250</xdr:row>
      <xdr:rowOff>345538</xdr:rowOff>
    </xdr:to>
    <xdr:sp macro="" textlink="">
      <xdr:nvSpPr>
        <xdr:cNvPr id="57" name="Text Box 39">
          <a:extLst>
            <a:ext uri="{FF2B5EF4-FFF2-40B4-BE49-F238E27FC236}">
              <a16:creationId xmlns:a16="http://schemas.microsoft.com/office/drawing/2014/main" id="{145196EE-6920-4247-810E-E26E51F6D173}"/>
            </a:ext>
          </a:extLst>
        </xdr:cNvPr>
        <xdr:cNvSpPr txBox="1">
          <a:spLocks noChangeArrowheads="1"/>
        </xdr:cNvSpPr>
      </xdr:nvSpPr>
      <xdr:spPr bwMode="auto">
        <a:xfrm>
          <a:off x="7185660" y="742873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250</xdr:row>
      <xdr:rowOff>200025</xdr:rowOff>
    </xdr:from>
    <xdr:to>
      <xdr:col>16</xdr:col>
      <xdr:colOff>282340</xdr:colOff>
      <xdr:row>250</xdr:row>
      <xdr:rowOff>335655</xdr:rowOff>
    </xdr:to>
    <xdr:sp macro="" textlink="">
      <xdr:nvSpPr>
        <xdr:cNvPr id="58" name="Text Box 40">
          <a:extLst>
            <a:ext uri="{FF2B5EF4-FFF2-40B4-BE49-F238E27FC236}">
              <a16:creationId xmlns:a16="http://schemas.microsoft.com/office/drawing/2014/main" id="{F41CBEA5-A1A2-4F3D-8D41-CE4F18107C9D}"/>
            </a:ext>
          </a:extLst>
        </xdr:cNvPr>
        <xdr:cNvSpPr txBox="1">
          <a:spLocks noChangeArrowheads="1"/>
        </xdr:cNvSpPr>
      </xdr:nvSpPr>
      <xdr:spPr bwMode="auto">
        <a:xfrm>
          <a:off x="8679180" y="742854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250</xdr:row>
      <xdr:rowOff>200025</xdr:rowOff>
    </xdr:from>
    <xdr:to>
      <xdr:col>22</xdr:col>
      <xdr:colOff>284220</xdr:colOff>
      <xdr:row>250</xdr:row>
      <xdr:rowOff>335655</xdr:rowOff>
    </xdr:to>
    <xdr:sp macro="" textlink="">
      <xdr:nvSpPr>
        <xdr:cNvPr id="59" name="Text Box 41">
          <a:extLst>
            <a:ext uri="{FF2B5EF4-FFF2-40B4-BE49-F238E27FC236}">
              <a16:creationId xmlns:a16="http://schemas.microsoft.com/office/drawing/2014/main" id="{6C5F2651-83DC-47B2-8780-DD4451D96B4C}"/>
            </a:ext>
          </a:extLst>
        </xdr:cNvPr>
        <xdr:cNvSpPr txBox="1">
          <a:spLocks noChangeArrowheads="1"/>
        </xdr:cNvSpPr>
      </xdr:nvSpPr>
      <xdr:spPr bwMode="auto">
        <a:xfrm>
          <a:off x="10460355" y="742854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250</xdr:row>
      <xdr:rowOff>219075</xdr:rowOff>
    </xdr:from>
    <xdr:to>
      <xdr:col>7</xdr:col>
      <xdr:colOff>334137</xdr:colOff>
      <xdr:row>250</xdr:row>
      <xdr:rowOff>352425</xdr:rowOff>
    </xdr:to>
    <xdr:sp macro="" textlink="">
      <xdr:nvSpPr>
        <xdr:cNvPr id="60" name="Text Box 42">
          <a:extLst>
            <a:ext uri="{FF2B5EF4-FFF2-40B4-BE49-F238E27FC236}">
              <a16:creationId xmlns:a16="http://schemas.microsoft.com/office/drawing/2014/main" id="{BBB66ED1-087E-40AF-8770-390A260A9F34}"/>
            </a:ext>
          </a:extLst>
        </xdr:cNvPr>
        <xdr:cNvSpPr txBox="1">
          <a:spLocks noChangeArrowheads="1"/>
        </xdr:cNvSpPr>
      </xdr:nvSpPr>
      <xdr:spPr bwMode="auto">
        <a:xfrm>
          <a:off x="5892165" y="743045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250</xdr:row>
      <xdr:rowOff>201930</xdr:rowOff>
    </xdr:from>
    <xdr:to>
      <xdr:col>18</xdr:col>
      <xdr:colOff>106</xdr:colOff>
      <xdr:row>250</xdr:row>
      <xdr:rowOff>343124</xdr:rowOff>
    </xdr:to>
    <xdr:sp macro="" textlink="">
      <xdr:nvSpPr>
        <xdr:cNvPr id="61" name="Text Box 321">
          <a:extLst>
            <a:ext uri="{FF2B5EF4-FFF2-40B4-BE49-F238E27FC236}">
              <a16:creationId xmlns:a16="http://schemas.microsoft.com/office/drawing/2014/main" id="{C3480F91-4C98-4095-B3E9-5B98E2078523}"/>
            </a:ext>
          </a:extLst>
        </xdr:cNvPr>
        <xdr:cNvSpPr txBox="1">
          <a:spLocks noChangeArrowheads="1"/>
        </xdr:cNvSpPr>
      </xdr:nvSpPr>
      <xdr:spPr bwMode="auto">
        <a:xfrm>
          <a:off x="8985885" y="742873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277</xdr:row>
      <xdr:rowOff>200025</xdr:rowOff>
    </xdr:from>
    <xdr:to>
      <xdr:col>7</xdr:col>
      <xdr:colOff>419</xdr:colOff>
      <xdr:row>277</xdr:row>
      <xdr:rowOff>333375</xdr:rowOff>
    </xdr:to>
    <xdr:sp macro="" textlink="">
      <xdr:nvSpPr>
        <xdr:cNvPr id="62" name="Text Box 38">
          <a:extLst>
            <a:ext uri="{FF2B5EF4-FFF2-40B4-BE49-F238E27FC236}">
              <a16:creationId xmlns:a16="http://schemas.microsoft.com/office/drawing/2014/main" id="{9613BEA4-9D24-4676-97F6-17F129C6BA72}"/>
            </a:ext>
          </a:extLst>
        </xdr:cNvPr>
        <xdr:cNvSpPr txBox="1">
          <a:spLocks noChangeArrowheads="1"/>
        </xdr:cNvSpPr>
      </xdr:nvSpPr>
      <xdr:spPr bwMode="auto">
        <a:xfrm>
          <a:off x="5556885" y="823436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277</xdr:row>
      <xdr:rowOff>201930</xdr:rowOff>
    </xdr:from>
    <xdr:to>
      <xdr:col>11</xdr:col>
      <xdr:colOff>265098</xdr:colOff>
      <xdr:row>277</xdr:row>
      <xdr:rowOff>345538</xdr:rowOff>
    </xdr:to>
    <xdr:sp macro="" textlink="">
      <xdr:nvSpPr>
        <xdr:cNvPr id="63" name="Text Box 39">
          <a:extLst>
            <a:ext uri="{FF2B5EF4-FFF2-40B4-BE49-F238E27FC236}">
              <a16:creationId xmlns:a16="http://schemas.microsoft.com/office/drawing/2014/main" id="{7BC5C96B-FA51-4A29-BEE0-16F0BC172DB0}"/>
            </a:ext>
          </a:extLst>
        </xdr:cNvPr>
        <xdr:cNvSpPr txBox="1">
          <a:spLocks noChangeArrowheads="1"/>
        </xdr:cNvSpPr>
      </xdr:nvSpPr>
      <xdr:spPr bwMode="auto">
        <a:xfrm>
          <a:off x="7185660" y="823455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277</xdr:row>
      <xdr:rowOff>200025</xdr:rowOff>
    </xdr:from>
    <xdr:to>
      <xdr:col>16</xdr:col>
      <xdr:colOff>282340</xdr:colOff>
      <xdr:row>277</xdr:row>
      <xdr:rowOff>335655</xdr:rowOff>
    </xdr:to>
    <xdr:sp macro="" textlink="">
      <xdr:nvSpPr>
        <xdr:cNvPr id="64" name="Text Box 40">
          <a:extLst>
            <a:ext uri="{FF2B5EF4-FFF2-40B4-BE49-F238E27FC236}">
              <a16:creationId xmlns:a16="http://schemas.microsoft.com/office/drawing/2014/main" id="{7C9373C8-CA30-41D1-B28A-BB1AF3BA1FC7}"/>
            </a:ext>
          </a:extLst>
        </xdr:cNvPr>
        <xdr:cNvSpPr txBox="1">
          <a:spLocks noChangeArrowheads="1"/>
        </xdr:cNvSpPr>
      </xdr:nvSpPr>
      <xdr:spPr bwMode="auto">
        <a:xfrm>
          <a:off x="8679180" y="823436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277</xdr:row>
      <xdr:rowOff>200025</xdr:rowOff>
    </xdr:from>
    <xdr:to>
      <xdr:col>22</xdr:col>
      <xdr:colOff>284220</xdr:colOff>
      <xdr:row>277</xdr:row>
      <xdr:rowOff>335655</xdr:rowOff>
    </xdr:to>
    <xdr:sp macro="" textlink="">
      <xdr:nvSpPr>
        <xdr:cNvPr id="65" name="Text Box 41">
          <a:extLst>
            <a:ext uri="{FF2B5EF4-FFF2-40B4-BE49-F238E27FC236}">
              <a16:creationId xmlns:a16="http://schemas.microsoft.com/office/drawing/2014/main" id="{AC925065-A0B6-4B21-9DF2-C4B287355EBF}"/>
            </a:ext>
          </a:extLst>
        </xdr:cNvPr>
        <xdr:cNvSpPr txBox="1">
          <a:spLocks noChangeArrowheads="1"/>
        </xdr:cNvSpPr>
      </xdr:nvSpPr>
      <xdr:spPr bwMode="auto">
        <a:xfrm>
          <a:off x="10460355" y="823436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277</xdr:row>
      <xdr:rowOff>219075</xdr:rowOff>
    </xdr:from>
    <xdr:to>
      <xdr:col>7</xdr:col>
      <xdr:colOff>334137</xdr:colOff>
      <xdr:row>277</xdr:row>
      <xdr:rowOff>352425</xdr:rowOff>
    </xdr:to>
    <xdr:sp macro="" textlink="">
      <xdr:nvSpPr>
        <xdr:cNvPr id="66" name="Text Box 42">
          <a:extLst>
            <a:ext uri="{FF2B5EF4-FFF2-40B4-BE49-F238E27FC236}">
              <a16:creationId xmlns:a16="http://schemas.microsoft.com/office/drawing/2014/main" id="{0DC89EE4-8658-4A8C-9634-096850DF1637}"/>
            </a:ext>
          </a:extLst>
        </xdr:cNvPr>
        <xdr:cNvSpPr txBox="1">
          <a:spLocks noChangeArrowheads="1"/>
        </xdr:cNvSpPr>
      </xdr:nvSpPr>
      <xdr:spPr bwMode="auto">
        <a:xfrm>
          <a:off x="5892165" y="823626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277</xdr:row>
      <xdr:rowOff>201930</xdr:rowOff>
    </xdr:from>
    <xdr:to>
      <xdr:col>18</xdr:col>
      <xdr:colOff>106</xdr:colOff>
      <xdr:row>277</xdr:row>
      <xdr:rowOff>343124</xdr:rowOff>
    </xdr:to>
    <xdr:sp macro="" textlink="">
      <xdr:nvSpPr>
        <xdr:cNvPr id="67" name="Text Box 321">
          <a:extLst>
            <a:ext uri="{FF2B5EF4-FFF2-40B4-BE49-F238E27FC236}">
              <a16:creationId xmlns:a16="http://schemas.microsoft.com/office/drawing/2014/main" id="{D410F48D-E559-4D3C-B3A6-29D85319C9F2}"/>
            </a:ext>
          </a:extLst>
        </xdr:cNvPr>
        <xdr:cNvSpPr txBox="1">
          <a:spLocks noChangeArrowheads="1"/>
        </xdr:cNvSpPr>
      </xdr:nvSpPr>
      <xdr:spPr bwMode="auto">
        <a:xfrm>
          <a:off x="8985885" y="823455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304</xdr:row>
      <xdr:rowOff>200025</xdr:rowOff>
    </xdr:from>
    <xdr:to>
      <xdr:col>7</xdr:col>
      <xdr:colOff>419</xdr:colOff>
      <xdr:row>304</xdr:row>
      <xdr:rowOff>333375</xdr:rowOff>
    </xdr:to>
    <xdr:sp macro="" textlink="">
      <xdr:nvSpPr>
        <xdr:cNvPr id="68" name="Text Box 38">
          <a:extLst>
            <a:ext uri="{FF2B5EF4-FFF2-40B4-BE49-F238E27FC236}">
              <a16:creationId xmlns:a16="http://schemas.microsoft.com/office/drawing/2014/main" id="{773215B3-19EA-45AA-A1F4-327A812F003A}"/>
            </a:ext>
          </a:extLst>
        </xdr:cNvPr>
        <xdr:cNvSpPr txBox="1">
          <a:spLocks noChangeArrowheads="1"/>
        </xdr:cNvSpPr>
      </xdr:nvSpPr>
      <xdr:spPr bwMode="auto">
        <a:xfrm>
          <a:off x="5556885" y="904017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304</xdr:row>
      <xdr:rowOff>201930</xdr:rowOff>
    </xdr:from>
    <xdr:to>
      <xdr:col>11</xdr:col>
      <xdr:colOff>265098</xdr:colOff>
      <xdr:row>304</xdr:row>
      <xdr:rowOff>345538</xdr:rowOff>
    </xdr:to>
    <xdr:sp macro="" textlink="">
      <xdr:nvSpPr>
        <xdr:cNvPr id="69" name="Text Box 39">
          <a:extLst>
            <a:ext uri="{FF2B5EF4-FFF2-40B4-BE49-F238E27FC236}">
              <a16:creationId xmlns:a16="http://schemas.microsoft.com/office/drawing/2014/main" id="{6916CC97-E808-4F97-BB9B-2F424A255012}"/>
            </a:ext>
          </a:extLst>
        </xdr:cNvPr>
        <xdr:cNvSpPr txBox="1">
          <a:spLocks noChangeArrowheads="1"/>
        </xdr:cNvSpPr>
      </xdr:nvSpPr>
      <xdr:spPr bwMode="auto">
        <a:xfrm>
          <a:off x="7185660" y="904036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304</xdr:row>
      <xdr:rowOff>200025</xdr:rowOff>
    </xdr:from>
    <xdr:to>
      <xdr:col>16</xdr:col>
      <xdr:colOff>282340</xdr:colOff>
      <xdr:row>304</xdr:row>
      <xdr:rowOff>335655</xdr:rowOff>
    </xdr:to>
    <xdr:sp macro="" textlink="">
      <xdr:nvSpPr>
        <xdr:cNvPr id="70" name="Text Box 40">
          <a:extLst>
            <a:ext uri="{FF2B5EF4-FFF2-40B4-BE49-F238E27FC236}">
              <a16:creationId xmlns:a16="http://schemas.microsoft.com/office/drawing/2014/main" id="{B8143BB8-B537-4BD5-A990-7A69E0B85501}"/>
            </a:ext>
          </a:extLst>
        </xdr:cNvPr>
        <xdr:cNvSpPr txBox="1">
          <a:spLocks noChangeArrowheads="1"/>
        </xdr:cNvSpPr>
      </xdr:nvSpPr>
      <xdr:spPr bwMode="auto">
        <a:xfrm>
          <a:off x="8679180" y="904017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304</xdr:row>
      <xdr:rowOff>200025</xdr:rowOff>
    </xdr:from>
    <xdr:to>
      <xdr:col>22</xdr:col>
      <xdr:colOff>284220</xdr:colOff>
      <xdr:row>304</xdr:row>
      <xdr:rowOff>335655</xdr:rowOff>
    </xdr:to>
    <xdr:sp macro="" textlink="">
      <xdr:nvSpPr>
        <xdr:cNvPr id="71" name="Text Box 41">
          <a:extLst>
            <a:ext uri="{FF2B5EF4-FFF2-40B4-BE49-F238E27FC236}">
              <a16:creationId xmlns:a16="http://schemas.microsoft.com/office/drawing/2014/main" id="{DCE29803-0DDC-4E8D-87E3-1D8BAAE1112B}"/>
            </a:ext>
          </a:extLst>
        </xdr:cNvPr>
        <xdr:cNvSpPr txBox="1">
          <a:spLocks noChangeArrowheads="1"/>
        </xdr:cNvSpPr>
      </xdr:nvSpPr>
      <xdr:spPr bwMode="auto">
        <a:xfrm>
          <a:off x="10460355" y="904017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304</xdr:row>
      <xdr:rowOff>219075</xdr:rowOff>
    </xdr:from>
    <xdr:to>
      <xdr:col>7</xdr:col>
      <xdr:colOff>334137</xdr:colOff>
      <xdr:row>304</xdr:row>
      <xdr:rowOff>352425</xdr:rowOff>
    </xdr:to>
    <xdr:sp macro="" textlink="">
      <xdr:nvSpPr>
        <xdr:cNvPr id="72" name="Text Box 42">
          <a:extLst>
            <a:ext uri="{FF2B5EF4-FFF2-40B4-BE49-F238E27FC236}">
              <a16:creationId xmlns:a16="http://schemas.microsoft.com/office/drawing/2014/main" id="{57A9BFB0-0286-4A86-A3B3-9C3C2BEE7482}"/>
            </a:ext>
          </a:extLst>
        </xdr:cNvPr>
        <xdr:cNvSpPr txBox="1">
          <a:spLocks noChangeArrowheads="1"/>
        </xdr:cNvSpPr>
      </xdr:nvSpPr>
      <xdr:spPr bwMode="auto">
        <a:xfrm>
          <a:off x="5892165" y="904208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304</xdr:row>
      <xdr:rowOff>201930</xdr:rowOff>
    </xdr:from>
    <xdr:to>
      <xdr:col>18</xdr:col>
      <xdr:colOff>106</xdr:colOff>
      <xdr:row>304</xdr:row>
      <xdr:rowOff>343124</xdr:rowOff>
    </xdr:to>
    <xdr:sp macro="" textlink="">
      <xdr:nvSpPr>
        <xdr:cNvPr id="73" name="Text Box 321">
          <a:extLst>
            <a:ext uri="{FF2B5EF4-FFF2-40B4-BE49-F238E27FC236}">
              <a16:creationId xmlns:a16="http://schemas.microsoft.com/office/drawing/2014/main" id="{D7825AC5-2629-4CDA-BD7D-FC817AC08F44}"/>
            </a:ext>
          </a:extLst>
        </xdr:cNvPr>
        <xdr:cNvSpPr txBox="1">
          <a:spLocks noChangeArrowheads="1"/>
        </xdr:cNvSpPr>
      </xdr:nvSpPr>
      <xdr:spPr bwMode="auto">
        <a:xfrm>
          <a:off x="8985885" y="904036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331</xdr:row>
      <xdr:rowOff>200025</xdr:rowOff>
    </xdr:from>
    <xdr:to>
      <xdr:col>7</xdr:col>
      <xdr:colOff>419</xdr:colOff>
      <xdr:row>331</xdr:row>
      <xdr:rowOff>333375</xdr:rowOff>
    </xdr:to>
    <xdr:sp macro="" textlink="">
      <xdr:nvSpPr>
        <xdr:cNvPr id="74" name="Text Box 38">
          <a:extLst>
            <a:ext uri="{FF2B5EF4-FFF2-40B4-BE49-F238E27FC236}">
              <a16:creationId xmlns:a16="http://schemas.microsoft.com/office/drawing/2014/main" id="{AEDBB3CE-E9D6-4998-A9A6-8E245C64B3CF}"/>
            </a:ext>
          </a:extLst>
        </xdr:cNvPr>
        <xdr:cNvSpPr txBox="1">
          <a:spLocks noChangeArrowheads="1"/>
        </xdr:cNvSpPr>
      </xdr:nvSpPr>
      <xdr:spPr bwMode="auto">
        <a:xfrm>
          <a:off x="5556885" y="984599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331</xdr:row>
      <xdr:rowOff>201930</xdr:rowOff>
    </xdr:from>
    <xdr:to>
      <xdr:col>11</xdr:col>
      <xdr:colOff>265098</xdr:colOff>
      <xdr:row>331</xdr:row>
      <xdr:rowOff>345538</xdr:rowOff>
    </xdr:to>
    <xdr:sp macro="" textlink="">
      <xdr:nvSpPr>
        <xdr:cNvPr id="75" name="Text Box 39">
          <a:extLst>
            <a:ext uri="{FF2B5EF4-FFF2-40B4-BE49-F238E27FC236}">
              <a16:creationId xmlns:a16="http://schemas.microsoft.com/office/drawing/2014/main" id="{2321B61D-8B4E-44A8-BBE5-A4CD528366BB}"/>
            </a:ext>
          </a:extLst>
        </xdr:cNvPr>
        <xdr:cNvSpPr txBox="1">
          <a:spLocks noChangeArrowheads="1"/>
        </xdr:cNvSpPr>
      </xdr:nvSpPr>
      <xdr:spPr bwMode="auto">
        <a:xfrm>
          <a:off x="7185660" y="984618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331</xdr:row>
      <xdr:rowOff>200025</xdr:rowOff>
    </xdr:from>
    <xdr:to>
      <xdr:col>16</xdr:col>
      <xdr:colOff>282340</xdr:colOff>
      <xdr:row>331</xdr:row>
      <xdr:rowOff>335655</xdr:rowOff>
    </xdr:to>
    <xdr:sp macro="" textlink="">
      <xdr:nvSpPr>
        <xdr:cNvPr id="76" name="Text Box 40">
          <a:extLst>
            <a:ext uri="{FF2B5EF4-FFF2-40B4-BE49-F238E27FC236}">
              <a16:creationId xmlns:a16="http://schemas.microsoft.com/office/drawing/2014/main" id="{FC81D3B4-0162-4FD0-8965-6466D4099AC1}"/>
            </a:ext>
          </a:extLst>
        </xdr:cNvPr>
        <xdr:cNvSpPr txBox="1">
          <a:spLocks noChangeArrowheads="1"/>
        </xdr:cNvSpPr>
      </xdr:nvSpPr>
      <xdr:spPr bwMode="auto">
        <a:xfrm>
          <a:off x="8679180" y="984599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331</xdr:row>
      <xdr:rowOff>200025</xdr:rowOff>
    </xdr:from>
    <xdr:to>
      <xdr:col>22</xdr:col>
      <xdr:colOff>284220</xdr:colOff>
      <xdr:row>331</xdr:row>
      <xdr:rowOff>335655</xdr:rowOff>
    </xdr:to>
    <xdr:sp macro="" textlink="">
      <xdr:nvSpPr>
        <xdr:cNvPr id="77" name="Text Box 41">
          <a:extLst>
            <a:ext uri="{FF2B5EF4-FFF2-40B4-BE49-F238E27FC236}">
              <a16:creationId xmlns:a16="http://schemas.microsoft.com/office/drawing/2014/main" id="{82A8A31C-8C5D-4071-A458-BF7F3C61DCA7}"/>
            </a:ext>
          </a:extLst>
        </xdr:cNvPr>
        <xdr:cNvSpPr txBox="1">
          <a:spLocks noChangeArrowheads="1"/>
        </xdr:cNvSpPr>
      </xdr:nvSpPr>
      <xdr:spPr bwMode="auto">
        <a:xfrm>
          <a:off x="10460355" y="984599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331</xdr:row>
      <xdr:rowOff>219075</xdr:rowOff>
    </xdr:from>
    <xdr:to>
      <xdr:col>7</xdr:col>
      <xdr:colOff>334137</xdr:colOff>
      <xdr:row>331</xdr:row>
      <xdr:rowOff>352425</xdr:rowOff>
    </xdr:to>
    <xdr:sp macro="" textlink="">
      <xdr:nvSpPr>
        <xdr:cNvPr id="78" name="Text Box 42">
          <a:extLst>
            <a:ext uri="{FF2B5EF4-FFF2-40B4-BE49-F238E27FC236}">
              <a16:creationId xmlns:a16="http://schemas.microsoft.com/office/drawing/2014/main" id="{61123937-DB8E-45CF-80B5-BE3EF61FE23B}"/>
            </a:ext>
          </a:extLst>
        </xdr:cNvPr>
        <xdr:cNvSpPr txBox="1">
          <a:spLocks noChangeArrowheads="1"/>
        </xdr:cNvSpPr>
      </xdr:nvSpPr>
      <xdr:spPr bwMode="auto">
        <a:xfrm>
          <a:off x="5892165" y="984789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331</xdr:row>
      <xdr:rowOff>201930</xdr:rowOff>
    </xdr:from>
    <xdr:to>
      <xdr:col>18</xdr:col>
      <xdr:colOff>106</xdr:colOff>
      <xdr:row>331</xdr:row>
      <xdr:rowOff>343124</xdr:rowOff>
    </xdr:to>
    <xdr:sp macro="" textlink="">
      <xdr:nvSpPr>
        <xdr:cNvPr id="79" name="Text Box 321">
          <a:extLst>
            <a:ext uri="{FF2B5EF4-FFF2-40B4-BE49-F238E27FC236}">
              <a16:creationId xmlns:a16="http://schemas.microsoft.com/office/drawing/2014/main" id="{DBDA57CF-3558-4A31-A20A-F4CB126CA019}"/>
            </a:ext>
          </a:extLst>
        </xdr:cNvPr>
        <xdr:cNvSpPr txBox="1">
          <a:spLocks noChangeArrowheads="1"/>
        </xdr:cNvSpPr>
      </xdr:nvSpPr>
      <xdr:spPr bwMode="auto">
        <a:xfrm>
          <a:off x="8985885" y="984618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358</xdr:row>
      <xdr:rowOff>200025</xdr:rowOff>
    </xdr:from>
    <xdr:to>
      <xdr:col>7</xdr:col>
      <xdr:colOff>419</xdr:colOff>
      <xdr:row>358</xdr:row>
      <xdr:rowOff>333375</xdr:rowOff>
    </xdr:to>
    <xdr:sp macro="" textlink="">
      <xdr:nvSpPr>
        <xdr:cNvPr id="80" name="Text Box 38">
          <a:extLst>
            <a:ext uri="{FF2B5EF4-FFF2-40B4-BE49-F238E27FC236}">
              <a16:creationId xmlns:a16="http://schemas.microsoft.com/office/drawing/2014/main" id="{453F9CAC-1339-4D70-B774-0DEC88C3366E}"/>
            </a:ext>
          </a:extLst>
        </xdr:cNvPr>
        <xdr:cNvSpPr txBox="1">
          <a:spLocks noChangeArrowheads="1"/>
        </xdr:cNvSpPr>
      </xdr:nvSpPr>
      <xdr:spPr bwMode="auto">
        <a:xfrm>
          <a:off x="5556885" y="1065180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358</xdr:row>
      <xdr:rowOff>201930</xdr:rowOff>
    </xdr:from>
    <xdr:to>
      <xdr:col>11</xdr:col>
      <xdr:colOff>265098</xdr:colOff>
      <xdr:row>358</xdr:row>
      <xdr:rowOff>345538</xdr:rowOff>
    </xdr:to>
    <xdr:sp macro="" textlink="">
      <xdr:nvSpPr>
        <xdr:cNvPr id="81" name="Text Box 39">
          <a:extLst>
            <a:ext uri="{FF2B5EF4-FFF2-40B4-BE49-F238E27FC236}">
              <a16:creationId xmlns:a16="http://schemas.microsoft.com/office/drawing/2014/main" id="{6DE31644-7DEF-4AC0-BB38-134EC6C1C4A1}"/>
            </a:ext>
          </a:extLst>
        </xdr:cNvPr>
        <xdr:cNvSpPr txBox="1">
          <a:spLocks noChangeArrowheads="1"/>
        </xdr:cNvSpPr>
      </xdr:nvSpPr>
      <xdr:spPr bwMode="auto">
        <a:xfrm>
          <a:off x="7185660" y="1065199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358</xdr:row>
      <xdr:rowOff>200025</xdr:rowOff>
    </xdr:from>
    <xdr:to>
      <xdr:col>16</xdr:col>
      <xdr:colOff>282340</xdr:colOff>
      <xdr:row>358</xdr:row>
      <xdr:rowOff>335655</xdr:rowOff>
    </xdr:to>
    <xdr:sp macro="" textlink="">
      <xdr:nvSpPr>
        <xdr:cNvPr id="82" name="Text Box 40">
          <a:extLst>
            <a:ext uri="{FF2B5EF4-FFF2-40B4-BE49-F238E27FC236}">
              <a16:creationId xmlns:a16="http://schemas.microsoft.com/office/drawing/2014/main" id="{E40F8D8C-03DB-4D0B-BE09-1982B432F21E}"/>
            </a:ext>
          </a:extLst>
        </xdr:cNvPr>
        <xdr:cNvSpPr txBox="1">
          <a:spLocks noChangeArrowheads="1"/>
        </xdr:cNvSpPr>
      </xdr:nvSpPr>
      <xdr:spPr bwMode="auto">
        <a:xfrm>
          <a:off x="8679180" y="1065180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358</xdr:row>
      <xdr:rowOff>200025</xdr:rowOff>
    </xdr:from>
    <xdr:to>
      <xdr:col>22</xdr:col>
      <xdr:colOff>284220</xdr:colOff>
      <xdr:row>358</xdr:row>
      <xdr:rowOff>335655</xdr:rowOff>
    </xdr:to>
    <xdr:sp macro="" textlink="">
      <xdr:nvSpPr>
        <xdr:cNvPr id="83" name="Text Box 41">
          <a:extLst>
            <a:ext uri="{FF2B5EF4-FFF2-40B4-BE49-F238E27FC236}">
              <a16:creationId xmlns:a16="http://schemas.microsoft.com/office/drawing/2014/main" id="{002BA002-11A7-4B6D-A028-D7D9B887C9B1}"/>
            </a:ext>
          </a:extLst>
        </xdr:cNvPr>
        <xdr:cNvSpPr txBox="1">
          <a:spLocks noChangeArrowheads="1"/>
        </xdr:cNvSpPr>
      </xdr:nvSpPr>
      <xdr:spPr bwMode="auto">
        <a:xfrm>
          <a:off x="10460355" y="1065180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358</xdr:row>
      <xdr:rowOff>219075</xdr:rowOff>
    </xdr:from>
    <xdr:to>
      <xdr:col>7</xdr:col>
      <xdr:colOff>334137</xdr:colOff>
      <xdr:row>358</xdr:row>
      <xdr:rowOff>352425</xdr:rowOff>
    </xdr:to>
    <xdr:sp macro="" textlink="">
      <xdr:nvSpPr>
        <xdr:cNvPr id="84" name="Text Box 42">
          <a:extLst>
            <a:ext uri="{FF2B5EF4-FFF2-40B4-BE49-F238E27FC236}">
              <a16:creationId xmlns:a16="http://schemas.microsoft.com/office/drawing/2014/main" id="{8E6DC997-852D-4B20-A5CB-09E18DEEC616}"/>
            </a:ext>
          </a:extLst>
        </xdr:cNvPr>
        <xdr:cNvSpPr txBox="1">
          <a:spLocks noChangeArrowheads="1"/>
        </xdr:cNvSpPr>
      </xdr:nvSpPr>
      <xdr:spPr bwMode="auto">
        <a:xfrm>
          <a:off x="5892165" y="1065371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358</xdr:row>
      <xdr:rowOff>201930</xdr:rowOff>
    </xdr:from>
    <xdr:to>
      <xdr:col>18</xdr:col>
      <xdr:colOff>106</xdr:colOff>
      <xdr:row>358</xdr:row>
      <xdr:rowOff>343124</xdr:rowOff>
    </xdr:to>
    <xdr:sp macro="" textlink="">
      <xdr:nvSpPr>
        <xdr:cNvPr id="85" name="Text Box 321">
          <a:extLst>
            <a:ext uri="{FF2B5EF4-FFF2-40B4-BE49-F238E27FC236}">
              <a16:creationId xmlns:a16="http://schemas.microsoft.com/office/drawing/2014/main" id="{08107196-1E29-49E6-8415-2B6E29F9F9DB}"/>
            </a:ext>
          </a:extLst>
        </xdr:cNvPr>
        <xdr:cNvSpPr txBox="1">
          <a:spLocks noChangeArrowheads="1"/>
        </xdr:cNvSpPr>
      </xdr:nvSpPr>
      <xdr:spPr bwMode="auto">
        <a:xfrm>
          <a:off x="8985885" y="1065199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385</xdr:row>
      <xdr:rowOff>200025</xdr:rowOff>
    </xdr:from>
    <xdr:to>
      <xdr:col>7</xdr:col>
      <xdr:colOff>419</xdr:colOff>
      <xdr:row>385</xdr:row>
      <xdr:rowOff>333375</xdr:rowOff>
    </xdr:to>
    <xdr:sp macro="" textlink="">
      <xdr:nvSpPr>
        <xdr:cNvPr id="86" name="Text Box 38">
          <a:extLst>
            <a:ext uri="{FF2B5EF4-FFF2-40B4-BE49-F238E27FC236}">
              <a16:creationId xmlns:a16="http://schemas.microsoft.com/office/drawing/2014/main" id="{90BAFBE2-1283-4A06-8271-432695B5ACF5}"/>
            </a:ext>
          </a:extLst>
        </xdr:cNvPr>
        <xdr:cNvSpPr txBox="1">
          <a:spLocks noChangeArrowheads="1"/>
        </xdr:cNvSpPr>
      </xdr:nvSpPr>
      <xdr:spPr bwMode="auto">
        <a:xfrm>
          <a:off x="5556885" y="1145762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385</xdr:row>
      <xdr:rowOff>201930</xdr:rowOff>
    </xdr:from>
    <xdr:to>
      <xdr:col>11</xdr:col>
      <xdr:colOff>265098</xdr:colOff>
      <xdr:row>385</xdr:row>
      <xdr:rowOff>345538</xdr:rowOff>
    </xdr:to>
    <xdr:sp macro="" textlink="">
      <xdr:nvSpPr>
        <xdr:cNvPr id="87" name="Text Box 39">
          <a:extLst>
            <a:ext uri="{FF2B5EF4-FFF2-40B4-BE49-F238E27FC236}">
              <a16:creationId xmlns:a16="http://schemas.microsoft.com/office/drawing/2014/main" id="{D5A07B85-100A-44C8-8EEE-D32F870AD2BA}"/>
            </a:ext>
          </a:extLst>
        </xdr:cNvPr>
        <xdr:cNvSpPr txBox="1">
          <a:spLocks noChangeArrowheads="1"/>
        </xdr:cNvSpPr>
      </xdr:nvSpPr>
      <xdr:spPr bwMode="auto">
        <a:xfrm>
          <a:off x="7185660" y="1145781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385</xdr:row>
      <xdr:rowOff>200025</xdr:rowOff>
    </xdr:from>
    <xdr:to>
      <xdr:col>16</xdr:col>
      <xdr:colOff>282340</xdr:colOff>
      <xdr:row>385</xdr:row>
      <xdr:rowOff>335655</xdr:rowOff>
    </xdr:to>
    <xdr:sp macro="" textlink="">
      <xdr:nvSpPr>
        <xdr:cNvPr id="88" name="Text Box 40">
          <a:extLst>
            <a:ext uri="{FF2B5EF4-FFF2-40B4-BE49-F238E27FC236}">
              <a16:creationId xmlns:a16="http://schemas.microsoft.com/office/drawing/2014/main" id="{1382F779-5824-40ED-84F5-918C6DC2CBE2}"/>
            </a:ext>
          </a:extLst>
        </xdr:cNvPr>
        <xdr:cNvSpPr txBox="1">
          <a:spLocks noChangeArrowheads="1"/>
        </xdr:cNvSpPr>
      </xdr:nvSpPr>
      <xdr:spPr bwMode="auto">
        <a:xfrm>
          <a:off x="8679180" y="1145762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385</xdr:row>
      <xdr:rowOff>200025</xdr:rowOff>
    </xdr:from>
    <xdr:to>
      <xdr:col>22</xdr:col>
      <xdr:colOff>284220</xdr:colOff>
      <xdr:row>385</xdr:row>
      <xdr:rowOff>335655</xdr:rowOff>
    </xdr:to>
    <xdr:sp macro="" textlink="">
      <xdr:nvSpPr>
        <xdr:cNvPr id="89" name="Text Box 41">
          <a:extLst>
            <a:ext uri="{FF2B5EF4-FFF2-40B4-BE49-F238E27FC236}">
              <a16:creationId xmlns:a16="http://schemas.microsoft.com/office/drawing/2014/main" id="{297C3551-A3F8-4342-BF7E-5BDDB3D13917}"/>
            </a:ext>
          </a:extLst>
        </xdr:cNvPr>
        <xdr:cNvSpPr txBox="1">
          <a:spLocks noChangeArrowheads="1"/>
        </xdr:cNvSpPr>
      </xdr:nvSpPr>
      <xdr:spPr bwMode="auto">
        <a:xfrm>
          <a:off x="10460355" y="1145762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385</xdr:row>
      <xdr:rowOff>219075</xdr:rowOff>
    </xdr:from>
    <xdr:to>
      <xdr:col>7</xdr:col>
      <xdr:colOff>334137</xdr:colOff>
      <xdr:row>385</xdr:row>
      <xdr:rowOff>352425</xdr:rowOff>
    </xdr:to>
    <xdr:sp macro="" textlink="">
      <xdr:nvSpPr>
        <xdr:cNvPr id="90" name="Text Box 42">
          <a:extLst>
            <a:ext uri="{FF2B5EF4-FFF2-40B4-BE49-F238E27FC236}">
              <a16:creationId xmlns:a16="http://schemas.microsoft.com/office/drawing/2014/main" id="{1A60A19E-3C96-40A4-8155-6733D9C5B5E6}"/>
            </a:ext>
          </a:extLst>
        </xdr:cNvPr>
        <xdr:cNvSpPr txBox="1">
          <a:spLocks noChangeArrowheads="1"/>
        </xdr:cNvSpPr>
      </xdr:nvSpPr>
      <xdr:spPr bwMode="auto">
        <a:xfrm>
          <a:off x="5892165" y="1145952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385</xdr:row>
      <xdr:rowOff>201930</xdr:rowOff>
    </xdr:from>
    <xdr:to>
      <xdr:col>18</xdr:col>
      <xdr:colOff>106</xdr:colOff>
      <xdr:row>385</xdr:row>
      <xdr:rowOff>343124</xdr:rowOff>
    </xdr:to>
    <xdr:sp macro="" textlink="">
      <xdr:nvSpPr>
        <xdr:cNvPr id="91" name="Text Box 321">
          <a:extLst>
            <a:ext uri="{FF2B5EF4-FFF2-40B4-BE49-F238E27FC236}">
              <a16:creationId xmlns:a16="http://schemas.microsoft.com/office/drawing/2014/main" id="{A2254896-DC87-4C7B-84FB-F8789BAB92CA}"/>
            </a:ext>
          </a:extLst>
        </xdr:cNvPr>
        <xdr:cNvSpPr txBox="1">
          <a:spLocks noChangeArrowheads="1"/>
        </xdr:cNvSpPr>
      </xdr:nvSpPr>
      <xdr:spPr bwMode="auto">
        <a:xfrm>
          <a:off x="8985885" y="1145781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412</xdr:row>
      <xdr:rowOff>200025</xdr:rowOff>
    </xdr:from>
    <xdr:to>
      <xdr:col>7</xdr:col>
      <xdr:colOff>419</xdr:colOff>
      <xdr:row>412</xdr:row>
      <xdr:rowOff>333375</xdr:rowOff>
    </xdr:to>
    <xdr:sp macro="" textlink="">
      <xdr:nvSpPr>
        <xdr:cNvPr id="92" name="Text Box 38">
          <a:extLst>
            <a:ext uri="{FF2B5EF4-FFF2-40B4-BE49-F238E27FC236}">
              <a16:creationId xmlns:a16="http://schemas.microsoft.com/office/drawing/2014/main" id="{5B6F7FF3-55C9-4C87-81D0-96B0CA1A94B7}"/>
            </a:ext>
          </a:extLst>
        </xdr:cNvPr>
        <xdr:cNvSpPr txBox="1">
          <a:spLocks noChangeArrowheads="1"/>
        </xdr:cNvSpPr>
      </xdr:nvSpPr>
      <xdr:spPr bwMode="auto">
        <a:xfrm>
          <a:off x="5556885" y="1226343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412</xdr:row>
      <xdr:rowOff>201930</xdr:rowOff>
    </xdr:from>
    <xdr:to>
      <xdr:col>11</xdr:col>
      <xdr:colOff>265098</xdr:colOff>
      <xdr:row>412</xdr:row>
      <xdr:rowOff>345538</xdr:rowOff>
    </xdr:to>
    <xdr:sp macro="" textlink="">
      <xdr:nvSpPr>
        <xdr:cNvPr id="93" name="Text Box 39">
          <a:extLst>
            <a:ext uri="{FF2B5EF4-FFF2-40B4-BE49-F238E27FC236}">
              <a16:creationId xmlns:a16="http://schemas.microsoft.com/office/drawing/2014/main" id="{4E14E79D-310C-4CC6-A22F-F97E1B7B7187}"/>
            </a:ext>
          </a:extLst>
        </xdr:cNvPr>
        <xdr:cNvSpPr txBox="1">
          <a:spLocks noChangeArrowheads="1"/>
        </xdr:cNvSpPr>
      </xdr:nvSpPr>
      <xdr:spPr bwMode="auto">
        <a:xfrm>
          <a:off x="7185660" y="1226362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412</xdr:row>
      <xdr:rowOff>200025</xdr:rowOff>
    </xdr:from>
    <xdr:to>
      <xdr:col>16</xdr:col>
      <xdr:colOff>282340</xdr:colOff>
      <xdr:row>412</xdr:row>
      <xdr:rowOff>335655</xdr:rowOff>
    </xdr:to>
    <xdr:sp macro="" textlink="">
      <xdr:nvSpPr>
        <xdr:cNvPr id="94" name="Text Box 40">
          <a:extLst>
            <a:ext uri="{FF2B5EF4-FFF2-40B4-BE49-F238E27FC236}">
              <a16:creationId xmlns:a16="http://schemas.microsoft.com/office/drawing/2014/main" id="{13F86F1D-50D0-4DE2-B278-2B553D14036D}"/>
            </a:ext>
          </a:extLst>
        </xdr:cNvPr>
        <xdr:cNvSpPr txBox="1">
          <a:spLocks noChangeArrowheads="1"/>
        </xdr:cNvSpPr>
      </xdr:nvSpPr>
      <xdr:spPr bwMode="auto">
        <a:xfrm>
          <a:off x="8679180" y="1226343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412</xdr:row>
      <xdr:rowOff>200025</xdr:rowOff>
    </xdr:from>
    <xdr:to>
      <xdr:col>22</xdr:col>
      <xdr:colOff>284220</xdr:colOff>
      <xdr:row>412</xdr:row>
      <xdr:rowOff>335655</xdr:rowOff>
    </xdr:to>
    <xdr:sp macro="" textlink="">
      <xdr:nvSpPr>
        <xdr:cNvPr id="95" name="Text Box 41">
          <a:extLst>
            <a:ext uri="{FF2B5EF4-FFF2-40B4-BE49-F238E27FC236}">
              <a16:creationId xmlns:a16="http://schemas.microsoft.com/office/drawing/2014/main" id="{147365B5-205E-42A5-BCC1-9DB5AB882672}"/>
            </a:ext>
          </a:extLst>
        </xdr:cNvPr>
        <xdr:cNvSpPr txBox="1">
          <a:spLocks noChangeArrowheads="1"/>
        </xdr:cNvSpPr>
      </xdr:nvSpPr>
      <xdr:spPr bwMode="auto">
        <a:xfrm>
          <a:off x="10460355" y="1226343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412</xdr:row>
      <xdr:rowOff>219075</xdr:rowOff>
    </xdr:from>
    <xdr:to>
      <xdr:col>7</xdr:col>
      <xdr:colOff>334137</xdr:colOff>
      <xdr:row>412</xdr:row>
      <xdr:rowOff>352425</xdr:rowOff>
    </xdr:to>
    <xdr:sp macro="" textlink="">
      <xdr:nvSpPr>
        <xdr:cNvPr id="96" name="Text Box 42">
          <a:extLst>
            <a:ext uri="{FF2B5EF4-FFF2-40B4-BE49-F238E27FC236}">
              <a16:creationId xmlns:a16="http://schemas.microsoft.com/office/drawing/2014/main" id="{83F2C83E-4E8A-4B2C-900D-BCC4FAC6B1E7}"/>
            </a:ext>
          </a:extLst>
        </xdr:cNvPr>
        <xdr:cNvSpPr txBox="1">
          <a:spLocks noChangeArrowheads="1"/>
        </xdr:cNvSpPr>
      </xdr:nvSpPr>
      <xdr:spPr bwMode="auto">
        <a:xfrm>
          <a:off x="5892165" y="1226534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412</xdr:row>
      <xdr:rowOff>201930</xdr:rowOff>
    </xdr:from>
    <xdr:to>
      <xdr:col>18</xdr:col>
      <xdr:colOff>106</xdr:colOff>
      <xdr:row>412</xdr:row>
      <xdr:rowOff>343124</xdr:rowOff>
    </xdr:to>
    <xdr:sp macro="" textlink="">
      <xdr:nvSpPr>
        <xdr:cNvPr id="97" name="Text Box 321">
          <a:extLst>
            <a:ext uri="{FF2B5EF4-FFF2-40B4-BE49-F238E27FC236}">
              <a16:creationId xmlns:a16="http://schemas.microsoft.com/office/drawing/2014/main" id="{CB409464-81F9-4878-9892-6993E8CA7CBA}"/>
            </a:ext>
          </a:extLst>
        </xdr:cNvPr>
        <xdr:cNvSpPr txBox="1">
          <a:spLocks noChangeArrowheads="1"/>
        </xdr:cNvSpPr>
      </xdr:nvSpPr>
      <xdr:spPr bwMode="auto">
        <a:xfrm>
          <a:off x="8985885" y="1226362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439</xdr:row>
      <xdr:rowOff>200025</xdr:rowOff>
    </xdr:from>
    <xdr:to>
      <xdr:col>7</xdr:col>
      <xdr:colOff>419</xdr:colOff>
      <xdr:row>439</xdr:row>
      <xdr:rowOff>333375</xdr:rowOff>
    </xdr:to>
    <xdr:sp macro="" textlink="">
      <xdr:nvSpPr>
        <xdr:cNvPr id="98" name="Text Box 38">
          <a:extLst>
            <a:ext uri="{FF2B5EF4-FFF2-40B4-BE49-F238E27FC236}">
              <a16:creationId xmlns:a16="http://schemas.microsoft.com/office/drawing/2014/main" id="{C02F4BB8-FF31-461D-A65C-689A1F8F74E2}"/>
            </a:ext>
          </a:extLst>
        </xdr:cNvPr>
        <xdr:cNvSpPr txBox="1">
          <a:spLocks noChangeArrowheads="1"/>
        </xdr:cNvSpPr>
      </xdr:nvSpPr>
      <xdr:spPr bwMode="auto">
        <a:xfrm>
          <a:off x="5556885" y="1306925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439</xdr:row>
      <xdr:rowOff>201930</xdr:rowOff>
    </xdr:from>
    <xdr:to>
      <xdr:col>11</xdr:col>
      <xdr:colOff>265098</xdr:colOff>
      <xdr:row>439</xdr:row>
      <xdr:rowOff>345538</xdr:rowOff>
    </xdr:to>
    <xdr:sp macro="" textlink="">
      <xdr:nvSpPr>
        <xdr:cNvPr id="99" name="Text Box 39">
          <a:extLst>
            <a:ext uri="{FF2B5EF4-FFF2-40B4-BE49-F238E27FC236}">
              <a16:creationId xmlns:a16="http://schemas.microsoft.com/office/drawing/2014/main" id="{9C3E8906-797A-4000-B6CA-540C10061197}"/>
            </a:ext>
          </a:extLst>
        </xdr:cNvPr>
        <xdr:cNvSpPr txBox="1">
          <a:spLocks noChangeArrowheads="1"/>
        </xdr:cNvSpPr>
      </xdr:nvSpPr>
      <xdr:spPr bwMode="auto">
        <a:xfrm>
          <a:off x="7185660" y="1306944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439</xdr:row>
      <xdr:rowOff>200025</xdr:rowOff>
    </xdr:from>
    <xdr:to>
      <xdr:col>16</xdr:col>
      <xdr:colOff>282340</xdr:colOff>
      <xdr:row>439</xdr:row>
      <xdr:rowOff>335655</xdr:rowOff>
    </xdr:to>
    <xdr:sp macro="" textlink="">
      <xdr:nvSpPr>
        <xdr:cNvPr id="100" name="Text Box 40">
          <a:extLst>
            <a:ext uri="{FF2B5EF4-FFF2-40B4-BE49-F238E27FC236}">
              <a16:creationId xmlns:a16="http://schemas.microsoft.com/office/drawing/2014/main" id="{976081CF-A9AE-4B3C-8352-F68082A65BFA}"/>
            </a:ext>
          </a:extLst>
        </xdr:cNvPr>
        <xdr:cNvSpPr txBox="1">
          <a:spLocks noChangeArrowheads="1"/>
        </xdr:cNvSpPr>
      </xdr:nvSpPr>
      <xdr:spPr bwMode="auto">
        <a:xfrm>
          <a:off x="8679180" y="1306925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439</xdr:row>
      <xdr:rowOff>200025</xdr:rowOff>
    </xdr:from>
    <xdr:to>
      <xdr:col>22</xdr:col>
      <xdr:colOff>284220</xdr:colOff>
      <xdr:row>439</xdr:row>
      <xdr:rowOff>335655</xdr:rowOff>
    </xdr:to>
    <xdr:sp macro="" textlink="">
      <xdr:nvSpPr>
        <xdr:cNvPr id="101" name="Text Box 41">
          <a:extLst>
            <a:ext uri="{FF2B5EF4-FFF2-40B4-BE49-F238E27FC236}">
              <a16:creationId xmlns:a16="http://schemas.microsoft.com/office/drawing/2014/main" id="{1EEB5B88-4D53-4219-827F-89D1F48607F9}"/>
            </a:ext>
          </a:extLst>
        </xdr:cNvPr>
        <xdr:cNvSpPr txBox="1">
          <a:spLocks noChangeArrowheads="1"/>
        </xdr:cNvSpPr>
      </xdr:nvSpPr>
      <xdr:spPr bwMode="auto">
        <a:xfrm>
          <a:off x="10460355" y="1306925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439</xdr:row>
      <xdr:rowOff>219075</xdr:rowOff>
    </xdr:from>
    <xdr:to>
      <xdr:col>7</xdr:col>
      <xdr:colOff>334137</xdr:colOff>
      <xdr:row>439</xdr:row>
      <xdr:rowOff>352425</xdr:rowOff>
    </xdr:to>
    <xdr:sp macro="" textlink="">
      <xdr:nvSpPr>
        <xdr:cNvPr id="102" name="Text Box 42">
          <a:extLst>
            <a:ext uri="{FF2B5EF4-FFF2-40B4-BE49-F238E27FC236}">
              <a16:creationId xmlns:a16="http://schemas.microsoft.com/office/drawing/2014/main" id="{9D28AAB3-46E1-4CF3-9FB8-103D004DAC67}"/>
            </a:ext>
          </a:extLst>
        </xdr:cNvPr>
        <xdr:cNvSpPr txBox="1">
          <a:spLocks noChangeArrowheads="1"/>
        </xdr:cNvSpPr>
      </xdr:nvSpPr>
      <xdr:spPr bwMode="auto">
        <a:xfrm>
          <a:off x="5892165" y="1307115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439</xdr:row>
      <xdr:rowOff>201930</xdr:rowOff>
    </xdr:from>
    <xdr:to>
      <xdr:col>18</xdr:col>
      <xdr:colOff>106</xdr:colOff>
      <xdr:row>439</xdr:row>
      <xdr:rowOff>343124</xdr:rowOff>
    </xdr:to>
    <xdr:sp macro="" textlink="">
      <xdr:nvSpPr>
        <xdr:cNvPr id="103" name="Text Box 321">
          <a:extLst>
            <a:ext uri="{FF2B5EF4-FFF2-40B4-BE49-F238E27FC236}">
              <a16:creationId xmlns:a16="http://schemas.microsoft.com/office/drawing/2014/main" id="{D4743725-1665-4C68-8DF3-61DE186B1AD7}"/>
            </a:ext>
          </a:extLst>
        </xdr:cNvPr>
        <xdr:cNvSpPr txBox="1">
          <a:spLocks noChangeArrowheads="1"/>
        </xdr:cNvSpPr>
      </xdr:nvSpPr>
      <xdr:spPr bwMode="auto">
        <a:xfrm>
          <a:off x="8985885" y="1306944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466</xdr:row>
      <xdr:rowOff>200025</xdr:rowOff>
    </xdr:from>
    <xdr:to>
      <xdr:col>7</xdr:col>
      <xdr:colOff>419</xdr:colOff>
      <xdr:row>466</xdr:row>
      <xdr:rowOff>333375</xdr:rowOff>
    </xdr:to>
    <xdr:sp macro="" textlink="">
      <xdr:nvSpPr>
        <xdr:cNvPr id="104" name="Text Box 38">
          <a:extLst>
            <a:ext uri="{FF2B5EF4-FFF2-40B4-BE49-F238E27FC236}">
              <a16:creationId xmlns:a16="http://schemas.microsoft.com/office/drawing/2014/main" id="{0E0B9402-D134-4158-9E2D-08BD13EE74E8}"/>
            </a:ext>
          </a:extLst>
        </xdr:cNvPr>
        <xdr:cNvSpPr txBox="1">
          <a:spLocks noChangeArrowheads="1"/>
        </xdr:cNvSpPr>
      </xdr:nvSpPr>
      <xdr:spPr bwMode="auto">
        <a:xfrm>
          <a:off x="5556885" y="1387506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466</xdr:row>
      <xdr:rowOff>201930</xdr:rowOff>
    </xdr:from>
    <xdr:to>
      <xdr:col>11</xdr:col>
      <xdr:colOff>265098</xdr:colOff>
      <xdr:row>466</xdr:row>
      <xdr:rowOff>345538</xdr:rowOff>
    </xdr:to>
    <xdr:sp macro="" textlink="">
      <xdr:nvSpPr>
        <xdr:cNvPr id="105" name="Text Box 39">
          <a:extLst>
            <a:ext uri="{FF2B5EF4-FFF2-40B4-BE49-F238E27FC236}">
              <a16:creationId xmlns:a16="http://schemas.microsoft.com/office/drawing/2014/main" id="{AF166680-F956-4D25-8766-157E3AB4E510}"/>
            </a:ext>
          </a:extLst>
        </xdr:cNvPr>
        <xdr:cNvSpPr txBox="1">
          <a:spLocks noChangeArrowheads="1"/>
        </xdr:cNvSpPr>
      </xdr:nvSpPr>
      <xdr:spPr bwMode="auto">
        <a:xfrm>
          <a:off x="7185660" y="1387525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466</xdr:row>
      <xdr:rowOff>200025</xdr:rowOff>
    </xdr:from>
    <xdr:to>
      <xdr:col>16</xdr:col>
      <xdr:colOff>282340</xdr:colOff>
      <xdr:row>466</xdr:row>
      <xdr:rowOff>335655</xdr:rowOff>
    </xdr:to>
    <xdr:sp macro="" textlink="">
      <xdr:nvSpPr>
        <xdr:cNvPr id="106" name="Text Box 40">
          <a:extLst>
            <a:ext uri="{FF2B5EF4-FFF2-40B4-BE49-F238E27FC236}">
              <a16:creationId xmlns:a16="http://schemas.microsoft.com/office/drawing/2014/main" id="{91A26458-CCF3-4E72-8E04-4AE0C7CC486D}"/>
            </a:ext>
          </a:extLst>
        </xdr:cNvPr>
        <xdr:cNvSpPr txBox="1">
          <a:spLocks noChangeArrowheads="1"/>
        </xdr:cNvSpPr>
      </xdr:nvSpPr>
      <xdr:spPr bwMode="auto">
        <a:xfrm>
          <a:off x="8679180" y="1387506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466</xdr:row>
      <xdr:rowOff>200025</xdr:rowOff>
    </xdr:from>
    <xdr:to>
      <xdr:col>22</xdr:col>
      <xdr:colOff>284220</xdr:colOff>
      <xdr:row>466</xdr:row>
      <xdr:rowOff>335655</xdr:rowOff>
    </xdr:to>
    <xdr:sp macro="" textlink="">
      <xdr:nvSpPr>
        <xdr:cNvPr id="107" name="Text Box 41">
          <a:extLst>
            <a:ext uri="{FF2B5EF4-FFF2-40B4-BE49-F238E27FC236}">
              <a16:creationId xmlns:a16="http://schemas.microsoft.com/office/drawing/2014/main" id="{B503A0BB-863E-4AB6-B983-BFF85848F8A5}"/>
            </a:ext>
          </a:extLst>
        </xdr:cNvPr>
        <xdr:cNvSpPr txBox="1">
          <a:spLocks noChangeArrowheads="1"/>
        </xdr:cNvSpPr>
      </xdr:nvSpPr>
      <xdr:spPr bwMode="auto">
        <a:xfrm>
          <a:off x="10460355" y="1387506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466</xdr:row>
      <xdr:rowOff>219075</xdr:rowOff>
    </xdr:from>
    <xdr:to>
      <xdr:col>7</xdr:col>
      <xdr:colOff>334137</xdr:colOff>
      <xdr:row>466</xdr:row>
      <xdr:rowOff>352425</xdr:rowOff>
    </xdr:to>
    <xdr:sp macro="" textlink="">
      <xdr:nvSpPr>
        <xdr:cNvPr id="108" name="Text Box 42">
          <a:extLst>
            <a:ext uri="{FF2B5EF4-FFF2-40B4-BE49-F238E27FC236}">
              <a16:creationId xmlns:a16="http://schemas.microsoft.com/office/drawing/2014/main" id="{F371BEF9-FE99-4356-86F2-EFF88835461B}"/>
            </a:ext>
          </a:extLst>
        </xdr:cNvPr>
        <xdr:cNvSpPr txBox="1">
          <a:spLocks noChangeArrowheads="1"/>
        </xdr:cNvSpPr>
      </xdr:nvSpPr>
      <xdr:spPr bwMode="auto">
        <a:xfrm>
          <a:off x="5892165" y="1387697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466</xdr:row>
      <xdr:rowOff>201930</xdr:rowOff>
    </xdr:from>
    <xdr:to>
      <xdr:col>18</xdr:col>
      <xdr:colOff>106</xdr:colOff>
      <xdr:row>466</xdr:row>
      <xdr:rowOff>343124</xdr:rowOff>
    </xdr:to>
    <xdr:sp macro="" textlink="">
      <xdr:nvSpPr>
        <xdr:cNvPr id="109" name="Text Box 321">
          <a:extLst>
            <a:ext uri="{FF2B5EF4-FFF2-40B4-BE49-F238E27FC236}">
              <a16:creationId xmlns:a16="http://schemas.microsoft.com/office/drawing/2014/main" id="{69B8D76C-8846-4022-B545-C951FA5382A2}"/>
            </a:ext>
          </a:extLst>
        </xdr:cNvPr>
        <xdr:cNvSpPr txBox="1">
          <a:spLocks noChangeArrowheads="1"/>
        </xdr:cNvSpPr>
      </xdr:nvSpPr>
      <xdr:spPr bwMode="auto">
        <a:xfrm>
          <a:off x="8985885" y="1387525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493</xdr:row>
      <xdr:rowOff>200025</xdr:rowOff>
    </xdr:from>
    <xdr:to>
      <xdr:col>7</xdr:col>
      <xdr:colOff>419</xdr:colOff>
      <xdr:row>493</xdr:row>
      <xdr:rowOff>333375</xdr:rowOff>
    </xdr:to>
    <xdr:sp macro="" textlink="">
      <xdr:nvSpPr>
        <xdr:cNvPr id="110" name="Text Box 38">
          <a:extLst>
            <a:ext uri="{FF2B5EF4-FFF2-40B4-BE49-F238E27FC236}">
              <a16:creationId xmlns:a16="http://schemas.microsoft.com/office/drawing/2014/main" id="{0D8DF8AA-920C-4425-9C61-803719230208}"/>
            </a:ext>
          </a:extLst>
        </xdr:cNvPr>
        <xdr:cNvSpPr txBox="1">
          <a:spLocks noChangeArrowheads="1"/>
        </xdr:cNvSpPr>
      </xdr:nvSpPr>
      <xdr:spPr bwMode="auto">
        <a:xfrm>
          <a:off x="5556885" y="1468088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493</xdr:row>
      <xdr:rowOff>201930</xdr:rowOff>
    </xdr:from>
    <xdr:to>
      <xdr:col>11</xdr:col>
      <xdr:colOff>265098</xdr:colOff>
      <xdr:row>493</xdr:row>
      <xdr:rowOff>345538</xdr:rowOff>
    </xdr:to>
    <xdr:sp macro="" textlink="">
      <xdr:nvSpPr>
        <xdr:cNvPr id="111" name="Text Box 39">
          <a:extLst>
            <a:ext uri="{FF2B5EF4-FFF2-40B4-BE49-F238E27FC236}">
              <a16:creationId xmlns:a16="http://schemas.microsoft.com/office/drawing/2014/main" id="{3F781508-AEDB-4911-A099-68C2F9FB4AE9}"/>
            </a:ext>
          </a:extLst>
        </xdr:cNvPr>
        <xdr:cNvSpPr txBox="1">
          <a:spLocks noChangeArrowheads="1"/>
        </xdr:cNvSpPr>
      </xdr:nvSpPr>
      <xdr:spPr bwMode="auto">
        <a:xfrm>
          <a:off x="7185660" y="1468107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493</xdr:row>
      <xdr:rowOff>200025</xdr:rowOff>
    </xdr:from>
    <xdr:to>
      <xdr:col>16</xdr:col>
      <xdr:colOff>282340</xdr:colOff>
      <xdr:row>493</xdr:row>
      <xdr:rowOff>335655</xdr:rowOff>
    </xdr:to>
    <xdr:sp macro="" textlink="">
      <xdr:nvSpPr>
        <xdr:cNvPr id="112" name="Text Box 40">
          <a:extLst>
            <a:ext uri="{FF2B5EF4-FFF2-40B4-BE49-F238E27FC236}">
              <a16:creationId xmlns:a16="http://schemas.microsoft.com/office/drawing/2014/main" id="{597DEF9C-33B1-44C8-99D9-D1B61CA05C62}"/>
            </a:ext>
          </a:extLst>
        </xdr:cNvPr>
        <xdr:cNvSpPr txBox="1">
          <a:spLocks noChangeArrowheads="1"/>
        </xdr:cNvSpPr>
      </xdr:nvSpPr>
      <xdr:spPr bwMode="auto">
        <a:xfrm>
          <a:off x="8679180" y="1468088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493</xdr:row>
      <xdr:rowOff>200025</xdr:rowOff>
    </xdr:from>
    <xdr:to>
      <xdr:col>22</xdr:col>
      <xdr:colOff>284220</xdr:colOff>
      <xdr:row>493</xdr:row>
      <xdr:rowOff>335655</xdr:rowOff>
    </xdr:to>
    <xdr:sp macro="" textlink="">
      <xdr:nvSpPr>
        <xdr:cNvPr id="113" name="Text Box 41">
          <a:extLst>
            <a:ext uri="{FF2B5EF4-FFF2-40B4-BE49-F238E27FC236}">
              <a16:creationId xmlns:a16="http://schemas.microsoft.com/office/drawing/2014/main" id="{87B115DC-B084-45A7-BD24-96666CCAF2FF}"/>
            </a:ext>
          </a:extLst>
        </xdr:cNvPr>
        <xdr:cNvSpPr txBox="1">
          <a:spLocks noChangeArrowheads="1"/>
        </xdr:cNvSpPr>
      </xdr:nvSpPr>
      <xdr:spPr bwMode="auto">
        <a:xfrm>
          <a:off x="10460355" y="1468088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493</xdr:row>
      <xdr:rowOff>219075</xdr:rowOff>
    </xdr:from>
    <xdr:to>
      <xdr:col>7</xdr:col>
      <xdr:colOff>334137</xdr:colOff>
      <xdr:row>493</xdr:row>
      <xdr:rowOff>352425</xdr:rowOff>
    </xdr:to>
    <xdr:sp macro="" textlink="">
      <xdr:nvSpPr>
        <xdr:cNvPr id="114" name="Text Box 42">
          <a:extLst>
            <a:ext uri="{FF2B5EF4-FFF2-40B4-BE49-F238E27FC236}">
              <a16:creationId xmlns:a16="http://schemas.microsoft.com/office/drawing/2014/main" id="{F14554B8-88BE-4967-89A8-74FB727D9171}"/>
            </a:ext>
          </a:extLst>
        </xdr:cNvPr>
        <xdr:cNvSpPr txBox="1">
          <a:spLocks noChangeArrowheads="1"/>
        </xdr:cNvSpPr>
      </xdr:nvSpPr>
      <xdr:spPr bwMode="auto">
        <a:xfrm>
          <a:off x="5892165" y="1468278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493</xdr:row>
      <xdr:rowOff>201930</xdr:rowOff>
    </xdr:from>
    <xdr:to>
      <xdr:col>18</xdr:col>
      <xdr:colOff>106</xdr:colOff>
      <xdr:row>493</xdr:row>
      <xdr:rowOff>343124</xdr:rowOff>
    </xdr:to>
    <xdr:sp macro="" textlink="">
      <xdr:nvSpPr>
        <xdr:cNvPr id="115" name="Text Box 321">
          <a:extLst>
            <a:ext uri="{FF2B5EF4-FFF2-40B4-BE49-F238E27FC236}">
              <a16:creationId xmlns:a16="http://schemas.microsoft.com/office/drawing/2014/main" id="{8FC40A7C-C328-4920-A3DE-F0BC028EF116}"/>
            </a:ext>
          </a:extLst>
        </xdr:cNvPr>
        <xdr:cNvSpPr txBox="1">
          <a:spLocks noChangeArrowheads="1"/>
        </xdr:cNvSpPr>
      </xdr:nvSpPr>
      <xdr:spPr bwMode="auto">
        <a:xfrm>
          <a:off x="8985885" y="1468107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520</xdr:row>
      <xdr:rowOff>200025</xdr:rowOff>
    </xdr:from>
    <xdr:to>
      <xdr:col>7</xdr:col>
      <xdr:colOff>419</xdr:colOff>
      <xdr:row>520</xdr:row>
      <xdr:rowOff>333375</xdr:rowOff>
    </xdr:to>
    <xdr:sp macro="" textlink="">
      <xdr:nvSpPr>
        <xdr:cNvPr id="116" name="Text Box 38">
          <a:extLst>
            <a:ext uri="{FF2B5EF4-FFF2-40B4-BE49-F238E27FC236}">
              <a16:creationId xmlns:a16="http://schemas.microsoft.com/office/drawing/2014/main" id="{31DBA4FD-3205-44A2-984A-9C829F4D8677}"/>
            </a:ext>
          </a:extLst>
        </xdr:cNvPr>
        <xdr:cNvSpPr txBox="1">
          <a:spLocks noChangeArrowheads="1"/>
        </xdr:cNvSpPr>
      </xdr:nvSpPr>
      <xdr:spPr bwMode="auto">
        <a:xfrm>
          <a:off x="5556885" y="1548669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520</xdr:row>
      <xdr:rowOff>201930</xdr:rowOff>
    </xdr:from>
    <xdr:to>
      <xdr:col>11</xdr:col>
      <xdr:colOff>265098</xdr:colOff>
      <xdr:row>520</xdr:row>
      <xdr:rowOff>345538</xdr:rowOff>
    </xdr:to>
    <xdr:sp macro="" textlink="">
      <xdr:nvSpPr>
        <xdr:cNvPr id="117" name="Text Box 39">
          <a:extLst>
            <a:ext uri="{FF2B5EF4-FFF2-40B4-BE49-F238E27FC236}">
              <a16:creationId xmlns:a16="http://schemas.microsoft.com/office/drawing/2014/main" id="{929C23B7-E44D-454D-948A-CA835BC22BA0}"/>
            </a:ext>
          </a:extLst>
        </xdr:cNvPr>
        <xdr:cNvSpPr txBox="1">
          <a:spLocks noChangeArrowheads="1"/>
        </xdr:cNvSpPr>
      </xdr:nvSpPr>
      <xdr:spPr bwMode="auto">
        <a:xfrm>
          <a:off x="7185660" y="1548688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520</xdr:row>
      <xdr:rowOff>200025</xdr:rowOff>
    </xdr:from>
    <xdr:to>
      <xdr:col>16</xdr:col>
      <xdr:colOff>282340</xdr:colOff>
      <xdr:row>520</xdr:row>
      <xdr:rowOff>335655</xdr:rowOff>
    </xdr:to>
    <xdr:sp macro="" textlink="">
      <xdr:nvSpPr>
        <xdr:cNvPr id="118" name="Text Box 40">
          <a:extLst>
            <a:ext uri="{FF2B5EF4-FFF2-40B4-BE49-F238E27FC236}">
              <a16:creationId xmlns:a16="http://schemas.microsoft.com/office/drawing/2014/main" id="{6D0B9A74-E1A0-4591-B2A8-36E9352627AF}"/>
            </a:ext>
          </a:extLst>
        </xdr:cNvPr>
        <xdr:cNvSpPr txBox="1">
          <a:spLocks noChangeArrowheads="1"/>
        </xdr:cNvSpPr>
      </xdr:nvSpPr>
      <xdr:spPr bwMode="auto">
        <a:xfrm>
          <a:off x="8679180" y="1548669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520</xdr:row>
      <xdr:rowOff>200025</xdr:rowOff>
    </xdr:from>
    <xdr:to>
      <xdr:col>22</xdr:col>
      <xdr:colOff>284220</xdr:colOff>
      <xdr:row>520</xdr:row>
      <xdr:rowOff>335655</xdr:rowOff>
    </xdr:to>
    <xdr:sp macro="" textlink="">
      <xdr:nvSpPr>
        <xdr:cNvPr id="119" name="Text Box 41">
          <a:extLst>
            <a:ext uri="{FF2B5EF4-FFF2-40B4-BE49-F238E27FC236}">
              <a16:creationId xmlns:a16="http://schemas.microsoft.com/office/drawing/2014/main" id="{6CD289EB-31A8-44F6-A5E7-6998218C70BB}"/>
            </a:ext>
          </a:extLst>
        </xdr:cNvPr>
        <xdr:cNvSpPr txBox="1">
          <a:spLocks noChangeArrowheads="1"/>
        </xdr:cNvSpPr>
      </xdr:nvSpPr>
      <xdr:spPr bwMode="auto">
        <a:xfrm>
          <a:off x="10460355" y="1548669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520</xdr:row>
      <xdr:rowOff>219075</xdr:rowOff>
    </xdr:from>
    <xdr:to>
      <xdr:col>7</xdr:col>
      <xdr:colOff>334137</xdr:colOff>
      <xdr:row>520</xdr:row>
      <xdr:rowOff>352425</xdr:rowOff>
    </xdr:to>
    <xdr:sp macro="" textlink="">
      <xdr:nvSpPr>
        <xdr:cNvPr id="120" name="Text Box 42">
          <a:extLst>
            <a:ext uri="{FF2B5EF4-FFF2-40B4-BE49-F238E27FC236}">
              <a16:creationId xmlns:a16="http://schemas.microsoft.com/office/drawing/2014/main" id="{9F5E9C28-C2A2-4D99-9E87-7A7C9DA60053}"/>
            </a:ext>
          </a:extLst>
        </xdr:cNvPr>
        <xdr:cNvSpPr txBox="1">
          <a:spLocks noChangeArrowheads="1"/>
        </xdr:cNvSpPr>
      </xdr:nvSpPr>
      <xdr:spPr bwMode="auto">
        <a:xfrm>
          <a:off x="5892165" y="1548860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520</xdr:row>
      <xdr:rowOff>201930</xdr:rowOff>
    </xdr:from>
    <xdr:to>
      <xdr:col>18</xdr:col>
      <xdr:colOff>106</xdr:colOff>
      <xdr:row>520</xdr:row>
      <xdr:rowOff>343124</xdr:rowOff>
    </xdr:to>
    <xdr:sp macro="" textlink="">
      <xdr:nvSpPr>
        <xdr:cNvPr id="121" name="Text Box 321">
          <a:extLst>
            <a:ext uri="{FF2B5EF4-FFF2-40B4-BE49-F238E27FC236}">
              <a16:creationId xmlns:a16="http://schemas.microsoft.com/office/drawing/2014/main" id="{7685EC4F-8D20-4AE2-9AE1-2954E1D1D661}"/>
            </a:ext>
          </a:extLst>
        </xdr:cNvPr>
        <xdr:cNvSpPr txBox="1">
          <a:spLocks noChangeArrowheads="1"/>
        </xdr:cNvSpPr>
      </xdr:nvSpPr>
      <xdr:spPr bwMode="auto">
        <a:xfrm>
          <a:off x="8985885" y="1548688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547</xdr:row>
      <xdr:rowOff>200025</xdr:rowOff>
    </xdr:from>
    <xdr:to>
      <xdr:col>7</xdr:col>
      <xdr:colOff>419</xdr:colOff>
      <xdr:row>547</xdr:row>
      <xdr:rowOff>333375</xdr:rowOff>
    </xdr:to>
    <xdr:sp macro="" textlink="">
      <xdr:nvSpPr>
        <xdr:cNvPr id="122" name="Text Box 38">
          <a:extLst>
            <a:ext uri="{FF2B5EF4-FFF2-40B4-BE49-F238E27FC236}">
              <a16:creationId xmlns:a16="http://schemas.microsoft.com/office/drawing/2014/main" id="{909E4539-E62D-470C-9198-CC0F59A6E751}"/>
            </a:ext>
          </a:extLst>
        </xdr:cNvPr>
        <xdr:cNvSpPr txBox="1">
          <a:spLocks noChangeArrowheads="1"/>
        </xdr:cNvSpPr>
      </xdr:nvSpPr>
      <xdr:spPr bwMode="auto">
        <a:xfrm>
          <a:off x="5556885" y="1629251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547</xdr:row>
      <xdr:rowOff>201930</xdr:rowOff>
    </xdr:from>
    <xdr:to>
      <xdr:col>11</xdr:col>
      <xdr:colOff>265098</xdr:colOff>
      <xdr:row>547</xdr:row>
      <xdr:rowOff>345538</xdr:rowOff>
    </xdr:to>
    <xdr:sp macro="" textlink="">
      <xdr:nvSpPr>
        <xdr:cNvPr id="123" name="Text Box 39">
          <a:extLst>
            <a:ext uri="{FF2B5EF4-FFF2-40B4-BE49-F238E27FC236}">
              <a16:creationId xmlns:a16="http://schemas.microsoft.com/office/drawing/2014/main" id="{F29BC432-B3BF-4A38-B50B-496E8DA374DB}"/>
            </a:ext>
          </a:extLst>
        </xdr:cNvPr>
        <xdr:cNvSpPr txBox="1">
          <a:spLocks noChangeArrowheads="1"/>
        </xdr:cNvSpPr>
      </xdr:nvSpPr>
      <xdr:spPr bwMode="auto">
        <a:xfrm>
          <a:off x="7185660" y="1629270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547</xdr:row>
      <xdr:rowOff>200025</xdr:rowOff>
    </xdr:from>
    <xdr:to>
      <xdr:col>16</xdr:col>
      <xdr:colOff>282340</xdr:colOff>
      <xdr:row>547</xdr:row>
      <xdr:rowOff>335655</xdr:rowOff>
    </xdr:to>
    <xdr:sp macro="" textlink="">
      <xdr:nvSpPr>
        <xdr:cNvPr id="124" name="Text Box 40">
          <a:extLst>
            <a:ext uri="{FF2B5EF4-FFF2-40B4-BE49-F238E27FC236}">
              <a16:creationId xmlns:a16="http://schemas.microsoft.com/office/drawing/2014/main" id="{86003C96-C8A4-43DE-BD91-FD5E582AA17B}"/>
            </a:ext>
          </a:extLst>
        </xdr:cNvPr>
        <xdr:cNvSpPr txBox="1">
          <a:spLocks noChangeArrowheads="1"/>
        </xdr:cNvSpPr>
      </xdr:nvSpPr>
      <xdr:spPr bwMode="auto">
        <a:xfrm>
          <a:off x="8679180" y="1629251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547</xdr:row>
      <xdr:rowOff>200025</xdr:rowOff>
    </xdr:from>
    <xdr:to>
      <xdr:col>22</xdr:col>
      <xdr:colOff>284220</xdr:colOff>
      <xdr:row>547</xdr:row>
      <xdr:rowOff>335655</xdr:rowOff>
    </xdr:to>
    <xdr:sp macro="" textlink="">
      <xdr:nvSpPr>
        <xdr:cNvPr id="125" name="Text Box 41">
          <a:extLst>
            <a:ext uri="{FF2B5EF4-FFF2-40B4-BE49-F238E27FC236}">
              <a16:creationId xmlns:a16="http://schemas.microsoft.com/office/drawing/2014/main" id="{DF5B2013-C104-490C-BDCC-D058CD93EEAA}"/>
            </a:ext>
          </a:extLst>
        </xdr:cNvPr>
        <xdr:cNvSpPr txBox="1">
          <a:spLocks noChangeArrowheads="1"/>
        </xdr:cNvSpPr>
      </xdr:nvSpPr>
      <xdr:spPr bwMode="auto">
        <a:xfrm>
          <a:off x="10460355" y="1629251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547</xdr:row>
      <xdr:rowOff>219075</xdr:rowOff>
    </xdr:from>
    <xdr:to>
      <xdr:col>7</xdr:col>
      <xdr:colOff>334137</xdr:colOff>
      <xdr:row>547</xdr:row>
      <xdr:rowOff>352425</xdr:rowOff>
    </xdr:to>
    <xdr:sp macro="" textlink="">
      <xdr:nvSpPr>
        <xdr:cNvPr id="126" name="Text Box 42">
          <a:extLst>
            <a:ext uri="{FF2B5EF4-FFF2-40B4-BE49-F238E27FC236}">
              <a16:creationId xmlns:a16="http://schemas.microsoft.com/office/drawing/2014/main" id="{013F3AE0-F519-4A69-900B-2AAE5F50C665}"/>
            </a:ext>
          </a:extLst>
        </xdr:cNvPr>
        <xdr:cNvSpPr txBox="1">
          <a:spLocks noChangeArrowheads="1"/>
        </xdr:cNvSpPr>
      </xdr:nvSpPr>
      <xdr:spPr bwMode="auto">
        <a:xfrm>
          <a:off x="5892165" y="1629441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547</xdr:row>
      <xdr:rowOff>201930</xdr:rowOff>
    </xdr:from>
    <xdr:to>
      <xdr:col>18</xdr:col>
      <xdr:colOff>106</xdr:colOff>
      <xdr:row>547</xdr:row>
      <xdr:rowOff>343124</xdr:rowOff>
    </xdr:to>
    <xdr:sp macro="" textlink="">
      <xdr:nvSpPr>
        <xdr:cNvPr id="127" name="Text Box 321">
          <a:extLst>
            <a:ext uri="{FF2B5EF4-FFF2-40B4-BE49-F238E27FC236}">
              <a16:creationId xmlns:a16="http://schemas.microsoft.com/office/drawing/2014/main" id="{6537D8F2-3B62-43C8-993F-0ED0D2116D95}"/>
            </a:ext>
          </a:extLst>
        </xdr:cNvPr>
        <xdr:cNvSpPr txBox="1">
          <a:spLocks noChangeArrowheads="1"/>
        </xdr:cNvSpPr>
      </xdr:nvSpPr>
      <xdr:spPr bwMode="auto">
        <a:xfrm>
          <a:off x="8985885" y="1629270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574</xdr:row>
      <xdr:rowOff>200025</xdr:rowOff>
    </xdr:from>
    <xdr:to>
      <xdr:col>7</xdr:col>
      <xdr:colOff>419</xdr:colOff>
      <xdr:row>574</xdr:row>
      <xdr:rowOff>333375</xdr:rowOff>
    </xdr:to>
    <xdr:sp macro="" textlink="">
      <xdr:nvSpPr>
        <xdr:cNvPr id="128" name="Text Box 38">
          <a:extLst>
            <a:ext uri="{FF2B5EF4-FFF2-40B4-BE49-F238E27FC236}">
              <a16:creationId xmlns:a16="http://schemas.microsoft.com/office/drawing/2014/main" id="{F025B2E4-F934-46E8-8013-C6BD7F18AFC5}"/>
            </a:ext>
          </a:extLst>
        </xdr:cNvPr>
        <xdr:cNvSpPr txBox="1">
          <a:spLocks noChangeArrowheads="1"/>
        </xdr:cNvSpPr>
      </xdr:nvSpPr>
      <xdr:spPr bwMode="auto">
        <a:xfrm>
          <a:off x="5556885" y="1709832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574</xdr:row>
      <xdr:rowOff>201930</xdr:rowOff>
    </xdr:from>
    <xdr:to>
      <xdr:col>11</xdr:col>
      <xdr:colOff>265098</xdr:colOff>
      <xdr:row>574</xdr:row>
      <xdr:rowOff>345538</xdr:rowOff>
    </xdr:to>
    <xdr:sp macro="" textlink="">
      <xdr:nvSpPr>
        <xdr:cNvPr id="129" name="Text Box 39">
          <a:extLst>
            <a:ext uri="{FF2B5EF4-FFF2-40B4-BE49-F238E27FC236}">
              <a16:creationId xmlns:a16="http://schemas.microsoft.com/office/drawing/2014/main" id="{164877FC-B77C-4782-94AF-0004DB0B4516}"/>
            </a:ext>
          </a:extLst>
        </xdr:cNvPr>
        <xdr:cNvSpPr txBox="1">
          <a:spLocks noChangeArrowheads="1"/>
        </xdr:cNvSpPr>
      </xdr:nvSpPr>
      <xdr:spPr bwMode="auto">
        <a:xfrm>
          <a:off x="7185660" y="1709851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574</xdr:row>
      <xdr:rowOff>200025</xdr:rowOff>
    </xdr:from>
    <xdr:to>
      <xdr:col>16</xdr:col>
      <xdr:colOff>282340</xdr:colOff>
      <xdr:row>574</xdr:row>
      <xdr:rowOff>335655</xdr:rowOff>
    </xdr:to>
    <xdr:sp macro="" textlink="">
      <xdr:nvSpPr>
        <xdr:cNvPr id="130" name="Text Box 40">
          <a:extLst>
            <a:ext uri="{FF2B5EF4-FFF2-40B4-BE49-F238E27FC236}">
              <a16:creationId xmlns:a16="http://schemas.microsoft.com/office/drawing/2014/main" id="{B602DE6B-0605-446C-A1F2-90A47052A943}"/>
            </a:ext>
          </a:extLst>
        </xdr:cNvPr>
        <xdr:cNvSpPr txBox="1">
          <a:spLocks noChangeArrowheads="1"/>
        </xdr:cNvSpPr>
      </xdr:nvSpPr>
      <xdr:spPr bwMode="auto">
        <a:xfrm>
          <a:off x="8679180" y="1709832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574</xdr:row>
      <xdr:rowOff>200025</xdr:rowOff>
    </xdr:from>
    <xdr:to>
      <xdr:col>22</xdr:col>
      <xdr:colOff>284220</xdr:colOff>
      <xdr:row>574</xdr:row>
      <xdr:rowOff>335655</xdr:rowOff>
    </xdr:to>
    <xdr:sp macro="" textlink="">
      <xdr:nvSpPr>
        <xdr:cNvPr id="131" name="Text Box 41">
          <a:extLst>
            <a:ext uri="{FF2B5EF4-FFF2-40B4-BE49-F238E27FC236}">
              <a16:creationId xmlns:a16="http://schemas.microsoft.com/office/drawing/2014/main" id="{06176937-5D20-4A88-9933-BDF1069EB108}"/>
            </a:ext>
          </a:extLst>
        </xdr:cNvPr>
        <xdr:cNvSpPr txBox="1">
          <a:spLocks noChangeArrowheads="1"/>
        </xdr:cNvSpPr>
      </xdr:nvSpPr>
      <xdr:spPr bwMode="auto">
        <a:xfrm>
          <a:off x="10460355" y="1709832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574</xdr:row>
      <xdr:rowOff>219075</xdr:rowOff>
    </xdr:from>
    <xdr:to>
      <xdr:col>7</xdr:col>
      <xdr:colOff>334137</xdr:colOff>
      <xdr:row>574</xdr:row>
      <xdr:rowOff>352425</xdr:rowOff>
    </xdr:to>
    <xdr:sp macro="" textlink="">
      <xdr:nvSpPr>
        <xdr:cNvPr id="132" name="Text Box 42">
          <a:extLst>
            <a:ext uri="{FF2B5EF4-FFF2-40B4-BE49-F238E27FC236}">
              <a16:creationId xmlns:a16="http://schemas.microsoft.com/office/drawing/2014/main" id="{E8675356-63D4-4C12-8A26-6BD333146552}"/>
            </a:ext>
          </a:extLst>
        </xdr:cNvPr>
        <xdr:cNvSpPr txBox="1">
          <a:spLocks noChangeArrowheads="1"/>
        </xdr:cNvSpPr>
      </xdr:nvSpPr>
      <xdr:spPr bwMode="auto">
        <a:xfrm>
          <a:off x="5892165" y="1710023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574</xdr:row>
      <xdr:rowOff>201930</xdr:rowOff>
    </xdr:from>
    <xdr:to>
      <xdr:col>18</xdr:col>
      <xdr:colOff>106</xdr:colOff>
      <xdr:row>574</xdr:row>
      <xdr:rowOff>343124</xdr:rowOff>
    </xdr:to>
    <xdr:sp macro="" textlink="">
      <xdr:nvSpPr>
        <xdr:cNvPr id="133" name="Text Box 321">
          <a:extLst>
            <a:ext uri="{FF2B5EF4-FFF2-40B4-BE49-F238E27FC236}">
              <a16:creationId xmlns:a16="http://schemas.microsoft.com/office/drawing/2014/main" id="{39F64BE8-3D2A-4C1A-93A2-AE11D282C139}"/>
            </a:ext>
          </a:extLst>
        </xdr:cNvPr>
        <xdr:cNvSpPr txBox="1">
          <a:spLocks noChangeArrowheads="1"/>
        </xdr:cNvSpPr>
      </xdr:nvSpPr>
      <xdr:spPr bwMode="auto">
        <a:xfrm>
          <a:off x="8985885" y="1709851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601</xdr:row>
      <xdr:rowOff>200025</xdr:rowOff>
    </xdr:from>
    <xdr:to>
      <xdr:col>7</xdr:col>
      <xdr:colOff>419</xdr:colOff>
      <xdr:row>601</xdr:row>
      <xdr:rowOff>333375</xdr:rowOff>
    </xdr:to>
    <xdr:sp macro="" textlink="">
      <xdr:nvSpPr>
        <xdr:cNvPr id="134" name="Text Box 38">
          <a:extLst>
            <a:ext uri="{FF2B5EF4-FFF2-40B4-BE49-F238E27FC236}">
              <a16:creationId xmlns:a16="http://schemas.microsoft.com/office/drawing/2014/main" id="{26DC26D0-BAE6-4556-A02E-86435B1985D1}"/>
            </a:ext>
          </a:extLst>
        </xdr:cNvPr>
        <xdr:cNvSpPr txBox="1">
          <a:spLocks noChangeArrowheads="1"/>
        </xdr:cNvSpPr>
      </xdr:nvSpPr>
      <xdr:spPr bwMode="auto">
        <a:xfrm>
          <a:off x="5556885" y="1790414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601</xdr:row>
      <xdr:rowOff>201930</xdr:rowOff>
    </xdr:from>
    <xdr:to>
      <xdr:col>11</xdr:col>
      <xdr:colOff>265098</xdr:colOff>
      <xdr:row>601</xdr:row>
      <xdr:rowOff>345538</xdr:rowOff>
    </xdr:to>
    <xdr:sp macro="" textlink="">
      <xdr:nvSpPr>
        <xdr:cNvPr id="135" name="Text Box 39">
          <a:extLst>
            <a:ext uri="{FF2B5EF4-FFF2-40B4-BE49-F238E27FC236}">
              <a16:creationId xmlns:a16="http://schemas.microsoft.com/office/drawing/2014/main" id="{C3CA1FDC-56AC-4451-AE73-F3B1833D2EA5}"/>
            </a:ext>
          </a:extLst>
        </xdr:cNvPr>
        <xdr:cNvSpPr txBox="1">
          <a:spLocks noChangeArrowheads="1"/>
        </xdr:cNvSpPr>
      </xdr:nvSpPr>
      <xdr:spPr bwMode="auto">
        <a:xfrm>
          <a:off x="7185660" y="1790433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601</xdr:row>
      <xdr:rowOff>200025</xdr:rowOff>
    </xdr:from>
    <xdr:to>
      <xdr:col>16</xdr:col>
      <xdr:colOff>282340</xdr:colOff>
      <xdr:row>601</xdr:row>
      <xdr:rowOff>335655</xdr:rowOff>
    </xdr:to>
    <xdr:sp macro="" textlink="">
      <xdr:nvSpPr>
        <xdr:cNvPr id="136" name="Text Box 40">
          <a:extLst>
            <a:ext uri="{FF2B5EF4-FFF2-40B4-BE49-F238E27FC236}">
              <a16:creationId xmlns:a16="http://schemas.microsoft.com/office/drawing/2014/main" id="{18A8D9B8-B2BD-4F30-A2D5-6D8304CF06BD}"/>
            </a:ext>
          </a:extLst>
        </xdr:cNvPr>
        <xdr:cNvSpPr txBox="1">
          <a:spLocks noChangeArrowheads="1"/>
        </xdr:cNvSpPr>
      </xdr:nvSpPr>
      <xdr:spPr bwMode="auto">
        <a:xfrm>
          <a:off x="8679180" y="1790414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601</xdr:row>
      <xdr:rowOff>200025</xdr:rowOff>
    </xdr:from>
    <xdr:to>
      <xdr:col>22</xdr:col>
      <xdr:colOff>284220</xdr:colOff>
      <xdr:row>601</xdr:row>
      <xdr:rowOff>335655</xdr:rowOff>
    </xdr:to>
    <xdr:sp macro="" textlink="">
      <xdr:nvSpPr>
        <xdr:cNvPr id="137" name="Text Box 41">
          <a:extLst>
            <a:ext uri="{FF2B5EF4-FFF2-40B4-BE49-F238E27FC236}">
              <a16:creationId xmlns:a16="http://schemas.microsoft.com/office/drawing/2014/main" id="{AD0D43C0-EDE6-4BF5-A40B-1A710CE72D99}"/>
            </a:ext>
          </a:extLst>
        </xdr:cNvPr>
        <xdr:cNvSpPr txBox="1">
          <a:spLocks noChangeArrowheads="1"/>
        </xdr:cNvSpPr>
      </xdr:nvSpPr>
      <xdr:spPr bwMode="auto">
        <a:xfrm>
          <a:off x="10460355" y="1790414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601</xdr:row>
      <xdr:rowOff>219075</xdr:rowOff>
    </xdr:from>
    <xdr:to>
      <xdr:col>7</xdr:col>
      <xdr:colOff>334137</xdr:colOff>
      <xdr:row>601</xdr:row>
      <xdr:rowOff>352425</xdr:rowOff>
    </xdr:to>
    <xdr:sp macro="" textlink="">
      <xdr:nvSpPr>
        <xdr:cNvPr id="138" name="Text Box 42">
          <a:extLst>
            <a:ext uri="{FF2B5EF4-FFF2-40B4-BE49-F238E27FC236}">
              <a16:creationId xmlns:a16="http://schemas.microsoft.com/office/drawing/2014/main" id="{F643782E-595E-45C1-9BFC-C11252A6E200}"/>
            </a:ext>
          </a:extLst>
        </xdr:cNvPr>
        <xdr:cNvSpPr txBox="1">
          <a:spLocks noChangeArrowheads="1"/>
        </xdr:cNvSpPr>
      </xdr:nvSpPr>
      <xdr:spPr bwMode="auto">
        <a:xfrm>
          <a:off x="5892165" y="1790604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601</xdr:row>
      <xdr:rowOff>201930</xdr:rowOff>
    </xdr:from>
    <xdr:to>
      <xdr:col>18</xdr:col>
      <xdr:colOff>106</xdr:colOff>
      <xdr:row>601</xdr:row>
      <xdr:rowOff>343124</xdr:rowOff>
    </xdr:to>
    <xdr:sp macro="" textlink="">
      <xdr:nvSpPr>
        <xdr:cNvPr id="139" name="Text Box 321">
          <a:extLst>
            <a:ext uri="{FF2B5EF4-FFF2-40B4-BE49-F238E27FC236}">
              <a16:creationId xmlns:a16="http://schemas.microsoft.com/office/drawing/2014/main" id="{56887360-F905-422E-A533-4470E1069DC6}"/>
            </a:ext>
          </a:extLst>
        </xdr:cNvPr>
        <xdr:cNvSpPr txBox="1">
          <a:spLocks noChangeArrowheads="1"/>
        </xdr:cNvSpPr>
      </xdr:nvSpPr>
      <xdr:spPr bwMode="auto">
        <a:xfrm>
          <a:off x="8985885" y="1790433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628</xdr:row>
      <xdr:rowOff>200025</xdr:rowOff>
    </xdr:from>
    <xdr:to>
      <xdr:col>7</xdr:col>
      <xdr:colOff>419</xdr:colOff>
      <xdr:row>628</xdr:row>
      <xdr:rowOff>333375</xdr:rowOff>
    </xdr:to>
    <xdr:sp macro="" textlink="">
      <xdr:nvSpPr>
        <xdr:cNvPr id="140" name="Text Box 38">
          <a:extLst>
            <a:ext uri="{FF2B5EF4-FFF2-40B4-BE49-F238E27FC236}">
              <a16:creationId xmlns:a16="http://schemas.microsoft.com/office/drawing/2014/main" id="{0AFD09B7-A05B-411F-AB8E-4A516830157E}"/>
            </a:ext>
          </a:extLst>
        </xdr:cNvPr>
        <xdr:cNvSpPr txBox="1">
          <a:spLocks noChangeArrowheads="1"/>
        </xdr:cNvSpPr>
      </xdr:nvSpPr>
      <xdr:spPr bwMode="auto">
        <a:xfrm>
          <a:off x="5556885" y="1870995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628</xdr:row>
      <xdr:rowOff>201930</xdr:rowOff>
    </xdr:from>
    <xdr:to>
      <xdr:col>11</xdr:col>
      <xdr:colOff>265098</xdr:colOff>
      <xdr:row>628</xdr:row>
      <xdr:rowOff>345538</xdr:rowOff>
    </xdr:to>
    <xdr:sp macro="" textlink="">
      <xdr:nvSpPr>
        <xdr:cNvPr id="141" name="Text Box 39">
          <a:extLst>
            <a:ext uri="{FF2B5EF4-FFF2-40B4-BE49-F238E27FC236}">
              <a16:creationId xmlns:a16="http://schemas.microsoft.com/office/drawing/2014/main" id="{80AAD791-60D4-4787-B1ED-5C87042DD547}"/>
            </a:ext>
          </a:extLst>
        </xdr:cNvPr>
        <xdr:cNvSpPr txBox="1">
          <a:spLocks noChangeArrowheads="1"/>
        </xdr:cNvSpPr>
      </xdr:nvSpPr>
      <xdr:spPr bwMode="auto">
        <a:xfrm>
          <a:off x="7185660" y="1871014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628</xdr:row>
      <xdr:rowOff>200025</xdr:rowOff>
    </xdr:from>
    <xdr:to>
      <xdr:col>16</xdr:col>
      <xdr:colOff>282340</xdr:colOff>
      <xdr:row>628</xdr:row>
      <xdr:rowOff>335655</xdr:rowOff>
    </xdr:to>
    <xdr:sp macro="" textlink="">
      <xdr:nvSpPr>
        <xdr:cNvPr id="142" name="Text Box 40">
          <a:extLst>
            <a:ext uri="{FF2B5EF4-FFF2-40B4-BE49-F238E27FC236}">
              <a16:creationId xmlns:a16="http://schemas.microsoft.com/office/drawing/2014/main" id="{46E5783D-BD4A-4CBE-919B-F8399FF0A8F4}"/>
            </a:ext>
          </a:extLst>
        </xdr:cNvPr>
        <xdr:cNvSpPr txBox="1">
          <a:spLocks noChangeArrowheads="1"/>
        </xdr:cNvSpPr>
      </xdr:nvSpPr>
      <xdr:spPr bwMode="auto">
        <a:xfrm>
          <a:off x="8679180" y="1870995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628</xdr:row>
      <xdr:rowOff>200025</xdr:rowOff>
    </xdr:from>
    <xdr:to>
      <xdr:col>22</xdr:col>
      <xdr:colOff>284220</xdr:colOff>
      <xdr:row>628</xdr:row>
      <xdr:rowOff>335655</xdr:rowOff>
    </xdr:to>
    <xdr:sp macro="" textlink="">
      <xdr:nvSpPr>
        <xdr:cNvPr id="143" name="Text Box 41">
          <a:extLst>
            <a:ext uri="{FF2B5EF4-FFF2-40B4-BE49-F238E27FC236}">
              <a16:creationId xmlns:a16="http://schemas.microsoft.com/office/drawing/2014/main" id="{38A3F37F-37DC-4F38-A0BC-8E9C6776CB2C}"/>
            </a:ext>
          </a:extLst>
        </xdr:cNvPr>
        <xdr:cNvSpPr txBox="1">
          <a:spLocks noChangeArrowheads="1"/>
        </xdr:cNvSpPr>
      </xdr:nvSpPr>
      <xdr:spPr bwMode="auto">
        <a:xfrm>
          <a:off x="10460355" y="1870995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628</xdr:row>
      <xdr:rowOff>219075</xdr:rowOff>
    </xdr:from>
    <xdr:to>
      <xdr:col>7</xdr:col>
      <xdr:colOff>334137</xdr:colOff>
      <xdr:row>628</xdr:row>
      <xdr:rowOff>352425</xdr:rowOff>
    </xdr:to>
    <xdr:sp macro="" textlink="">
      <xdr:nvSpPr>
        <xdr:cNvPr id="144" name="Text Box 42">
          <a:extLst>
            <a:ext uri="{FF2B5EF4-FFF2-40B4-BE49-F238E27FC236}">
              <a16:creationId xmlns:a16="http://schemas.microsoft.com/office/drawing/2014/main" id="{E0D9CB15-D4F2-42ED-956B-99473A320E35}"/>
            </a:ext>
          </a:extLst>
        </xdr:cNvPr>
        <xdr:cNvSpPr txBox="1">
          <a:spLocks noChangeArrowheads="1"/>
        </xdr:cNvSpPr>
      </xdr:nvSpPr>
      <xdr:spPr bwMode="auto">
        <a:xfrm>
          <a:off x="5892165" y="1871186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628</xdr:row>
      <xdr:rowOff>201930</xdr:rowOff>
    </xdr:from>
    <xdr:to>
      <xdr:col>18</xdr:col>
      <xdr:colOff>106</xdr:colOff>
      <xdr:row>628</xdr:row>
      <xdr:rowOff>343124</xdr:rowOff>
    </xdr:to>
    <xdr:sp macro="" textlink="">
      <xdr:nvSpPr>
        <xdr:cNvPr id="145" name="Text Box 321">
          <a:extLst>
            <a:ext uri="{FF2B5EF4-FFF2-40B4-BE49-F238E27FC236}">
              <a16:creationId xmlns:a16="http://schemas.microsoft.com/office/drawing/2014/main" id="{007F4B95-9427-451D-9EEB-940929DC6173}"/>
            </a:ext>
          </a:extLst>
        </xdr:cNvPr>
        <xdr:cNvSpPr txBox="1">
          <a:spLocks noChangeArrowheads="1"/>
        </xdr:cNvSpPr>
      </xdr:nvSpPr>
      <xdr:spPr bwMode="auto">
        <a:xfrm>
          <a:off x="8985885" y="1871014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655</xdr:row>
      <xdr:rowOff>200025</xdr:rowOff>
    </xdr:from>
    <xdr:to>
      <xdr:col>7</xdr:col>
      <xdr:colOff>419</xdr:colOff>
      <xdr:row>655</xdr:row>
      <xdr:rowOff>333375</xdr:rowOff>
    </xdr:to>
    <xdr:sp macro="" textlink="">
      <xdr:nvSpPr>
        <xdr:cNvPr id="146" name="Text Box 38">
          <a:extLst>
            <a:ext uri="{FF2B5EF4-FFF2-40B4-BE49-F238E27FC236}">
              <a16:creationId xmlns:a16="http://schemas.microsoft.com/office/drawing/2014/main" id="{A58C74BC-CDA8-4D06-9A3E-475623044ED4}"/>
            </a:ext>
          </a:extLst>
        </xdr:cNvPr>
        <xdr:cNvSpPr txBox="1">
          <a:spLocks noChangeArrowheads="1"/>
        </xdr:cNvSpPr>
      </xdr:nvSpPr>
      <xdr:spPr bwMode="auto">
        <a:xfrm>
          <a:off x="5556885" y="1951577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655</xdr:row>
      <xdr:rowOff>201930</xdr:rowOff>
    </xdr:from>
    <xdr:to>
      <xdr:col>11</xdr:col>
      <xdr:colOff>265098</xdr:colOff>
      <xdr:row>655</xdr:row>
      <xdr:rowOff>345538</xdr:rowOff>
    </xdr:to>
    <xdr:sp macro="" textlink="">
      <xdr:nvSpPr>
        <xdr:cNvPr id="147" name="Text Box 39">
          <a:extLst>
            <a:ext uri="{FF2B5EF4-FFF2-40B4-BE49-F238E27FC236}">
              <a16:creationId xmlns:a16="http://schemas.microsoft.com/office/drawing/2014/main" id="{EDE70664-50BA-41DC-B25E-E0597C890FAA}"/>
            </a:ext>
          </a:extLst>
        </xdr:cNvPr>
        <xdr:cNvSpPr txBox="1">
          <a:spLocks noChangeArrowheads="1"/>
        </xdr:cNvSpPr>
      </xdr:nvSpPr>
      <xdr:spPr bwMode="auto">
        <a:xfrm>
          <a:off x="7185660" y="1951596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655</xdr:row>
      <xdr:rowOff>200025</xdr:rowOff>
    </xdr:from>
    <xdr:to>
      <xdr:col>16</xdr:col>
      <xdr:colOff>282340</xdr:colOff>
      <xdr:row>655</xdr:row>
      <xdr:rowOff>335655</xdr:rowOff>
    </xdr:to>
    <xdr:sp macro="" textlink="">
      <xdr:nvSpPr>
        <xdr:cNvPr id="148" name="Text Box 40">
          <a:extLst>
            <a:ext uri="{FF2B5EF4-FFF2-40B4-BE49-F238E27FC236}">
              <a16:creationId xmlns:a16="http://schemas.microsoft.com/office/drawing/2014/main" id="{D37826BB-58D1-4B0A-9695-5C75917C6EA0}"/>
            </a:ext>
          </a:extLst>
        </xdr:cNvPr>
        <xdr:cNvSpPr txBox="1">
          <a:spLocks noChangeArrowheads="1"/>
        </xdr:cNvSpPr>
      </xdr:nvSpPr>
      <xdr:spPr bwMode="auto">
        <a:xfrm>
          <a:off x="8679180" y="1951577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655</xdr:row>
      <xdr:rowOff>200025</xdr:rowOff>
    </xdr:from>
    <xdr:to>
      <xdr:col>22</xdr:col>
      <xdr:colOff>284220</xdr:colOff>
      <xdr:row>655</xdr:row>
      <xdr:rowOff>335655</xdr:rowOff>
    </xdr:to>
    <xdr:sp macro="" textlink="">
      <xdr:nvSpPr>
        <xdr:cNvPr id="149" name="Text Box 41">
          <a:extLst>
            <a:ext uri="{FF2B5EF4-FFF2-40B4-BE49-F238E27FC236}">
              <a16:creationId xmlns:a16="http://schemas.microsoft.com/office/drawing/2014/main" id="{D742518D-0A8E-42B9-B3DB-54FCECD9F8EE}"/>
            </a:ext>
          </a:extLst>
        </xdr:cNvPr>
        <xdr:cNvSpPr txBox="1">
          <a:spLocks noChangeArrowheads="1"/>
        </xdr:cNvSpPr>
      </xdr:nvSpPr>
      <xdr:spPr bwMode="auto">
        <a:xfrm>
          <a:off x="10460355" y="1951577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655</xdr:row>
      <xdr:rowOff>219075</xdr:rowOff>
    </xdr:from>
    <xdr:to>
      <xdr:col>7</xdr:col>
      <xdr:colOff>334137</xdr:colOff>
      <xdr:row>655</xdr:row>
      <xdr:rowOff>352425</xdr:rowOff>
    </xdr:to>
    <xdr:sp macro="" textlink="">
      <xdr:nvSpPr>
        <xdr:cNvPr id="150" name="Text Box 42">
          <a:extLst>
            <a:ext uri="{FF2B5EF4-FFF2-40B4-BE49-F238E27FC236}">
              <a16:creationId xmlns:a16="http://schemas.microsoft.com/office/drawing/2014/main" id="{360C74ED-0FFF-45C7-9D11-88601B06D451}"/>
            </a:ext>
          </a:extLst>
        </xdr:cNvPr>
        <xdr:cNvSpPr txBox="1">
          <a:spLocks noChangeArrowheads="1"/>
        </xdr:cNvSpPr>
      </xdr:nvSpPr>
      <xdr:spPr bwMode="auto">
        <a:xfrm>
          <a:off x="5892165" y="1951767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655</xdr:row>
      <xdr:rowOff>201930</xdr:rowOff>
    </xdr:from>
    <xdr:to>
      <xdr:col>18</xdr:col>
      <xdr:colOff>106</xdr:colOff>
      <xdr:row>655</xdr:row>
      <xdr:rowOff>343124</xdr:rowOff>
    </xdr:to>
    <xdr:sp macro="" textlink="">
      <xdr:nvSpPr>
        <xdr:cNvPr id="151" name="Text Box 321">
          <a:extLst>
            <a:ext uri="{FF2B5EF4-FFF2-40B4-BE49-F238E27FC236}">
              <a16:creationId xmlns:a16="http://schemas.microsoft.com/office/drawing/2014/main" id="{DB053183-9F4D-4F26-B78F-AE9D8DD051DA}"/>
            </a:ext>
          </a:extLst>
        </xdr:cNvPr>
        <xdr:cNvSpPr txBox="1">
          <a:spLocks noChangeArrowheads="1"/>
        </xdr:cNvSpPr>
      </xdr:nvSpPr>
      <xdr:spPr bwMode="auto">
        <a:xfrm>
          <a:off x="8985885" y="1951596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682</xdr:row>
      <xdr:rowOff>200025</xdr:rowOff>
    </xdr:from>
    <xdr:to>
      <xdr:col>7</xdr:col>
      <xdr:colOff>419</xdr:colOff>
      <xdr:row>682</xdr:row>
      <xdr:rowOff>333375</xdr:rowOff>
    </xdr:to>
    <xdr:sp macro="" textlink="">
      <xdr:nvSpPr>
        <xdr:cNvPr id="152" name="Text Box 38">
          <a:extLst>
            <a:ext uri="{FF2B5EF4-FFF2-40B4-BE49-F238E27FC236}">
              <a16:creationId xmlns:a16="http://schemas.microsoft.com/office/drawing/2014/main" id="{1D9E4344-D80D-4117-BFC4-CCC84B2936B7}"/>
            </a:ext>
          </a:extLst>
        </xdr:cNvPr>
        <xdr:cNvSpPr txBox="1">
          <a:spLocks noChangeArrowheads="1"/>
        </xdr:cNvSpPr>
      </xdr:nvSpPr>
      <xdr:spPr bwMode="auto">
        <a:xfrm>
          <a:off x="5556885" y="2032158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682</xdr:row>
      <xdr:rowOff>201930</xdr:rowOff>
    </xdr:from>
    <xdr:to>
      <xdr:col>11</xdr:col>
      <xdr:colOff>265098</xdr:colOff>
      <xdr:row>682</xdr:row>
      <xdr:rowOff>345538</xdr:rowOff>
    </xdr:to>
    <xdr:sp macro="" textlink="">
      <xdr:nvSpPr>
        <xdr:cNvPr id="153" name="Text Box 39">
          <a:extLst>
            <a:ext uri="{FF2B5EF4-FFF2-40B4-BE49-F238E27FC236}">
              <a16:creationId xmlns:a16="http://schemas.microsoft.com/office/drawing/2014/main" id="{662E7A47-5E36-419A-8BD3-DD029825D95B}"/>
            </a:ext>
          </a:extLst>
        </xdr:cNvPr>
        <xdr:cNvSpPr txBox="1">
          <a:spLocks noChangeArrowheads="1"/>
        </xdr:cNvSpPr>
      </xdr:nvSpPr>
      <xdr:spPr bwMode="auto">
        <a:xfrm>
          <a:off x="7185660" y="2032177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682</xdr:row>
      <xdr:rowOff>200025</xdr:rowOff>
    </xdr:from>
    <xdr:to>
      <xdr:col>16</xdr:col>
      <xdr:colOff>282340</xdr:colOff>
      <xdr:row>682</xdr:row>
      <xdr:rowOff>335655</xdr:rowOff>
    </xdr:to>
    <xdr:sp macro="" textlink="">
      <xdr:nvSpPr>
        <xdr:cNvPr id="154" name="Text Box 40">
          <a:extLst>
            <a:ext uri="{FF2B5EF4-FFF2-40B4-BE49-F238E27FC236}">
              <a16:creationId xmlns:a16="http://schemas.microsoft.com/office/drawing/2014/main" id="{DF0739E9-9D77-4A1E-A469-8ACF2D8C59F7}"/>
            </a:ext>
          </a:extLst>
        </xdr:cNvPr>
        <xdr:cNvSpPr txBox="1">
          <a:spLocks noChangeArrowheads="1"/>
        </xdr:cNvSpPr>
      </xdr:nvSpPr>
      <xdr:spPr bwMode="auto">
        <a:xfrm>
          <a:off x="8679180" y="2032158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682</xdr:row>
      <xdr:rowOff>200025</xdr:rowOff>
    </xdr:from>
    <xdr:to>
      <xdr:col>22</xdr:col>
      <xdr:colOff>284220</xdr:colOff>
      <xdr:row>682</xdr:row>
      <xdr:rowOff>335655</xdr:rowOff>
    </xdr:to>
    <xdr:sp macro="" textlink="">
      <xdr:nvSpPr>
        <xdr:cNvPr id="155" name="Text Box 41">
          <a:extLst>
            <a:ext uri="{FF2B5EF4-FFF2-40B4-BE49-F238E27FC236}">
              <a16:creationId xmlns:a16="http://schemas.microsoft.com/office/drawing/2014/main" id="{3BF45C3F-CEF1-463C-980C-BAABA5841C2E}"/>
            </a:ext>
          </a:extLst>
        </xdr:cNvPr>
        <xdr:cNvSpPr txBox="1">
          <a:spLocks noChangeArrowheads="1"/>
        </xdr:cNvSpPr>
      </xdr:nvSpPr>
      <xdr:spPr bwMode="auto">
        <a:xfrm>
          <a:off x="10460355" y="2032158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682</xdr:row>
      <xdr:rowOff>219075</xdr:rowOff>
    </xdr:from>
    <xdr:to>
      <xdr:col>7</xdr:col>
      <xdr:colOff>334137</xdr:colOff>
      <xdr:row>682</xdr:row>
      <xdr:rowOff>352425</xdr:rowOff>
    </xdr:to>
    <xdr:sp macro="" textlink="">
      <xdr:nvSpPr>
        <xdr:cNvPr id="156" name="Text Box 42">
          <a:extLst>
            <a:ext uri="{FF2B5EF4-FFF2-40B4-BE49-F238E27FC236}">
              <a16:creationId xmlns:a16="http://schemas.microsoft.com/office/drawing/2014/main" id="{5C9BE017-D6F9-4E69-BF58-9D0F3F93267A}"/>
            </a:ext>
          </a:extLst>
        </xdr:cNvPr>
        <xdr:cNvSpPr txBox="1">
          <a:spLocks noChangeArrowheads="1"/>
        </xdr:cNvSpPr>
      </xdr:nvSpPr>
      <xdr:spPr bwMode="auto">
        <a:xfrm>
          <a:off x="5892165" y="2032349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682</xdr:row>
      <xdr:rowOff>201930</xdr:rowOff>
    </xdr:from>
    <xdr:to>
      <xdr:col>18</xdr:col>
      <xdr:colOff>106</xdr:colOff>
      <xdr:row>682</xdr:row>
      <xdr:rowOff>343124</xdr:rowOff>
    </xdr:to>
    <xdr:sp macro="" textlink="">
      <xdr:nvSpPr>
        <xdr:cNvPr id="157" name="Text Box 321">
          <a:extLst>
            <a:ext uri="{FF2B5EF4-FFF2-40B4-BE49-F238E27FC236}">
              <a16:creationId xmlns:a16="http://schemas.microsoft.com/office/drawing/2014/main" id="{FFF97D3C-FD1C-4B6A-97CE-15819EEF43BF}"/>
            </a:ext>
          </a:extLst>
        </xdr:cNvPr>
        <xdr:cNvSpPr txBox="1">
          <a:spLocks noChangeArrowheads="1"/>
        </xdr:cNvSpPr>
      </xdr:nvSpPr>
      <xdr:spPr bwMode="auto">
        <a:xfrm>
          <a:off x="8985885" y="2032177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709</xdr:row>
      <xdr:rowOff>200025</xdr:rowOff>
    </xdr:from>
    <xdr:to>
      <xdr:col>7</xdr:col>
      <xdr:colOff>419</xdr:colOff>
      <xdr:row>709</xdr:row>
      <xdr:rowOff>333375</xdr:rowOff>
    </xdr:to>
    <xdr:sp macro="" textlink="">
      <xdr:nvSpPr>
        <xdr:cNvPr id="158" name="Text Box 38">
          <a:extLst>
            <a:ext uri="{FF2B5EF4-FFF2-40B4-BE49-F238E27FC236}">
              <a16:creationId xmlns:a16="http://schemas.microsoft.com/office/drawing/2014/main" id="{4CF04E5A-0FD8-4AE5-8A5E-CFD7B5F9A02F}"/>
            </a:ext>
          </a:extLst>
        </xdr:cNvPr>
        <xdr:cNvSpPr txBox="1">
          <a:spLocks noChangeArrowheads="1"/>
        </xdr:cNvSpPr>
      </xdr:nvSpPr>
      <xdr:spPr bwMode="auto">
        <a:xfrm>
          <a:off x="5556885" y="2112740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709</xdr:row>
      <xdr:rowOff>201930</xdr:rowOff>
    </xdr:from>
    <xdr:to>
      <xdr:col>11</xdr:col>
      <xdr:colOff>265098</xdr:colOff>
      <xdr:row>709</xdr:row>
      <xdr:rowOff>345538</xdr:rowOff>
    </xdr:to>
    <xdr:sp macro="" textlink="">
      <xdr:nvSpPr>
        <xdr:cNvPr id="159" name="Text Box 39">
          <a:extLst>
            <a:ext uri="{FF2B5EF4-FFF2-40B4-BE49-F238E27FC236}">
              <a16:creationId xmlns:a16="http://schemas.microsoft.com/office/drawing/2014/main" id="{C5070316-FCB6-44DF-AF19-3E12A9894F45}"/>
            </a:ext>
          </a:extLst>
        </xdr:cNvPr>
        <xdr:cNvSpPr txBox="1">
          <a:spLocks noChangeArrowheads="1"/>
        </xdr:cNvSpPr>
      </xdr:nvSpPr>
      <xdr:spPr bwMode="auto">
        <a:xfrm>
          <a:off x="7185660" y="2112759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709</xdr:row>
      <xdr:rowOff>200025</xdr:rowOff>
    </xdr:from>
    <xdr:to>
      <xdr:col>16</xdr:col>
      <xdr:colOff>282340</xdr:colOff>
      <xdr:row>709</xdr:row>
      <xdr:rowOff>335655</xdr:rowOff>
    </xdr:to>
    <xdr:sp macro="" textlink="">
      <xdr:nvSpPr>
        <xdr:cNvPr id="160" name="Text Box 40">
          <a:extLst>
            <a:ext uri="{FF2B5EF4-FFF2-40B4-BE49-F238E27FC236}">
              <a16:creationId xmlns:a16="http://schemas.microsoft.com/office/drawing/2014/main" id="{B99BF880-6B17-43E3-A9F8-E70528C8AD5E}"/>
            </a:ext>
          </a:extLst>
        </xdr:cNvPr>
        <xdr:cNvSpPr txBox="1">
          <a:spLocks noChangeArrowheads="1"/>
        </xdr:cNvSpPr>
      </xdr:nvSpPr>
      <xdr:spPr bwMode="auto">
        <a:xfrm>
          <a:off x="8679180" y="2112740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709</xdr:row>
      <xdr:rowOff>200025</xdr:rowOff>
    </xdr:from>
    <xdr:to>
      <xdr:col>22</xdr:col>
      <xdr:colOff>284220</xdr:colOff>
      <xdr:row>709</xdr:row>
      <xdr:rowOff>335655</xdr:rowOff>
    </xdr:to>
    <xdr:sp macro="" textlink="">
      <xdr:nvSpPr>
        <xdr:cNvPr id="161" name="Text Box 41">
          <a:extLst>
            <a:ext uri="{FF2B5EF4-FFF2-40B4-BE49-F238E27FC236}">
              <a16:creationId xmlns:a16="http://schemas.microsoft.com/office/drawing/2014/main" id="{EAAB7AEB-435B-42A6-94A6-BF30EAC07735}"/>
            </a:ext>
          </a:extLst>
        </xdr:cNvPr>
        <xdr:cNvSpPr txBox="1">
          <a:spLocks noChangeArrowheads="1"/>
        </xdr:cNvSpPr>
      </xdr:nvSpPr>
      <xdr:spPr bwMode="auto">
        <a:xfrm>
          <a:off x="10460355" y="2112740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709</xdr:row>
      <xdr:rowOff>219075</xdr:rowOff>
    </xdr:from>
    <xdr:to>
      <xdr:col>7</xdr:col>
      <xdr:colOff>334137</xdr:colOff>
      <xdr:row>709</xdr:row>
      <xdr:rowOff>352425</xdr:rowOff>
    </xdr:to>
    <xdr:sp macro="" textlink="">
      <xdr:nvSpPr>
        <xdr:cNvPr id="162" name="Text Box 42">
          <a:extLst>
            <a:ext uri="{FF2B5EF4-FFF2-40B4-BE49-F238E27FC236}">
              <a16:creationId xmlns:a16="http://schemas.microsoft.com/office/drawing/2014/main" id="{46CB2A87-182C-4948-9B2D-3A5CEF96EF7F}"/>
            </a:ext>
          </a:extLst>
        </xdr:cNvPr>
        <xdr:cNvSpPr txBox="1">
          <a:spLocks noChangeArrowheads="1"/>
        </xdr:cNvSpPr>
      </xdr:nvSpPr>
      <xdr:spPr bwMode="auto">
        <a:xfrm>
          <a:off x="5892165" y="2112930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709</xdr:row>
      <xdr:rowOff>201930</xdr:rowOff>
    </xdr:from>
    <xdr:to>
      <xdr:col>18</xdr:col>
      <xdr:colOff>106</xdr:colOff>
      <xdr:row>709</xdr:row>
      <xdr:rowOff>343124</xdr:rowOff>
    </xdr:to>
    <xdr:sp macro="" textlink="">
      <xdr:nvSpPr>
        <xdr:cNvPr id="163" name="Text Box 321">
          <a:extLst>
            <a:ext uri="{FF2B5EF4-FFF2-40B4-BE49-F238E27FC236}">
              <a16:creationId xmlns:a16="http://schemas.microsoft.com/office/drawing/2014/main" id="{284AB84C-CCD5-425B-BE79-8AEA9B6A65DC}"/>
            </a:ext>
          </a:extLst>
        </xdr:cNvPr>
        <xdr:cNvSpPr txBox="1">
          <a:spLocks noChangeArrowheads="1"/>
        </xdr:cNvSpPr>
      </xdr:nvSpPr>
      <xdr:spPr bwMode="auto">
        <a:xfrm>
          <a:off x="8985885" y="2112759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736</xdr:row>
      <xdr:rowOff>200025</xdr:rowOff>
    </xdr:from>
    <xdr:to>
      <xdr:col>7</xdr:col>
      <xdr:colOff>419</xdr:colOff>
      <xdr:row>736</xdr:row>
      <xdr:rowOff>333375</xdr:rowOff>
    </xdr:to>
    <xdr:sp macro="" textlink="">
      <xdr:nvSpPr>
        <xdr:cNvPr id="164" name="Text Box 38">
          <a:extLst>
            <a:ext uri="{FF2B5EF4-FFF2-40B4-BE49-F238E27FC236}">
              <a16:creationId xmlns:a16="http://schemas.microsoft.com/office/drawing/2014/main" id="{5231C069-8324-4E0B-9DA3-3EBD3B20ED15}"/>
            </a:ext>
          </a:extLst>
        </xdr:cNvPr>
        <xdr:cNvSpPr txBox="1">
          <a:spLocks noChangeArrowheads="1"/>
        </xdr:cNvSpPr>
      </xdr:nvSpPr>
      <xdr:spPr bwMode="auto">
        <a:xfrm>
          <a:off x="5556885" y="2193321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736</xdr:row>
      <xdr:rowOff>201930</xdr:rowOff>
    </xdr:from>
    <xdr:to>
      <xdr:col>11</xdr:col>
      <xdr:colOff>265098</xdr:colOff>
      <xdr:row>736</xdr:row>
      <xdr:rowOff>345538</xdr:rowOff>
    </xdr:to>
    <xdr:sp macro="" textlink="">
      <xdr:nvSpPr>
        <xdr:cNvPr id="165" name="Text Box 39">
          <a:extLst>
            <a:ext uri="{FF2B5EF4-FFF2-40B4-BE49-F238E27FC236}">
              <a16:creationId xmlns:a16="http://schemas.microsoft.com/office/drawing/2014/main" id="{BF83ED09-BC71-405C-BFB4-DC25BB92BAE1}"/>
            </a:ext>
          </a:extLst>
        </xdr:cNvPr>
        <xdr:cNvSpPr txBox="1">
          <a:spLocks noChangeArrowheads="1"/>
        </xdr:cNvSpPr>
      </xdr:nvSpPr>
      <xdr:spPr bwMode="auto">
        <a:xfrm>
          <a:off x="7185660" y="2193340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736</xdr:row>
      <xdr:rowOff>200025</xdr:rowOff>
    </xdr:from>
    <xdr:to>
      <xdr:col>16</xdr:col>
      <xdr:colOff>282340</xdr:colOff>
      <xdr:row>736</xdr:row>
      <xdr:rowOff>335655</xdr:rowOff>
    </xdr:to>
    <xdr:sp macro="" textlink="">
      <xdr:nvSpPr>
        <xdr:cNvPr id="166" name="Text Box 40">
          <a:extLst>
            <a:ext uri="{FF2B5EF4-FFF2-40B4-BE49-F238E27FC236}">
              <a16:creationId xmlns:a16="http://schemas.microsoft.com/office/drawing/2014/main" id="{7C622861-89CE-4633-B2F9-CF1EC8BC1458}"/>
            </a:ext>
          </a:extLst>
        </xdr:cNvPr>
        <xdr:cNvSpPr txBox="1">
          <a:spLocks noChangeArrowheads="1"/>
        </xdr:cNvSpPr>
      </xdr:nvSpPr>
      <xdr:spPr bwMode="auto">
        <a:xfrm>
          <a:off x="8679180" y="2193321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736</xdr:row>
      <xdr:rowOff>200025</xdr:rowOff>
    </xdr:from>
    <xdr:to>
      <xdr:col>22</xdr:col>
      <xdr:colOff>284220</xdr:colOff>
      <xdr:row>736</xdr:row>
      <xdr:rowOff>335655</xdr:rowOff>
    </xdr:to>
    <xdr:sp macro="" textlink="">
      <xdr:nvSpPr>
        <xdr:cNvPr id="167" name="Text Box 41">
          <a:extLst>
            <a:ext uri="{FF2B5EF4-FFF2-40B4-BE49-F238E27FC236}">
              <a16:creationId xmlns:a16="http://schemas.microsoft.com/office/drawing/2014/main" id="{659654A7-F895-4DFC-8B92-66AF434C06FE}"/>
            </a:ext>
          </a:extLst>
        </xdr:cNvPr>
        <xdr:cNvSpPr txBox="1">
          <a:spLocks noChangeArrowheads="1"/>
        </xdr:cNvSpPr>
      </xdr:nvSpPr>
      <xdr:spPr bwMode="auto">
        <a:xfrm>
          <a:off x="10460355" y="2193321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736</xdr:row>
      <xdr:rowOff>219075</xdr:rowOff>
    </xdr:from>
    <xdr:to>
      <xdr:col>7</xdr:col>
      <xdr:colOff>334137</xdr:colOff>
      <xdr:row>736</xdr:row>
      <xdr:rowOff>352425</xdr:rowOff>
    </xdr:to>
    <xdr:sp macro="" textlink="">
      <xdr:nvSpPr>
        <xdr:cNvPr id="168" name="Text Box 42">
          <a:extLst>
            <a:ext uri="{FF2B5EF4-FFF2-40B4-BE49-F238E27FC236}">
              <a16:creationId xmlns:a16="http://schemas.microsoft.com/office/drawing/2014/main" id="{79BC7585-ADE7-4642-A072-3C2FA534D332}"/>
            </a:ext>
          </a:extLst>
        </xdr:cNvPr>
        <xdr:cNvSpPr txBox="1">
          <a:spLocks noChangeArrowheads="1"/>
        </xdr:cNvSpPr>
      </xdr:nvSpPr>
      <xdr:spPr bwMode="auto">
        <a:xfrm>
          <a:off x="5892165" y="2193512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736</xdr:row>
      <xdr:rowOff>201930</xdr:rowOff>
    </xdr:from>
    <xdr:to>
      <xdr:col>18</xdr:col>
      <xdr:colOff>106</xdr:colOff>
      <xdr:row>736</xdr:row>
      <xdr:rowOff>343124</xdr:rowOff>
    </xdr:to>
    <xdr:sp macro="" textlink="">
      <xdr:nvSpPr>
        <xdr:cNvPr id="169" name="Text Box 321">
          <a:extLst>
            <a:ext uri="{FF2B5EF4-FFF2-40B4-BE49-F238E27FC236}">
              <a16:creationId xmlns:a16="http://schemas.microsoft.com/office/drawing/2014/main" id="{2421768F-30A8-49EA-AD9B-60154D49AB62}"/>
            </a:ext>
          </a:extLst>
        </xdr:cNvPr>
        <xdr:cNvSpPr txBox="1">
          <a:spLocks noChangeArrowheads="1"/>
        </xdr:cNvSpPr>
      </xdr:nvSpPr>
      <xdr:spPr bwMode="auto">
        <a:xfrm>
          <a:off x="8985885" y="2193340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763</xdr:row>
      <xdr:rowOff>200025</xdr:rowOff>
    </xdr:from>
    <xdr:to>
      <xdr:col>7</xdr:col>
      <xdr:colOff>419</xdr:colOff>
      <xdr:row>763</xdr:row>
      <xdr:rowOff>333375</xdr:rowOff>
    </xdr:to>
    <xdr:sp macro="" textlink="">
      <xdr:nvSpPr>
        <xdr:cNvPr id="170" name="Text Box 38">
          <a:extLst>
            <a:ext uri="{FF2B5EF4-FFF2-40B4-BE49-F238E27FC236}">
              <a16:creationId xmlns:a16="http://schemas.microsoft.com/office/drawing/2014/main" id="{974E6C7E-EBFF-448D-8313-5F326A94FC9C}"/>
            </a:ext>
          </a:extLst>
        </xdr:cNvPr>
        <xdr:cNvSpPr txBox="1">
          <a:spLocks noChangeArrowheads="1"/>
        </xdr:cNvSpPr>
      </xdr:nvSpPr>
      <xdr:spPr bwMode="auto">
        <a:xfrm>
          <a:off x="5556885" y="2273903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763</xdr:row>
      <xdr:rowOff>201930</xdr:rowOff>
    </xdr:from>
    <xdr:to>
      <xdr:col>11</xdr:col>
      <xdr:colOff>265098</xdr:colOff>
      <xdr:row>763</xdr:row>
      <xdr:rowOff>345538</xdr:rowOff>
    </xdr:to>
    <xdr:sp macro="" textlink="">
      <xdr:nvSpPr>
        <xdr:cNvPr id="171" name="Text Box 39">
          <a:extLst>
            <a:ext uri="{FF2B5EF4-FFF2-40B4-BE49-F238E27FC236}">
              <a16:creationId xmlns:a16="http://schemas.microsoft.com/office/drawing/2014/main" id="{0B7E50E2-4EE7-4990-8A08-B98127D41A70}"/>
            </a:ext>
          </a:extLst>
        </xdr:cNvPr>
        <xdr:cNvSpPr txBox="1">
          <a:spLocks noChangeArrowheads="1"/>
        </xdr:cNvSpPr>
      </xdr:nvSpPr>
      <xdr:spPr bwMode="auto">
        <a:xfrm>
          <a:off x="7185660" y="2273922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763</xdr:row>
      <xdr:rowOff>200025</xdr:rowOff>
    </xdr:from>
    <xdr:to>
      <xdr:col>16</xdr:col>
      <xdr:colOff>282340</xdr:colOff>
      <xdr:row>763</xdr:row>
      <xdr:rowOff>335655</xdr:rowOff>
    </xdr:to>
    <xdr:sp macro="" textlink="">
      <xdr:nvSpPr>
        <xdr:cNvPr id="172" name="Text Box 40">
          <a:extLst>
            <a:ext uri="{FF2B5EF4-FFF2-40B4-BE49-F238E27FC236}">
              <a16:creationId xmlns:a16="http://schemas.microsoft.com/office/drawing/2014/main" id="{81117410-C2F6-4F47-ADED-F284CA150415}"/>
            </a:ext>
          </a:extLst>
        </xdr:cNvPr>
        <xdr:cNvSpPr txBox="1">
          <a:spLocks noChangeArrowheads="1"/>
        </xdr:cNvSpPr>
      </xdr:nvSpPr>
      <xdr:spPr bwMode="auto">
        <a:xfrm>
          <a:off x="8679180" y="2273903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763</xdr:row>
      <xdr:rowOff>200025</xdr:rowOff>
    </xdr:from>
    <xdr:to>
      <xdr:col>22</xdr:col>
      <xdr:colOff>284220</xdr:colOff>
      <xdr:row>763</xdr:row>
      <xdr:rowOff>335655</xdr:rowOff>
    </xdr:to>
    <xdr:sp macro="" textlink="">
      <xdr:nvSpPr>
        <xdr:cNvPr id="173" name="Text Box 41">
          <a:extLst>
            <a:ext uri="{FF2B5EF4-FFF2-40B4-BE49-F238E27FC236}">
              <a16:creationId xmlns:a16="http://schemas.microsoft.com/office/drawing/2014/main" id="{30C559C8-41A4-413F-B5BB-4CFB8BFA3D35}"/>
            </a:ext>
          </a:extLst>
        </xdr:cNvPr>
        <xdr:cNvSpPr txBox="1">
          <a:spLocks noChangeArrowheads="1"/>
        </xdr:cNvSpPr>
      </xdr:nvSpPr>
      <xdr:spPr bwMode="auto">
        <a:xfrm>
          <a:off x="10460355" y="2273903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763</xdr:row>
      <xdr:rowOff>219075</xdr:rowOff>
    </xdr:from>
    <xdr:to>
      <xdr:col>7</xdr:col>
      <xdr:colOff>334137</xdr:colOff>
      <xdr:row>763</xdr:row>
      <xdr:rowOff>352425</xdr:rowOff>
    </xdr:to>
    <xdr:sp macro="" textlink="">
      <xdr:nvSpPr>
        <xdr:cNvPr id="174" name="Text Box 42">
          <a:extLst>
            <a:ext uri="{FF2B5EF4-FFF2-40B4-BE49-F238E27FC236}">
              <a16:creationId xmlns:a16="http://schemas.microsoft.com/office/drawing/2014/main" id="{56B2F74B-A429-47D5-B204-E9A369CA8D90}"/>
            </a:ext>
          </a:extLst>
        </xdr:cNvPr>
        <xdr:cNvSpPr txBox="1">
          <a:spLocks noChangeArrowheads="1"/>
        </xdr:cNvSpPr>
      </xdr:nvSpPr>
      <xdr:spPr bwMode="auto">
        <a:xfrm>
          <a:off x="5892165" y="2274093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763</xdr:row>
      <xdr:rowOff>201930</xdr:rowOff>
    </xdr:from>
    <xdr:to>
      <xdr:col>18</xdr:col>
      <xdr:colOff>106</xdr:colOff>
      <xdr:row>763</xdr:row>
      <xdr:rowOff>343124</xdr:rowOff>
    </xdr:to>
    <xdr:sp macro="" textlink="">
      <xdr:nvSpPr>
        <xdr:cNvPr id="175" name="Text Box 321">
          <a:extLst>
            <a:ext uri="{FF2B5EF4-FFF2-40B4-BE49-F238E27FC236}">
              <a16:creationId xmlns:a16="http://schemas.microsoft.com/office/drawing/2014/main" id="{C3950FD0-8A64-407B-9467-6B91FC9466C1}"/>
            </a:ext>
          </a:extLst>
        </xdr:cNvPr>
        <xdr:cNvSpPr txBox="1">
          <a:spLocks noChangeArrowheads="1"/>
        </xdr:cNvSpPr>
      </xdr:nvSpPr>
      <xdr:spPr bwMode="auto">
        <a:xfrm>
          <a:off x="8985885" y="2273922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790</xdr:row>
      <xdr:rowOff>200025</xdr:rowOff>
    </xdr:from>
    <xdr:to>
      <xdr:col>7</xdr:col>
      <xdr:colOff>419</xdr:colOff>
      <xdr:row>790</xdr:row>
      <xdr:rowOff>333375</xdr:rowOff>
    </xdr:to>
    <xdr:sp macro="" textlink="">
      <xdr:nvSpPr>
        <xdr:cNvPr id="176" name="Text Box 38">
          <a:extLst>
            <a:ext uri="{FF2B5EF4-FFF2-40B4-BE49-F238E27FC236}">
              <a16:creationId xmlns:a16="http://schemas.microsoft.com/office/drawing/2014/main" id="{8BA04E95-AEF7-415C-A959-02CCAB7C3C73}"/>
            </a:ext>
          </a:extLst>
        </xdr:cNvPr>
        <xdr:cNvSpPr txBox="1">
          <a:spLocks noChangeArrowheads="1"/>
        </xdr:cNvSpPr>
      </xdr:nvSpPr>
      <xdr:spPr bwMode="auto">
        <a:xfrm>
          <a:off x="5556885" y="2354484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790</xdr:row>
      <xdr:rowOff>201930</xdr:rowOff>
    </xdr:from>
    <xdr:to>
      <xdr:col>11</xdr:col>
      <xdr:colOff>265098</xdr:colOff>
      <xdr:row>790</xdr:row>
      <xdr:rowOff>345538</xdr:rowOff>
    </xdr:to>
    <xdr:sp macro="" textlink="">
      <xdr:nvSpPr>
        <xdr:cNvPr id="177" name="Text Box 39">
          <a:extLst>
            <a:ext uri="{FF2B5EF4-FFF2-40B4-BE49-F238E27FC236}">
              <a16:creationId xmlns:a16="http://schemas.microsoft.com/office/drawing/2014/main" id="{459D630A-F0C8-45F9-B49B-5610B038287B}"/>
            </a:ext>
          </a:extLst>
        </xdr:cNvPr>
        <xdr:cNvSpPr txBox="1">
          <a:spLocks noChangeArrowheads="1"/>
        </xdr:cNvSpPr>
      </xdr:nvSpPr>
      <xdr:spPr bwMode="auto">
        <a:xfrm>
          <a:off x="7185660" y="2354503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790</xdr:row>
      <xdr:rowOff>200025</xdr:rowOff>
    </xdr:from>
    <xdr:to>
      <xdr:col>16</xdr:col>
      <xdr:colOff>282340</xdr:colOff>
      <xdr:row>790</xdr:row>
      <xdr:rowOff>335655</xdr:rowOff>
    </xdr:to>
    <xdr:sp macro="" textlink="">
      <xdr:nvSpPr>
        <xdr:cNvPr id="178" name="Text Box 40">
          <a:extLst>
            <a:ext uri="{FF2B5EF4-FFF2-40B4-BE49-F238E27FC236}">
              <a16:creationId xmlns:a16="http://schemas.microsoft.com/office/drawing/2014/main" id="{065BAC3E-3F58-4EDE-83AB-366B93B81904}"/>
            </a:ext>
          </a:extLst>
        </xdr:cNvPr>
        <xdr:cNvSpPr txBox="1">
          <a:spLocks noChangeArrowheads="1"/>
        </xdr:cNvSpPr>
      </xdr:nvSpPr>
      <xdr:spPr bwMode="auto">
        <a:xfrm>
          <a:off x="8679180" y="2354484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790</xdr:row>
      <xdr:rowOff>200025</xdr:rowOff>
    </xdr:from>
    <xdr:to>
      <xdr:col>22</xdr:col>
      <xdr:colOff>284220</xdr:colOff>
      <xdr:row>790</xdr:row>
      <xdr:rowOff>335655</xdr:rowOff>
    </xdr:to>
    <xdr:sp macro="" textlink="">
      <xdr:nvSpPr>
        <xdr:cNvPr id="179" name="Text Box 41">
          <a:extLst>
            <a:ext uri="{FF2B5EF4-FFF2-40B4-BE49-F238E27FC236}">
              <a16:creationId xmlns:a16="http://schemas.microsoft.com/office/drawing/2014/main" id="{647895A8-9DD6-42A8-ABF4-2C608E4EB42F}"/>
            </a:ext>
          </a:extLst>
        </xdr:cNvPr>
        <xdr:cNvSpPr txBox="1">
          <a:spLocks noChangeArrowheads="1"/>
        </xdr:cNvSpPr>
      </xdr:nvSpPr>
      <xdr:spPr bwMode="auto">
        <a:xfrm>
          <a:off x="10460355" y="2354484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790</xdr:row>
      <xdr:rowOff>219075</xdr:rowOff>
    </xdr:from>
    <xdr:to>
      <xdr:col>7</xdr:col>
      <xdr:colOff>334137</xdr:colOff>
      <xdr:row>790</xdr:row>
      <xdr:rowOff>352425</xdr:rowOff>
    </xdr:to>
    <xdr:sp macro="" textlink="">
      <xdr:nvSpPr>
        <xdr:cNvPr id="180" name="Text Box 42">
          <a:extLst>
            <a:ext uri="{FF2B5EF4-FFF2-40B4-BE49-F238E27FC236}">
              <a16:creationId xmlns:a16="http://schemas.microsoft.com/office/drawing/2014/main" id="{2035BFDE-2147-44B5-9EA8-15CBBFADAF22}"/>
            </a:ext>
          </a:extLst>
        </xdr:cNvPr>
        <xdr:cNvSpPr txBox="1">
          <a:spLocks noChangeArrowheads="1"/>
        </xdr:cNvSpPr>
      </xdr:nvSpPr>
      <xdr:spPr bwMode="auto">
        <a:xfrm>
          <a:off x="5892165" y="2354675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790</xdr:row>
      <xdr:rowOff>201930</xdr:rowOff>
    </xdr:from>
    <xdr:to>
      <xdr:col>18</xdr:col>
      <xdr:colOff>106</xdr:colOff>
      <xdr:row>790</xdr:row>
      <xdr:rowOff>343124</xdr:rowOff>
    </xdr:to>
    <xdr:sp macro="" textlink="">
      <xdr:nvSpPr>
        <xdr:cNvPr id="181" name="Text Box 321">
          <a:extLst>
            <a:ext uri="{FF2B5EF4-FFF2-40B4-BE49-F238E27FC236}">
              <a16:creationId xmlns:a16="http://schemas.microsoft.com/office/drawing/2014/main" id="{1B2E7612-427F-44C6-A007-CAE1B7CD2EAA}"/>
            </a:ext>
          </a:extLst>
        </xdr:cNvPr>
        <xdr:cNvSpPr txBox="1">
          <a:spLocks noChangeArrowheads="1"/>
        </xdr:cNvSpPr>
      </xdr:nvSpPr>
      <xdr:spPr bwMode="auto">
        <a:xfrm>
          <a:off x="8985885" y="2354503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xdr:col>
      <xdr:colOff>476250</xdr:colOff>
      <xdr:row>0</xdr:row>
      <xdr:rowOff>76200</xdr:rowOff>
    </xdr:from>
    <xdr:to>
      <xdr:col>2</xdr:col>
      <xdr:colOff>76200</xdr:colOff>
      <xdr:row>2</xdr:row>
      <xdr:rowOff>127488</xdr:rowOff>
    </xdr:to>
    <xdr:sp macro="" textlink="">
      <xdr:nvSpPr>
        <xdr:cNvPr id="182" name="正方形/長方形 181">
          <a:extLst>
            <a:ext uri="{FF2B5EF4-FFF2-40B4-BE49-F238E27FC236}">
              <a16:creationId xmlns:a16="http://schemas.microsoft.com/office/drawing/2014/main" id="{AE2F3946-CD0E-406C-A80B-F48A94D059F3}"/>
            </a:ext>
          </a:extLst>
        </xdr:cNvPr>
        <xdr:cNvSpPr/>
      </xdr:nvSpPr>
      <xdr:spPr>
        <a:xfrm>
          <a:off x="866775" y="76200"/>
          <a:ext cx="1323975" cy="470388"/>
        </a:xfrm>
        <a:prstGeom prst="rect">
          <a:avLst/>
        </a:prstGeom>
        <a:solidFill>
          <a:srgbClr val="FFCCFF"/>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ln>
                <a:solidFill>
                  <a:srgbClr val="FF0000"/>
                </a:solidFill>
              </a:ln>
              <a:solidFill>
                <a:srgbClr val="FF0000"/>
              </a:solidFill>
              <a:latin typeface="ＭＳ Ｐ明朝" panose="02020600040205080304" pitchFamily="18" charset="-128"/>
              <a:ea typeface="ＭＳ Ｐ明朝" panose="02020600040205080304" pitchFamily="18" charset="-128"/>
            </a:rPr>
            <a:t>記　載　例</a:t>
          </a:r>
        </a:p>
      </xdr:txBody>
    </xdr:sp>
    <xdr:clientData/>
  </xdr:twoCellAnchor>
  <xdr:twoCellAnchor>
    <xdr:from>
      <xdr:col>0</xdr:col>
      <xdr:colOff>276225</xdr:colOff>
      <xdr:row>16</xdr:row>
      <xdr:rowOff>85724</xdr:rowOff>
    </xdr:from>
    <xdr:to>
      <xdr:col>1</xdr:col>
      <xdr:colOff>1714500</xdr:colOff>
      <xdr:row>18</xdr:row>
      <xdr:rowOff>323848</xdr:rowOff>
    </xdr:to>
    <xdr:grpSp>
      <xdr:nvGrpSpPr>
        <xdr:cNvPr id="183" name="グループ化 182">
          <a:extLst>
            <a:ext uri="{FF2B5EF4-FFF2-40B4-BE49-F238E27FC236}">
              <a16:creationId xmlns:a16="http://schemas.microsoft.com/office/drawing/2014/main" id="{BDF6D5BB-FB13-45B7-9F18-0B7F32C6EC3B}"/>
            </a:ext>
          </a:extLst>
        </xdr:cNvPr>
        <xdr:cNvGrpSpPr/>
      </xdr:nvGrpSpPr>
      <xdr:grpSpPr>
        <a:xfrm>
          <a:off x="276225" y="4829174"/>
          <a:ext cx="1828800" cy="942974"/>
          <a:chOff x="276225" y="4733924"/>
          <a:chExt cx="1828800" cy="942974"/>
        </a:xfrm>
      </xdr:grpSpPr>
      <xdr:sp macro="" textlink="">
        <xdr:nvSpPr>
          <xdr:cNvPr id="184" name="右中かっこ 183">
            <a:extLst>
              <a:ext uri="{FF2B5EF4-FFF2-40B4-BE49-F238E27FC236}">
                <a16:creationId xmlns:a16="http://schemas.microsoft.com/office/drawing/2014/main" id="{3644BBFD-8A0D-D57F-CBBF-4B744619AAC2}"/>
              </a:ext>
            </a:extLst>
          </xdr:cNvPr>
          <xdr:cNvSpPr/>
        </xdr:nvSpPr>
        <xdr:spPr>
          <a:xfrm flipH="1">
            <a:off x="552450" y="5019673"/>
            <a:ext cx="295275" cy="657225"/>
          </a:xfrm>
          <a:prstGeom prst="rightBrace">
            <a:avLst>
              <a:gd name="adj1" fmla="val 8333"/>
              <a:gd name="adj2" fmla="val 4855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kern="1200"/>
          </a:p>
        </xdr:txBody>
      </xdr:sp>
      <xdr:grpSp>
        <xdr:nvGrpSpPr>
          <xdr:cNvPr id="185" name="グループ化 184">
            <a:extLst>
              <a:ext uri="{FF2B5EF4-FFF2-40B4-BE49-F238E27FC236}">
                <a16:creationId xmlns:a16="http://schemas.microsoft.com/office/drawing/2014/main" id="{DB167F0E-22DB-982A-FB09-9DDB2AE8606C}"/>
              </a:ext>
            </a:extLst>
          </xdr:cNvPr>
          <xdr:cNvGrpSpPr/>
        </xdr:nvGrpSpPr>
        <xdr:grpSpPr>
          <a:xfrm>
            <a:off x="276225" y="4733924"/>
            <a:ext cx="1828800" cy="604832"/>
            <a:chOff x="219075" y="4733924"/>
            <a:chExt cx="1828800" cy="604832"/>
          </a:xfrm>
        </xdr:grpSpPr>
        <xdr:sp macro="" textlink="">
          <xdr:nvSpPr>
            <xdr:cNvPr id="186" name="テキスト ボックス 185">
              <a:extLst>
                <a:ext uri="{FF2B5EF4-FFF2-40B4-BE49-F238E27FC236}">
                  <a16:creationId xmlns:a16="http://schemas.microsoft.com/office/drawing/2014/main" id="{63F20669-6312-B536-4C2D-72E2677ABE12}"/>
                </a:ext>
              </a:extLst>
            </xdr:cNvPr>
            <xdr:cNvSpPr txBox="1"/>
          </xdr:nvSpPr>
          <xdr:spPr>
            <a:xfrm>
              <a:off x="219075" y="4733924"/>
              <a:ext cx="1828800" cy="247651"/>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kern="1200">
                  <a:solidFill>
                    <a:srgbClr val="FF0000"/>
                  </a:solidFill>
                </a:rPr>
                <a:t>概算年度に新規加入する場合</a:t>
              </a:r>
            </a:p>
          </xdr:txBody>
        </xdr:sp>
        <xdr:cxnSp macro="">
          <xdr:nvCxnSpPr>
            <xdr:cNvPr id="187" name="直線矢印コネクタ 186">
              <a:extLst>
                <a:ext uri="{FF2B5EF4-FFF2-40B4-BE49-F238E27FC236}">
                  <a16:creationId xmlns:a16="http://schemas.microsoft.com/office/drawing/2014/main" id="{997A441E-DAE1-6A84-8283-6153578EF0D8}"/>
                </a:ext>
              </a:extLst>
            </xdr:cNvPr>
            <xdr:cNvCxnSpPr>
              <a:endCxn id="184" idx="1"/>
            </xdr:cNvCxnSpPr>
          </xdr:nvCxnSpPr>
          <xdr:spPr>
            <a:xfrm>
              <a:off x="295275" y="4991100"/>
              <a:ext cx="200025" cy="34765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0</xdr:col>
      <xdr:colOff>295275</xdr:colOff>
      <xdr:row>8</xdr:row>
      <xdr:rowOff>76200</xdr:rowOff>
    </xdr:from>
    <xdr:to>
      <xdr:col>1</xdr:col>
      <xdr:colOff>504823</xdr:colOff>
      <xdr:row>15</xdr:row>
      <xdr:rowOff>314325</xdr:rowOff>
    </xdr:to>
    <xdr:grpSp>
      <xdr:nvGrpSpPr>
        <xdr:cNvPr id="188" name="グループ化 187">
          <a:extLst>
            <a:ext uri="{FF2B5EF4-FFF2-40B4-BE49-F238E27FC236}">
              <a16:creationId xmlns:a16="http://schemas.microsoft.com/office/drawing/2014/main" id="{5FEFD7B5-9DB6-48C3-AF78-13EEBA980335}"/>
            </a:ext>
          </a:extLst>
        </xdr:cNvPr>
        <xdr:cNvGrpSpPr/>
      </xdr:nvGrpSpPr>
      <xdr:grpSpPr>
        <a:xfrm>
          <a:off x="295275" y="2000250"/>
          <a:ext cx="600073" cy="2705100"/>
          <a:chOff x="295275" y="1905000"/>
          <a:chExt cx="600073" cy="2705100"/>
        </a:xfrm>
      </xdr:grpSpPr>
      <xdr:sp macro="" textlink="">
        <xdr:nvSpPr>
          <xdr:cNvPr id="189" name="右中かっこ 188">
            <a:extLst>
              <a:ext uri="{FF2B5EF4-FFF2-40B4-BE49-F238E27FC236}">
                <a16:creationId xmlns:a16="http://schemas.microsoft.com/office/drawing/2014/main" id="{AA49AB21-9FDB-8F35-89D4-3BB37133C34C}"/>
              </a:ext>
            </a:extLst>
          </xdr:cNvPr>
          <xdr:cNvSpPr/>
        </xdr:nvSpPr>
        <xdr:spPr>
          <a:xfrm flipH="1">
            <a:off x="561973" y="1905000"/>
            <a:ext cx="333375" cy="2705100"/>
          </a:xfrm>
          <a:prstGeom prst="rightBrace">
            <a:avLst>
              <a:gd name="adj1" fmla="val 8333"/>
              <a:gd name="adj2" fmla="val 4855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kern="1200"/>
          </a:p>
        </xdr:txBody>
      </xdr:sp>
      <xdr:sp macro="" textlink="">
        <xdr:nvSpPr>
          <xdr:cNvPr id="190" name="テキスト ボックス 189">
            <a:extLst>
              <a:ext uri="{FF2B5EF4-FFF2-40B4-BE49-F238E27FC236}">
                <a16:creationId xmlns:a16="http://schemas.microsoft.com/office/drawing/2014/main" id="{BF24B7CA-4B3F-3333-3947-C096F1DA5C56}"/>
              </a:ext>
            </a:extLst>
          </xdr:cNvPr>
          <xdr:cNvSpPr txBox="1"/>
        </xdr:nvSpPr>
        <xdr:spPr>
          <a:xfrm>
            <a:off x="295275" y="1905000"/>
            <a:ext cx="295275" cy="2686050"/>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kern="1200">
                <a:solidFill>
                  <a:srgbClr val="FF0000"/>
                </a:solidFill>
              </a:rPr>
              <a:t>確定年度中に加入期間がある場合</a:t>
            </a:r>
          </a:p>
        </xdr:txBody>
      </xdr:sp>
    </xdr:grpSp>
    <xdr:clientData/>
  </xdr:twoCellAnchor>
  <xdr:twoCellAnchor>
    <xdr:from>
      <xdr:col>6</xdr:col>
      <xdr:colOff>508635</xdr:colOff>
      <xdr:row>7</xdr:row>
      <xdr:rowOff>200025</xdr:rowOff>
    </xdr:from>
    <xdr:to>
      <xdr:col>7</xdr:col>
      <xdr:colOff>419</xdr:colOff>
      <xdr:row>7</xdr:row>
      <xdr:rowOff>333375</xdr:rowOff>
    </xdr:to>
    <xdr:sp macro="" textlink="">
      <xdr:nvSpPr>
        <xdr:cNvPr id="191" name="Text Box 17">
          <a:extLst>
            <a:ext uri="{FF2B5EF4-FFF2-40B4-BE49-F238E27FC236}">
              <a16:creationId xmlns:a16="http://schemas.microsoft.com/office/drawing/2014/main" id="{3E4A3594-AE7E-4999-A626-E276F756AC78}"/>
            </a:ext>
          </a:extLst>
        </xdr:cNvPr>
        <xdr:cNvSpPr txBox="1">
          <a:spLocks noChangeArrowheads="1"/>
        </xdr:cNvSpPr>
      </xdr:nvSpPr>
      <xdr:spPr bwMode="auto">
        <a:xfrm>
          <a:off x="5556885" y="17621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xdr:row>
      <xdr:rowOff>201930</xdr:rowOff>
    </xdr:from>
    <xdr:to>
      <xdr:col>11</xdr:col>
      <xdr:colOff>265098</xdr:colOff>
      <xdr:row>7</xdr:row>
      <xdr:rowOff>345538</xdr:rowOff>
    </xdr:to>
    <xdr:sp macro="" textlink="">
      <xdr:nvSpPr>
        <xdr:cNvPr id="192" name="Text Box 18">
          <a:extLst>
            <a:ext uri="{FF2B5EF4-FFF2-40B4-BE49-F238E27FC236}">
              <a16:creationId xmlns:a16="http://schemas.microsoft.com/office/drawing/2014/main" id="{FB652EE7-EA0E-45E8-AFE5-91CE97188CB6}"/>
            </a:ext>
          </a:extLst>
        </xdr:cNvPr>
        <xdr:cNvSpPr txBox="1">
          <a:spLocks noChangeArrowheads="1"/>
        </xdr:cNvSpPr>
      </xdr:nvSpPr>
      <xdr:spPr bwMode="auto">
        <a:xfrm>
          <a:off x="7185660" y="17640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xdr:row>
      <xdr:rowOff>200025</xdr:rowOff>
    </xdr:from>
    <xdr:to>
      <xdr:col>16</xdr:col>
      <xdr:colOff>282340</xdr:colOff>
      <xdr:row>7</xdr:row>
      <xdr:rowOff>335655</xdr:rowOff>
    </xdr:to>
    <xdr:sp macro="" textlink="">
      <xdr:nvSpPr>
        <xdr:cNvPr id="193" name="Text Box 19">
          <a:extLst>
            <a:ext uri="{FF2B5EF4-FFF2-40B4-BE49-F238E27FC236}">
              <a16:creationId xmlns:a16="http://schemas.microsoft.com/office/drawing/2014/main" id="{947FCB42-3BCA-4272-8382-F5B6773E7E33}"/>
            </a:ext>
          </a:extLst>
        </xdr:cNvPr>
        <xdr:cNvSpPr txBox="1">
          <a:spLocks noChangeArrowheads="1"/>
        </xdr:cNvSpPr>
      </xdr:nvSpPr>
      <xdr:spPr bwMode="auto">
        <a:xfrm>
          <a:off x="8679180" y="17621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xdr:row>
      <xdr:rowOff>200025</xdr:rowOff>
    </xdr:from>
    <xdr:to>
      <xdr:col>22</xdr:col>
      <xdr:colOff>284220</xdr:colOff>
      <xdr:row>7</xdr:row>
      <xdr:rowOff>335655</xdr:rowOff>
    </xdr:to>
    <xdr:sp macro="" textlink="">
      <xdr:nvSpPr>
        <xdr:cNvPr id="194" name="Text Box 20">
          <a:extLst>
            <a:ext uri="{FF2B5EF4-FFF2-40B4-BE49-F238E27FC236}">
              <a16:creationId xmlns:a16="http://schemas.microsoft.com/office/drawing/2014/main" id="{4121DD41-D76C-43AC-BF52-F7FF1C55E905}"/>
            </a:ext>
          </a:extLst>
        </xdr:cNvPr>
        <xdr:cNvSpPr txBox="1">
          <a:spLocks noChangeArrowheads="1"/>
        </xdr:cNvSpPr>
      </xdr:nvSpPr>
      <xdr:spPr bwMode="auto">
        <a:xfrm>
          <a:off x="10460355" y="17621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xdr:row>
      <xdr:rowOff>219075</xdr:rowOff>
    </xdr:from>
    <xdr:to>
      <xdr:col>7</xdr:col>
      <xdr:colOff>334137</xdr:colOff>
      <xdr:row>7</xdr:row>
      <xdr:rowOff>352425</xdr:rowOff>
    </xdr:to>
    <xdr:sp macro="" textlink="">
      <xdr:nvSpPr>
        <xdr:cNvPr id="195" name="Text Box 21">
          <a:extLst>
            <a:ext uri="{FF2B5EF4-FFF2-40B4-BE49-F238E27FC236}">
              <a16:creationId xmlns:a16="http://schemas.microsoft.com/office/drawing/2014/main" id="{F5B4A5FC-F5B3-45B7-B28B-9CBCA1D2EAF8}"/>
            </a:ext>
          </a:extLst>
        </xdr:cNvPr>
        <xdr:cNvSpPr txBox="1">
          <a:spLocks noChangeArrowheads="1"/>
        </xdr:cNvSpPr>
      </xdr:nvSpPr>
      <xdr:spPr bwMode="auto">
        <a:xfrm>
          <a:off x="5892165" y="17811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xdr:row>
      <xdr:rowOff>201930</xdr:rowOff>
    </xdr:from>
    <xdr:to>
      <xdr:col>18</xdr:col>
      <xdr:colOff>106</xdr:colOff>
      <xdr:row>7</xdr:row>
      <xdr:rowOff>343124</xdr:rowOff>
    </xdr:to>
    <xdr:sp macro="" textlink="">
      <xdr:nvSpPr>
        <xdr:cNvPr id="196" name="Text Box 319">
          <a:extLst>
            <a:ext uri="{FF2B5EF4-FFF2-40B4-BE49-F238E27FC236}">
              <a16:creationId xmlns:a16="http://schemas.microsoft.com/office/drawing/2014/main" id="{A3809BD3-66DC-462C-880A-96739D55F51B}"/>
            </a:ext>
          </a:extLst>
        </xdr:cNvPr>
        <xdr:cNvSpPr txBox="1">
          <a:spLocks noChangeArrowheads="1"/>
        </xdr:cNvSpPr>
      </xdr:nvSpPr>
      <xdr:spPr bwMode="auto">
        <a:xfrm>
          <a:off x="8985885" y="17640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10</xdr:col>
      <xdr:colOff>285750</xdr:colOff>
      <xdr:row>19</xdr:row>
      <xdr:rowOff>47625</xdr:rowOff>
    </xdr:from>
    <xdr:to>
      <xdr:col>22</xdr:col>
      <xdr:colOff>200025</xdr:colOff>
      <xdr:row>24</xdr:row>
      <xdr:rowOff>102224</xdr:rowOff>
    </xdr:to>
    <xdr:grpSp>
      <xdr:nvGrpSpPr>
        <xdr:cNvPr id="197" name="グループ化 196">
          <a:extLst>
            <a:ext uri="{FF2B5EF4-FFF2-40B4-BE49-F238E27FC236}">
              <a16:creationId xmlns:a16="http://schemas.microsoft.com/office/drawing/2014/main" id="{B6D94947-240C-49D6-B0FC-056CAAAD9772}"/>
            </a:ext>
          </a:extLst>
        </xdr:cNvPr>
        <xdr:cNvGrpSpPr/>
      </xdr:nvGrpSpPr>
      <xdr:grpSpPr>
        <a:xfrm>
          <a:off x="7077075" y="5848350"/>
          <a:ext cx="3457575" cy="1778624"/>
          <a:chOff x="7077075" y="5848350"/>
          <a:chExt cx="3457575" cy="1778624"/>
        </a:xfrm>
      </xdr:grpSpPr>
      <xdr:sp macro="" textlink="">
        <xdr:nvSpPr>
          <xdr:cNvPr id="198" name="テキスト ボックス 197">
            <a:extLst>
              <a:ext uri="{FF2B5EF4-FFF2-40B4-BE49-F238E27FC236}">
                <a16:creationId xmlns:a16="http://schemas.microsoft.com/office/drawing/2014/main" id="{7C03A36A-9CED-2807-9AD4-7692D8BAE593}"/>
              </a:ext>
            </a:extLst>
          </xdr:cNvPr>
          <xdr:cNvSpPr txBox="1"/>
        </xdr:nvSpPr>
        <xdr:spPr>
          <a:xfrm>
            <a:off x="7467600" y="5848350"/>
            <a:ext cx="3067050" cy="800100"/>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rgbClr val="FF0000"/>
                </a:solidFill>
                <a:effectLst/>
                <a:latin typeface="+mn-lt"/>
                <a:ea typeface="+mn-ea"/>
                <a:cs typeface="+mn-cs"/>
              </a:rPr>
              <a:t>確定欄及び概算欄の</a:t>
            </a:r>
            <a:r>
              <a:rPr kumimoji="1" lang="ja-JP" altLang="en-US" sz="900" kern="1200">
                <a:solidFill>
                  <a:srgbClr val="FF0000"/>
                </a:solidFill>
              </a:rPr>
              <a:t>「保険料算定基礎額」合計額が、</a:t>
            </a:r>
            <a:endParaRPr kumimoji="1" lang="en-US" altLang="ja-JP" sz="900" kern="1200">
              <a:solidFill>
                <a:srgbClr val="FF0000"/>
              </a:solidFill>
            </a:endParaRPr>
          </a:p>
          <a:p>
            <a:r>
              <a:rPr kumimoji="1" lang="ja-JP" altLang="en-US" sz="900" kern="1200">
                <a:solidFill>
                  <a:srgbClr val="FF0000"/>
                </a:solidFill>
                <a:effectLst/>
                <a:latin typeface="+mn-lt"/>
                <a:ea typeface="+mn-ea"/>
                <a:cs typeface="+mn-cs"/>
              </a:rPr>
              <a:t>　　</a:t>
            </a:r>
            <a:r>
              <a:rPr kumimoji="1" lang="ja-JP" altLang="ja-JP" sz="900">
                <a:solidFill>
                  <a:srgbClr val="FF0000"/>
                </a:solidFill>
                <a:effectLst/>
                <a:latin typeface="+mn-lt"/>
                <a:ea typeface="+mn-ea"/>
                <a:cs typeface="+mn-cs"/>
              </a:rPr>
              <a:t>別様式　「①　第２種特別加入保険料申告内訳」</a:t>
            </a:r>
            <a:endParaRPr lang="ja-JP" altLang="ja-JP" sz="900">
              <a:solidFill>
                <a:srgbClr val="FF0000"/>
              </a:solidFill>
              <a:effectLst/>
            </a:endParaRPr>
          </a:p>
          <a:p>
            <a:r>
              <a:rPr kumimoji="1" lang="ja-JP" altLang="ja-JP" sz="900">
                <a:solidFill>
                  <a:srgbClr val="FF0000"/>
                </a:solidFill>
                <a:effectLst/>
                <a:latin typeface="+mn-lt"/>
                <a:ea typeface="+mn-ea"/>
                <a:cs typeface="+mn-cs"/>
              </a:rPr>
              <a:t>の「</a:t>
            </a:r>
            <a:r>
              <a:rPr kumimoji="1" lang="ja-JP" altLang="en-US" sz="900">
                <a:solidFill>
                  <a:srgbClr val="FF0000"/>
                </a:solidFill>
                <a:effectLst/>
                <a:latin typeface="+mn-lt"/>
                <a:ea typeface="+mn-ea"/>
                <a:cs typeface="+mn-cs"/>
              </a:rPr>
              <a:t>合計①＋②</a:t>
            </a:r>
            <a:r>
              <a:rPr kumimoji="1" lang="ja-JP" altLang="ja-JP" sz="900">
                <a:solidFill>
                  <a:srgbClr val="FF0000"/>
                </a:solidFill>
                <a:effectLst/>
                <a:latin typeface="+mn-lt"/>
                <a:ea typeface="+mn-ea"/>
                <a:cs typeface="+mn-cs"/>
              </a:rPr>
              <a:t>」欄</a:t>
            </a:r>
            <a:r>
              <a:rPr kumimoji="1" lang="ja-JP" altLang="en-US" sz="900">
                <a:solidFill>
                  <a:srgbClr val="FF0000"/>
                </a:solidFill>
                <a:effectLst/>
                <a:latin typeface="+mn-lt"/>
                <a:ea typeface="+mn-ea"/>
                <a:cs typeface="+mn-cs"/>
              </a:rPr>
              <a:t>の「保険料算定基礎額計」の</a:t>
            </a:r>
            <a:r>
              <a:rPr kumimoji="1" lang="ja-JP" altLang="ja-JP" sz="900">
                <a:solidFill>
                  <a:srgbClr val="FF0000"/>
                </a:solidFill>
                <a:effectLst/>
                <a:latin typeface="+mn-lt"/>
                <a:ea typeface="+mn-ea"/>
                <a:cs typeface="+mn-cs"/>
              </a:rPr>
              <a:t>確定欄及び概算欄</a:t>
            </a:r>
            <a:r>
              <a:rPr kumimoji="1" lang="ja-JP" altLang="en-US" sz="900">
                <a:solidFill>
                  <a:srgbClr val="FF0000"/>
                </a:solidFill>
                <a:effectLst/>
                <a:latin typeface="+mn-lt"/>
                <a:ea typeface="+mn-ea"/>
                <a:cs typeface="+mn-cs"/>
              </a:rPr>
              <a:t>と一致することを確認して</a:t>
            </a:r>
            <a:r>
              <a:rPr kumimoji="1" lang="ja-JP" altLang="ja-JP" sz="900">
                <a:solidFill>
                  <a:srgbClr val="FF0000"/>
                </a:solidFill>
                <a:effectLst/>
                <a:latin typeface="+mn-lt"/>
                <a:ea typeface="+mn-ea"/>
                <a:cs typeface="+mn-cs"/>
              </a:rPr>
              <a:t>ください。</a:t>
            </a:r>
            <a:endParaRPr lang="ja-JP" altLang="ja-JP" sz="900">
              <a:solidFill>
                <a:srgbClr val="FF0000"/>
              </a:solidFill>
              <a:effectLst/>
            </a:endParaRPr>
          </a:p>
        </xdr:txBody>
      </xdr:sp>
      <xdr:cxnSp macro="">
        <xdr:nvCxnSpPr>
          <xdr:cNvPr id="199" name="直線矢印コネクタ 198">
            <a:extLst>
              <a:ext uri="{FF2B5EF4-FFF2-40B4-BE49-F238E27FC236}">
                <a16:creationId xmlns:a16="http://schemas.microsoft.com/office/drawing/2014/main" id="{722BC21E-B2C1-2597-1868-EEDBC730CFA6}"/>
              </a:ext>
            </a:extLst>
          </xdr:cNvPr>
          <xdr:cNvCxnSpPr/>
        </xdr:nvCxnSpPr>
        <xdr:spPr>
          <a:xfrm flipH="1">
            <a:off x="7077075" y="6648450"/>
            <a:ext cx="1866901" cy="97852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00" name="直線矢印コネクタ 199">
            <a:extLst>
              <a:ext uri="{FF2B5EF4-FFF2-40B4-BE49-F238E27FC236}">
                <a16:creationId xmlns:a16="http://schemas.microsoft.com/office/drawing/2014/main" id="{65DD34E5-254F-51BD-29F6-5440BDBCCD90}"/>
              </a:ext>
            </a:extLst>
          </xdr:cNvPr>
          <xdr:cNvCxnSpPr/>
        </xdr:nvCxnSpPr>
        <xdr:spPr>
          <a:xfrm>
            <a:off x="8953500" y="6648450"/>
            <a:ext cx="504824" cy="96219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0</xdr:col>
      <xdr:colOff>276225</xdr:colOff>
      <xdr:row>16</xdr:row>
      <xdr:rowOff>85724</xdr:rowOff>
    </xdr:from>
    <xdr:to>
      <xdr:col>1</xdr:col>
      <xdr:colOff>1714500</xdr:colOff>
      <xdr:row>18</xdr:row>
      <xdr:rowOff>323848</xdr:rowOff>
    </xdr:to>
    <xdr:grpSp>
      <xdr:nvGrpSpPr>
        <xdr:cNvPr id="201" name="グループ化 200">
          <a:extLst>
            <a:ext uri="{FF2B5EF4-FFF2-40B4-BE49-F238E27FC236}">
              <a16:creationId xmlns:a16="http://schemas.microsoft.com/office/drawing/2014/main" id="{E05F827E-130A-4FD3-B0C6-B46D874B4CC5}"/>
            </a:ext>
          </a:extLst>
        </xdr:cNvPr>
        <xdr:cNvGrpSpPr/>
      </xdr:nvGrpSpPr>
      <xdr:grpSpPr>
        <a:xfrm>
          <a:off x="276225" y="4829174"/>
          <a:ext cx="1828800" cy="942974"/>
          <a:chOff x="276225" y="4733924"/>
          <a:chExt cx="1828800" cy="942974"/>
        </a:xfrm>
      </xdr:grpSpPr>
      <xdr:sp macro="" textlink="">
        <xdr:nvSpPr>
          <xdr:cNvPr id="202" name="右中かっこ 201">
            <a:extLst>
              <a:ext uri="{FF2B5EF4-FFF2-40B4-BE49-F238E27FC236}">
                <a16:creationId xmlns:a16="http://schemas.microsoft.com/office/drawing/2014/main" id="{868CDF82-4D7B-B709-E6A6-4F4EBDA13AD2}"/>
              </a:ext>
            </a:extLst>
          </xdr:cNvPr>
          <xdr:cNvSpPr/>
        </xdr:nvSpPr>
        <xdr:spPr>
          <a:xfrm flipH="1">
            <a:off x="552450" y="5019673"/>
            <a:ext cx="295275" cy="657225"/>
          </a:xfrm>
          <a:prstGeom prst="rightBrace">
            <a:avLst>
              <a:gd name="adj1" fmla="val 8333"/>
              <a:gd name="adj2" fmla="val 4855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kern="1200"/>
          </a:p>
        </xdr:txBody>
      </xdr:sp>
      <xdr:grpSp>
        <xdr:nvGrpSpPr>
          <xdr:cNvPr id="203" name="グループ化 202">
            <a:extLst>
              <a:ext uri="{FF2B5EF4-FFF2-40B4-BE49-F238E27FC236}">
                <a16:creationId xmlns:a16="http://schemas.microsoft.com/office/drawing/2014/main" id="{3AE22B5B-BC7D-24A6-D0B2-51D8D31318E3}"/>
              </a:ext>
            </a:extLst>
          </xdr:cNvPr>
          <xdr:cNvGrpSpPr/>
        </xdr:nvGrpSpPr>
        <xdr:grpSpPr>
          <a:xfrm>
            <a:off x="276225" y="4733924"/>
            <a:ext cx="1828800" cy="604832"/>
            <a:chOff x="219075" y="4733924"/>
            <a:chExt cx="1828800" cy="604832"/>
          </a:xfrm>
        </xdr:grpSpPr>
        <xdr:sp macro="" textlink="">
          <xdr:nvSpPr>
            <xdr:cNvPr id="204" name="テキスト ボックス 203">
              <a:extLst>
                <a:ext uri="{FF2B5EF4-FFF2-40B4-BE49-F238E27FC236}">
                  <a16:creationId xmlns:a16="http://schemas.microsoft.com/office/drawing/2014/main" id="{62FE8371-0958-6748-F373-5B260DC527D0}"/>
                </a:ext>
              </a:extLst>
            </xdr:cNvPr>
            <xdr:cNvSpPr txBox="1"/>
          </xdr:nvSpPr>
          <xdr:spPr>
            <a:xfrm>
              <a:off x="219075" y="4733924"/>
              <a:ext cx="1828800" cy="247651"/>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kern="1200">
                  <a:solidFill>
                    <a:srgbClr val="FF0000"/>
                  </a:solidFill>
                </a:rPr>
                <a:t>概算年度に新規加入する場合</a:t>
              </a:r>
            </a:p>
          </xdr:txBody>
        </xdr:sp>
        <xdr:cxnSp macro="">
          <xdr:nvCxnSpPr>
            <xdr:cNvPr id="205" name="直線矢印コネクタ 204">
              <a:extLst>
                <a:ext uri="{FF2B5EF4-FFF2-40B4-BE49-F238E27FC236}">
                  <a16:creationId xmlns:a16="http://schemas.microsoft.com/office/drawing/2014/main" id="{9FEEC101-DE47-DF3C-1A78-7CA346A58BD1}"/>
                </a:ext>
              </a:extLst>
            </xdr:cNvPr>
            <xdr:cNvCxnSpPr>
              <a:endCxn id="202" idx="1"/>
            </xdr:cNvCxnSpPr>
          </xdr:nvCxnSpPr>
          <xdr:spPr>
            <a:xfrm>
              <a:off x="295275" y="4991100"/>
              <a:ext cx="200025" cy="34765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0</xdr:col>
      <xdr:colOff>295275</xdr:colOff>
      <xdr:row>8</xdr:row>
      <xdr:rowOff>76200</xdr:rowOff>
    </xdr:from>
    <xdr:to>
      <xdr:col>1</xdr:col>
      <xdr:colOff>504823</xdr:colOff>
      <xdr:row>15</xdr:row>
      <xdr:rowOff>314325</xdr:rowOff>
    </xdr:to>
    <xdr:grpSp>
      <xdr:nvGrpSpPr>
        <xdr:cNvPr id="206" name="グループ化 205">
          <a:extLst>
            <a:ext uri="{FF2B5EF4-FFF2-40B4-BE49-F238E27FC236}">
              <a16:creationId xmlns:a16="http://schemas.microsoft.com/office/drawing/2014/main" id="{5C6E512A-E136-45E6-924D-91FE766DFAB6}"/>
            </a:ext>
          </a:extLst>
        </xdr:cNvPr>
        <xdr:cNvGrpSpPr/>
      </xdr:nvGrpSpPr>
      <xdr:grpSpPr>
        <a:xfrm>
          <a:off x="295275" y="2000250"/>
          <a:ext cx="600073" cy="2705100"/>
          <a:chOff x="295275" y="1905000"/>
          <a:chExt cx="600073" cy="2705100"/>
        </a:xfrm>
      </xdr:grpSpPr>
      <xdr:sp macro="" textlink="">
        <xdr:nvSpPr>
          <xdr:cNvPr id="207" name="右中かっこ 206">
            <a:extLst>
              <a:ext uri="{FF2B5EF4-FFF2-40B4-BE49-F238E27FC236}">
                <a16:creationId xmlns:a16="http://schemas.microsoft.com/office/drawing/2014/main" id="{92233F3A-1545-5961-3639-39D2E05C9260}"/>
              </a:ext>
            </a:extLst>
          </xdr:cNvPr>
          <xdr:cNvSpPr/>
        </xdr:nvSpPr>
        <xdr:spPr>
          <a:xfrm flipH="1">
            <a:off x="561973" y="1905000"/>
            <a:ext cx="333375" cy="2705100"/>
          </a:xfrm>
          <a:prstGeom prst="rightBrace">
            <a:avLst>
              <a:gd name="adj1" fmla="val 8333"/>
              <a:gd name="adj2" fmla="val 4855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kern="1200"/>
          </a:p>
        </xdr:txBody>
      </xdr:sp>
      <xdr:sp macro="" textlink="">
        <xdr:nvSpPr>
          <xdr:cNvPr id="208" name="テキスト ボックス 207">
            <a:extLst>
              <a:ext uri="{FF2B5EF4-FFF2-40B4-BE49-F238E27FC236}">
                <a16:creationId xmlns:a16="http://schemas.microsoft.com/office/drawing/2014/main" id="{E08EC803-121B-8380-F4EC-649FE6CF129F}"/>
              </a:ext>
            </a:extLst>
          </xdr:cNvPr>
          <xdr:cNvSpPr txBox="1"/>
        </xdr:nvSpPr>
        <xdr:spPr>
          <a:xfrm>
            <a:off x="295275" y="1905000"/>
            <a:ext cx="295275" cy="2686050"/>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kern="1200">
                <a:solidFill>
                  <a:srgbClr val="FF0000"/>
                </a:solidFill>
              </a:rPr>
              <a:t>確定年度中に加入期間がある場合</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508635</xdr:colOff>
      <xdr:row>7</xdr:row>
      <xdr:rowOff>200025</xdr:rowOff>
    </xdr:from>
    <xdr:to>
      <xdr:col>7</xdr:col>
      <xdr:colOff>419</xdr:colOff>
      <xdr:row>7</xdr:row>
      <xdr:rowOff>333375</xdr:rowOff>
    </xdr:to>
    <xdr:sp macro="" textlink="">
      <xdr:nvSpPr>
        <xdr:cNvPr id="1041" name="Text Box 17">
          <a:extLst>
            <a:ext uri="{FF2B5EF4-FFF2-40B4-BE49-F238E27FC236}">
              <a16:creationId xmlns:a16="http://schemas.microsoft.com/office/drawing/2014/main" id="{00000000-0008-0000-0000-000011040000}"/>
            </a:ext>
          </a:extLst>
        </xdr:cNvPr>
        <xdr:cNvSpPr txBox="1">
          <a:spLocks noChangeArrowheads="1"/>
        </xdr:cNvSpPr>
      </xdr:nvSpPr>
      <xdr:spPr bwMode="auto">
        <a:xfrm>
          <a:off x="5648325"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xdr:row>
      <xdr:rowOff>201930</xdr:rowOff>
    </xdr:from>
    <xdr:to>
      <xdr:col>11</xdr:col>
      <xdr:colOff>265098</xdr:colOff>
      <xdr:row>7</xdr:row>
      <xdr:rowOff>345538</xdr:rowOff>
    </xdr:to>
    <xdr:sp macro="" textlink="">
      <xdr:nvSpPr>
        <xdr:cNvPr id="1042" name="Text Box 18">
          <a:extLst>
            <a:ext uri="{FF2B5EF4-FFF2-40B4-BE49-F238E27FC236}">
              <a16:creationId xmlns:a16="http://schemas.microsoft.com/office/drawing/2014/main" id="{00000000-0008-0000-0000-000012040000}"/>
            </a:ext>
          </a:extLst>
        </xdr:cNvPr>
        <xdr:cNvSpPr txBox="1">
          <a:spLocks noChangeArrowheads="1"/>
        </xdr:cNvSpPr>
      </xdr:nvSpPr>
      <xdr:spPr bwMode="auto">
        <a:xfrm>
          <a:off x="7277100" y="1438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xdr:row>
      <xdr:rowOff>200025</xdr:rowOff>
    </xdr:from>
    <xdr:to>
      <xdr:col>16</xdr:col>
      <xdr:colOff>282340</xdr:colOff>
      <xdr:row>7</xdr:row>
      <xdr:rowOff>335655</xdr:rowOff>
    </xdr:to>
    <xdr:sp macro="" textlink="">
      <xdr:nvSpPr>
        <xdr:cNvPr id="1043" name="Text Box 19">
          <a:extLst>
            <a:ext uri="{FF2B5EF4-FFF2-40B4-BE49-F238E27FC236}">
              <a16:creationId xmlns:a16="http://schemas.microsoft.com/office/drawing/2014/main" id="{00000000-0008-0000-0000-000013040000}"/>
            </a:ext>
          </a:extLst>
        </xdr:cNvPr>
        <xdr:cNvSpPr txBox="1">
          <a:spLocks noChangeArrowheads="1"/>
        </xdr:cNvSpPr>
      </xdr:nvSpPr>
      <xdr:spPr bwMode="auto">
        <a:xfrm>
          <a:off x="8763000"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xdr:row>
      <xdr:rowOff>200025</xdr:rowOff>
    </xdr:from>
    <xdr:to>
      <xdr:col>22</xdr:col>
      <xdr:colOff>284220</xdr:colOff>
      <xdr:row>7</xdr:row>
      <xdr:rowOff>335655</xdr:rowOff>
    </xdr:to>
    <xdr:sp macro="" textlink="">
      <xdr:nvSpPr>
        <xdr:cNvPr id="1044" name="Text Box 20">
          <a:extLst>
            <a:ext uri="{FF2B5EF4-FFF2-40B4-BE49-F238E27FC236}">
              <a16:creationId xmlns:a16="http://schemas.microsoft.com/office/drawing/2014/main" id="{00000000-0008-0000-0000-000014040000}"/>
            </a:ext>
          </a:extLst>
        </xdr:cNvPr>
        <xdr:cNvSpPr txBox="1">
          <a:spLocks noChangeArrowheads="1"/>
        </xdr:cNvSpPr>
      </xdr:nvSpPr>
      <xdr:spPr bwMode="auto">
        <a:xfrm>
          <a:off x="10544175"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xdr:row>
      <xdr:rowOff>219075</xdr:rowOff>
    </xdr:from>
    <xdr:to>
      <xdr:col>7</xdr:col>
      <xdr:colOff>334137</xdr:colOff>
      <xdr:row>7</xdr:row>
      <xdr:rowOff>352425</xdr:rowOff>
    </xdr:to>
    <xdr:sp macro="" textlink="">
      <xdr:nvSpPr>
        <xdr:cNvPr id="1045" name="Text Box 21">
          <a:extLst>
            <a:ext uri="{FF2B5EF4-FFF2-40B4-BE49-F238E27FC236}">
              <a16:creationId xmlns:a16="http://schemas.microsoft.com/office/drawing/2014/main" id="{00000000-0008-0000-0000-000015040000}"/>
            </a:ext>
          </a:extLst>
        </xdr:cNvPr>
        <xdr:cNvSpPr txBox="1">
          <a:spLocks noChangeArrowheads="1"/>
        </xdr:cNvSpPr>
      </xdr:nvSpPr>
      <xdr:spPr bwMode="auto">
        <a:xfrm>
          <a:off x="5981700" y="1447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34</xdr:row>
      <xdr:rowOff>200025</xdr:rowOff>
    </xdr:from>
    <xdr:to>
      <xdr:col>7</xdr:col>
      <xdr:colOff>419</xdr:colOff>
      <xdr:row>34</xdr:row>
      <xdr:rowOff>333375</xdr:rowOff>
    </xdr:to>
    <xdr:sp macro="" textlink="">
      <xdr:nvSpPr>
        <xdr:cNvPr id="1062" name="Text Box 38">
          <a:extLst>
            <a:ext uri="{FF2B5EF4-FFF2-40B4-BE49-F238E27FC236}">
              <a16:creationId xmlns:a16="http://schemas.microsoft.com/office/drawing/2014/main" id="{00000000-0008-0000-0000-000026040000}"/>
            </a:ext>
          </a:extLst>
        </xdr:cNvPr>
        <xdr:cNvSpPr txBox="1">
          <a:spLocks noChangeArrowheads="1"/>
        </xdr:cNvSpPr>
      </xdr:nvSpPr>
      <xdr:spPr bwMode="auto">
        <a:xfrm>
          <a:off x="5648325" y="768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34</xdr:row>
      <xdr:rowOff>201930</xdr:rowOff>
    </xdr:from>
    <xdr:to>
      <xdr:col>11</xdr:col>
      <xdr:colOff>265098</xdr:colOff>
      <xdr:row>34</xdr:row>
      <xdr:rowOff>345538</xdr:rowOff>
    </xdr:to>
    <xdr:sp macro="" textlink="">
      <xdr:nvSpPr>
        <xdr:cNvPr id="1063" name="Text Box 39">
          <a:extLst>
            <a:ext uri="{FF2B5EF4-FFF2-40B4-BE49-F238E27FC236}">
              <a16:creationId xmlns:a16="http://schemas.microsoft.com/office/drawing/2014/main" id="{00000000-0008-0000-0000-000027040000}"/>
            </a:ext>
          </a:extLst>
        </xdr:cNvPr>
        <xdr:cNvSpPr txBox="1">
          <a:spLocks noChangeArrowheads="1"/>
        </xdr:cNvSpPr>
      </xdr:nvSpPr>
      <xdr:spPr bwMode="auto">
        <a:xfrm>
          <a:off x="7277100" y="7696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34</xdr:row>
      <xdr:rowOff>200025</xdr:rowOff>
    </xdr:from>
    <xdr:to>
      <xdr:col>16</xdr:col>
      <xdr:colOff>282340</xdr:colOff>
      <xdr:row>34</xdr:row>
      <xdr:rowOff>335655</xdr:rowOff>
    </xdr:to>
    <xdr:sp macro="" textlink="">
      <xdr:nvSpPr>
        <xdr:cNvPr id="1064" name="Text Box 40">
          <a:extLst>
            <a:ext uri="{FF2B5EF4-FFF2-40B4-BE49-F238E27FC236}">
              <a16:creationId xmlns:a16="http://schemas.microsoft.com/office/drawing/2014/main" id="{00000000-0008-0000-0000-000028040000}"/>
            </a:ext>
          </a:extLst>
        </xdr:cNvPr>
        <xdr:cNvSpPr txBox="1">
          <a:spLocks noChangeArrowheads="1"/>
        </xdr:cNvSpPr>
      </xdr:nvSpPr>
      <xdr:spPr bwMode="auto">
        <a:xfrm>
          <a:off x="8763000" y="768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34</xdr:row>
      <xdr:rowOff>200025</xdr:rowOff>
    </xdr:from>
    <xdr:to>
      <xdr:col>22</xdr:col>
      <xdr:colOff>284220</xdr:colOff>
      <xdr:row>34</xdr:row>
      <xdr:rowOff>335655</xdr:rowOff>
    </xdr:to>
    <xdr:sp macro="" textlink="">
      <xdr:nvSpPr>
        <xdr:cNvPr id="1065" name="Text Box 41">
          <a:extLst>
            <a:ext uri="{FF2B5EF4-FFF2-40B4-BE49-F238E27FC236}">
              <a16:creationId xmlns:a16="http://schemas.microsoft.com/office/drawing/2014/main" id="{00000000-0008-0000-0000-000029040000}"/>
            </a:ext>
          </a:extLst>
        </xdr:cNvPr>
        <xdr:cNvSpPr txBox="1">
          <a:spLocks noChangeArrowheads="1"/>
        </xdr:cNvSpPr>
      </xdr:nvSpPr>
      <xdr:spPr bwMode="auto">
        <a:xfrm>
          <a:off x="10544175" y="768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34</xdr:row>
      <xdr:rowOff>219075</xdr:rowOff>
    </xdr:from>
    <xdr:to>
      <xdr:col>7</xdr:col>
      <xdr:colOff>334137</xdr:colOff>
      <xdr:row>34</xdr:row>
      <xdr:rowOff>352425</xdr:rowOff>
    </xdr:to>
    <xdr:sp macro="" textlink="">
      <xdr:nvSpPr>
        <xdr:cNvPr id="1066" name="Text Box 42">
          <a:extLst>
            <a:ext uri="{FF2B5EF4-FFF2-40B4-BE49-F238E27FC236}">
              <a16:creationId xmlns:a16="http://schemas.microsoft.com/office/drawing/2014/main" id="{00000000-0008-0000-0000-00002A040000}"/>
            </a:ext>
          </a:extLst>
        </xdr:cNvPr>
        <xdr:cNvSpPr txBox="1">
          <a:spLocks noChangeArrowheads="1"/>
        </xdr:cNvSpPr>
      </xdr:nvSpPr>
      <xdr:spPr bwMode="auto">
        <a:xfrm>
          <a:off x="5981700" y="7705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xdr:row>
      <xdr:rowOff>201930</xdr:rowOff>
    </xdr:from>
    <xdr:to>
      <xdr:col>18</xdr:col>
      <xdr:colOff>106</xdr:colOff>
      <xdr:row>7</xdr:row>
      <xdr:rowOff>343124</xdr:rowOff>
    </xdr:to>
    <xdr:sp macro="" textlink="">
      <xdr:nvSpPr>
        <xdr:cNvPr id="1343" name="Text Box 319">
          <a:extLst>
            <a:ext uri="{FF2B5EF4-FFF2-40B4-BE49-F238E27FC236}">
              <a16:creationId xmlns:a16="http://schemas.microsoft.com/office/drawing/2014/main" id="{00000000-0008-0000-0000-00003F050000}"/>
            </a:ext>
          </a:extLst>
        </xdr:cNvPr>
        <xdr:cNvSpPr txBox="1">
          <a:spLocks noChangeArrowheads="1"/>
        </xdr:cNvSpPr>
      </xdr:nvSpPr>
      <xdr:spPr bwMode="auto">
        <a:xfrm>
          <a:off x="9077325" y="1438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34</xdr:row>
      <xdr:rowOff>201930</xdr:rowOff>
    </xdr:from>
    <xdr:to>
      <xdr:col>18</xdr:col>
      <xdr:colOff>106</xdr:colOff>
      <xdr:row>34</xdr:row>
      <xdr:rowOff>343124</xdr:rowOff>
    </xdr:to>
    <xdr:sp macro="" textlink="">
      <xdr:nvSpPr>
        <xdr:cNvPr id="1345" name="Text Box 321">
          <a:extLst>
            <a:ext uri="{FF2B5EF4-FFF2-40B4-BE49-F238E27FC236}">
              <a16:creationId xmlns:a16="http://schemas.microsoft.com/office/drawing/2014/main" id="{00000000-0008-0000-0000-000041050000}"/>
            </a:ext>
          </a:extLst>
        </xdr:cNvPr>
        <xdr:cNvSpPr txBox="1">
          <a:spLocks noChangeArrowheads="1"/>
        </xdr:cNvSpPr>
      </xdr:nvSpPr>
      <xdr:spPr bwMode="auto">
        <a:xfrm>
          <a:off x="9077325" y="7696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61</xdr:row>
      <xdr:rowOff>200025</xdr:rowOff>
    </xdr:from>
    <xdr:to>
      <xdr:col>7</xdr:col>
      <xdr:colOff>419</xdr:colOff>
      <xdr:row>61</xdr:row>
      <xdr:rowOff>333375</xdr:rowOff>
    </xdr:to>
    <xdr:sp macro="" textlink="">
      <xdr:nvSpPr>
        <xdr:cNvPr id="2" name="Text Box 38">
          <a:extLst>
            <a:ext uri="{FF2B5EF4-FFF2-40B4-BE49-F238E27FC236}">
              <a16:creationId xmlns:a16="http://schemas.microsoft.com/office/drawing/2014/main" id="{7F32A1D2-3485-45E3-9754-D8E54F7506C2}"/>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61</xdr:row>
      <xdr:rowOff>201930</xdr:rowOff>
    </xdr:from>
    <xdr:to>
      <xdr:col>11</xdr:col>
      <xdr:colOff>265098</xdr:colOff>
      <xdr:row>61</xdr:row>
      <xdr:rowOff>345538</xdr:rowOff>
    </xdr:to>
    <xdr:sp macro="" textlink="">
      <xdr:nvSpPr>
        <xdr:cNvPr id="3" name="Text Box 39">
          <a:extLst>
            <a:ext uri="{FF2B5EF4-FFF2-40B4-BE49-F238E27FC236}">
              <a16:creationId xmlns:a16="http://schemas.microsoft.com/office/drawing/2014/main" id="{87AF9AE9-F5AE-4B66-BD13-9602F0398450}"/>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61</xdr:row>
      <xdr:rowOff>200025</xdr:rowOff>
    </xdr:from>
    <xdr:to>
      <xdr:col>16</xdr:col>
      <xdr:colOff>282340</xdr:colOff>
      <xdr:row>61</xdr:row>
      <xdr:rowOff>335655</xdr:rowOff>
    </xdr:to>
    <xdr:sp macro="" textlink="">
      <xdr:nvSpPr>
        <xdr:cNvPr id="4" name="Text Box 40">
          <a:extLst>
            <a:ext uri="{FF2B5EF4-FFF2-40B4-BE49-F238E27FC236}">
              <a16:creationId xmlns:a16="http://schemas.microsoft.com/office/drawing/2014/main" id="{2EAE7682-B777-4AD2-AAE6-41757575FA2A}"/>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61</xdr:row>
      <xdr:rowOff>200025</xdr:rowOff>
    </xdr:from>
    <xdr:to>
      <xdr:col>22</xdr:col>
      <xdr:colOff>284220</xdr:colOff>
      <xdr:row>61</xdr:row>
      <xdr:rowOff>335655</xdr:rowOff>
    </xdr:to>
    <xdr:sp macro="" textlink="">
      <xdr:nvSpPr>
        <xdr:cNvPr id="5" name="Text Box 41">
          <a:extLst>
            <a:ext uri="{FF2B5EF4-FFF2-40B4-BE49-F238E27FC236}">
              <a16:creationId xmlns:a16="http://schemas.microsoft.com/office/drawing/2014/main" id="{53B6A0D9-AA97-4F97-8FD8-628FFEF9114E}"/>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61</xdr:row>
      <xdr:rowOff>219075</xdr:rowOff>
    </xdr:from>
    <xdr:to>
      <xdr:col>7</xdr:col>
      <xdr:colOff>334137</xdr:colOff>
      <xdr:row>61</xdr:row>
      <xdr:rowOff>352425</xdr:rowOff>
    </xdr:to>
    <xdr:sp macro="" textlink="">
      <xdr:nvSpPr>
        <xdr:cNvPr id="6" name="Text Box 42">
          <a:extLst>
            <a:ext uri="{FF2B5EF4-FFF2-40B4-BE49-F238E27FC236}">
              <a16:creationId xmlns:a16="http://schemas.microsoft.com/office/drawing/2014/main" id="{5B049E9F-2A8C-479D-BF6E-98692FE1AFD2}"/>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61</xdr:row>
      <xdr:rowOff>201930</xdr:rowOff>
    </xdr:from>
    <xdr:to>
      <xdr:col>18</xdr:col>
      <xdr:colOff>106</xdr:colOff>
      <xdr:row>61</xdr:row>
      <xdr:rowOff>343124</xdr:rowOff>
    </xdr:to>
    <xdr:sp macro="" textlink="">
      <xdr:nvSpPr>
        <xdr:cNvPr id="7" name="Text Box 321">
          <a:extLst>
            <a:ext uri="{FF2B5EF4-FFF2-40B4-BE49-F238E27FC236}">
              <a16:creationId xmlns:a16="http://schemas.microsoft.com/office/drawing/2014/main" id="{D1E780CB-3F56-4FF0-88A1-16DED92E78AC}"/>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88</xdr:row>
      <xdr:rowOff>200025</xdr:rowOff>
    </xdr:from>
    <xdr:to>
      <xdr:col>7</xdr:col>
      <xdr:colOff>419</xdr:colOff>
      <xdr:row>88</xdr:row>
      <xdr:rowOff>333375</xdr:rowOff>
    </xdr:to>
    <xdr:sp macro="" textlink="">
      <xdr:nvSpPr>
        <xdr:cNvPr id="8" name="Text Box 38">
          <a:extLst>
            <a:ext uri="{FF2B5EF4-FFF2-40B4-BE49-F238E27FC236}">
              <a16:creationId xmlns:a16="http://schemas.microsoft.com/office/drawing/2014/main" id="{17FC69BB-9560-4589-98BE-9474DE2A03E1}"/>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88</xdr:row>
      <xdr:rowOff>201930</xdr:rowOff>
    </xdr:from>
    <xdr:to>
      <xdr:col>11</xdr:col>
      <xdr:colOff>265098</xdr:colOff>
      <xdr:row>88</xdr:row>
      <xdr:rowOff>345538</xdr:rowOff>
    </xdr:to>
    <xdr:sp macro="" textlink="">
      <xdr:nvSpPr>
        <xdr:cNvPr id="9" name="Text Box 39">
          <a:extLst>
            <a:ext uri="{FF2B5EF4-FFF2-40B4-BE49-F238E27FC236}">
              <a16:creationId xmlns:a16="http://schemas.microsoft.com/office/drawing/2014/main" id="{9EF5F2C6-BEAA-4929-909C-9FDA69D9B530}"/>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88</xdr:row>
      <xdr:rowOff>200025</xdr:rowOff>
    </xdr:from>
    <xdr:to>
      <xdr:col>16</xdr:col>
      <xdr:colOff>282340</xdr:colOff>
      <xdr:row>88</xdr:row>
      <xdr:rowOff>335655</xdr:rowOff>
    </xdr:to>
    <xdr:sp macro="" textlink="">
      <xdr:nvSpPr>
        <xdr:cNvPr id="10" name="Text Box 40">
          <a:extLst>
            <a:ext uri="{FF2B5EF4-FFF2-40B4-BE49-F238E27FC236}">
              <a16:creationId xmlns:a16="http://schemas.microsoft.com/office/drawing/2014/main" id="{464EB2B6-B36F-44B4-935B-FD61BCA2532F}"/>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88</xdr:row>
      <xdr:rowOff>200025</xdr:rowOff>
    </xdr:from>
    <xdr:to>
      <xdr:col>22</xdr:col>
      <xdr:colOff>284220</xdr:colOff>
      <xdr:row>88</xdr:row>
      <xdr:rowOff>335655</xdr:rowOff>
    </xdr:to>
    <xdr:sp macro="" textlink="">
      <xdr:nvSpPr>
        <xdr:cNvPr id="11" name="Text Box 41">
          <a:extLst>
            <a:ext uri="{FF2B5EF4-FFF2-40B4-BE49-F238E27FC236}">
              <a16:creationId xmlns:a16="http://schemas.microsoft.com/office/drawing/2014/main" id="{B09CDA1C-CF6F-43BB-8E01-BD59EFC19034}"/>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88</xdr:row>
      <xdr:rowOff>219075</xdr:rowOff>
    </xdr:from>
    <xdr:to>
      <xdr:col>7</xdr:col>
      <xdr:colOff>334137</xdr:colOff>
      <xdr:row>88</xdr:row>
      <xdr:rowOff>352425</xdr:rowOff>
    </xdr:to>
    <xdr:sp macro="" textlink="">
      <xdr:nvSpPr>
        <xdr:cNvPr id="12" name="Text Box 42">
          <a:extLst>
            <a:ext uri="{FF2B5EF4-FFF2-40B4-BE49-F238E27FC236}">
              <a16:creationId xmlns:a16="http://schemas.microsoft.com/office/drawing/2014/main" id="{0CB2BE4F-83DD-43E4-8DBC-9F5AC73D3B9A}"/>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88</xdr:row>
      <xdr:rowOff>201930</xdr:rowOff>
    </xdr:from>
    <xdr:to>
      <xdr:col>18</xdr:col>
      <xdr:colOff>106</xdr:colOff>
      <xdr:row>88</xdr:row>
      <xdr:rowOff>343124</xdr:rowOff>
    </xdr:to>
    <xdr:sp macro="" textlink="">
      <xdr:nvSpPr>
        <xdr:cNvPr id="13" name="Text Box 321">
          <a:extLst>
            <a:ext uri="{FF2B5EF4-FFF2-40B4-BE49-F238E27FC236}">
              <a16:creationId xmlns:a16="http://schemas.microsoft.com/office/drawing/2014/main" id="{8A80FAF4-F7D5-41BE-A761-ED7E6659D8C9}"/>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115</xdr:row>
      <xdr:rowOff>200025</xdr:rowOff>
    </xdr:from>
    <xdr:to>
      <xdr:col>7</xdr:col>
      <xdr:colOff>419</xdr:colOff>
      <xdr:row>115</xdr:row>
      <xdr:rowOff>333375</xdr:rowOff>
    </xdr:to>
    <xdr:sp macro="" textlink="">
      <xdr:nvSpPr>
        <xdr:cNvPr id="14" name="Text Box 38">
          <a:extLst>
            <a:ext uri="{FF2B5EF4-FFF2-40B4-BE49-F238E27FC236}">
              <a16:creationId xmlns:a16="http://schemas.microsoft.com/office/drawing/2014/main" id="{67E83581-CFCA-4C13-B427-907046DB77A6}"/>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115</xdr:row>
      <xdr:rowOff>201930</xdr:rowOff>
    </xdr:from>
    <xdr:to>
      <xdr:col>11</xdr:col>
      <xdr:colOff>265098</xdr:colOff>
      <xdr:row>115</xdr:row>
      <xdr:rowOff>345538</xdr:rowOff>
    </xdr:to>
    <xdr:sp macro="" textlink="">
      <xdr:nvSpPr>
        <xdr:cNvPr id="15" name="Text Box 39">
          <a:extLst>
            <a:ext uri="{FF2B5EF4-FFF2-40B4-BE49-F238E27FC236}">
              <a16:creationId xmlns:a16="http://schemas.microsoft.com/office/drawing/2014/main" id="{583EF31C-82B9-43A8-AD52-17DA5AB81FB9}"/>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115</xdr:row>
      <xdr:rowOff>200025</xdr:rowOff>
    </xdr:from>
    <xdr:to>
      <xdr:col>16</xdr:col>
      <xdr:colOff>282340</xdr:colOff>
      <xdr:row>115</xdr:row>
      <xdr:rowOff>335655</xdr:rowOff>
    </xdr:to>
    <xdr:sp macro="" textlink="">
      <xdr:nvSpPr>
        <xdr:cNvPr id="16" name="Text Box 40">
          <a:extLst>
            <a:ext uri="{FF2B5EF4-FFF2-40B4-BE49-F238E27FC236}">
              <a16:creationId xmlns:a16="http://schemas.microsoft.com/office/drawing/2014/main" id="{F11AEA8D-68A7-40F7-AA2A-1ACE0E0C6118}"/>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115</xdr:row>
      <xdr:rowOff>200025</xdr:rowOff>
    </xdr:from>
    <xdr:to>
      <xdr:col>22</xdr:col>
      <xdr:colOff>284220</xdr:colOff>
      <xdr:row>115</xdr:row>
      <xdr:rowOff>335655</xdr:rowOff>
    </xdr:to>
    <xdr:sp macro="" textlink="">
      <xdr:nvSpPr>
        <xdr:cNvPr id="17" name="Text Box 41">
          <a:extLst>
            <a:ext uri="{FF2B5EF4-FFF2-40B4-BE49-F238E27FC236}">
              <a16:creationId xmlns:a16="http://schemas.microsoft.com/office/drawing/2014/main" id="{5E1B91CF-D9DF-4B9F-B730-C35D9BFCA53E}"/>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115</xdr:row>
      <xdr:rowOff>219075</xdr:rowOff>
    </xdr:from>
    <xdr:to>
      <xdr:col>7</xdr:col>
      <xdr:colOff>334137</xdr:colOff>
      <xdr:row>115</xdr:row>
      <xdr:rowOff>352425</xdr:rowOff>
    </xdr:to>
    <xdr:sp macro="" textlink="">
      <xdr:nvSpPr>
        <xdr:cNvPr id="18" name="Text Box 42">
          <a:extLst>
            <a:ext uri="{FF2B5EF4-FFF2-40B4-BE49-F238E27FC236}">
              <a16:creationId xmlns:a16="http://schemas.microsoft.com/office/drawing/2014/main" id="{ADBEE00E-1F9D-48BD-9A16-3AAF6541F1C8}"/>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115</xdr:row>
      <xdr:rowOff>201930</xdr:rowOff>
    </xdr:from>
    <xdr:to>
      <xdr:col>18</xdr:col>
      <xdr:colOff>106</xdr:colOff>
      <xdr:row>115</xdr:row>
      <xdr:rowOff>343124</xdr:rowOff>
    </xdr:to>
    <xdr:sp macro="" textlink="">
      <xdr:nvSpPr>
        <xdr:cNvPr id="19" name="Text Box 321">
          <a:extLst>
            <a:ext uri="{FF2B5EF4-FFF2-40B4-BE49-F238E27FC236}">
              <a16:creationId xmlns:a16="http://schemas.microsoft.com/office/drawing/2014/main" id="{DCEFFC3F-DAAA-413D-9473-5D8E99C1F9A3}"/>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142</xdr:row>
      <xdr:rowOff>200025</xdr:rowOff>
    </xdr:from>
    <xdr:to>
      <xdr:col>7</xdr:col>
      <xdr:colOff>419</xdr:colOff>
      <xdr:row>142</xdr:row>
      <xdr:rowOff>333375</xdr:rowOff>
    </xdr:to>
    <xdr:sp macro="" textlink="">
      <xdr:nvSpPr>
        <xdr:cNvPr id="20" name="Text Box 38">
          <a:extLst>
            <a:ext uri="{FF2B5EF4-FFF2-40B4-BE49-F238E27FC236}">
              <a16:creationId xmlns:a16="http://schemas.microsoft.com/office/drawing/2014/main" id="{61FC17AA-B5E5-4017-B9E9-842956D88530}"/>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142</xdr:row>
      <xdr:rowOff>201930</xdr:rowOff>
    </xdr:from>
    <xdr:to>
      <xdr:col>11</xdr:col>
      <xdr:colOff>265098</xdr:colOff>
      <xdr:row>142</xdr:row>
      <xdr:rowOff>345538</xdr:rowOff>
    </xdr:to>
    <xdr:sp macro="" textlink="">
      <xdr:nvSpPr>
        <xdr:cNvPr id="21" name="Text Box 39">
          <a:extLst>
            <a:ext uri="{FF2B5EF4-FFF2-40B4-BE49-F238E27FC236}">
              <a16:creationId xmlns:a16="http://schemas.microsoft.com/office/drawing/2014/main" id="{834399AF-8D18-48E3-A8BB-31440E1EF7CD}"/>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142</xdr:row>
      <xdr:rowOff>200025</xdr:rowOff>
    </xdr:from>
    <xdr:to>
      <xdr:col>16</xdr:col>
      <xdr:colOff>282340</xdr:colOff>
      <xdr:row>142</xdr:row>
      <xdr:rowOff>335655</xdr:rowOff>
    </xdr:to>
    <xdr:sp macro="" textlink="">
      <xdr:nvSpPr>
        <xdr:cNvPr id="22" name="Text Box 40">
          <a:extLst>
            <a:ext uri="{FF2B5EF4-FFF2-40B4-BE49-F238E27FC236}">
              <a16:creationId xmlns:a16="http://schemas.microsoft.com/office/drawing/2014/main" id="{F99E9078-9BB8-42B5-B176-86619771DA22}"/>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142</xdr:row>
      <xdr:rowOff>200025</xdr:rowOff>
    </xdr:from>
    <xdr:to>
      <xdr:col>22</xdr:col>
      <xdr:colOff>284220</xdr:colOff>
      <xdr:row>142</xdr:row>
      <xdr:rowOff>335655</xdr:rowOff>
    </xdr:to>
    <xdr:sp macro="" textlink="">
      <xdr:nvSpPr>
        <xdr:cNvPr id="23" name="Text Box 41">
          <a:extLst>
            <a:ext uri="{FF2B5EF4-FFF2-40B4-BE49-F238E27FC236}">
              <a16:creationId xmlns:a16="http://schemas.microsoft.com/office/drawing/2014/main" id="{2841825F-58FA-4720-AE32-D3E65C92A828}"/>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142</xdr:row>
      <xdr:rowOff>219075</xdr:rowOff>
    </xdr:from>
    <xdr:to>
      <xdr:col>7</xdr:col>
      <xdr:colOff>334137</xdr:colOff>
      <xdr:row>142</xdr:row>
      <xdr:rowOff>352425</xdr:rowOff>
    </xdr:to>
    <xdr:sp macro="" textlink="">
      <xdr:nvSpPr>
        <xdr:cNvPr id="24" name="Text Box 42">
          <a:extLst>
            <a:ext uri="{FF2B5EF4-FFF2-40B4-BE49-F238E27FC236}">
              <a16:creationId xmlns:a16="http://schemas.microsoft.com/office/drawing/2014/main" id="{66A338AD-0D2E-4A88-825B-3DCDB12B50AA}"/>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142</xdr:row>
      <xdr:rowOff>201930</xdr:rowOff>
    </xdr:from>
    <xdr:to>
      <xdr:col>18</xdr:col>
      <xdr:colOff>106</xdr:colOff>
      <xdr:row>142</xdr:row>
      <xdr:rowOff>343124</xdr:rowOff>
    </xdr:to>
    <xdr:sp macro="" textlink="">
      <xdr:nvSpPr>
        <xdr:cNvPr id="25" name="Text Box 321">
          <a:extLst>
            <a:ext uri="{FF2B5EF4-FFF2-40B4-BE49-F238E27FC236}">
              <a16:creationId xmlns:a16="http://schemas.microsoft.com/office/drawing/2014/main" id="{9CE212C1-91F1-4F95-BA4D-E5F47681148C}"/>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169</xdr:row>
      <xdr:rowOff>200025</xdr:rowOff>
    </xdr:from>
    <xdr:to>
      <xdr:col>7</xdr:col>
      <xdr:colOff>419</xdr:colOff>
      <xdr:row>169</xdr:row>
      <xdr:rowOff>333375</xdr:rowOff>
    </xdr:to>
    <xdr:sp macro="" textlink="">
      <xdr:nvSpPr>
        <xdr:cNvPr id="26" name="Text Box 38">
          <a:extLst>
            <a:ext uri="{FF2B5EF4-FFF2-40B4-BE49-F238E27FC236}">
              <a16:creationId xmlns:a16="http://schemas.microsoft.com/office/drawing/2014/main" id="{7D0148D3-25C8-458C-9494-44FD326AE88C}"/>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169</xdr:row>
      <xdr:rowOff>201930</xdr:rowOff>
    </xdr:from>
    <xdr:to>
      <xdr:col>11</xdr:col>
      <xdr:colOff>265098</xdr:colOff>
      <xdr:row>169</xdr:row>
      <xdr:rowOff>345538</xdr:rowOff>
    </xdr:to>
    <xdr:sp macro="" textlink="">
      <xdr:nvSpPr>
        <xdr:cNvPr id="27" name="Text Box 39">
          <a:extLst>
            <a:ext uri="{FF2B5EF4-FFF2-40B4-BE49-F238E27FC236}">
              <a16:creationId xmlns:a16="http://schemas.microsoft.com/office/drawing/2014/main" id="{58572C9E-89B6-4077-A991-148EBB0914D7}"/>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169</xdr:row>
      <xdr:rowOff>200025</xdr:rowOff>
    </xdr:from>
    <xdr:to>
      <xdr:col>16</xdr:col>
      <xdr:colOff>282340</xdr:colOff>
      <xdr:row>169</xdr:row>
      <xdr:rowOff>335655</xdr:rowOff>
    </xdr:to>
    <xdr:sp macro="" textlink="">
      <xdr:nvSpPr>
        <xdr:cNvPr id="28" name="Text Box 40">
          <a:extLst>
            <a:ext uri="{FF2B5EF4-FFF2-40B4-BE49-F238E27FC236}">
              <a16:creationId xmlns:a16="http://schemas.microsoft.com/office/drawing/2014/main" id="{E3FE54B4-76FC-4AD1-B542-6AEE935B7FD1}"/>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169</xdr:row>
      <xdr:rowOff>200025</xdr:rowOff>
    </xdr:from>
    <xdr:to>
      <xdr:col>22</xdr:col>
      <xdr:colOff>284220</xdr:colOff>
      <xdr:row>169</xdr:row>
      <xdr:rowOff>335655</xdr:rowOff>
    </xdr:to>
    <xdr:sp macro="" textlink="">
      <xdr:nvSpPr>
        <xdr:cNvPr id="29" name="Text Box 41">
          <a:extLst>
            <a:ext uri="{FF2B5EF4-FFF2-40B4-BE49-F238E27FC236}">
              <a16:creationId xmlns:a16="http://schemas.microsoft.com/office/drawing/2014/main" id="{30B7627C-4977-42EC-A90B-E2A258E5ADBE}"/>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169</xdr:row>
      <xdr:rowOff>219075</xdr:rowOff>
    </xdr:from>
    <xdr:to>
      <xdr:col>7</xdr:col>
      <xdr:colOff>334137</xdr:colOff>
      <xdr:row>169</xdr:row>
      <xdr:rowOff>352425</xdr:rowOff>
    </xdr:to>
    <xdr:sp macro="" textlink="">
      <xdr:nvSpPr>
        <xdr:cNvPr id="30" name="Text Box 42">
          <a:extLst>
            <a:ext uri="{FF2B5EF4-FFF2-40B4-BE49-F238E27FC236}">
              <a16:creationId xmlns:a16="http://schemas.microsoft.com/office/drawing/2014/main" id="{DAE6713E-C734-4B67-BE95-458864841CA8}"/>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169</xdr:row>
      <xdr:rowOff>201930</xdr:rowOff>
    </xdr:from>
    <xdr:to>
      <xdr:col>18</xdr:col>
      <xdr:colOff>106</xdr:colOff>
      <xdr:row>169</xdr:row>
      <xdr:rowOff>343124</xdr:rowOff>
    </xdr:to>
    <xdr:sp macro="" textlink="">
      <xdr:nvSpPr>
        <xdr:cNvPr id="31" name="Text Box 321">
          <a:extLst>
            <a:ext uri="{FF2B5EF4-FFF2-40B4-BE49-F238E27FC236}">
              <a16:creationId xmlns:a16="http://schemas.microsoft.com/office/drawing/2014/main" id="{667F7569-F804-47F4-BA6C-987DD6C2C9B7}"/>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196</xdr:row>
      <xdr:rowOff>200025</xdr:rowOff>
    </xdr:from>
    <xdr:to>
      <xdr:col>7</xdr:col>
      <xdr:colOff>419</xdr:colOff>
      <xdr:row>196</xdr:row>
      <xdr:rowOff>333375</xdr:rowOff>
    </xdr:to>
    <xdr:sp macro="" textlink="">
      <xdr:nvSpPr>
        <xdr:cNvPr id="32" name="Text Box 38">
          <a:extLst>
            <a:ext uri="{FF2B5EF4-FFF2-40B4-BE49-F238E27FC236}">
              <a16:creationId xmlns:a16="http://schemas.microsoft.com/office/drawing/2014/main" id="{47DD85FA-6BAA-496D-967B-D1431DABF940}"/>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196</xdr:row>
      <xdr:rowOff>201930</xdr:rowOff>
    </xdr:from>
    <xdr:to>
      <xdr:col>11</xdr:col>
      <xdr:colOff>265098</xdr:colOff>
      <xdr:row>196</xdr:row>
      <xdr:rowOff>345538</xdr:rowOff>
    </xdr:to>
    <xdr:sp macro="" textlink="">
      <xdr:nvSpPr>
        <xdr:cNvPr id="33" name="Text Box 39">
          <a:extLst>
            <a:ext uri="{FF2B5EF4-FFF2-40B4-BE49-F238E27FC236}">
              <a16:creationId xmlns:a16="http://schemas.microsoft.com/office/drawing/2014/main" id="{ED733CE7-E9B2-479B-A1E8-6A8247E612CB}"/>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196</xdr:row>
      <xdr:rowOff>200025</xdr:rowOff>
    </xdr:from>
    <xdr:to>
      <xdr:col>16</xdr:col>
      <xdr:colOff>282340</xdr:colOff>
      <xdr:row>196</xdr:row>
      <xdr:rowOff>335655</xdr:rowOff>
    </xdr:to>
    <xdr:sp macro="" textlink="">
      <xdr:nvSpPr>
        <xdr:cNvPr id="34" name="Text Box 40">
          <a:extLst>
            <a:ext uri="{FF2B5EF4-FFF2-40B4-BE49-F238E27FC236}">
              <a16:creationId xmlns:a16="http://schemas.microsoft.com/office/drawing/2014/main" id="{A535B38F-70F3-424F-A077-1B0E71E83374}"/>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196</xdr:row>
      <xdr:rowOff>200025</xdr:rowOff>
    </xdr:from>
    <xdr:to>
      <xdr:col>22</xdr:col>
      <xdr:colOff>284220</xdr:colOff>
      <xdr:row>196</xdr:row>
      <xdr:rowOff>335655</xdr:rowOff>
    </xdr:to>
    <xdr:sp macro="" textlink="">
      <xdr:nvSpPr>
        <xdr:cNvPr id="35" name="Text Box 41">
          <a:extLst>
            <a:ext uri="{FF2B5EF4-FFF2-40B4-BE49-F238E27FC236}">
              <a16:creationId xmlns:a16="http://schemas.microsoft.com/office/drawing/2014/main" id="{AD755B64-34AE-49C3-8E76-C6F833081CC9}"/>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196</xdr:row>
      <xdr:rowOff>219075</xdr:rowOff>
    </xdr:from>
    <xdr:to>
      <xdr:col>7</xdr:col>
      <xdr:colOff>334137</xdr:colOff>
      <xdr:row>196</xdr:row>
      <xdr:rowOff>352425</xdr:rowOff>
    </xdr:to>
    <xdr:sp macro="" textlink="">
      <xdr:nvSpPr>
        <xdr:cNvPr id="36" name="Text Box 42">
          <a:extLst>
            <a:ext uri="{FF2B5EF4-FFF2-40B4-BE49-F238E27FC236}">
              <a16:creationId xmlns:a16="http://schemas.microsoft.com/office/drawing/2014/main" id="{17C0E86C-BB02-4B47-8E13-FEBA95AA038B}"/>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196</xdr:row>
      <xdr:rowOff>201930</xdr:rowOff>
    </xdr:from>
    <xdr:to>
      <xdr:col>18</xdr:col>
      <xdr:colOff>106</xdr:colOff>
      <xdr:row>196</xdr:row>
      <xdr:rowOff>343124</xdr:rowOff>
    </xdr:to>
    <xdr:sp macro="" textlink="">
      <xdr:nvSpPr>
        <xdr:cNvPr id="37" name="Text Box 321">
          <a:extLst>
            <a:ext uri="{FF2B5EF4-FFF2-40B4-BE49-F238E27FC236}">
              <a16:creationId xmlns:a16="http://schemas.microsoft.com/office/drawing/2014/main" id="{63CE0B8B-6A29-478E-96C2-1AAEEF9FF6F3}"/>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223</xdr:row>
      <xdr:rowOff>200025</xdr:rowOff>
    </xdr:from>
    <xdr:to>
      <xdr:col>7</xdr:col>
      <xdr:colOff>419</xdr:colOff>
      <xdr:row>223</xdr:row>
      <xdr:rowOff>333375</xdr:rowOff>
    </xdr:to>
    <xdr:sp macro="" textlink="">
      <xdr:nvSpPr>
        <xdr:cNvPr id="38" name="Text Box 38">
          <a:extLst>
            <a:ext uri="{FF2B5EF4-FFF2-40B4-BE49-F238E27FC236}">
              <a16:creationId xmlns:a16="http://schemas.microsoft.com/office/drawing/2014/main" id="{19ED2B92-4F4A-4A14-8499-A91E5583425C}"/>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223</xdr:row>
      <xdr:rowOff>201930</xdr:rowOff>
    </xdr:from>
    <xdr:to>
      <xdr:col>11</xdr:col>
      <xdr:colOff>265098</xdr:colOff>
      <xdr:row>223</xdr:row>
      <xdr:rowOff>345538</xdr:rowOff>
    </xdr:to>
    <xdr:sp macro="" textlink="">
      <xdr:nvSpPr>
        <xdr:cNvPr id="39" name="Text Box 39">
          <a:extLst>
            <a:ext uri="{FF2B5EF4-FFF2-40B4-BE49-F238E27FC236}">
              <a16:creationId xmlns:a16="http://schemas.microsoft.com/office/drawing/2014/main" id="{6EA121B8-A1F7-4AB2-BB64-DA321A8D731D}"/>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223</xdr:row>
      <xdr:rowOff>200025</xdr:rowOff>
    </xdr:from>
    <xdr:to>
      <xdr:col>16</xdr:col>
      <xdr:colOff>282340</xdr:colOff>
      <xdr:row>223</xdr:row>
      <xdr:rowOff>335655</xdr:rowOff>
    </xdr:to>
    <xdr:sp macro="" textlink="">
      <xdr:nvSpPr>
        <xdr:cNvPr id="40" name="Text Box 40">
          <a:extLst>
            <a:ext uri="{FF2B5EF4-FFF2-40B4-BE49-F238E27FC236}">
              <a16:creationId xmlns:a16="http://schemas.microsoft.com/office/drawing/2014/main" id="{806BE30C-E070-4C6F-8107-4ACA02743CF9}"/>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223</xdr:row>
      <xdr:rowOff>200025</xdr:rowOff>
    </xdr:from>
    <xdr:to>
      <xdr:col>22</xdr:col>
      <xdr:colOff>284220</xdr:colOff>
      <xdr:row>223</xdr:row>
      <xdr:rowOff>335655</xdr:rowOff>
    </xdr:to>
    <xdr:sp macro="" textlink="">
      <xdr:nvSpPr>
        <xdr:cNvPr id="41" name="Text Box 41">
          <a:extLst>
            <a:ext uri="{FF2B5EF4-FFF2-40B4-BE49-F238E27FC236}">
              <a16:creationId xmlns:a16="http://schemas.microsoft.com/office/drawing/2014/main" id="{6DC8A789-74F2-442F-90FD-AB4885E25411}"/>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223</xdr:row>
      <xdr:rowOff>219075</xdr:rowOff>
    </xdr:from>
    <xdr:to>
      <xdr:col>7</xdr:col>
      <xdr:colOff>334137</xdr:colOff>
      <xdr:row>223</xdr:row>
      <xdr:rowOff>352425</xdr:rowOff>
    </xdr:to>
    <xdr:sp macro="" textlink="">
      <xdr:nvSpPr>
        <xdr:cNvPr id="42" name="Text Box 42">
          <a:extLst>
            <a:ext uri="{FF2B5EF4-FFF2-40B4-BE49-F238E27FC236}">
              <a16:creationId xmlns:a16="http://schemas.microsoft.com/office/drawing/2014/main" id="{822257B0-9698-49C6-93EC-1C97BBA393A1}"/>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223</xdr:row>
      <xdr:rowOff>201930</xdr:rowOff>
    </xdr:from>
    <xdr:to>
      <xdr:col>18</xdr:col>
      <xdr:colOff>106</xdr:colOff>
      <xdr:row>223</xdr:row>
      <xdr:rowOff>343124</xdr:rowOff>
    </xdr:to>
    <xdr:sp macro="" textlink="">
      <xdr:nvSpPr>
        <xdr:cNvPr id="43" name="Text Box 321">
          <a:extLst>
            <a:ext uri="{FF2B5EF4-FFF2-40B4-BE49-F238E27FC236}">
              <a16:creationId xmlns:a16="http://schemas.microsoft.com/office/drawing/2014/main" id="{E8FD1BDC-BDFC-412A-A0A4-0750BA2DBE8E}"/>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250</xdr:row>
      <xdr:rowOff>200025</xdr:rowOff>
    </xdr:from>
    <xdr:to>
      <xdr:col>7</xdr:col>
      <xdr:colOff>419</xdr:colOff>
      <xdr:row>250</xdr:row>
      <xdr:rowOff>333375</xdr:rowOff>
    </xdr:to>
    <xdr:sp macro="" textlink="">
      <xdr:nvSpPr>
        <xdr:cNvPr id="44" name="Text Box 38">
          <a:extLst>
            <a:ext uri="{FF2B5EF4-FFF2-40B4-BE49-F238E27FC236}">
              <a16:creationId xmlns:a16="http://schemas.microsoft.com/office/drawing/2014/main" id="{29889955-B71B-4643-8685-619CADABB98F}"/>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250</xdr:row>
      <xdr:rowOff>201930</xdr:rowOff>
    </xdr:from>
    <xdr:to>
      <xdr:col>11</xdr:col>
      <xdr:colOff>265098</xdr:colOff>
      <xdr:row>250</xdr:row>
      <xdr:rowOff>345538</xdr:rowOff>
    </xdr:to>
    <xdr:sp macro="" textlink="">
      <xdr:nvSpPr>
        <xdr:cNvPr id="45" name="Text Box 39">
          <a:extLst>
            <a:ext uri="{FF2B5EF4-FFF2-40B4-BE49-F238E27FC236}">
              <a16:creationId xmlns:a16="http://schemas.microsoft.com/office/drawing/2014/main" id="{61D3F3CB-3F9E-43BE-8A22-740CA5643C63}"/>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250</xdr:row>
      <xdr:rowOff>200025</xdr:rowOff>
    </xdr:from>
    <xdr:to>
      <xdr:col>16</xdr:col>
      <xdr:colOff>282340</xdr:colOff>
      <xdr:row>250</xdr:row>
      <xdr:rowOff>335655</xdr:rowOff>
    </xdr:to>
    <xdr:sp macro="" textlink="">
      <xdr:nvSpPr>
        <xdr:cNvPr id="46" name="Text Box 40">
          <a:extLst>
            <a:ext uri="{FF2B5EF4-FFF2-40B4-BE49-F238E27FC236}">
              <a16:creationId xmlns:a16="http://schemas.microsoft.com/office/drawing/2014/main" id="{839E5876-ADBE-4581-88BA-C20000A0AF0A}"/>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250</xdr:row>
      <xdr:rowOff>200025</xdr:rowOff>
    </xdr:from>
    <xdr:to>
      <xdr:col>22</xdr:col>
      <xdr:colOff>284220</xdr:colOff>
      <xdr:row>250</xdr:row>
      <xdr:rowOff>335655</xdr:rowOff>
    </xdr:to>
    <xdr:sp macro="" textlink="">
      <xdr:nvSpPr>
        <xdr:cNvPr id="47" name="Text Box 41">
          <a:extLst>
            <a:ext uri="{FF2B5EF4-FFF2-40B4-BE49-F238E27FC236}">
              <a16:creationId xmlns:a16="http://schemas.microsoft.com/office/drawing/2014/main" id="{4B60FE3F-90C9-4CAC-A2AB-56856E486A67}"/>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250</xdr:row>
      <xdr:rowOff>219075</xdr:rowOff>
    </xdr:from>
    <xdr:to>
      <xdr:col>7</xdr:col>
      <xdr:colOff>334137</xdr:colOff>
      <xdr:row>250</xdr:row>
      <xdr:rowOff>352425</xdr:rowOff>
    </xdr:to>
    <xdr:sp macro="" textlink="">
      <xdr:nvSpPr>
        <xdr:cNvPr id="48" name="Text Box 42">
          <a:extLst>
            <a:ext uri="{FF2B5EF4-FFF2-40B4-BE49-F238E27FC236}">
              <a16:creationId xmlns:a16="http://schemas.microsoft.com/office/drawing/2014/main" id="{22077B60-8FCF-4115-A797-105746C875A4}"/>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250</xdr:row>
      <xdr:rowOff>201930</xdr:rowOff>
    </xdr:from>
    <xdr:to>
      <xdr:col>18</xdr:col>
      <xdr:colOff>106</xdr:colOff>
      <xdr:row>250</xdr:row>
      <xdr:rowOff>343124</xdr:rowOff>
    </xdr:to>
    <xdr:sp macro="" textlink="">
      <xdr:nvSpPr>
        <xdr:cNvPr id="49" name="Text Box 321">
          <a:extLst>
            <a:ext uri="{FF2B5EF4-FFF2-40B4-BE49-F238E27FC236}">
              <a16:creationId xmlns:a16="http://schemas.microsoft.com/office/drawing/2014/main" id="{27B673D6-548D-4F77-AB4C-B72F3ED3634E}"/>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277</xdr:row>
      <xdr:rowOff>200025</xdr:rowOff>
    </xdr:from>
    <xdr:to>
      <xdr:col>7</xdr:col>
      <xdr:colOff>419</xdr:colOff>
      <xdr:row>277</xdr:row>
      <xdr:rowOff>333375</xdr:rowOff>
    </xdr:to>
    <xdr:sp macro="" textlink="">
      <xdr:nvSpPr>
        <xdr:cNvPr id="50" name="Text Box 38">
          <a:extLst>
            <a:ext uri="{FF2B5EF4-FFF2-40B4-BE49-F238E27FC236}">
              <a16:creationId xmlns:a16="http://schemas.microsoft.com/office/drawing/2014/main" id="{4AFAC7A9-A284-44C2-BE69-33FD8DD18BA9}"/>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277</xdr:row>
      <xdr:rowOff>201930</xdr:rowOff>
    </xdr:from>
    <xdr:to>
      <xdr:col>11</xdr:col>
      <xdr:colOff>265098</xdr:colOff>
      <xdr:row>277</xdr:row>
      <xdr:rowOff>345538</xdr:rowOff>
    </xdr:to>
    <xdr:sp macro="" textlink="">
      <xdr:nvSpPr>
        <xdr:cNvPr id="51" name="Text Box 39">
          <a:extLst>
            <a:ext uri="{FF2B5EF4-FFF2-40B4-BE49-F238E27FC236}">
              <a16:creationId xmlns:a16="http://schemas.microsoft.com/office/drawing/2014/main" id="{0757E64A-4F0E-4FD0-9F42-F74C08737EFB}"/>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277</xdr:row>
      <xdr:rowOff>200025</xdr:rowOff>
    </xdr:from>
    <xdr:to>
      <xdr:col>16</xdr:col>
      <xdr:colOff>282340</xdr:colOff>
      <xdr:row>277</xdr:row>
      <xdr:rowOff>335655</xdr:rowOff>
    </xdr:to>
    <xdr:sp macro="" textlink="">
      <xdr:nvSpPr>
        <xdr:cNvPr id="52" name="Text Box 40">
          <a:extLst>
            <a:ext uri="{FF2B5EF4-FFF2-40B4-BE49-F238E27FC236}">
              <a16:creationId xmlns:a16="http://schemas.microsoft.com/office/drawing/2014/main" id="{BAE9F172-C655-4A24-A902-65B856A653E9}"/>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277</xdr:row>
      <xdr:rowOff>200025</xdr:rowOff>
    </xdr:from>
    <xdr:to>
      <xdr:col>22</xdr:col>
      <xdr:colOff>284220</xdr:colOff>
      <xdr:row>277</xdr:row>
      <xdr:rowOff>335655</xdr:rowOff>
    </xdr:to>
    <xdr:sp macro="" textlink="">
      <xdr:nvSpPr>
        <xdr:cNvPr id="53" name="Text Box 41">
          <a:extLst>
            <a:ext uri="{FF2B5EF4-FFF2-40B4-BE49-F238E27FC236}">
              <a16:creationId xmlns:a16="http://schemas.microsoft.com/office/drawing/2014/main" id="{F0D062DE-1B8F-4DA7-9DD9-43160633E5D8}"/>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277</xdr:row>
      <xdr:rowOff>219075</xdr:rowOff>
    </xdr:from>
    <xdr:to>
      <xdr:col>7</xdr:col>
      <xdr:colOff>334137</xdr:colOff>
      <xdr:row>277</xdr:row>
      <xdr:rowOff>352425</xdr:rowOff>
    </xdr:to>
    <xdr:sp macro="" textlink="">
      <xdr:nvSpPr>
        <xdr:cNvPr id="54" name="Text Box 42">
          <a:extLst>
            <a:ext uri="{FF2B5EF4-FFF2-40B4-BE49-F238E27FC236}">
              <a16:creationId xmlns:a16="http://schemas.microsoft.com/office/drawing/2014/main" id="{D7AE54D2-B239-419A-BDC1-C30D1B87F151}"/>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277</xdr:row>
      <xdr:rowOff>201930</xdr:rowOff>
    </xdr:from>
    <xdr:to>
      <xdr:col>18</xdr:col>
      <xdr:colOff>106</xdr:colOff>
      <xdr:row>277</xdr:row>
      <xdr:rowOff>343124</xdr:rowOff>
    </xdr:to>
    <xdr:sp macro="" textlink="">
      <xdr:nvSpPr>
        <xdr:cNvPr id="55" name="Text Box 321">
          <a:extLst>
            <a:ext uri="{FF2B5EF4-FFF2-40B4-BE49-F238E27FC236}">
              <a16:creationId xmlns:a16="http://schemas.microsoft.com/office/drawing/2014/main" id="{DF6DDD3E-2FC7-4F83-B8D8-9A0A4BE69F03}"/>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304</xdr:row>
      <xdr:rowOff>200025</xdr:rowOff>
    </xdr:from>
    <xdr:to>
      <xdr:col>7</xdr:col>
      <xdr:colOff>419</xdr:colOff>
      <xdr:row>304</xdr:row>
      <xdr:rowOff>333375</xdr:rowOff>
    </xdr:to>
    <xdr:sp macro="" textlink="">
      <xdr:nvSpPr>
        <xdr:cNvPr id="56" name="Text Box 38">
          <a:extLst>
            <a:ext uri="{FF2B5EF4-FFF2-40B4-BE49-F238E27FC236}">
              <a16:creationId xmlns:a16="http://schemas.microsoft.com/office/drawing/2014/main" id="{F50608C3-E971-45AE-B081-A3670662C414}"/>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304</xdr:row>
      <xdr:rowOff>201930</xdr:rowOff>
    </xdr:from>
    <xdr:to>
      <xdr:col>11</xdr:col>
      <xdr:colOff>265098</xdr:colOff>
      <xdr:row>304</xdr:row>
      <xdr:rowOff>345538</xdr:rowOff>
    </xdr:to>
    <xdr:sp macro="" textlink="">
      <xdr:nvSpPr>
        <xdr:cNvPr id="57" name="Text Box 39">
          <a:extLst>
            <a:ext uri="{FF2B5EF4-FFF2-40B4-BE49-F238E27FC236}">
              <a16:creationId xmlns:a16="http://schemas.microsoft.com/office/drawing/2014/main" id="{474FDECE-41CD-4EAC-BE47-8FDA1065BA3A}"/>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304</xdr:row>
      <xdr:rowOff>200025</xdr:rowOff>
    </xdr:from>
    <xdr:to>
      <xdr:col>16</xdr:col>
      <xdr:colOff>282340</xdr:colOff>
      <xdr:row>304</xdr:row>
      <xdr:rowOff>335655</xdr:rowOff>
    </xdr:to>
    <xdr:sp macro="" textlink="">
      <xdr:nvSpPr>
        <xdr:cNvPr id="58" name="Text Box 40">
          <a:extLst>
            <a:ext uri="{FF2B5EF4-FFF2-40B4-BE49-F238E27FC236}">
              <a16:creationId xmlns:a16="http://schemas.microsoft.com/office/drawing/2014/main" id="{4D06DEBD-54CB-4ACC-8369-45B32CDC875D}"/>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304</xdr:row>
      <xdr:rowOff>200025</xdr:rowOff>
    </xdr:from>
    <xdr:to>
      <xdr:col>22</xdr:col>
      <xdr:colOff>284220</xdr:colOff>
      <xdr:row>304</xdr:row>
      <xdr:rowOff>335655</xdr:rowOff>
    </xdr:to>
    <xdr:sp macro="" textlink="">
      <xdr:nvSpPr>
        <xdr:cNvPr id="59" name="Text Box 41">
          <a:extLst>
            <a:ext uri="{FF2B5EF4-FFF2-40B4-BE49-F238E27FC236}">
              <a16:creationId xmlns:a16="http://schemas.microsoft.com/office/drawing/2014/main" id="{D9890685-0CEB-4A66-B0C5-A5E20F907803}"/>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304</xdr:row>
      <xdr:rowOff>219075</xdr:rowOff>
    </xdr:from>
    <xdr:to>
      <xdr:col>7</xdr:col>
      <xdr:colOff>334137</xdr:colOff>
      <xdr:row>304</xdr:row>
      <xdr:rowOff>352425</xdr:rowOff>
    </xdr:to>
    <xdr:sp macro="" textlink="">
      <xdr:nvSpPr>
        <xdr:cNvPr id="60" name="Text Box 42">
          <a:extLst>
            <a:ext uri="{FF2B5EF4-FFF2-40B4-BE49-F238E27FC236}">
              <a16:creationId xmlns:a16="http://schemas.microsoft.com/office/drawing/2014/main" id="{C666EE10-8786-463E-9042-792DA8BEEEBC}"/>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304</xdr:row>
      <xdr:rowOff>201930</xdr:rowOff>
    </xdr:from>
    <xdr:to>
      <xdr:col>18</xdr:col>
      <xdr:colOff>106</xdr:colOff>
      <xdr:row>304</xdr:row>
      <xdr:rowOff>343124</xdr:rowOff>
    </xdr:to>
    <xdr:sp macro="" textlink="">
      <xdr:nvSpPr>
        <xdr:cNvPr id="61" name="Text Box 321">
          <a:extLst>
            <a:ext uri="{FF2B5EF4-FFF2-40B4-BE49-F238E27FC236}">
              <a16:creationId xmlns:a16="http://schemas.microsoft.com/office/drawing/2014/main" id="{F5A6EF4E-B011-4673-B5C3-F6841EE0822D}"/>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331</xdr:row>
      <xdr:rowOff>200025</xdr:rowOff>
    </xdr:from>
    <xdr:to>
      <xdr:col>7</xdr:col>
      <xdr:colOff>419</xdr:colOff>
      <xdr:row>331</xdr:row>
      <xdr:rowOff>333375</xdr:rowOff>
    </xdr:to>
    <xdr:sp macro="" textlink="">
      <xdr:nvSpPr>
        <xdr:cNvPr id="62" name="Text Box 38">
          <a:extLst>
            <a:ext uri="{FF2B5EF4-FFF2-40B4-BE49-F238E27FC236}">
              <a16:creationId xmlns:a16="http://schemas.microsoft.com/office/drawing/2014/main" id="{03C35AB8-B8C1-4EAE-8237-47327EA9E81A}"/>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331</xdr:row>
      <xdr:rowOff>201930</xdr:rowOff>
    </xdr:from>
    <xdr:to>
      <xdr:col>11</xdr:col>
      <xdr:colOff>265098</xdr:colOff>
      <xdr:row>331</xdr:row>
      <xdr:rowOff>345538</xdr:rowOff>
    </xdr:to>
    <xdr:sp macro="" textlink="">
      <xdr:nvSpPr>
        <xdr:cNvPr id="63" name="Text Box 39">
          <a:extLst>
            <a:ext uri="{FF2B5EF4-FFF2-40B4-BE49-F238E27FC236}">
              <a16:creationId xmlns:a16="http://schemas.microsoft.com/office/drawing/2014/main" id="{B61530DF-0731-4F1A-A865-9B6272ECAC2B}"/>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331</xdr:row>
      <xdr:rowOff>200025</xdr:rowOff>
    </xdr:from>
    <xdr:to>
      <xdr:col>16</xdr:col>
      <xdr:colOff>282340</xdr:colOff>
      <xdr:row>331</xdr:row>
      <xdr:rowOff>335655</xdr:rowOff>
    </xdr:to>
    <xdr:sp macro="" textlink="">
      <xdr:nvSpPr>
        <xdr:cNvPr id="1024" name="Text Box 40">
          <a:extLst>
            <a:ext uri="{FF2B5EF4-FFF2-40B4-BE49-F238E27FC236}">
              <a16:creationId xmlns:a16="http://schemas.microsoft.com/office/drawing/2014/main" id="{A974251A-FEEF-462F-B863-B73A58977517}"/>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331</xdr:row>
      <xdr:rowOff>200025</xdr:rowOff>
    </xdr:from>
    <xdr:to>
      <xdr:col>22</xdr:col>
      <xdr:colOff>284220</xdr:colOff>
      <xdr:row>331</xdr:row>
      <xdr:rowOff>335655</xdr:rowOff>
    </xdr:to>
    <xdr:sp macro="" textlink="">
      <xdr:nvSpPr>
        <xdr:cNvPr id="1025" name="Text Box 41">
          <a:extLst>
            <a:ext uri="{FF2B5EF4-FFF2-40B4-BE49-F238E27FC236}">
              <a16:creationId xmlns:a16="http://schemas.microsoft.com/office/drawing/2014/main" id="{EAB79044-A473-4932-B3A2-94D9305CA01E}"/>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331</xdr:row>
      <xdr:rowOff>219075</xdr:rowOff>
    </xdr:from>
    <xdr:to>
      <xdr:col>7</xdr:col>
      <xdr:colOff>334137</xdr:colOff>
      <xdr:row>331</xdr:row>
      <xdr:rowOff>352425</xdr:rowOff>
    </xdr:to>
    <xdr:sp macro="" textlink="">
      <xdr:nvSpPr>
        <xdr:cNvPr id="1026" name="Text Box 42">
          <a:extLst>
            <a:ext uri="{FF2B5EF4-FFF2-40B4-BE49-F238E27FC236}">
              <a16:creationId xmlns:a16="http://schemas.microsoft.com/office/drawing/2014/main" id="{13122CC1-5EAC-4210-8B25-090EE816E178}"/>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331</xdr:row>
      <xdr:rowOff>201930</xdr:rowOff>
    </xdr:from>
    <xdr:to>
      <xdr:col>18</xdr:col>
      <xdr:colOff>106</xdr:colOff>
      <xdr:row>331</xdr:row>
      <xdr:rowOff>343124</xdr:rowOff>
    </xdr:to>
    <xdr:sp macro="" textlink="">
      <xdr:nvSpPr>
        <xdr:cNvPr id="1027" name="Text Box 321">
          <a:extLst>
            <a:ext uri="{FF2B5EF4-FFF2-40B4-BE49-F238E27FC236}">
              <a16:creationId xmlns:a16="http://schemas.microsoft.com/office/drawing/2014/main" id="{6045F3CF-AE6A-4E0B-8935-4DDEB80925B6}"/>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358</xdr:row>
      <xdr:rowOff>200025</xdr:rowOff>
    </xdr:from>
    <xdr:to>
      <xdr:col>7</xdr:col>
      <xdr:colOff>419</xdr:colOff>
      <xdr:row>358</xdr:row>
      <xdr:rowOff>333375</xdr:rowOff>
    </xdr:to>
    <xdr:sp macro="" textlink="">
      <xdr:nvSpPr>
        <xdr:cNvPr id="1028" name="Text Box 38">
          <a:extLst>
            <a:ext uri="{FF2B5EF4-FFF2-40B4-BE49-F238E27FC236}">
              <a16:creationId xmlns:a16="http://schemas.microsoft.com/office/drawing/2014/main" id="{73053954-3A83-4DF7-86D8-D6E77D6C60F8}"/>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358</xdr:row>
      <xdr:rowOff>201930</xdr:rowOff>
    </xdr:from>
    <xdr:to>
      <xdr:col>11</xdr:col>
      <xdr:colOff>265098</xdr:colOff>
      <xdr:row>358</xdr:row>
      <xdr:rowOff>345538</xdr:rowOff>
    </xdr:to>
    <xdr:sp macro="" textlink="">
      <xdr:nvSpPr>
        <xdr:cNvPr id="1029" name="Text Box 39">
          <a:extLst>
            <a:ext uri="{FF2B5EF4-FFF2-40B4-BE49-F238E27FC236}">
              <a16:creationId xmlns:a16="http://schemas.microsoft.com/office/drawing/2014/main" id="{26703CA7-DDAB-46B3-A304-E66036A7DB95}"/>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358</xdr:row>
      <xdr:rowOff>200025</xdr:rowOff>
    </xdr:from>
    <xdr:to>
      <xdr:col>16</xdr:col>
      <xdr:colOff>282340</xdr:colOff>
      <xdr:row>358</xdr:row>
      <xdr:rowOff>335655</xdr:rowOff>
    </xdr:to>
    <xdr:sp macro="" textlink="">
      <xdr:nvSpPr>
        <xdr:cNvPr id="1030" name="Text Box 40">
          <a:extLst>
            <a:ext uri="{FF2B5EF4-FFF2-40B4-BE49-F238E27FC236}">
              <a16:creationId xmlns:a16="http://schemas.microsoft.com/office/drawing/2014/main" id="{562FFB60-F753-4AFC-A83A-0E8377CAD44C}"/>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358</xdr:row>
      <xdr:rowOff>200025</xdr:rowOff>
    </xdr:from>
    <xdr:to>
      <xdr:col>22</xdr:col>
      <xdr:colOff>284220</xdr:colOff>
      <xdr:row>358</xdr:row>
      <xdr:rowOff>335655</xdr:rowOff>
    </xdr:to>
    <xdr:sp macro="" textlink="">
      <xdr:nvSpPr>
        <xdr:cNvPr id="1031" name="Text Box 41">
          <a:extLst>
            <a:ext uri="{FF2B5EF4-FFF2-40B4-BE49-F238E27FC236}">
              <a16:creationId xmlns:a16="http://schemas.microsoft.com/office/drawing/2014/main" id="{C46AED74-20A0-4127-9AA8-C64368D115D8}"/>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358</xdr:row>
      <xdr:rowOff>219075</xdr:rowOff>
    </xdr:from>
    <xdr:to>
      <xdr:col>7</xdr:col>
      <xdr:colOff>334137</xdr:colOff>
      <xdr:row>358</xdr:row>
      <xdr:rowOff>352425</xdr:rowOff>
    </xdr:to>
    <xdr:sp macro="" textlink="">
      <xdr:nvSpPr>
        <xdr:cNvPr id="1032" name="Text Box 42">
          <a:extLst>
            <a:ext uri="{FF2B5EF4-FFF2-40B4-BE49-F238E27FC236}">
              <a16:creationId xmlns:a16="http://schemas.microsoft.com/office/drawing/2014/main" id="{5D752F66-3693-48D3-88B2-4E7C71A0F307}"/>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358</xdr:row>
      <xdr:rowOff>201930</xdr:rowOff>
    </xdr:from>
    <xdr:to>
      <xdr:col>18</xdr:col>
      <xdr:colOff>106</xdr:colOff>
      <xdr:row>358</xdr:row>
      <xdr:rowOff>343124</xdr:rowOff>
    </xdr:to>
    <xdr:sp macro="" textlink="">
      <xdr:nvSpPr>
        <xdr:cNvPr id="1033" name="Text Box 321">
          <a:extLst>
            <a:ext uri="{FF2B5EF4-FFF2-40B4-BE49-F238E27FC236}">
              <a16:creationId xmlns:a16="http://schemas.microsoft.com/office/drawing/2014/main" id="{9E293209-DEDC-49BA-A1E2-F16FC91B5DD0}"/>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385</xdr:row>
      <xdr:rowOff>200025</xdr:rowOff>
    </xdr:from>
    <xdr:to>
      <xdr:col>7</xdr:col>
      <xdr:colOff>419</xdr:colOff>
      <xdr:row>385</xdr:row>
      <xdr:rowOff>333375</xdr:rowOff>
    </xdr:to>
    <xdr:sp macro="" textlink="">
      <xdr:nvSpPr>
        <xdr:cNvPr id="1034" name="Text Box 38">
          <a:extLst>
            <a:ext uri="{FF2B5EF4-FFF2-40B4-BE49-F238E27FC236}">
              <a16:creationId xmlns:a16="http://schemas.microsoft.com/office/drawing/2014/main" id="{D08893AC-F7E8-4A5F-BD07-BA3B8932BC95}"/>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385</xdr:row>
      <xdr:rowOff>201930</xdr:rowOff>
    </xdr:from>
    <xdr:to>
      <xdr:col>11</xdr:col>
      <xdr:colOff>265098</xdr:colOff>
      <xdr:row>385</xdr:row>
      <xdr:rowOff>345538</xdr:rowOff>
    </xdr:to>
    <xdr:sp macro="" textlink="">
      <xdr:nvSpPr>
        <xdr:cNvPr id="1035" name="Text Box 39">
          <a:extLst>
            <a:ext uri="{FF2B5EF4-FFF2-40B4-BE49-F238E27FC236}">
              <a16:creationId xmlns:a16="http://schemas.microsoft.com/office/drawing/2014/main" id="{6A6C8002-3FF2-402E-ACAC-9BB49259E975}"/>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385</xdr:row>
      <xdr:rowOff>200025</xdr:rowOff>
    </xdr:from>
    <xdr:to>
      <xdr:col>16</xdr:col>
      <xdr:colOff>282340</xdr:colOff>
      <xdr:row>385</xdr:row>
      <xdr:rowOff>335655</xdr:rowOff>
    </xdr:to>
    <xdr:sp macro="" textlink="">
      <xdr:nvSpPr>
        <xdr:cNvPr id="1036" name="Text Box 40">
          <a:extLst>
            <a:ext uri="{FF2B5EF4-FFF2-40B4-BE49-F238E27FC236}">
              <a16:creationId xmlns:a16="http://schemas.microsoft.com/office/drawing/2014/main" id="{A639A901-6441-4C06-9640-B1FC24B73892}"/>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385</xdr:row>
      <xdr:rowOff>200025</xdr:rowOff>
    </xdr:from>
    <xdr:to>
      <xdr:col>22</xdr:col>
      <xdr:colOff>284220</xdr:colOff>
      <xdr:row>385</xdr:row>
      <xdr:rowOff>335655</xdr:rowOff>
    </xdr:to>
    <xdr:sp macro="" textlink="">
      <xdr:nvSpPr>
        <xdr:cNvPr id="1037" name="Text Box 41">
          <a:extLst>
            <a:ext uri="{FF2B5EF4-FFF2-40B4-BE49-F238E27FC236}">
              <a16:creationId xmlns:a16="http://schemas.microsoft.com/office/drawing/2014/main" id="{0A1D9AA8-6A68-419D-BBF3-B119504F8068}"/>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385</xdr:row>
      <xdr:rowOff>219075</xdr:rowOff>
    </xdr:from>
    <xdr:to>
      <xdr:col>7</xdr:col>
      <xdr:colOff>334137</xdr:colOff>
      <xdr:row>385</xdr:row>
      <xdr:rowOff>352425</xdr:rowOff>
    </xdr:to>
    <xdr:sp macro="" textlink="">
      <xdr:nvSpPr>
        <xdr:cNvPr id="1038" name="Text Box 42">
          <a:extLst>
            <a:ext uri="{FF2B5EF4-FFF2-40B4-BE49-F238E27FC236}">
              <a16:creationId xmlns:a16="http://schemas.microsoft.com/office/drawing/2014/main" id="{DBA76F89-468B-4547-8D34-3A0A99B542BE}"/>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385</xdr:row>
      <xdr:rowOff>201930</xdr:rowOff>
    </xdr:from>
    <xdr:to>
      <xdr:col>18</xdr:col>
      <xdr:colOff>106</xdr:colOff>
      <xdr:row>385</xdr:row>
      <xdr:rowOff>343124</xdr:rowOff>
    </xdr:to>
    <xdr:sp macro="" textlink="">
      <xdr:nvSpPr>
        <xdr:cNvPr id="1039" name="Text Box 321">
          <a:extLst>
            <a:ext uri="{FF2B5EF4-FFF2-40B4-BE49-F238E27FC236}">
              <a16:creationId xmlns:a16="http://schemas.microsoft.com/office/drawing/2014/main" id="{0886EC2A-0A6A-49CF-A463-1B87AF98DA08}"/>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412</xdr:row>
      <xdr:rowOff>200025</xdr:rowOff>
    </xdr:from>
    <xdr:to>
      <xdr:col>7</xdr:col>
      <xdr:colOff>419</xdr:colOff>
      <xdr:row>412</xdr:row>
      <xdr:rowOff>333375</xdr:rowOff>
    </xdr:to>
    <xdr:sp macro="" textlink="">
      <xdr:nvSpPr>
        <xdr:cNvPr id="1040" name="Text Box 38">
          <a:extLst>
            <a:ext uri="{FF2B5EF4-FFF2-40B4-BE49-F238E27FC236}">
              <a16:creationId xmlns:a16="http://schemas.microsoft.com/office/drawing/2014/main" id="{1BD84FB3-2F80-45EC-A583-84C6B72B8192}"/>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412</xdr:row>
      <xdr:rowOff>201930</xdr:rowOff>
    </xdr:from>
    <xdr:to>
      <xdr:col>11</xdr:col>
      <xdr:colOff>265098</xdr:colOff>
      <xdr:row>412</xdr:row>
      <xdr:rowOff>345538</xdr:rowOff>
    </xdr:to>
    <xdr:sp macro="" textlink="">
      <xdr:nvSpPr>
        <xdr:cNvPr id="1046" name="Text Box 39">
          <a:extLst>
            <a:ext uri="{FF2B5EF4-FFF2-40B4-BE49-F238E27FC236}">
              <a16:creationId xmlns:a16="http://schemas.microsoft.com/office/drawing/2014/main" id="{8501C4D8-2591-4A76-8E36-CE184831432F}"/>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412</xdr:row>
      <xdr:rowOff>200025</xdr:rowOff>
    </xdr:from>
    <xdr:to>
      <xdr:col>16</xdr:col>
      <xdr:colOff>282340</xdr:colOff>
      <xdr:row>412</xdr:row>
      <xdr:rowOff>335655</xdr:rowOff>
    </xdr:to>
    <xdr:sp macro="" textlink="">
      <xdr:nvSpPr>
        <xdr:cNvPr id="1047" name="Text Box 40">
          <a:extLst>
            <a:ext uri="{FF2B5EF4-FFF2-40B4-BE49-F238E27FC236}">
              <a16:creationId xmlns:a16="http://schemas.microsoft.com/office/drawing/2014/main" id="{CFC585FA-4E5E-42C7-B352-C68C170934A2}"/>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412</xdr:row>
      <xdr:rowOff>200025</xdr:rowOff>
    </xdr:from>
    <xdr:to>
      <xdr:col>22</xdr:col>
      <xdr:colOff>284220</xdr:colOff>
      <xdr:row>412</xdr:row>
      <xdr:rowOff>335655</xdr:rowOff>
    </xdr:to>
    <xdr:sp macro="" textlink="">
      <xdr:nvSpPr>
        <xdr:cNvPr id="1048" name="Text Box 41">
          <a:extLst>
            <a:ext uri="{FF2B5EF4-FFF2-40B4-BE49-F238E27FC236}">
              <a16:creationId xmlns:a16="http://schemas.microsoft.com/office/drawing/2014/main" id="{C4A0330B-C8B0-457C-B003-6D6134D4C069}"/>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412</xdr:row>
      <xdr:rowOff>219075</xdr:rowOff>
    </xdr:from>
    <xdr:to>
      <xdr:col>7</xdr:col>
      <xdr:colOff>334137</xdr:colOff>
      <xdr:row>412</xdr:row>
      <xdr:rowOff>352425</xdr:rowOff>
    </xdr:to>
    <xdr:sp macro="" textlink="">
      <xdr:nvSpPr>
        <xdr:cNvPr id="1049" name="Text Box 42">
          <a:extLst>
            <a:ext uri="{FF2B5EF4-FFF2-40B4-BE49-F238E27FC236}">
              <a16:creationId xmlns:a16="http://schemas.microsoft.com/office/drawing/2014/main" id="{E5F47526-DBDD-4B6F-A556-F3D142EDD583}"/>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412</xdr:row>
      <xdr:rowOff>201930</xdr:rowOff>
    </xdr:from>
    <xdr:to>
      <xdr:col>18</xdr:col>
      <xdr:colOff>106</xdr:colOff>
      <xdr:row>412</xdr:row>
      <xdr:rowOff>343124</xdr:rowOff>
    </xdr:to>
    <xdr:sp macro="" textlink="">
      <xdr:nvSpPr>
        <xdr:cNvPr id="1050" name="Text Box 321">
          <a:extLst>
            <a:ext uri="{FF2B5EF4-FFF2-40B4-BE49-F238E27FC236}">
              <a16:creationId xmlns:a16="http://schemas.microsoft.com/office/drawing/2014/main" id="{5AF8DA2E-96B9-4E5C-B13E-C0B3A5FAC913}"/>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439</xdr:row>
      <xdr:rowOff>200025</xdr:rowOff>
    </xdr:from>
    <xdr:to>
      <xdr:col>7</xdr:col>
      <xdr:colOff>419</xdr:colOff>
      <xdr:row>439</xdr:row>
      <xdr:rowOff>333375</xdr:rowOff>
    </xdr:to>
    <xdr:sp macro="" textlink="">
      <xdr:nvSpPr>
        <xdr:cNvPr id="1056" name="Text Box 38">
          <a:extLst>
            <a:ext uri="{FF2B5EF4-FFF2-40B4-BE49-F238E27FC236}">
              <a16:creationId xmlns:a16="http://schemas.microsoft.com/office/drawing/2014/main" id="{1299FB1D-B0CE-431B-9EAB-58809DA0A8DB}"/>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439</xdr:row>
      <xdr:rowOff>201930</xdr:rowOff>
    </xdr:from>
    <xdr:to>
      <xdr:col>11</xdr:col>
      <xdr:colOff>265098</xdr:colOff>
      <xdr:row>439</xdr:row>
      <xdr:rowOff>345538</xdr:rowOff>
    </xdr:to>
    <xdr:sp macro="" textlink="">
      <xdr:nvSpPr>
        <xdr:cNvPr id="1057" name="Text Box 39">
          <a:extLst>
            <a:ext uri="{FF2B5EF4-FFF2-40B4-BE49-F238E27FC236}">
              <a16:creationId xmlns:a16="http://schemas.microsoft.com/office/drawing/2014/main" id="{EE7041E6-CE98-4F2A-9DD5-45D12F41481F}"/>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439</xdr:row>
      <xdr:rowOff>200025</xdr:rowOff>
    </xdr:from>
    <xdr:to>
      <xdr:col>16</xdr:col>
      <xdr:colOff>282340</xdr:colOff>
      <xdr:row>439</xdr:row>
      <xdr:rowOff>335655</xdr:rowOff>
    </xdr:to>
    <xdr:sp macro="" textlink="">
      <xdr:nvSpPr>
        <xdr:cNvPr id="1058" name="Text Box 40">
          <a:extLst>
            <a:ext uri="{FF2B5EF4-FFF2-40B4-BE49-F238E27FC236}">
              <a16:creationId xmlns:a16="http://schemas.microsoft.com/office/drawing/2014/main" id="{8898CDE1-7C1E-4218-B09A-BA794F5D53BF}"/>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439</xdr:row>
      <xdr:rowOff>200025</xdr:rowOff>
    </xdr:from>
    <xdr:to>
      <xdr:col>22</xdr:col>
      <xdr:colOff>284220</xdr:colOff>
      <xdr:row>439</xdr:row>
      <xdr:rowOff>335655</xdr:rowOff>
    </xdr:to>
    <xdr:sp macro="" textlink="">
      <xdr:nvSpPr>
        <xdr:cNvPr id="1059" name="Text Box 41">
          <a:extLst>
            <a:ext uri="{FF2B5EF4-FFF2-40B4-BE49-F238E27FC236}">
              <a16:creationId xmlns:a16="http://schemas.microsoft.com/office/drawing/2014/main" id="{0CA12B97-2E1A-4FF1-9325-4DF89098762C}"/>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439</xdr:row>
      <xdr:rowOff>219075</xdr:rowOff>
    </xdr:from>
    <xdr:to>
      <xdr:col>7</xdr:col>
      <xdr:colOff>334137</xdr:colOff>
      <xdr:row>439</xdr:row>
      <xdr:rowOff>352425</xdr:rowOff>
    </xdr:to>
    <xdr:sp macro="" textlink="">
      <xdr:nvSpPr>
        <xdr:cNvPr id="1060" name="Text Box 42">
          <a:extLst>
            <a:ext uri="{FF2B5EF4-FFF2-40B4-BE49-F238E27FC236}">
              <a16:creationId xmlns:a16="http://schemas.microsoft.com/office/drawing/2014/main" id="{83F4581C-15F7-4F7D-A3EC-3C8FBF1A33EC}"/>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439</xdr:row>
      <xdr:rowOff>201930</xdr:rowOff>
    </xdr:from>
    <xdr:to>
      <xdr:col>18</xdr:col>
      <xdr:colOff>106</xdr:colOff>
      <xdr:row>439</xdr:row>
      <xdr:rowOff>343124</xdr:rowOff>
    </xdr:to>
    <xdr:sp macro="" textlink="">
      <xdr:nvSpPr>
        <xdr:cNvPr id="1061" name="Text Box 321">
          <a:extLst>
            <a:ext uri="{FF2B5EF4-FFF2-40B4-BE49-F238E27FC236}">
              <a16:creationId xmlns:a16="http://schemas.microsoft.com/office/drawing/2014/main" id="{A7C58462-B6AA-4F58-A344-E6B101D3E9FB}"/>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466</xdr:row>
      <xdr:rowOff>200025</xdr:rowOff>
    </xdr:from>
    <xdr:to>
      <xdr:col>7</xdr:col>
      <xdr:colOff>419</xdr:colOff>
      <xdr:row>466</xdr:row>
      <xdr:rowOff>333375</xdr:rowOff>
    </xdr:to>
    <xdr:sp macro="" textlink="">
      <xdr:nvSpPr>
        <xdr:cNvPr id="1067" name="Text Box 38">
          <a:extLst>
            <a:ext uri="{FF2B5EF4-FFF2-40B4-BE49-F238E27FC236}">
              <a16:creationId xmlns:a16="http://schemas.microsoft.com/office/drawing/2014/main" id="{0BEEED17-33F2-488F-AACF-5A586688C47C}"/>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466</xdr:row>
      <xdr:rowOff>201930</xdr:rowOff>
    </xdr:from>
    <xdr:to>
      <xdr:col>11</xdr:col>
      <xdr:colOff>265098</xdr:colOff>
      <xdr:row>466</xdr:row>
      <xdr:rowOff>345538</xdr:rowOff>
    </xdr:to>
    <xdr:sp macro="" textlink="">
      <xdr:nvSpPr>
        <xdr:cNvPr id="1068" name="Text Box 39">
          <a:extLst>
            <a:ext uri="{FF2B5EF4-FFF2-40B4-BE49-F238E27FC236}">
              <a16:creationId xmlns:a16="http://schemas.microsoft.com/office/drawing/2014/main" id="{DEB042FB-6A76-40AA-A786-060F0634B0FF}"/>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466</xdr:row>
      <xdr:rowOff>200025</xdr:rowOff>
    </xdr:from>
    <xdr:to>
      <xdr:col>16</xdr:col>
      <xdr:colOff>282340</xdr:colOff>
      <xdr:row>466</xdr:row>
      <xdr:rowOff>335655</xdr:rowOff>
    </xdr:to>
    <xdr:sp macro="" textlink="">
      <xdr:nvSpPr>
        <xdr:cNvPr id="1069" name="Text Box 40">
          <a:extLst>
            <a:ext uri="{FF2B5EF4-FFF2-40B4-BE49-F238E27FC236}">
              <a16:creationId xmlns:a16="http://schemas.microsoft.com/office/drawing/2014/main" id="{5CA22685-3C4E-4218-A59F-E269323E653D}"/>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466</xdr:row>
      <xdr:rowOff>200025</xdr:rowOff>
    </xdr:from>
    <xdr:to>
      <xdr:col>22</xdr:col>
      <xdr:colOff>284220</xdr:colOff>
      <xdr:row>466</xdr:row>
      <xdr:rowOff>335655</xdr:rowOff>
    </xdr:to>
    <xdr:sp macro="" textlink="">
      <xdr:nvSpPr>
        <xdr:cNvPr id="4756" name="Text Box 41">
          <a:extLst>
            <a:ext uri="{FF2B5EF4-FFF2-40B4-BE49-F238E27FC236}">
              <a16:creationId xmlns:a16="http://schemas.microsoft.com/office/drawing/2014/main" id="{CDDD283C-1B54-40D1-985C-5797ECF98FFE}"/>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466</xdr:row>
      <xdr:rowOff>219075</xdr:rowOff>
    </xdr:from>
    <xdr:to>
      <xdr:col>7</xdr:col>
      <xdr:colOff>334137</xdr:colOff>
      <xdr:row>466</xdr:row>
      <xdr:rowOff>352425</xdr:rowOff>
    </xdr:to>
    <xdr:sp macro="" textlink="">
      <xdr:nvSpPr>
        <xdr:cNvPr id="4757" name="Text Box 42">
          <a:extLst>
            <a:ext uri="{FF2B5EF4-FFF2-40B4-BE49-F238E27FC236}">
              <a16:creationId xmlns:a16="http://schemas.microsoft.com/office/drawing/2014/main" id="{3315C7D8-93BF-40B3-91E4-E7167FC99F29}"/>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466</xdr:row>
      <xdr:rowOff>201930</xdr:rowOff>
    </xdr:from>
    <xdr:to>
      <xdr:col>18</xdr:col>
      <xdr:colOff>106</xdr:colOff>
      <xdr:row>466</xdr:row>
      <xdr:rowOff>343124</xdr:rowOff>
    </xdr:to>
    <xdr:sp macro="" textlink="">
      <xdr:nvSpPr>
        <xdr:cNvPr id="4758" name="Text Box 321">
          <a:extLst>
            <a:ext uri="{FF2B5EF4-FFF2-40B4-BE49-F238E27FC236}">
              <a16:creationId xmlns:a16="http://schemas.microsoft.com/office/drawing/2014/main" id="{7E0927C5-E0D5-4444-A5FA-3F1FB6261CF6}"/>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493</xdr:row>
      <xdr:rowOff>200025</xdr:rowOff>
    </xdr:from>
    <xdr:to>
      <xdr:col>7</xdr:col>
      <xdr:colOff>419</xdr:colOff>
      <xdr:row>493</xdr:row>
      <xdr:rowOff>333375</xdr:rowOff>
    </xdr:to>
    <xdr:sp macro="" textlink="">
      <xdr:nvSpPr>
        <xdr:cNvPr id="4759" name="Text Box 38">
          <a:extLst>
            <a:ext uri="{FF2B5EF4-FFF2-40B4-BE49-F238E27FC236}">
              <a16:creationId xmlns:a16="http://schemas.microsoft.com/office/drawing/2014/main" id="{6A5927CD-2310-41C1-8E82-3DA0811A00EB}"/>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493</xdr:row>
      <xdr:rowOff>201930</xdr:rowOff>
    </xdr:from>
    <xdr:to>
      <xdr:col>11</xdr:col>
      <xdr:colOff>265098</xdr:colOff>
      <xdr:row>493</xdr:row>
      <xdr:rowOff>345538</xdr:rowOff>
    </xdr:to>
    <xdr:sp macro="" textlink="">
      <xdr:nvSpPr>
        <xdr:cNvPr id="4760" name="Text Box 39">
          <a:extLst>
            <a:ext uri="{FF2B5EF4-FFF2-40B4-BE49-F238E27FC236}">
              <a16:creationId xmlns:a16="http://schemas.microsoft.com/office/drawing/2014/main" id="{74A146BF-EC1B-44C2-B600-7B6DE9E195B1}"/>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493</xdr:row>
      <xdr:rowOff>200025</xdr:rowOff>
    </xdr:from>
    <xdr:to>
      <xdr:col>16</xdr:col>
      <xdr:colOff>282340</xdr:colOff>
      <xdr:row>493</xdr:row>
      <xdr:rowOff>335655</xdr:rowOff>
    </xdr:to>
    <xdr:sp macro="" textlink="">
      <xdr:nvSpPr>
        <xdr:cNvPr id="4761" name="Text Box 40">
          <a:extLst>
            <a:ext uri="{FF2B5EF4-FFF2-40B4-BE49-F238E27FC236}">
              <a16:creationId xmlns:a16="http://schemas.microsoft.com/office/drawing/2014/main" id="{3CEF32FC-0640-4E6A-A914-97126613C5DF}"/>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493</xdr:row>
      <xdr:rowOff>200025</xdr:rowOff>
    </xdr:from>
    <xdr:to>
      <xdr:col>22</xdr:col>
      <xdr:colOff>284220</xdr:colOff>
      <xdr:row>493</xdr:row>
      <xdr:rowOff>335655</xdr:rowOff>
    </xdr:to>
    <xdr:sp macro="" textlink="">
      <xdr:nvSpPr>
        <xdr:cNvPr id="4762" name="Text Box 41">
          <a:extLst>
            <a:ext uri="{FF2B5EF4-FFF2-40B4-BE49-F238E27FC236}">
              <a16:creationId xmlns:a16="http://schemas.microsoft.com/office/drawing/2014/main" id="{D31F1A07-73D2-4E86-8E45-2CC018DC47FF}"/>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493</xdr:row>
      <xdr:rowOff>219075</xdr:rowOff>
    </xdr:from>
    <xdr:to>
      <xdr:col>7</xdr:col>
      <xdr:colOff>334137</xdr:colOff>
      <xdr:row>493</xdr:row>
      <xdr:rowOff>352425</xdr:rowOff>
    </xdr:to>
    <xdr:sp macro="" textlink="">
      <xdr:nvSpPr>
        <xdr:cNvPr id="4763" name="Text Box 42">
          <a:extLst>
            <a:ext uri="{FF2B5EF4-FFF2-40B4-BE49-F238E27FC236}">
              <a16:creationId xmlns:a16="http://schemas.microsoft.com/office/drawing/2014/main" id="{6BCF603F-8B1C-437C-AA51-AAF6B6244F1A}"/>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493</xdr:row>
      <xdr:rowOff>201930</xdr:rowOff>
    </xdr:from>
    <xdr:to>
      <xdr:col>18</xdr:col>
      <xdr:colOff>106</xdr:colOff>
      <xdr:row>493</xdr:row>
      <xdr:rowOff>343124</xdr:rowOff>
    </xdr:to>
    <xdr:sp macro="" textlink="">
      <xdr:nvSpPr>
        <xdr:cNvPr id="4764" name="Text Box 321">
          <a:extLst>
            <a:ext uri="{FF2B5EF4-FFF2-40B4-BE49-F238E27FC236}">
              <a16:creationId xmlns:a16="http://schemas.microsoft.com/office/drawing/2014/main" id="{741368EA-CE46-4798-A969-7780E5AD5AEA}"/>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520</xdr:row>
      <xdr:rowOff>200025</xdr:rowOff>
    </xdr:from>
    <xdr:to>
      <xdr:col>7</xdr:col>
      <xdr:colOff>419</xdr:colOff>
      <xdr:row>520</xdr:row>
      <xdr:rowOff>333375</xdr:rowOff>
    </xdr:to>
    <xdr:sp macro="" textlink="">
      <xdr:nvSpPr>
        <xdr:cNvPr id="4765" name="Text Box 38">
          <a:extLst>
            <a:ext uri="{FF2B5EF4-FFF2-40B4-BE49-F238E27FC236}">
              <a16:creationId xmlns:a16="http://schemas.microsoft.com/office/drawing/2014/main" id="{C3EA0406-EBB9-4F0D-99C5-0AC8A46FFA9F}"/>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520</xdr:row>
      <xdr:rowOff>201930</xdr:rowOff>
    </xdr:from>
    <xdr:to>
      <xdr:col>11</xdr:col>
      <xdr:colOff>265098</xdr:colOff>
      <xdr:row>520</xdr:row>
      <xdr:rowOff>345538</xdr:rowOff>
    </xdr:to>
    <xdr:sp macro="" textlink="">
      <xdr:nvSpPr>
        <xdr:cNvPr id="4766" name="Text Box 39">
          <a:extLst>
            <a:ext uri="{FF2B5EF4-FFF2-40B4-BE49-F238E27FC236}">
              <a16:creationId xmlns:a16="http://schemas.microsoft.com/office/drawing/2014/main" id="{6000B68B-9346-475D-9534-5CB9855FD35A}"/>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520</xdr:row>
      <xdr:rowOff>200025</xdr:rowOff>
    </xdr:from>
    <xdr:to>
      <xdr:col>16</xdr:col>
      <xdr:colOff>282340</xdr:colOff>
      <xdr:row>520</xdr:row>
      <xdr:rowOff>335655</xdr:rowOff>
    </xdr:to>
    <xdr:sp macro="" textlink="">
      <xdr:nvSpPr>
        <xdr:cNvPr id="4767" name="Text Box 40">
          <a:extLst>
            <a:ext uri="{FF2B5EF4-FFF2-40B4-BE49-F238E27FC236}">
              <a16:creationId xmlns:a16="http://schemas.microsoft.com/office/drawing/2014/main" id="{FF69072E-B6E5-4462-8D54-D3B0CA48CCAB}"/>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520</xdr:row>
      <xdr:rowOff>200025</xdr:rowOff>
    </xdr:from>
    <xdr:to>
      <xdr:col>22</xdr:col>
      <xdr:colOff>284220</xdr:colOff>
      <xdr:row>520</xdr:row>
      <xdr:rowOff>335655</xdr:rowOff>
    </xdr:to>
    <xdr:sp macro="" textlink="">
      <xdr:nvSpPr>
        <xdr:cNvPr id="4768" name="Text Box 41">
          <a:extLst>
            <a:ext uri="{FF2B5EF4-FFF2-40B4-BE49-F238E27FC236}">
              <a16:creationId xmlns:a16="http://schemas.microsoft.com/office/drawing/2014/main" id="{A8727AF3-B887-4BA8-BC88-698991E739B5}"/>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520</xdr:row>
      <xdr:rowOff>219075</xdr:rowOff>
    </xdr:from>
    <xdr:to>
      <xdr:col>7</xdr:col>
      <xdr:colOff>334137</xdr:colOff>
      <xdr:row>520</xdr:row>
      <xdr:rowOff>352425</xdr:rowOff>
    </xdr:to>
    <xdr:sp macro="" textlink="">
      <xdr:nvSpPr>
        <xdr:cNvPr id="4769" name="Text Box 42">
          <a:extLst>
            <a:ext uri="{FF2B5EF4-FFF2-40B4-BE49-F238E27FC236}">
              <a16:creationId xmlns:a16="http://schemas.microsoft.com/office/drawing/2014/main" id="{8E17BC37-AF54-4E45-9520-72404F89F52A}"/>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520</xdr:row>
      <xdr:rowOff>201930</xdr:rowOff>
    </xdr:from>
    <xdr:to>
      <xdr:col>18</xdr:col>
      <xdr:colOff>106</xdr:colOff>
      <xdr:row>520</xdr:row>
      <xdr:rowOff>343124</xdr:rowOff>
    </xdr:to>
    <xdr:sp macro="" textlink="">
      <xdr:nvSpPr>
        <xdr:cNvPr id="4770" name="Text Box 321">
          <a:extLst>
            <a:ext uri="{FF2B5EF4-FFF2-40B4-BE49-F238E27FC236}">
              <a16:creationId xmlns:a16="http://schemas.microsoft.com/office/drawing/2014/main" id="{5E588A14-B8B7-461C-B7E1-D655E4824712}"/>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547</xdr:row>
      <xdr:rowOff>200025</xdr:rowOff>
    </xdr:from>
    <xdr:to>
      <xdr:col>7</xdr:col>
      <xdr:colOff>419</xdr:colOff>
      <xdr:row>547</xdr:row>
      <xdr:rowOff>333375</xdr:rowOff>
    </xdr:to>
    <xdr:sp macro="" textlink="">
      <xdr:nvSpPr>
        <xdr:cNvPr id="4771" name="Text Box 38">
          <a:extLst>
            <a:ext uri="{FF2B5EF4-FFF2-40B4-BE49-F238E27FC236}">
              <a16:creationId xmlns:a16="http://schemas.microsoft.com/office/drawing/2014/main" id="{0B9AEB73-1845-41AF-9D07-D0503893FC7D}"/>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547</xdr:row>
      <xdr:rowOff>201930</xdr:rowOff>
    </xdr:from>
    <xdr:to>
      <xdr:col>11</xdr:col>
      <xdr:colOff>265098</xdr:colOff>
      <xdr:row>547</xdr:row>
      <xdr:rowOff>345538</xdr:rowOff>
    </xdr:to>
    <xdr:sp macro="" textlink="">
      <xdr:nvSpPr>
        <xdr:cNvPr id="4772" name="Text Box 39">
          <a:extLst>
            <a:ext uri="{FF2B5EF4-FFF2-40B4-BE49-F238E27FC236}">
              <a16:creationId xmlns:a16="http://schemas.microsoft.com/office/drawing/2014/main" id="{F7AA398D-2A7D-4B96-9BB9-2797412D9FA0}"/>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547</xdr:row>
      <xdr:rowOff>200025</xdr:rowOff>
    </xdr:from>
    <xdr:to>
      <xdr:col>16</xdr:col>
      <xdr:colOff>282340</xdr:colOff>
      <xdr:row>547</xdr:row>
      <xdr:rowOff>335655</xdr:rowOff>
    </xdr:to>
    <xdr:sp macro="" textlink="">
      <xdr:nvSpPr>
        <xdr:cNvPr id="4773" name="Text Box 40">
          <a:extLst>
            <a:ext uri="{FF2B5EF4-FFF2-40B4-BE49-F238E27FC236}">
              <a16:creationId xmlns:a16="http://schemas.microsoft.com/office/drawing/2014/main" id="{E83E3CCE-333C-4765-BC9D-56AA96D00A4E}"/>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547</xdr:row>
      <xdr:rowOff>200025</xdr:rowOff>
    </xdr:from>
    <xdr:to>
      <xdr:col>22</xdr:col>
      <xdr:colOff>284220</xdr:colOff>
      <xdr:row>547</xdr:row>
      <xdr:rowOff>335655</xdr:rowOff>
    </xdr:to>
    <xdr:sp macro="" textlink="">
      <xdr:nvSpPr>
        <xdr:cNvPr id="4774" name="Text Box 41">
          <a:extLst>
            <a:ext uri="{FF2B5EF4-FFF2-40B4-BE49-F238E27FC236}">
              <a16:creationId xmlns:a16="http://schemas.microsoft.com/office/drawing/2014/main" id="{93F3FD63-5CFC-423F-AED1-46A4CC3177AC}"/>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547</xdr:row>
      <xdr:rowOff>219075</xdr:rowOff>
    </xdr:from>
    <xdr:to>
      <xdr:col>7</xdr:col>
      <xdr:colOff>334137</xdr:colOff>
      <xdr:row>547</xdr:row>
      <xdr:rowOff>352425</xdr:rowOff>
    </xdr:to>
    <xdr:sp macro="" textlink="">
      <xdr:nvSpPr>
        <xdr:cNvPr id="4775" name="Text Box 42">
          <a:extLst>
            <a:ext uri="{FF2B5EF4-FFF2-40B4-BE49-F238E27FC236}">
              <a16:creationId xmlns:a16="http://schemas.microsoft.com/office/drawing/2014/main" id="{48BDD18E-17CE-41AC-AAA1-FE79C11EAC6B}"/>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547</xdr:row>
      <xdr:rowOff>201930</xdr:rowOff>
    </xdr:from>
    <xdr:to>
      <xdr:col>18</xdr:col>
      <xdr:colOff>106</xdr:colOff>
      <xdr:row>547</xdr:row>
      <xdr:rowOff>343124</xdr:rowOff>
    </xdr:to>
    <xdr:sp macro="" textlink="">
      <xdr:nvSpPr>
        <xdr:cNvPr id="4776" name="Text Box 321">
          <a:extLst>
            <a:ext uri="{FF2B5EF4-FFF2-40B4-BE49-F238E27FC236}">
              <a16:creationId xmlns:a16="http://schemas.microsoft.com/office/drawing/2014/main" id="{2AD4BD3A-C2B6-453A-9808-5FBB421D13AC}"/>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574</xdr:row>
      <xdr:rowOff>200025</xdr:rowOff>
    </xdr:from>
    <xdr:to>
      <xdr:col>7</xdr:col>
      <xdr:colOff>419</xdr:colOff>
      <xdr:row>574</xdr:row>
      <xdr:rowOff>333375</xdr:rowOff>
    </xdr:to>
    <xdr:sp macro="" textlink="">
      <xdr:nvSpPr>
        <xdr:cNvPr id="4777" name="Text Box 38">
          <a:extLst>
            <a:ext uri="{FF2B5EF4-FFF2-40B4-BE49-F238E27FC236}">
              <a16:creationId xmlns:a16="http://schemas.microsoft.com/office/drawing/2014/main" id="{10042743-BA18-48D5-8E4F-AEF6BADFE61A}"/>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574</xdr:row>
      <xdr:rowOff>201930</xdr:rowOff>
    </xdr:from>
    <xdr:to>
      <xdr:col>11</xdr:col>
      <xdr:colOff>265098</xdr:colOff>
      <xdr:row>574</xdr:row>
      <xdr:rowOff>345538</xdr:rowOff>
    </xdr:to>
    <xdr:sp macro="" textlink="">
      <xdr:nvSpPr>
        <xdr:cNvPr id="4778" name="Text Box 39">
          <a:extLst>
            <a:ext uri="{FF2B5EF4-FFF2-40B4-BE49-F238E27FC236}">
              <a16:creationId xmlns:a16="http://schemas.microsoft.com/office/drawing/2014/main" id="{3D2B0CA7-8597-46D8-AFA1-21F8667CE608}"/>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574</xdr:row>
      <xdr:rowOff>200025</xdr:rowOff>
    </xdr:from>
    <xdr:to>
      <xdr:col>16</xdr:col>
      <xdr:colOff>282340</xdr:colOff>
      <xdr:row>574</xdr:row>
      <xdr:rowOff>335655</xdr:rowOff>
    </xdr:to>
    <xdr:sp macro="" textlink="">
      <xdr:nvSpPr>
        <xdr:cNvPr id="4779" name="Text Box 40">
          <a:extLst>
            <a:ext uri="{FF2B5EF4-FFF2-40B4-BE49-F238E27FC236}">
              <a16:creationId xmlns:a16="http://schemas.microsoft.com/office/drawing/2014/main" id="{CB1E545F-5292-4DF8-9573-47F584D3A365}"/>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574</xdr:row>
      <xdr:rowOff>200025</xdr:rowOff>
    </xdr:from>
    <xdr:to>
      <xdr:col>22</xdr:col>
      <xdr:colOff>284220</xdr:colOff>
      <xdr:row>574</xdr:row>
      <xdr:rowOff>335655</xdr:rowOff>
    </xdr:to>
    <xdr:sp macro="" textlink="">
      <xdr:nvSpPr>
        <xdr:cNvPr id="4780" name="Text Box 41">
          <a:extLst>
            <a:ext uri="{FF2B5EF4-FFF2-40B4-BE49-F238E27FC236}">
              <a16:creationId xmlns:a16="http://schemas.microsoft.com/office/drawing/2014/main" id="{663AB28A-538A-46FC-8985-A9692444FCBF}"/>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574</xdr:row>
      <xdr:rowOff>219075</xdr:rowOff>
    </xdr:from>
    <xdr:to>
      <xdr:col>7</xdr:col>
      <xdr:colOff>334137</xdr:colOff>
      <xdr:row>574</xdr:row>
      <xdr:rowOff>352425</xdr:rowOff>
    </xdr:to>
    <xdr:sp macro="" textlink="">
      <xdr:nvSpPr>
        <xdr:cNvPr id="4781" name="Text Box 42">
          <a:extLst>
            <a:ext uri="{FF2B5EF4-FFF2-40B4-BE49-F238E27FC236}">
              <a16:creationId xmlns:a16="http://schemas.microsoft.com/office/drawing/2014/main" id="{B622ADE4-C406-429F-8FD1-54EAA7A1694C}"/>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574</xdr:row>
      <xdr:rowOff>201930</xdr:rowOff>
    </xdr:from>
    <xdr:to>
      <xdr:col>18</xdr:col>
      <xdr:colOff>106</xdr:colOff>
      <xdr:row>574</xdr:row>
      <xdr:rowOff>343124</xdr:rowOff>
    </xdr:to>
    <xdr:sp macro="" textlink="">
      <xdr:nvSpPr>
        <xdr:cNvPr id="4782" name="Text Box 321">
          <a:extLst>
            <a:ext uri="{FF2B5EF4-FFF2-40B4-BE49-F238E27FC236}">
              <a16:creationId xmlns:a16="http://schemas.microsoft.com/office/drawing/2014/main" id="{96993BC9-61F9-41C3-B7F5-59E86A8A5DCE}"/>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601</xdr:row>
      <xdr:rowOff>200025</xdr:rowOff>
    </xdr:from>
    <xdr:to>
      <xdr:col>7</xdr:col>
      <xdr:colOff>419</xdr:colOff>
      <xdr:row>601</xdr:row>
      <xdr:rowOff>333375</xdr:rowOff>
    </xdr:to>
    <xdr:sp macro="" textlink="">
      <xdr:nvSpPr>
        <xdr:cNvPr id="4783" name="Text Box 38">
          <a:extLst>
            <a:ext uri="{FF2B5EF4-FFF2-40B4-BE49-F238E27FC236}">
              <a16:creationId xmlns:a16="http://schemas.microsoft.com/office/drawing/2014/main" id="{8AE65C32-E1EF-4476-8E1E-C7300D44FDD7}"/>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601</xdr:row>
      <xdr:rowOff>201930</xdr:rowOff>
    </xdr:from>
    <xdr:to>
      <xdr:col>11</xdr:col>
      <xdr:colOff>265098</xdr:colOff>
      <xdr:row>601</xdr:row>
      <xdr:rowOff>345538</xdr:rowOff>
    </xdr:to>
    <xdr:sp macro="" textlink="">
      <xdr:nvSpPr>
        <xdr:cNvPr id="4784" name="Text Box 39">
          <a:extLst>
            <a:ext uri="{FF2B5EF4-FFF2-40B4-BE49-F238E27FC236}">
              <a16:creationId xmlns:a16="http://schemas.microsoft.com/office/drawing/2014/main" id="{E7E2BC50-B1B7-4790-897B-4E9C3117245B}"/>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601</xdr:row>
      <xdr:rowOff>200025</xdr:rowOff>
    </xdr:from>
    <xdr:to>
      <xdr:col>16</xdr:col>
      <xdr:colOff>282340</xdr:colOff>
      <xdr:row>601</xdr:row>
      <xdr:rowOff>335655</xdr:rowOff>
    </xdr:to>
    <xdr:sp macro="" textlink="">
      <xdr:nvSpPr>
        <xdr:cNvPr id="4785" name="Text Box 40">
          <a:extLst>
            <a:ext uri="{FF2B5EF4-FFF2-40B4-BE49-F238E27FC236}">
              <a16:creationId xmlns:a16="http://schemas.microsoft.com/office/drawing/2014/main" id="{0BD6E3AC-17C7-49DD-AEC3-417C51B7C176}"/>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601</xdr:row>
      <xdr:rowOff>200025</xdr:rowOff>
    </xdr:from>
    <xdr:to>
      <xdr:col>22</xdr:col>
      <xdr:colOff>284220</xdr:colOff>
      <xdr:row>601</xdr:row>
      <xdr:rowOff>335655</xdr:rowOff>
    </xdr:to>
    <xdr:sp macro="" textlink="">
      <xdr:nvSpPr>
        <xdr:cNvPr id="4786" name="Text Box 41">
          <a:extLst>
            <a:ext uri="{FF2B5EF4-FFF2-40B4-BE49-F238E27FC236}">
              <a16:creationId xmlns:a16="http://schemas.microsoft.com/office/drawing/2014/main" id="{A51A2E83-14F8-489C-8FDF-E0AB4ED15B68}"/>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601</xdr:row>
      <xdr:rowOff>219075</xdr:rowOff>
    </xdr:from>
    <xdr:to>
      <xdr:col>7</xdr:col>
      <xdr:colOff>334137</xdr:colOff>
      <xdr:row>601</xdr:row>
      <xdr:rowOff>352425</xdr:rowOff>
    </xdr:to>
    <xdr:sp macro="" textlink="">
      <xdr:nvSpPr>
        <xdr:cNvPr id="4787" name="Text Box 42">
          <a:extLst>
            <a:ext uri="{FF2B5EF4-FFF2-40B4-BE49-F238E27FC236}">
              <a16:creationId xmlns:a16="http://schemas.microsoft.com/office/drawing/2014/main" id="{9FCB97E7-5E2C-4D66-954F-48E28AC7A9CE}"/>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601</xdr:row>
      <xdr:rowOff>201930</xdr:rowOff>
    </xdr:from>
    <xdr:to>
      <xdr:col>18</xdr:col>
      <xdr:colOff>106</xdr:colOff>
      <xdr:row>601</xdr:row>
      <xdr:rowOff>343124</xdr:rowOff>
    </xdr:to>
    <xdr:sp macro="" textlink="">
      <xdr:nvSpPr>
        <xdr:cNvPr id="4788" name="Text Box 321">
          <a:extLst>
            <a:ext uri="{FF2B5EF4-FFF2-40B4-BE49-F238E27FC236}">
              <a16:creationId xmlns:a16="http://schemas.microsoft.com/office/drawing/2014/main" id="{CF794E4D-77DD-400F-913E-6E9C6A338F1D}"/>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628</xdr:row>
      <xdr:rowOff>200025</xdr:rowOff>
    </xdr:from>
    <xdr:to>
      <xdr:col>7</xdr:col>
      <xdr:colOff>419</xdr:colOff>
      <xdr:row>628</xdr:row>
      <xdr:rowOff>333375</xdr:rowOff>
    </xdr:to>
    <xdr:sp macro="" textlink="">
      <xdr:nvSpPr>
        <xdr:cNvPr id="4789" name="Text Box 38">
          <a:extLst>
            <a:ext uri="{FF2B5EF4-FFF2-40B4-BE49-F238E27FC236}">
              <a16:creationId xmlns:a16="http://schemas.microsoft.com/office/drawing/2014/main" id="{5EA42BD1-44D6-4886-A8E9-B4F5EE500FC9}"/>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628</xdr:row>
      <xdr:rowOff>201930</xdr:rowOff>
    </xdr:from>
    <xdr:to>
      <xdr:col>11</xdr:col>
      <xdr:colOff>265098</xdr:colOff>
      <xdr:row>628</xdr:row>
      <xdr:rowOff>345538</xdr:rowOff>
    </xdr:to>
    <xdr:sp macro="" textlink="">
      <xdr:nvSpPr>
        <xdr:cNvPr id="4790" name="Text Box 39">
          <a:extLst>
            <a:ext uri="{FF2B5EF4-FFF2-40B4-BE49-F238E27FC236}">
              <a16:creationId xmlns:a16="http://schemas.microsoft.com/office/drawing/2014/main" id="{7ED094E9-E557-48F3-BAED-7918A8DAE9E8}"/>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628</xdr:row>
      <xdr:rowOff>200025</xdr:rowOff>
    </xdr:from>
    <xdr:to>
      <xdr:col>16</xdr:col>
      <xdr:colOff>282340</xdr:colOff>
      <xdr:row>628</xdr:row>
      <xdr:rowOff>335655</xdr:rowOff>
    </xdr:to>
    <xdr:sp macro="" textlink="">
      <xdr:nvSpPr>
        <xdr:cNvPr id="4791" name="Text Box 40">
          <a:extLst>
            <a:ext uri="{FF2B5EF4-FFF2-40B4-BE49-F238E27FC236}">
              <a16:creationId xmlns:a16="http://schemas.microsoft.com/office/drawing/2014/main" id="{41F2F0BE-B03C-4891-B266-60EF1AC42267}"/>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628</xdr:row>
      <xdr:rowOff>200025</xdr:rowOff>
    </xdr:from>
    <xdr:to>
      <xdr:col>22</xdr:col>
      <xdr:colOff>284220</xdr:colOff>
      <xdr:row>628</xdr:row>
      <xdr:rowOff>335655</xdr:rowOff>
    </xdr:to>
    <xdr:sp macro="" textlink="">
      <xdr:nvSpPr>
        <xdr:cNvPr id="4792" name="Text Box 41">
          <a:extLst>
            <a:ext uri="{FF2B5EF4-FFF2-40B4-BE49-F238E27FC236}">
              <a16:creationId xmlns:a16="http://schemas.microsoft.com/office/drawing/2014/main" id="{EE12D289-326A-4243-9736-579E118F3F6F}"/>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628</xdr:row>
      <xdr:rowOff>219075</xdr:rowOff>
    </xdr:from>
    <xdr:to>
      <xdr:col>7</xdr:col>
      <xdr:colOff>334137</xdr:colOff>
      <xdr:row>628</xdr:row>
      <xdr:rowOff>352425</xdr:rowOff>
    </xdr:to>
    <xdr:sp macro="" textlink="">
      <xdr:nvSpPr>
        <xdr:cNvPr id="4793" name="Text Box 42">
          <a:extLst>
            <a:ext uri="{FF2B5EF4-FFF2-40B4-BE49-F238E27FC236}">
              <a16:creationId xmlns:a16="http://schemas.microsoft.com/office/drawing/2014/main" id="{527C450D-B9AF-4881-BEDD-9D05D8FD6704}"/>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628</xdr:row>
      <xdr:rowOff>201930</xdr:rowOff>
    </xdr:from>
    <xdr:to>
      <xdr:col>18</xdr:col>
      <xdr:colOff>106</xdr:colOff>
      <xdr:row>628</xdr:row>
      <xdr:rowOff>343124</xdr:rowOff>
    </xdr:to>
    <xdr:sp macro="" textlink="">
      <xdr:nvSpPr>
        <xdr:cNvPr id="4794" name="Text Box 321">
          <a:extLst>
            <a:ext uri="{FF2B5EF4-FFF2-40B4-BE49-F238E27FC236}">
              <a16:creationId xmlns:a16="http://schemas.microsoft.com/office/drawing/2014/main" id="{CB208212-F66A-418C-BCBE-4250077663DB}"/>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655</xdr:row>
      <xdr:rowOff>200025</xdr:rowOff>
    </xdr:from>
    <xdr:to>
      <xdr:col>7</xdr:col>
      <xdr:colOff>419</xdr:colOff>
      <xdr:row>655</xdr:row>
      <xdr:rowOff>333375</xdr:rowOff>
    </xdr:to>
    <xdr:sp macro="" textlink="">
      <xdr:nvSpPr>
        <xdr:cNvPr id="4795" name="Text Box 38">
          <a:extLst>
            <a:ext uri="{FF2B5EF4-FFF2-40B4-BE49-F238E27FC236}">
              <a16:creationId xmlns:a16="http://schemas.microsoft.com/office/drawing/2014/main" id="{8C0A3FA7-650C-4EBF-AD57-AD00A56685D1}"/>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655</xdr:row>
      <xdr:rowOff>201930</xdr:rowOff>
    </xdr:from>
    <xdr:to>
      <xdr:col>11</xdr:col>
      <xdr:colOff>265098</xdr:colOff>
      <xdr:row>655</xdr:row>
      <xdr:rowOff>345538</xdr:rowOff>
    </xdr:to>
    <xdr:sp macro="" textlink="">
      <xdr:nvSpPr>
        <xdr:cNvPr id="4796" name="Text Box 39">
          <a:extLst>
            <a:ext uri="{FF2B5EF4-FFF2-40B4-BE49-F238E27FC236}">
              <a16:creationId xmlns:a16="http://schemas.microsoft.com/office/drawing/2014/main" id="{A54EA37E-F977-4575-8F9E-1F0B9046DB07}"/>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655</xdr:row>
      <xdr:rowOff>200025</xdr:rowOff>
    </xdr:from>
    <xdr:to>
      <xdr:col>16</xdr:col>
      <xdr:colOff>282340</xdr:colOff>
      <xdr:row>655</xdr:row>
      <xdr:rowOff>335655</xdr:rowOff>
    </xdr:to>
    <xdr:sp macro="" textlink="">
      <xdr:nvSpPr>
        <xdr:cNvPr id="4797" name="Text Box 40">
          <a:extLst>
            <a:ext uri="{FF2B5EF4-FFF2-40B4-BE49-F238E27FC236}">
              <a16:creationId xmlns:a16="http://schemas.microsoft.com/office/drawing/2014/main" id="{30A35C5B-0E05-41DA-8BD6-01C065722104}"/>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655</xdr:row>
      <xdr:rowOff>200025</xdr:rowOff>
    </xdr:from>
    <xdr:to>
      <xdr:col>22</xdr:col>
      <xdr:colOff>284220</xdr:colOff>
      <xdr:row>655</xdr:row>
      <xdr:rowOff>335655</xdr:rowOff>
    </xdr:to>
    <xdr:sp macro="" textlink="">
      <xdr:nvSpPr>
        <xdr:cNvPr id="4798" name="Text Box 41">
          <a:extLst>
            <a:ext uri="{FF2B5EF4-FFF2-40B4-BE49-F238E27FC236}">
              <a16:creationId xmlns:a16="http://schemas.microsoft.com/office/drawing/2014/main" id="{4D42E09E-A690-4682-82A6-0A8006EE9566}"/>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655</xdr:row>
      <xdr:rowOff>219075</xdr:rowOff>
    </xdr:from>
    <xdr:to>
      <xdr:col>7</xdr:col>
      <xdr:colOff>334137</xdr:colOff>
      <xdr:row>655</xdr:row>
      <xdr:rowOff>352425</xdr:rowOff>
    </xdr:to>
    <xdr:sp macro="" textlink="">
      <xdr:nvSpPr>
        <xdr:cNvPr id="4799" name="Text Box 42">
          <a:extLst>
            <a:ext uri="{FF2B5EF4-FFF2-40B4-BE49-F238E27FC236}">
              <a16:creationId xmlns:a16="http://schemas.microsoft.com/office/drawing/2014/main" id="{AD82503E-E1D8-4127-956E-F4B005B556EE}"/>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655</xdr:row>
      <xdr:rowOff>201930</xdr:rowOff>
    </xdr:from>
    <xdr:to>
      <xdr:col>18</xdr:col>
      <xdr:colOff>106</xdr:colOff>
      <xdr:row>655</xdr:row>
      <xdr:rowOff>343124</xdr:rowOff>
    </xdr:to>
    <xdr:sp macro="" textlink="">
      <xdr:nvSpPr>
        <xdr:cNvPr id="1095" name="Text Box 321">
          <a:extLst>
            <a:ext uri="{FF2B5EF4-FFF2-40B4-BE49-F238E27FC236}">
              <a16:creationId xmlns:a16="http://schemas.microsoft.com/office/drawing/2014/main" id="{DF54BCBE-FEF9-4E45-B636-2B9BBF2BFE8B}"/>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682</xdr:row>
      <xdr:rowOff>200025</xdr:rowOff>
    </xdr:from>
    <xdr:to>
      <xdr:col>7</xdr:col>
      <xdr:colOff>419</xdr:colOff>
      <xdr:row>682</xdr:row>
      <xdr:rowOff>333375</xdr:rowOff>
    </xdr:to>
    <xdr:sp macro="" textlink="">
      <xdr:nvSpPr>
        <xdr:cNvPr id="1166" name="Text Box 38">
          <a:extLst>
            <a:ext uri="{FF2B5EF4-FFF2-40B4-BE49-F238E27FC236}">
              <a16:creationId xmlns:a16="http://schemas.microsoft.com/office/drawing/2014/main" id="{7FCA3C0C-791B-474D-BFFC-FB808F40F830}"/>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682</xdr:row>
      <xdr:rowOff>201930</xdr:rowOff>
    </xdr:from>
    <xdr:to>
      <xdr:col>11</xdr:col>
      <xdr:colOff>265098</xdr:colOff>
      <xdr:row>682</xdr:row>
      <xdr:rowOff>345538</xdr:rowOff>
    </xdr:to>
    <xdr:sp macro="" textlink="">
      <xdr:nvSpPr>
        <xdr:cNvPr id="1167" name="Text Box 39">
          <a:extLst>
            <a:ext uri="{FF2B5EF4-FFF2-40B4-BE49-F238E27FC236}">
              <a16:creationId xmlns:a16="http://schemas.microsoft.com/office/drawing/2014/main" id="{DEF4F4E6-FFBD-4F03-A42C-A1BAABC3F3C8}"/>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682</xdr:row>
      <xdr:rowOff>200025</xdr:rowOff>
    </xdr:from>
    <xdr:to>
      <xdr:col>16</xdr:col>
      <xdr:colOff>282340</xdr:colOff>
      <xdr:row>682</xdr:row>
      <xdr:rowOff>335655</xdr:rowOff>
    </xdr:to>
    <xdr:sp macro="" textlink="">
      <xdr:nvSpPr>
        <xdr:cNvPr id="1223" name="Text Box 40">
          <a:extLst>
            <a:ext uri="{FF2B5EF4-FFF2-40B4-BE49-F238E27FC236}">
              <a16:creationId xmlns:a16="http://schemas.microsoft.com/office/drawing/2014/main" id="{18D5ADBB-6649-46AF-8EDF-BC8DAAF9783A}"/>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682</xdr:row>
      <xdr:rowOff>200025</xdr:rowOff>
    </xdr:from>
    <xdr:to>
      <xdr:col>22</xdr:col>
      <xdr:colOff>284220</xdr:colOff>
      <xdr:row>682</xdr:row>
      <xdr:rowOff>335655</xdr:rowOff>
    </xdr:to>
    <xdr:sp macro="" textlink="">
      <xdr:nvSpPr>
        <xdr:cNvPr id="1224" name="Text Box 41">
          <a:extLst>
            <a:ext uri="{FF2B5EF4-FFF2-40B4-BE49-F238E27FC236}">
              <a16:creationId xmlns:a16="http://schemas.microsoft.com/office/drawing/2014/main" id="{8E010C92-B4CF-4CC5-8B54-4AB926481B61}"/>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682</xdr:row>
      <xdr:rowOff>219075</xdr:rowOff>
    </xdr:from>
    <xdr:to>
      <xdr:col>7</xdr:col>
      <xdr:colOff>334137</xdr:colOff>
      <xdr:row>682</xdr:row>
      <xdr:rowOff>352425</xdr:rowOff>
    </xdr:to>
    <xdr:sp macro="" textlink="">
      <xdr:nvSpPr>
        <xdr:cNvPr id="1280" name="Text Box 42">
          <a:extLst>
            <a:ext uri="{FF2B5EF4-FFF2-40B4-BE49-F238E27FC236}">
              <a16:creationId xmlns:a16="http://schemas.microsoft.com/office/drawing/2014/main" id="{8BBF7C08-6B70-46BF-BB2B-50AE44A3F1AD}"/>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682</xdr:row>
      <xdr:rowOff>201930</xdr:rowOff>
    </xdr:from>
    <xdr:to>
      <xdr:col>18</xdr:col>
      <xdr:colOff>106</xdr:colOff>
      <xdr:row>682</xdr:row>
      <xdr:rowOff>343124</xdr:rowOff>
    </xdr:to>
    <xdr:sp macro="" textlink="">
      <xdr:nvSpPr>
        <xdr:cNvPr id="1281" name="Text Box 321">
          <a:extLst>
            <a:ext uri="{FF2B5EF4-FFF2-40B4-BE49-F238E27FC236}">
              <a16:creationId xmlns:a16="http://schemas.microsoft.com/office/drawing/2014/main" id="{308401D3-D340-4D63-9CCA-9EF40A2A4158}"/>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709</xdr:row>
      <xdr:rowOff>200025</xdr:rowOff>
    </xdr:from>
    <xdr:to>
      <xdr:col>7</xdr:col>
      <xdr:colOff>419</xdr:colOff>
      <xdr:row>709</xdr:row>
      <xdr:rowOff>333375</xdr:rowOff>
    </xdr:to>
    <xdr:sp macro="" textlink="">
      <xdr:nvSpPr>
        <xdr:cNvPr id="1337" name="Text Box 38">
          <a:extLst>
            <a:ext uri="{FF2B5EF4-FFF2-40B4-BE49-F238E27FC236}">
              <a16:creationId xmlns:a16="http://schemas.microsoft.com/office/drawing/2014/main" id="{6E88048D-EF32-41DF-B72E-08010F8F3CC7}"/>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709</xdr:row>
      <xdr:rowOff>201930</xdr:rowOff>
    </xdr:from>
    <xdr:to>
      <xdr:col>11</xdr:col>
      <xdr:colOff>265098</xdr:colOff>
      <xdr:row>709</xdr:row>
      <xdr:rowOff>345538</xdr:rowOff>
    </xdr:to>
    <xdr:sp macro="" textlink="">
      <xdr:nvSpPr>
        <xdr:cNvPr id="1338" name="Text Box 39">
          <a:extLst>
            <a:ext uri="{FF2B5EF4-FFF2-40B4-BE49-F238E27FC236}">
              <a16:creationId xmlns:a16="http://schemas.microsoft.com/office/drawing/2014/main" id="{9B28618C-7BE5-488E-A8C1-384FDF79FE6A}"/>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709</xdr:row>
      <xdr:rowOff>200025</xdr:rowOff>
    </xdr:from>
    <xdr:to>
      <xdr:col>16</xdr:col>
      <xdr:colOff>282340</xdr:colOff>
      <xdr:row>709</xdr:row>
      <xdr:rowOff>335655</xdr:rowOff>
    </xdr:to>
    <xdr:sp macro="" textlink="">
      <xdr:nvSpPr>
        <xdr:cNvPr id="1339" name="Text Box 40">
          <a:extLst>
            <a:ext uri="{FF2B5EF4-FFF2-40B4-BE49-F238E27FC236}">
              <a16:creationId xmlns:a16="http://schemas.microsoft.com/office/drawing/2014/main" id="{988DF64F-D240-41B8-AD68-5668F4391DA5}"/>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709</xdr:row>
      <xdr:rowOff>200025</xdr:rowOff>
    </xdr:from>
    <xdr:to>
      <xdr:col>22</xdr:col>
      <xdr:colOff>284220</xdr:colOff>
      <xdr:row>709</xdr:row>
      <xdr:rowOff>335655</xdr:rowOff>
    </xdr:to>
    <xdr:sp macro="" textlink="">
      <xdr:nvSpPr>
        <xdr:cNvPr id="1340" name="Text Box 41">
          <a:extLst>
            <a:ext uri="{FF2B5EF4-FFF2-40B4-BE49-F238E27FC236}">
              <a16:creationId xmlns:a16="http://schemas.microsoft.com/office/drawing/2014/main" id="{704C22A2-1A60-4884-9E2B-442F424CB8F8}"/>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709</xdr:row>
      <xdr:rowOff>219075</xdr:rowOff>
    </xdr:from>
    <xdr:to>
      <xdr:col>7</xdr:col>
      <xdr:colOff>334137</xdr:colOff>
      <xdr:row>709</xdr:row>
      <xdr:rowOff>352425</xdr:rowOff>
    </xdr:to>
    <xdr:sp macro="" textlink="">
      <xdr:nvSpPr>
        <xdr:cNvPr id="1341" name="Text Box 42">
          <a:extLst>
            <a:ext uri="{FF2B5EF4-FFF2-40B4-BE49-F238E27FC236}">
              <a16:creationId xmlns:a16="http://schemas.microsoft.com/office/drawing/2014/main" id="{035D5E59-AE56-4528-BA1F-5509F06E5320}"/>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709</xdr:row>
      <xdr:rowOff>201930</xdr:rowOff>
    </xdr:from>
    <xdr:to>
      <xdr:col>18</xdr:col>
      <xdr:colOff>106</xdr:colOff>
      <xdr:row>709</xdr:row>
      <xdr:rowOff>343124</xdr:rowOff>
    </xdr:to>
    <xdr:sp macro="" textlink="">
      <xdr:nvSpPr>
        <xdr:cNvPr id="1342" name="Text Box 321">
          <a:extLst>
            <a:ext uri="{FF2B5EF4-FFF2-40B4-BE49-F238E27FC236}">
              <a16:creationId xmlns:a16="http://schemas.microsoft.com/office/drawing/2014/main" id="{03B68D34-3D48-424C-A760-3C60D5EDC0AD}"/>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736</xdr:row>
      <xdr:rowOff>200025</xdr:rowOff>
    </xdr:from>
    <xdr:to>
      <xdr:col>7</xdr:col>
      <xdr:colOff>419</xdr:colOff>
      <xdr:row>736</xdr:row>
      <xdr:rowOff>333375</xdr:rowOff>
    </xdr:to>
    <xdr:sp macro="" textlink="">
      <xdr:nvSpPr>
        <xdr:cNvPr id="1344" name="Text Box 38">
          <a:extLst>
            <a:ext uri="{FF2B5EF4-FFF2-40B4-BE49-F238E27FC236}">
              <a16:creationId xmlns:a16="http://schemas.microsoft.com/office/drawing/2014/main" id="{B7302DC7-8028-4644-BC06-9DBFF8E7EAEF}"/>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736</xdr:row>
      <xdr:rowOff>201930</xdr:rowOff>
    </xdr:from>
    <xdr:to>
      <xdr:col>11</xdr:col>
      <xdr:colOff>265098</xdr:colOff>
      <xdr:row>736</xdr:row>
      <xdr:rowOff>345538</xdr:rowOff>
    </xdr:to>
    <xdr:sp macro="" textlink="">
      <xdr:nvSpPr>
        <xdr:cNvPr id="1346" name="Text Box 39">
          <a:extLst>
            <a:ext uri="{FF2B5EF4-FFF2-40B4-BE49-F238E27FC236}">
              <a16:creationId xmlns:a16="http://schemas.microsoft.com/office/drawing/2014/main" id="{01F9AAD2-CDC4-4AF8-857A-86ECA098BC90}"/>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736</xdr:row>
      <xdr:rowOff>200025</xdr:rowOff>
    </xdr:from>
    <xdr:to>
      <xdr:col>16</xdr:col>
      <xdr:colOff>282340</xdr:colOff>
      <xdr:row>736</xdr:row>
      <xdr:rowOff>335655</xdr:rowOff>
    </xdr:to>
    <xdr:sp macro="" textlink="">
      <xdr:nvSpPr>
        <xdr:cNvPr id="1347" name="Text Box 40">
          <a:extLst>
            <a:ext uri="{FF2B5EF4-FFF2-40B4-BE49-F238E27FC236}">
              <a16:creationId xmlns:a16="http://schemas.microsoft.com/office/drawing/2014/main" id="{14946C07-6F34-4432-8375-E888FF6283B5}"/>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736</xdr:row>
      <xdr:rowOff>200025</xdr:rowOff>
    </xdr:from>
    <xdr:to>
      <xdr:col>22</xdr:col>
      <xdr:colOff>284220</xdr:colOff>
      <xdr:row>736</xdr:row>
      <xdr:rowOff>335655</xdr:rowOff>
    </xdr:to>
    <xdr:sp macro="" textlink="">
      <xdr:nvSpPr>
        <xdr:cNvPr id="1372" name="Text Box 41">
          <a:extLst>
            <a:ext uri="{FF2B5EF4-FFF2-40B4-BE49-F238E27FC236}">
              <a16:creationId xmlns:a16="http://schemas.microsoft.com/office/drawing/2014/main" id="{1E8B53D5-802B-464F-BBD0-B33C20E0D5F1}"/>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736</xdr:row>
      <xdr:rowOff>219075</xdr:rowOff>
    </xdr:from>
    <xdr:to>
      <xdr:col>7</xdr:col>
      <xdr:colOff>334137</xdr:colOff>
      <xdr:row>736</xdr:row>
      <xdr:rowOff>352425</xdr:rowOff>
    </xdr:to>
    <xdr:sp macro="" textlink="">
      <xdr:nvSpPr>
        <xdr:cNvPr id="1373" name="Text Box 42">
          <a:extLst>
            <a:ext uri="{FF2B5EF4-FFF2-40B4-BE49-F238E27FC236}">
              <a16:creationId xmlns:a16="http://schemas.microsoft.com/office/drawing/2014/main" id="{92E6B688-0596-4808-9E39-32CF4C5A73D8}"/>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736</xdr:row>
      <xdr:rowOff>201930</xdr:rowOff>
    </xdr:from>
    <xdr:to>
      <xdr:col>18</xdr:col>
      <xdr:colOff>106</xdr:colOff>
      <xdr:row>736</xdr:row>
      <xdr:rowOff>343124</xdr:rowOff>
    </xdr:to>
    <xdr:sp macro="" textlink="">
      <xdr:nvSpPr>
        <xdr:cNvPr id="1374" name="Text Box 321">
          <a:extLst>
            <a:ext uri="{FF2B5EF4-FFF2-40B4-BE49-F238E27FC236}">
              <a16:creationId xmlns:a16="http://schemas.microsoft.com/office/drawing/2014/main" id="{213C51AD-4E7B-41D4-9974-6D9078C61328}"/>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763</xdr:row>
      <xdr:rowOff>200025</xdr:rowOff>
    </xdr:from>
    <xdr:to>
      <xdr:col>7</xdr:col>
      <xdr:colOff>419</xdr:colOff>
      <xdr:row>763</xdr:row>
      <xdr:rowOff>333375</xdr:rowOff>
    </xdr:to>
    <xdr:sp macro="" textlink="">
      <xdr:nvSpPr>
        <xdr:cNvPr id="1375" name="Text Box 38">
          <a:extLst>
            <a:ext uri="{FF2B5EF4-FFF2-40B4-BE49-F238E27FC236}">
              <a16:creationId xmlns:a16="http://schemas.microsoft.com/office/drawing/2014/main" id="{4B610F87-026B-4BF2-9C2B-94355659B073}"/>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763</xdr:row>
      <xdr:rowOff>201930</xdr:rowOff>
    </xdr:from>
    <xdr:to>
      <xdr:col>11</xdr:col>
      <xdr:colOff>265098</xdr:colOff>
      <xdr:row>763</xdr:row>
      <xdr:rowOff>345538</xdr:rowOff>
    </xdr:to>
    <xdr:sp macro="" textlink="">
      <xdr:nvSpPr>
        <xdr:cNvPr id="1376" name="Text Box 39">
          <a:extLst>
            <a:ext uri="{FF2B5EF4-FFF2-40B4-BE49-F238E27FC236}">
              <a16:creationId xmlns:a16="http://schemas.microsoft.com/office/drawing/2014/main" id="{CFDA5068-4E50-44D3-A222-2EABF1B6C7C1}"/>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763</xdr:row>
      <xdr:rowOff>200025</xdr:rowOff>
    </xdr:from>
    <xdr:to>
      <xdr:col>16</xdr:col>
      <xdr:colOff>282340</xdr:colOff>
      <xdr:row>763</xdr:row>
      <xdr:rowOff>335655</xdr:rowOff>
    </xdr:to>
    <xdr:sp macro="" textlink="">
      <xdr:nvSpPr>
        <xdr:cNvPr id="1377" name="Text Box 40">
          <a:extLst>
            <a:ext uri="{FF2B5EF4-FFF2-40B4-BE49-F238E27FC236}">
              <a16:creationId xmlns:a16="http://schemas.microsoft.com/office/drawing/2014/main" id="{4FA64148-B9DE-40DB-9C85-F15CD723558D}"/>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763</xdr:row>
      <xdr:rowOff>200025</xdr:rowOff>
    </xdr:from>
    <xdr:to>
      <xdr:col>22</xdr:col>
      <xdr:colOff>284220</xdr:colOff>
      <xdr:row>763</xdr:row>
      <xdr:rowOff>335655</xdr:rowOff>
    </xdr:to>
    <xdr:sp macro="" textlink="">
      <xdr:nvSpPr>
        <xdr:cNvPr id="4800" name="Text Box 41">
          <a:extLst>
            <a:ext uri="{FF2B5EF4-FFF2-40B4-BE49-F238E27FC236}">
              <a16:creationId xmlns:a16="http://schemas.microsoft.com/office/drawing/2014/main" id="{D0F9170C-01B7-4329-8941-5BE3A3FF4ADD}"/>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763</xdr:row>
      <xdr:rowOff>219075</xdr:rowOff>
    </xdr:from>
    <xdr:to>
      <xdr:col>7</xdr:col>
      <xdr:colOff>334137</xdr:colOff>
      <xdr:row>763</xdr:row>
      <xdr:rowOff>352425</xdr:rowOff>
    </xdr:to>
    <xdr:sp macro="" textlink="">
      <xdr:nvSpPr>
        <xdr:cNvPr id="4801" name="Text Box 42">
          <a:extLst>
            <a:ext uri="{FF2B5EF4-FFF2-40B4-BE49-F238E27FC236}">
              <a16:creationId xmlns:a16="http://schemas.microsoft.com/office/drawing/2014/main" id="{52683BD1-0FA5-47AD-A726-9C3A4F5A339E}"/>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763</xdr:row>
      <xdr:rowOff>201930</xdr:rowOff>
    </xdr:from>
    <xdr:to>
      <xdr:col>18</xdr:col>
      <xdr:colOff>106</xdr:colOff>
      <xdr:row>763</xdr:row>
      <xdr:rowOff>343124</xdr:rowOff>
    </xdr:to>
    <xdr:sp macro="" textlink="">
      <xdr:nvSpPr>
        <xdr:cNvPr id="4802" name="Text Box 321">
          <a:extLst>
            <a:ext uri="{FF2B5EF4-FFF2-40B4-BE49-F238E27FC236}">
              <a16:creationId xmlns:a16="http://schemas.microsoft.com/office/drawing/2014/main" id="{D119D6AC-E3B2-4BB6-AEFC-8DCB14D7E288}"/>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790</xdr:row>
      <xdr:rowOff>200025</xdr:rowOff>
    </xdr:from>
    <xdr:to>
      <xdr:col>7</xdr:col>
      <xdr:colOff>419</xdr:colOff>
      <xdr:row>790</xdr:row>
      <xdr:rowOff>333375</xdr:rowOff>
    </xdr:to>
    <xdr:sp macro="" textlink="">
      <xdr:nvSpPr>
        <xdr:cNvPr id="4803" name="Text Box 38">
          <a:extLst>
            <a:ext uri="{FF2B5EF4-FFF2-40B4-BE49-F238E27FC236}">
              <a16:creationId xmlns:a16="http://schemas.microsoft.com/office/drawing/2014/main" id="{F078C682-E4F4-4F83-801B-352BA79A59D4}"/>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790</xdr:row>
      <xdr:rowOff>201930</xdr:rowOff>
    </xdr:from>
    <xdr:to>
      <xdr:col>11</xdr:col>
      <xdr:colOff>265098</xdr:colOff>
      <xdr:row>790</xdr:row>
      <xdr:rowOff>345538</xdr:rowOff>
    </xdr:to>
    <xdr:sp macro="" textlink="">
      <xdr:nvSpPr>
        <xdr:cNvPr id="4804" name="Text Box 39">
          <a:extLst>
            <a:ext uri="{FF2B5EF4-FFF2-40B4-BE49-F238E27FC236}">
              <a16:creationId xmlns:a16="http://schemas.microsoft.com/office/drawing/2014/main" id="{3491F61E-BBAE-4401-AC27-122AD73D5959}"/>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790</xdr:row>
      <xdr:rowOff>200025</xdr:rowOff>
    </xdr:from>
    <xdr:to>
      <xdr:col>16</xdr:col>
      <xdr:colOff>282340</xdr:colOff>
      <xdr:row>790</xdr:row>
      <xdr:rowOff>335655</xdr:rowOff>
    </xdr:to>
    <xdr:sp macro="" textlink="">
      <xdr:nvSpPr>
        <xdr:cNvPr id="4805" name="Text Box 40">
          <a:extLst>
            <a:ext uri="{FF2B5EF4-FFF2-40B4-BE49-F238E27FC236}">
              <a16:creationId xmlns:a16="http://schemas.microsoft.com/office/drawing/2014/main" id="{0171E4DD-CC65-4896-B1B2-604F25C996A9}"/>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790</xdr:row>
      <xdr:rowOff>200025</xdr:rowOff>
    </xdr:from>
    <xdr:to>
      <xdr:col>22</xdr:col>
      <xdr:colOff>284220</xdr:colOff>
      <xdr:row>790</xdr:row>
      <xdr:rowOff>335655</xdr:rowOff>
    </xdr:to>
    <xdr:sp macro="" textlink="">
      <xdr:nvSpPr>
        <xdr:cNvPr id="4806" name="Text Box 41">
          <a:extLst>
            <a:ext uri="{FF2B5EF4-FFF2-40B4-BE49-F238E27FC236}">
              <a16:creationId xmlns:a16="http://schemas.microsoft.com/office/drawing/2014/main" id="{B8BC03A1-EB9B-474B-8DF5-C0F5EB932B63}"/>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790</xdr:row>
      <xdr:rowOff>219075</xdr:rowOff>
    </xdr:from>
    <xdr:to>
      <xdr:col>7</xdr:col>
      <xdr:colOff>334137</xdr:colOff>
      <xdr:row>790</xdr:row>
      <xdr:rowOff>352425</xdr:rowOff>
    </xdr:to>
    <xdr:sp macro="" textlink="">
      <xdr:nvSpPr>
        <xdr:cNvPr id="4807" name="Text Box 42">
          <a:extLst>
            <a:ext uri="{FF2B5EF4-FFF2-40B4-BE49-F238E27FC236}">
              <a16:creationId xmlns:a16="http://schemas.microsoft.com/office/drawing/2014/main" id="{8E06B4EE-4268-492B-B6A9-C223E2E5AC1F}"/>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790</xdr:row>
      <xdr:rowOff>201930</xdr:rowOff>
    </xdr:from>
    <xdr:to>
      <xdr:col>18</xdr:col>
      <xdr:colOff>106</xdr:colOff>
      <xdr:row>790</xdr:row>
      <xdr:rowOff>343124</xdr:rowOff>
    </xdr:to>
    <xdr:sp macro="" textlink="">
      <xdr:nvSpPr>
        <xdr:cNvPr id="4808" name="Text Box 321">
          <a:extLst>
            <a:ext uri="{FF2B5EF4-FFF2-40B4-BE49-F238E27FC236}">
              <a16:creationId xmlns:a16="http://schemas.microsoft.com/office/drawing/2014/main" id="{DB2A59F1-C759-43D1-88EE-ADA77C2017EE}"/>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508635</xdr:colOff>
      <xdr:row>7</xdr:row>
      <xdr:rowOff>200025</xdr:rowOff>
    </xdr:from>
    <xdr:to>
      <xdr:col>7</xdr:col>
      <xdr:colOff>419</xdr:colOff>
      <xdr:row>7</xdr:row>
      <xdr:rowOff>333375</xdr:rowOff>
    </xdr:to>
    <xdr:sp macro="" textlink="">
      <xdr:nvSpPr>
        <xdr:cNvPr id="7169" name="Text Box 1">
          <a:extLst>
            <a:ext uri="{FF2B5EF4-FFF2-40B4-BE49-F238E27FC236}">
              <a16:creationId xmlns:a16="http://schemas.microsoft.com/office/drawing/2014/main" id="{00000000-0008-0000-0100-0000011C0000}"/>
            </a:ext>
          </a:extLst>
        </xdr:cNvPr>
        <xdr:cNvSpPr txBox="1">
          <a:spLocks noChangeArrowheads="1"/>
        </xdr:cNvSpPr>
      </xdr:nvSpPr>
      <xdr:spPr bwMode="auto">
        <a:xfrm>
          <a:off x="5648325"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xdr:row>
      <xdr:rowOff>201930</xdr:rowOff>
    </xdr:from>
    <xdr:to>
      <xdr:col>11</xdr:col>
      <xdr:colOff>265098</xdr:colOff>
      <xdr:row>7</xdr:row>
      <xdr:rowOff>345538</xdr:rowOff>
    </xdr:to>
    <xdr:sp macro="" textlink="">
      <xdr:nvSpPr>
        <xdr:cNvPr id="7170" name="Text Box 2">
          <a:extLst>
            <a:ext uri="{FF2B5EF4-FFF2-40B4-BE49-F238E27FC236}">
              <a16:creationId xmlns:a16="http://schemas.microsoft.com/office/drawing/2014/main" id="{00000000-0008-0000-0100-0000021C0000}"/>
            </a:ext>
          </a:extLst>
        </xdr:cNvPr>
        <xdr:cNvSpPr txBox="1">
          <a:spLocks noChangeArrowheads="1"/>
        </xdr:cNvSpPr>
      </xdr:nvSpPr>
      <xdr:spPr bwMode="auto">
        <a:xfrm>
          <a:off x="7277100" y="1438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xdr:row>
      <xdr:rowOff>200025</xdr:rowOff>
    </xdr:from>
    <xdr:to>
      <xdr:col>16</xdr:col>
      <xdr:colOff>282340</xdr:colOff>
      <xdr:row>7</xdr:row>
      <xdr:rowOff>335655</xdr:rowOff>
    </xdr:to>
    <xdr:sp macro="" textlink="">
      <xdr:nvSpPr>
        <xdr:cNvPr id="7171" name="Text Box 3">
          <a:extLst>
            <a:ext uri="{FF2B5EF4-FFF2-40B4-BE49-F238E27FC236}">
              <a16:creationId xmlns:a16="http://schemas.microsoft.com/office/drawing/2014/main" id="{00000000-0008-0000-0100-0000031C0000}"/>
            </a:ext>
          </a:extLst>
        </xdr:cNvPr>
        <xdr:cNvSpPr txBox="1">
          <a:spLocks noChangeArrowheads="1"/>
        </xdr:cNvSpPr>
      </xdr:nvSpPr>
      <xdr:spPr bwMode="auto">
        <a:xfrm>
          <a:off x="8763000"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xdr:row>
      <xdr:rowOff>200025</xdr:rowOff>
    </xdr:from>
    <xdr:to>
      <xdr:col>22</xdr:col>
      <xdr:colOff>283337</xdr:colOff>
      <xdr:row>7</xdr:row>
      <xdr:rowOff>335655</xdr:rowOff>
    </xdr:to>
    <xdr:sp macro="" textlink="">
      <xdr:nvSpPr>
        <xdr:cNvPr id="7172" name="Text Box 4">
          <a:extLst>
            <a:ext uri="{FF2B5EF4-FFF2-40B4-BE49-F238E27FC236}">
              <a16:creationId xmlns:a16="http://schemas.microsoft.com/office/drawing/2014/main" id="{00000000-0008-0000-0100-0000041C0000}"/>
            </a:ext>
          </a:extLst>
        </xdr:cNvPr>
        <xdr:cNvSpPr txBox="1">
          <a:spLocks noChangeArrowheads="1"/>
        </xdr:cNvSpPr>
      </xdr:nvSpPr>
      <xdr:spPr bwMode="auto">
        <a:xfrm>
          <a:off x="10544175"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xdr:row>
      <xdr:rowOff>219075</xdr:rowOff>
    </xdr:from>
    <xdr:to>
      <xdr:col>7</xdr:col>
      <xdr:colOff>334137</xdr:colOff>
      <xdr:row>7</xdr:row>
      <xdr:rowOff>352425</xdr:rowOff>
    </xdr:to>
    <xdr:sp macro="" textlink="">
      <xdr:nvSpPr>
        <xdr:cNvPr id="7173" name="Text Box 5">
          <a:extLst>
            <a:ext uri="{FF2B5EF4-FFF2-40B4-BE49-F238E27FC236}">
              <a16:creationId xmlns:a16="http://schemas.microsoft.com/office/drawing/2014/main" id="{00000000-0008-0000-0100-0000051C0000}"/>
            </a:ext>
          </a:extLst>
        </xdr:cNvPr>
        <xdr:cNvSpPr txBox="1">
          <a:spLocks noChangeArrowheads="1"/>
        </xdr:cNvSpPr>
      </xdr:nvSpPr>
      <xdr:spPr bwMode="auto">
        <a:xfrm>
          <a:off x="5981700" y="1447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34</xdr:row>
      <xdr:rowOff>200025</xdr:rowOff>
    </xdr:from>
    <xdr:to>
      <xdr:col>7</xdr:col>
      <xdr:colOff>419</xdr:colOff>
      <xdr:row>34</xdr:row>
      <xdr:rowOff>333375</xdr:rowOff>
    </xdr:to>
    <xdr:sp macro="" textlink="">
      <xdr:nvSpPr>
        <xdr:cNvPr id="7179" name="Text Box 11">
          <a:extLst>
            <a:ext uri="{FF2B5EF4-FFF2-40B4-BE49-F238E27FC236}">
              <a16:creationId xmlns:a16="http://schemas.microsoft.com/office/drawing/2014/main" id="{00000000-0008-0000-0100-00000B1C0000}"/>
            </a:ext>
          </a:extLst>
        </xdr:cNvPr>
        <xdr:cNvSpPr txBox="1">
          <a:spLocks noChangeArrowheads="1"/>
        </xdr:cNvSpPr>
      </xdr:nvSpPr>
      <xdr:spPr bwMode="auto">
        <a:xfrm>
          <a:off x="5648325" y="768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34</xdr:row>
      <xdr:rowOff>201930</xdr:rowOff>
    </xdr:from>
    <xdr:to>
      <xdr:col>11</xdr:col>
      <xdr:colOff>265098</xdr:colOff>
      <xdr:row>34</xdr:row>
      <xdr:rowOff>345538</xdr:rowOff>
    </xdr:to>
    <xdr:sp macro="" textlink="">
      <xdr:nvSpPr>
        <xdr:cNvPr id="7180" name="Text Box 12">
          <a:extLst>
            <a:ext uri="{FF2B5EF4-FFF2-40B4-BE49-F238E27FC236}">
              <a16:creationId xmlns:a16="http://schemas.microsoft.com/office/drawing/2014/main" id="{00000000-0008-0000-0100-00000C1C0000}"/>
            </a:ext>
          </a:extLst>
        </xdr:cNvPr>
        <xdr:cNvSpPr txBox="1">
          <a:spLocks noChangeArrowheads="1"/>
        </xdr:cNvSpPr>
      </xdr:nvSpPr>
      <xdr:spPr bwMode="auto">
        <a:xfrm>
          <a:off x="7277100" y="7696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34</xdr:row>
      <xdr:rowOff>200025</xdr:rowOff>
    </xdr:from>
    <xdr:to>
      <xdr:col>16</xdr:col>
      <xdr:colOff>282340</xdr:colOff>
      <xdr:row>34</xdr:row>
      <xdr:rowOff>335655</xdr:rowOff>
    </xdr:to>
    <xdr:sp macro="" textlink="">
      <xdr:nvSpPr>
        <xdr:cNvPr id="7181" name="Text Box 13">
          <a:extLst>
            <a:ext uri="{FF2B5EF4-FFF2-40B4-BE49-F238E27FC236}">
              <a16:creationId xmlns:a16="http://schemas.microsoft.com/office/drawing/2014/main" id="{00000000-0008-0000-0100-00000D1C0000}"/>
            </a:ext>
          </a:extLst>
        </xdr:cNvPr>
        <xdr:cNvSpPr txBox="1">
          <a:spLocks noChangeArrowheads="1"/>
        </xdr:cNvSpPr>
      </xdr:nvSpPr>
      <xdr:spPr bwMode="auto">
        <a:xfrm>
          <a:off x="8763000" y="768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34</xdr:row>
      <xdr:rowOff>200025</xdr:rowOff>
    </xdr:from>
    <xdr:to>
      <xdr:col>22</xdr:col>
      <xdr:colOff>283337</xdr:colOff>
      <xdr:row>34</xdr:row>
      <xdr:rowOff>335655</xdr:rowOff>
    </xdr:to>
    <xdr:sp macro="" textlink="">
      <xdr:nvSpPr>
        <xdr:cNvPr id="7182" name="Text Box 14">
          <a:extLst>
            <a:ext uri="{FF2B5EF4-FFF2-40B4-BE49-F238E27FC236}">
              <a16:creationId xmlns:a16="http://schemas.microsoft.com/office/drawing/2014/main" id="{00000000-0008-0000-0100-00000E1C0000}"/>
            </a:ext>
          </a:extLst>
        </xdr:cNvPr>
        <xdr:cNvSpPr txBox="1">
          <a:spLocks noChangeArrowheads="1"/>
        </xdr:cNvSpPr>
      </xdr:nvSpPr>
      <xdr:spPr bwMode="auto">
        <a:xfrm>
          <a:off x="10544175" y="768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34</xdr:row>
      <xdr:rowOff>219075</xdr:rowOff>
    </xdr:from>
    <xdr:to>
      <xdr:col>7</xdr:col>
      <xdr:colOff>334137</xdr:colOff>
      <xdr:row>34</xdr:row>
      <xdr:rowOff>352425</xdr:rowOff>
    </xdr:to>
    <xdr:sp macro="" textlink="">
      <xdr:nvSpPr>
        <xdr:cNvPr id="7183" name="Text Box 15">
          <a:extLst>
            <a:ext uri="{FF2B5EF4-FFF2-40B4-BE49-F238E27FC236}">
              <a16:creationId xmlns:a16="http://schemas.microsoft.com/office/drawing/2014/main" id="{00000000-0008-0000-0100-00000F1C0000}"/>
            </a:ext>
          </a:extLst>
        </xdr:cNvPr>
        <xdr:cNvSpPr txBox="1">
          <a:spLocks noChangeArrowheads="1"/>
        </xdr:cNvSpPr>
      </xdr:nvSpPr>
      <xdr:spPr bwMode="auto">
        <a:xfrm>
          <a:off x="5981700" y="7705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xdr:row>
      <xdr:rowOff>201930</xdr:rowOff>
    </xdr:from>
    <xdr:to>
      <xdr:col>18</xdr:col>
      <xdr:colOff>106</xdr:colOff>
      <xdr:row>7</xdr:row>
      <xdr:rowOff>343124</xdr:rowOff>
    </xdr:to>
    <xdr:sp macro="" textlink="">
      <xdr:nvSpPr>
        <xdr:cNvPr id="7444" name="Text Box 276">
          <a:extLst>
            <a:ext uri="{FF2B5EF4-FFF2-40B4-BE49-F238E27FC236}">
              <a16:creationId xmlns:a16="http://schemas.microsoft.com/office/drawing/2014/main" id="{00000000-0008-0000-0100-0000141D0000}"/>
            </a:ext>
          </a:extLst>
        </xdr:cNvPr>
        <xdr:cNvSpPr txBox="1">
          <a:spLocks noChangeArrowheads="1"/>
        </xdr:cNvSpPr>
      </xdr:nvSpPr>
      <xdr:spPr bwMode="auto">
        <a:xfrm>
          <a:off x="9077325" y="1438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34</xdr:row>
      <xdr:rowOff>201930</xdr:rowOff>
    </xdr:from>
    <xdr:to>
      <xdr:col>18</xdr:col>
      <xdr:colOff>106</xdr:colOff>
      <xdr:row>34</xdr:row>
      <xdr:rowOff>343124</xdr:rowOff>
    </xdr:to>
    <xdr:sp macro="" textlink="">
      <xdr:nvSpPr>
        <xdr:cNvPr id="7445" name="Text Box 277">
          <a:extLst>
            <a:ext uri="{FF2B5EF4-FFF2-40B4-BE49-F238E27FC236}">
              <a16:creationId xmlns:a16="http://schemas.microsoft.com/office/drawing/2014/main" id="{00000000-0008-0000-0100-0000151D0000}"/>
            </a:ext>
          </a:extLst>
        </xdr:cNvPr>
        <xdr:cNvSpPr txBox="1">
          <a:spLocks noChangeArrowheads="1"/>
        </xdr:cNvSpPr>
      </xdr:nvSpPr>
      <xdr:spPr bwMode="auto">
        <a:xfrm>
          <a:off x="9077325" y="7696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61</xdr:row>
      <xdr:rowOff>200025</xdr:rowOff>
    </xdr:from>
    <xdr:to>
      <xdr:col>7</xdr:col>
      <xdr:colOff>419</xdr:colOff>
      <xdr:row>61</xdr:row>
      <xdr:rowOff>333375</xdr:rowOff>
    </xdr:to>
    <xdr:sp macro="" textlink="">
      <xdr:nvSpPr>
        <xdr:cNvPr id="2" name="Text Box 11">
          <a:extLst>
            <a:ext uri="{FF2B5EF4-FFF2-40B4-BE49-F238E27FC236}">
              <a16:creationId xmlns:a16="http://schemas.microsoft.com/office/drawing/2014/main" id="{65893E00-AE8E-4022-97C1-AB48EE0C5D72}"/>
            </a:ext>
          </a:extLst>
        </xdr:cNvPr>
        <xdr:cNvSpPr txBox="1">
          <a:spLocks noChangeArrowheads="1"/>
        </xdr:cNvSpPr>
      </xdr:nvSpPr>
      <xdr:spPr bwMode="auto">
        <a:xfrm>
          <a:off x="5556885" y="94678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61</xdr:row>
      <xdr:rowOff>201930</xdr:rowOff>
    </xdr:from>
    <xdr:to>
      <xdr:col>11</xdr:col>
      <xdr:colOff>265098</xdr:colOff>
      <xdr:row>61</xdr:row>
      <xdr:rowOff>345538</xdr:rowOff>
    </xdr:to>
    <xdr:sp macro="" textlink="">
      <xdr:nvSpPr>
        <xdr:cNvPr id="3" name="Text Box 12">
          <a:extLst>
            <a:ext uri="{FF2B5EF4-FFF2-40B4-BE49-F238E27FC236}">
              <a16:creationId xmlns:a16="http://schemas.microsoft.com/office/drawing/2014/main" id="{C72C0A0D-5D6C-4DDF-8E07-D1C2B7E9848F}"/>
            </a:ext>
          </a:extLst>
        </xdr:cNvPr>
        <xdr:cNvSpPr txBox="1">
          <a:spLocks noChangeArrowheads="1"/>
        </xdr:cNvSpPr>
      </xdr:nvSpPr>
      <xdr:spPr bwMode="auto">
        <a:xfrm>
          <a:off x="7185660" y="94697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61</xdr:row>
      <xdr:rowOff>200025</xdr:rowOff>
    </xdr:from>
    <xdr:to>
      <xdr:col>16</xdr:col>
      <xdr:colOff>282340</xdr:colOff>
      <xdr:row>61</xdr:row>
      <xdr:rowOff>335655</xdr:rowOff>
    </xdr:to>
    <xdr:sp macro="" textlink="">
      <xdr:nvSpPr>
        <xdr:cNvPr id="4" name="Text Box 13">
          <a:extLst>
            <a:ext uri="{FF2B5EF4-FFF2-40B4-BE49-F238E27FC236}">
              <a16:creationId xmlns:a16="http://schemas.microsoft.com/office/drawing/2014/main" id="{9E2EC12B-8DB8-4168-B091-FAA54303CEB1}"/>
            </a:ext>
          </a:extLst>
        </xdr:cNvPr>
        <xdr:cNvSpPr txBox="1">
          <a:spLocks noChangeArrowheads="1"/>
        </xdr:cNvSpPr>
      </xdr:nvSpPr>
      <xdr:spPr bwMode="auto">
        <a:xfrm>
          <a:off x="8679180" y="94678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61</xdr:row>
      <xdr:rowOff>200025</xdr:rowOff>
    </xdr:from>
    <xdr:to>
      <xdr:col>22</xdr:col>
      <xdr:colOff>283337</xdr:colOff>
      <xdr:row>61</xdr:row>
      <xdr:rowOff>335655</xdr:rowOff>
    </xdr:to>
    <xdr:sp macro="" textlink="">
      <xdr:nvSpPr>
        <xdr:cNvPr id="5" name="Text Box 14">
          <a:extLst>
            <a:ext uri="{FF2B5EF4-FFF2-40B4-BE49-F238E27FC236}">
              <a16:creationId xmlns:a16="http://schemas.microsoft.com/office/drawing/2014/main" id="{D922A9B4-60A4-4E65-BF6E-2ADE5939A0EE}"/>
            </a:ext>
          </a:extLst>
        </xdr:cNvPr>
        <xdr:cNvSpPr txBox="1">
          <a:spLocks noChangeArrowheads="1"/>
        </xdr:cNvSpPr>
      </xdr:nvSpPr>
      <xdr:spPr bwMode="auto">
        <a:xfrm>
          <a:off x="10460355" y="946785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61</xdr:row>
      <xdr:rowOff>219075</xdr:rowOff>
    </xdr:from>
    <xdr:to>
      <xdr:col>7</xdr:col>
      <xdr:colOff>334137</xdr:colOff>
      <xdr:row>61</xdr:row>
      <xdr:rowOff>352425</xdr:rowOff>
    </xdr:to>
    <xdr:sp macro="" textlink="">
      <xdr:nvSpPr>
        <xdr:cNvPr id="6" name="Text Box 15">
          <a:extLst>
            <a:ext uri="{FF2B5EF4-FFF2-40B4-BE49-F238E27FC236}">
              <a16:creationId xmlns:a16="http://schemas.microsoft.com/office/drawing/2014/main" id="{A638611F-CDBD-4C06-BA72-D3C0C62602AC}"/>
            </a:ext>
          </a:extLst>
        </xdr:cNvPr>
        <xdr:cNvSpPr txBox="1">
          <a:spLocks noChangeArrowheads="1"/>
        </xdr:cNvSpPr>
      </xdr:nvSpPr>
      <xdr:spPr bwMode="auto">
        <a:xfrm>
          <a:off x="5892165" y="94869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61</xdr:row>
      <xdr:rowOff>201930</xdr:rowOff>
    </xdr:from>
    <xdr:to>
      <xdr:col>18</xdr:col>
      <xdr:colOff>106</xdr:colOff>
      <xdr:row>61</xdr:row>
      <xdr:rowOff>343124</xdr:rowOff>
    </xdr:to>
    <xdr:sp macro="" textlink="">
      <xdr:nvSpPr>
        <xdr:cNvPr id="7" name="Text Box 277">
          <a:extLst>
            <a:ext uri="{FF2B5EF4-FFF2-40B4-BE49-F238E27FC236}">
              <a16:creationId xmlns:a16="http://schemas.microsoft.com/office/drawing/2014/main" id="{915B874B-40ED-46EA-9F6E-7285E5B6CCB8}"/>
            </a:ext>
          </a:extLst>
        </xdr:cNvPr>
        <xdr:cNvSpPr txBox="1">
          <a:spLocks noChangeArrowheads="1"/>
        </xdr:cNvSpPr>
      </xdr:nvSpPr>
      <xdr:spPr bwMode="auto">
        <a:xfrm>
          <a:off x="8985885" y="94697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88</xdr:row>
      <xdr:rowOff>200025</xdr:rowOff>
    </xdr:from>
    <xdr:to>
      <xdr:col>7</xdr:col>
      <xdr:colOff>419</xdr:colOff>
      <xdr:row>88</xdr:row>
      <xdr:rowOff>333375</xdr:rowOff>
    </xdr:to>
    <xdr:sp macro="" textlink="">
      <xdr:nvSpPr>
        <xdr:cNvPr id="8" name="Text Box 11">
          <a:extLst>
            <a:ext uri="{FF2B5EF4-FFF2-40B4-BE49-F238E27FC236}">
              <a16:creationId xmlns:a16="http://schemas.microsoft.com/office/drawing/2014/main" id="{D48F45B4-3BEA-4B12-BA63-C0F6A63A926B}"/>
            </a:ext>
          </a:extLst>
        </xdr:cNvPr>
        <xdr:cNvSpPr txBox="1">
          <a:spLocks noChangeArrowheads="1"/>
        </xdr:cNvSpPr>
      </xdr:nvSpPr>
      <xdr:spPr bwMode="auto">
        <a:xfrm>
          <a:off x="5556885" y="174974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88</xdr:row>
      <xdr:rowOff>201930</xdr:rowOff>
    </xdr:from>
    <xdr:to>
      <xdr:col>11</xdr:col>
      <xdr:colOff>265098</xdr:colOff>
      <xdr:row>88</xdr:row>
      <xdr:rowOff>345538</xdr:rowOff>
    </xdr:to>
    <xdr:sp macro="" textlink="">
      <xdr:nvSpPr>
        <xdr:cNvPr id="9" name="Text Box 12">
          <a:extLst>
            <a:ext uri="{FF2B5EF4-FFF2-40B4-BE49-F238E27FC236}">
              <a16:creationId xmlns:a16="http://schemas.microsoft.com/office/drawing/2014/main" id="{1506470C-73E8-4B79-95E3-33FC5A396F9F}"/>
            </a:ext>
          </a:extLst>
        </xdr:cNvPr>
        <xdr:cNvSpPr txBox="1">
          <a:spLocks noChangeArrowheads="1"/>
        </xdr:cNvSpPr>
      </xdr:nvSpPr>
      <xdr:spPr bwMode="auto">
        <a:xfrm>
          <a:off x="7185660" y="174993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88</xdr:row>
      <xdr:rowOff>200025</xdr:rowOff>
    </xdr:from>
    <xdr:to>
      <xdr:col>16</xdr:col>
      <xdr:colOff>282340</xdr:colOff>
      <xdr:row>88</xdr:row>
      <xdr:rowOff>335655</xdr:rowOff>
    </xdr:to>
    <xdr:sp macro="" textlink="">
      <xdr:nvSpPr>
        <xdr:cNvPr id="10" name="Text Box 13">
          <a:extLst>
            <a:ext uri="{FF2B5EF4-FFF2-40B4-BE49-F238E27FC236}">
              <a16:creationId xmlns:a16="http://schemas.microsoft.com/office/drawing/2014/main" id="{019C7388-145C-4636-AB0E-036DC03291FA}"/>
            </a:ext>
          </a:extLst>
        </xdr:cNvPr>
        <xdr:cNvSpPr txBox="1">
          <a:spLocks noChangeArrowheads="1"/>
        </xdr:cNvSpPr>
      </xdr:nvSpPr>
      <xdr:spPr bwMode="auto">
        <a:xfrm>
          <a:off x="8679180" y="174974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88</xdr:row>
      <xdr:rowOff>200025</xdr:rowOff>
    </xdr:from>
    <xdr:to>
      <xdr:col>22</xdr:col>
      <xdr:colOff>283337</xdr:colOff>
      <xdr:row>88</xdr:row>
      <xdr:rowOff>335655</xdr:rowOff>
    </xdr:to>
    <xdr:sp macro="" textlink="">
      <xdr:nvSpPr>
        <xdr:cNvPr id="11" name="Text Box 14">
          <a:extLst>
            <a:ext uri="{FF2B5EF4-FFF2-40B4-BE49-F238E27FC236}">
              <a16:creationId xmlns:a16="http://schemas.microsoft.com/office/drawing/2014/main" id="{6168E27F-ACE0-4CE0-B57F-0B818955BDD5}"/>
            </a:ext>
          </a:extLst>
        </xdr:cNvPr>
        <xdr:cNvSpPr txBox="1">
          <a:spLocks noChangeArrowheads="1"/>
        </xdr:cNvSpPr>
      </xdr:nvSpPr>
      <xdr:spPr bwMode="auto">
        <a:xfrm>
          <a:off x="10460355" y="174974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88</xdr:row>
      <xdr:rowOff>219075</xdr:rowOff>
    </xdr:from>
    <xdr:to>
      <xdr:col>7</xdr:col>
      <xdr:colOff>334137</xdr:colOff>
      <xdr:row>88</xdr:row>
      <xdr:rowOff>352425</xdr:rowOff>
    </xdr:to>
    <xdr:sp macro="" textlink="">
      <xdr:nvSpPr>
        <xdr:cNvPr id="12" name="Text Box 15">
          <a:extLst>
            <a:ext uri="{FF2B5EF4-FFF2-40B4-BE49-F238E27FC236}">
              <a16:creationId xmlns:a16="http://schemas.microsoft.com/office/drawing/2014/main" id="{F96B83D8-40EE-4075-B77D-9B5AAD7676C4}"/>
            </a:ext>
          </a:extLst>
        </xdr:cNvPr>
        <xdr:cNvSpPr txBox="1">
          <a:spLocks noChangeArrowheads="1"/>
        </xdr:cNvSpPr>
      </xdr:nvSpPr>
      <xdr:spPr bwMode="auto">
        <a:xfrm>
          <a:off x="5892165" y="175164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88</xdr:row>
      <xdr:rowOff>201930</xdr:rowOff>
    </xdr:from>
    <xdr:to>
      <xdr:col>18</xdr:col>
      <xdr:colOff>106</xdr:colOff>
      <xdr:row>88</xdr:row>
      <xdr:rowOff>343124</xdr:rowOff>
    </xdr:to>
    <xdr:sp macro="" textlink="">
      <xdr:nvSpPr>
        <xdr:cNvPr id="13" name="Text Box 277">
          <a:extLst>
            <a:ext uri="{FF2B5EF4-FFF2-40B4-BE49-F238E27FC236}">
              <a16:creationId xmlns:a16="http://schemas.microsoft.com/office/drawing/2014/main" id="{24483E9F-412A-474B-8AA4-A286E02ED8AB}"/>
            </a:ext>
          </a:extLst>
        </xdr:cNvPr>
        <xdr:cNvSpPr txBox="1">
          <a:spLocks noChangeArrowheads="1"/>
        </xdr:cNvSpPr>
      </xdr:nvSpPr>
      <xdr:spPr bwMode="auto">
        <a:xfrm>
          <a:off x="8985885" y="174993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115</xdr:row>
      <xdr:rowOff>200025</xdr:rowOff>
    </xdr:from>
    <xdr:to>
      <xdr:col>7</xdr:col>
      <xdr:colOff>419</xdr:colOff>
      <xdr:row>115</xdr:row>
      <xdr:rowOff>333375</xdr:rowOff>
    </xdr:to>
    <xdr:sp macro="" textlink="">
      <xdr:nvSpPr>
        <xdr:cNvPr id="14" name="Text Box 11">
          <a:extLst>
            <a:ext uri="{FF2B5EF4-FFF2-40B4-BE49-F238E27FC236}">
              <a16:creationId xmlns:a16="http://schemas.microsoft.com/office/drawing/2014/main" id="{E65F44F4-C4E3-46B4-ADC3-1D981CFBE558}"/>
            </a:ext>
          </a:extLst>
        </xdr:cNvPr>
        <xdr:cNvSpPr txBox="1">
          <a:spLocks noChangeArrowheads="1"/>
        </xdr:cNvSpPr>
      </xdr:nvSpPr>
      <xdr:spPr bwMode="auto">
        <a:xfrm>
          <a:off x="5556885" y="174974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115</xdr:row>
      <xdr:rowOff>201930</xdr:rowOff>
    </xdr:from>
    <xdr:to>
      <xdr:col>11</xdr:col>
      <xdr:colOff>265098</xdr:colOff>
      <xdr:row>115</xdr:row>
      <xdr:rowOff>345538</xdr:rowOff>
    </xdr:to>
    <xdr:sp macro="" textlink="">
      <xdr:nvSpPr>
        <xdr:cNvPr id="15" name="Text Box 12">
          <a:extLst>
            <a:ext uri="{FF2B5EF4-FFF2-40B4-BE49-F238E27FC236}">
              <a16:creationId xmlns:a16="http://schemas.microsoft.com/office/drawing/2014/main" id="{73F6ABBE-AD9E-4E90-A561-917C0A1B76F8}"/>
            </a:ext>
          </a:extLst>
        </xdr:cNvPr>
        <xdr:cNvSpPr txBox="1">
          <a:spLocks noChangeArrowheads="1"/>
        </xdr:cNvSpPr>
      </xdr:nvSpPr>
      <xdr:spPr bwMode="auto">
        <a:xfrm>
          <a:off x="7185660" y="174993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115</xdr:row>
      <xdr:rowOff>200025</xdr:rowOff>
    </xdr:from>
    <xdr:to>
      <xdr:col>16</xdr:col>
      <xdr:colOff>282340</xdr:colOff>
      <xdr:row>115</xdr:row>
      <xdr:rowOff>335655</xdr:rowOff>
    </xdr:to>
    <xdr:sp macro="" textlink="">
      <xdr:nvSpPr>
        <xdr:cNvPr id="16" name="Text Box 13">
          <a:extLst>
            <a:ext uri="{FF2B5EF4-FFF2-40B4-BE49-F238E27FC236}">
              <a16:creationId xmlns:a16="http://schemas.microsoft.com/office/drawing/2014/main" id="{94EA694E-292D-45CC-9F96-B9E334DB21AA}"/>
            </a:ext>
          </a:extLst>
        </xdr:cNvPr>
        <xdr:cNvSpPr txBox="1">
          <a:spLocks noChangeArrowheads="1"/>
        </xdr:cNvSpPr>
      </xdr:nvSpPr>
      <xdr:spPr bwMode="auto">
        <a:xfrm>
          <a:off x="8679180" y="174974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115</xdr:row>
      <xdr:rowOff>200025</xdr:rowOff>
    </xdr:from>
    <xdr:to>
      <xdr:col>22</xdr:col>
      <xdr:colOff>283337</xdr:colOff>
      <xdr:row>115</xdr:row>
      <xdr:rowOff>335655</xdr:rowOff>
    </xdr:to>
    <xdr:sp macro="" textlink="">
      <xdr:nvSpPr>
        <xdr:cNvPr id="17" name="Text Box 14">
          <a:extLst>
            <a:ext uri="{FF2B5EF4-FFF2-40B4-BE49-F238E27FC236}">
              <a16:creationId xmlns:a16="http://schemas.microsoft.com/office/drawing/2014/main" id="{A6EB7B86-AC92-455E-AD76-686AE0C97981}"/>
            </a:ext>
          </a:extLst>
        </xdr:cNvPr>
        <xdr:cNvSpPr txBox="1">
          <a:spLocks noChangeArrowheads="1"/>
        </xdr:cNvSpPr>
      </xdr:nvSpPr>
      <xdr:spPr bwMode="auto">
        <a:xfrm>
          <a:off x="10460355" y="174974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115</xdr:row>
      <xdr:rowOff>219075</xdr:rowOff>
    </xdr:from>
    <xdr:to>
      <xdr:col>7</xdr:col>
      <xdr:colOff>334137</xdr:colOff>
      <xdr:row>115</xdr:row>
      <xdr:rowOff>352425</xdr:rowOff>
    </xdr:to>
    <xdr:sp macro="" textlink="">
      <xdr:nvSpPr>
        <xdr:cNvPr id="18" name="Text Box 15">
          <a:extLst>
            <a:ext uri="{FF2B5EF4-FFF2-40B4-BE49-F238E27FC236}">
              <a16:creationId xmlns:a16="http://schemas.microsoft.com/office/drawing/2014/main" id="{3A3DB3DA-6951-4F4A-8CFA-86C88F18D533}"/>
            </a:ext>
          </a:extLst>
        </xdr:cNvPr>
        <xdr:cNvSpPr txBox="1">
          <a:spLocks noChangeArrowheads="1"/>
        </xdr:cNvSpPr>
      </xdr:nvSpPr>
      <xdr:spPr bwMode="auto">
        <a:xfrm>
          <a:off x="5892165" y="175164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115</xdr:row>
      <xdr:rowOff>201930</xdr:rowOff>
    </xdr:from>
    <xdr:to>
      <xdr:col>18</xdr:col>
      <xdr:colOff>106</xdr:colOff>
      <xdr:row>115</xdr:row>
      <xdr:rowOff>343124</xdr:rowOff>
    </xdr:to>
    <xdr:sp macro="" textlink="">
      <xdr:nvSpPr>
        <xdr:cNvPr id="19" name="Text Box 277">
          <a:extLst>
            <a:ext uri="{FF2B5EF4-FFF2-40B4-BE49-F238E27FC236}">
              <a16:creationId xmlns:a16="http://schemas.microsoft.com/office/drawing/2014/main" id="{05657A4C-493F-4AA5-9FCA-08E94F0F6D23}"/>
            </a:ext>
          </a:extLst>
        </xdr:cNvPr>
        <xdr:cNvSpPr txBox="1">
          <a:spLocks noChangeArrowheads="1"/>
        </xdr:cNvSpPr>
      </xdr:nvSpPr>
      <xdr:spPr bwMode="auto">
        <a:xfrm>
          <a:off x="8985885" y="174993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142</xdr:row>
      <xdr:rowOff>200025</xdr:rowOff>
    </xdr:from>
    <xdr:to>
      <xdr:col>7</xdr:col>
      <xdr:colOff>419</xdr:colOff>
      <xdr:row>142</xdr:row>
      <xdr:rowOff>333375</xdr:rowOff>
    </xdr:to>
    <xdr:sp macro="" textlink="">
      <xdr:nvSpPr>
        <xdr:cNvPr id="20" name="Text Box 11">
          <a:extLst>
            <a:ext uri="{FF2B5EF4-FFF2-40B4-BE49-F238E27FC236}">
              <a16:creationId xmlns:a16="http://schemas.microsoft.com/office/drawing/2014/main" id="{E1E1BE33-91D0-4BC8-8909-B57C83F66546}"/>
            </a:ext>
          </a:extLst>
        </xdr:cNvPr>
        <xdr:cNvSpPr txBox="1">
          <a:spLocks noChangeArrowheads="1"/>
        </xdr:cNvSpPr>
      </xdr:nvSpPr>
      <xdr:spPr bwMode="auto">
        <a:xfrm>
          <a:off x="5556885" y="174974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142</xdr:row>
      <xdr:rowOff>201930</xdr:rowOff>
    </xdr:from>
    <xdr:to>
      <xdr:col>11</xdr:col>
      <xdr:colOff>265098</xdr:colOff>
      <xdr:row>142</xdr:row>
      <xdr:rowOff>345538</xdr:rowOff>
    </xdr:to>
    <xdr:sp macro="" textlink="">
      <xdr:nvSpPr>
        <xdr:cNvPr id="21" name="Text Box 12">
          <a:extLst>
            <a:ext uri="{FF2B5EF4-FFF2-40B4-BE49-F238E27FC236}">
              <a16:creationId xmlns:a16="http://schemas.microsoft.com/office/drawing/2014/main" id="{CF16C5DB-7410-4C40-BEA0-279AC4F26C25}"/>
            </a:ext>
          </a:extLst>
        </xdr:cNvPr>
        <xdr:cNvSpPr txBox="1">
          <a:spLocks noChangeArrowheads="1"/>
        </xdr:cNvSpPr>
      </xdr:nvSpPr>
      <xdr:spPr bwMode="auto">
        <a:xfrm>
          <a:off x="7185660" y="174993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142</xdr:row>
      <xdr:rowOff>200025</xdr:rowOff>
    </xdr:from>
    <xdr:to>
      <xdr:col>16</xdr:col>
      <xdr:colOff>282340</xdr:colOff>
      <xdr:row>142</xdr:row>
      <xdr:rowOff>335655</xdr:rowOff>
    </xdr:to>
    <xdr:sp macro="" textlink="">
      <xdr:nvSpPr>
        <xdr:cNvPr id="22" name="Text Box 13">
          <a:extLst>
            <a:ext uri="{FF2B5EF4-FFF2-40B4-BE49-F238E27FC236}">
              <a16:creationId xmlns:a16="http://schemas.microsoft.com/office/drawing/2014/main" id="{D8C743E5-94BC-43A3-984B-DB04BA6EF779}"/>
            </a:ext>
          </a:extLst>
        </xdr:cNvPr>
        <xdr:cNvSpPr txBox="1">
          <a:spLocks noChangeArrowheads="1"/>
        </xdr:cNvSpPr>
      </xdr:nvSpPr>
      <xdr:spPr bwMode="auto">
        <a:xfrm>
          <a:off x="8679180" y="174974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142</xdr:row>
      <xdr:rowOff>200025</xdr:rowOff>
    </xdr:from>
    <xdr:to>
      <xdr:col>22</xdr:col>
      <xdr:colOff>283337</xdr:colOff>
      <xdr:row>142</xdr:row>
      <xdr:rowOff>335655</xdr:rowOff>
    </xdr:to>
    <xdr:sp macro="" textlink="">
      <xdr:nvSpPr>
        <xdr:cNvPr id="23" name="Text Box 14">
          <a:extLst>
            <a:ext uri="{FF2B5EF4-FFF2-40B4-BE49-F238E27FC236}">
              <a16:creationId xmlns:a16="http://schemas.microsoft.com/office/drawing/2014/main" id="{849CFB1D-91B8-4A2F-A31E-05C0763DB94F}"/>
            </a:ext>
          </a:extLst>
        </xdr:cNvPr>
        <xdr:cNvSpPr txBox="1">
          <a:spLocks noChangeArrowheads="1"/>
        </xdr:cNvSpPr>
      </xdr:nvSpPr>
      <xdr:spPr bwMode="auto">
        <a:xfrm>
          <a:off x="10460355" y="174974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142</xdr:row>
      <xdr:rowOff>219075</xdr:rowOff>
    </xdr:from>
    <xdr:to>
      <xdr:col>7</xdr:col>
      <xdr:colOff>334137</xdr:colOff>
      <xdr:row>142</xdr:row>
      <xdr:rowOff>352425</xdr:rowOff>
    </xdr:to>
    <xdr:sp macro="" textlink="">
      <xdr:nvSpPr>
        <xdr:cNvPr id="24" name="Text Box 15">
          <a:extLst>
            <a:ext uri="{FF2B5EF4-FFF2-40B4-BE49-F238E27FC236}">
              <a16:creationId xmlns:a16="http://schemas.microsoft.com/office/drawing/2014/main" id="{109BB229-D8EA-4B2E-B444-A186588CF1D7}"/>
            </a:ext>
          </a:extLst>
        </xdr:cNvPr>
        <xdr:cNvSpPr txBox="1">
          <a:spLocks noChangeArrowheads="1"/>
        </xdr:cNvSpPr>
      </xdr:nvSpPr>
      <xdr:spPr bwMode="auto">
        <a:xfrm>
          <a:off x="5892165" y="175164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142</xdr:row>
      <xdr:rowOff>201930</xdr:rowOff>
    </xdr:from>
    <xdr:to>
      <xdr:col>18</xdr:col>
      <xdr:colOff>106</xdr:colOff>
      <xdr:row>142</xdr:row>
      <xdr:rowOff>343124</xdr:rowOff>
    </xdr:to>
    <xdr:sp macro="" textlink="">
      <xdr:nvSpPr>
        <xdr:cNvPr id="25" name="Text Box 277">
          <a:extLst>
            <a:ext uri="{FF2B5EF4-FFF2-40B4-BE49-F238E27FC236}">
              <a16:creationId xmlns:a16="http://schemas.microsoft.com/office/drawing/2014/main" id="{F639475D-39D6-4AFD-9101-3EE281BA8408}"/>
            </a:ext>
          </a:extLst>
        </xdr:cNvPr>
        <xdr:cNvSpPr txBox="1">
          <a:spLocks noChangeArrowheads="1"/>
        </xdr:cNvSpPr>
      </xdr:nvSpPr>
      <xdr:spPr bwMode="auto">
        <a:xfrm>
          <a:off x="8985885" y="174993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169</xdr:row>
      <xdr:rowOff>200025</xdr:rowOff>
    </xdr:from>
    <xdr:to>
      <xdr:col>7</xdr:col>
      <xdr:colOff>419</xdr:colOff>
      <xdr:row>169</xdr:row>
      <xdr:rowOff>333375</xdr:rowOff>
    </xdr:to>
    <xdr:sp macro="" textlink="">
      <xdr:nvSpPr>
        <xdr:cNvPr id="26" name="Text Box 11">
          <a:extLst>
            <a:ext uri="{FF2B5EF4-FFF2-40B4-BE49-F238E27FC236}">
              <a16:creationId xmlns:a16="http://schemas.microsoft.com/office/drawing/2014/main" id="{4B90A87B-7898-49C0-92BE-2EF37020053E}"/>
            </a:ext>
          </a:extLst>
        </xdr:cNvPr>
        <xdr:cNvSpPr txBox="1">
          <a:spLocks noChangeArrowheads="1"/>
        </xdr:cNvSpPr>
      </xdr:nvSpPr>
      <xdr:spPr bwMode="auto">
        <a:xfrm>
          <a:off x="5556885" y="174974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169</xdr:row>
      <xdr:rowOff>201930</xdr:rowOff>
    </xdr:from>
    <xdr:to>
      <xdr:col>11</xdr:col>
      <xdr:colOff>265098</xdr:colOff>
      <xdr:row>169</xdr:row>
      <xdr:rowOff>345538</xdr:rowOff>
    </xdr:to>
    <xdr:sp macro="" textlink="">
      <xdr:nvSpPr>
        <xdr:cNvPr id="27" name="Text Box 12">
          <a:extLst>
            <a:ext uri="{FF2B5EF4-FFF2-40B4-BE49-F238E27FC236}">
              <a16:creationId xmlns:a16="http://schemas.microsoft.com/office/drawing/2014/main" id="{53503C3C-6A5E-4D20-A7BC-46DAE04E713A}"/>
            </a:ext>
          </a:extLst>
        </xdr:cNvPr>
        <xdr:cNvSpPr txBox="1">
          <a:spLocks noChangeArrowheads="1"/>
        </xdr:cNvSpPr>
      </xdr:nvSpPr>
      <xdr:spPr bwMode="auto">
        <a:xfrm>
          <a:off x="7185660" y="174993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169</xdr:row>
      <xdr:rowOff>200025</xdr:rowOff>
    </xdr:from>
    <xdr:to>
      <xdr:col>16</xdr:col>
      <xdr:colOff>282340</xdr:colOff>
      <xdr:row>169</xdr:row>
      <xdr:rowOff>335655</xdr:rowOff>
    </xdr:to>
    <xdr:sp macro="" textlink="">
      <xdr:nvSpPr>
        <xdr:cNvPr id="28" name="Text Box 13">
          <a:extLst>
            <a:ext uri="{FF2B5EF4-FFF2-40B4-BE49-F238E27FC236}">
              <a16:creationId xmlns:a16="http://schemas.microsoft.com/office/drawing/2014/main" id="{5644809B-833E-4AA1-BE74-9DBE7F95DAD1}"/>
            </a:ext>
          </a:extLst>
        </xdr:cNvPr>
        <xdr:cNvSpPr txBox="1">
          <a:spLocks noChangeArrowheads="1"/>
        </xdr:cNvSpPr>
      </xdr:nvSpPr>
      <xdr:spPr bwMode="auto">
        <a:xfrm>
          <a:off x="8679180" y="174974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169</xdr:row>
      <xdr:rowOff>200025</xdr:rowOff>
    </xdr:from>
    <xdr:to>
      <xdr:col>22</xdr:col>
      <xdr:colOff>283337</xdr:colOff>
      <xdr:row>169</xdr:row>
      <xdr:rowOff>335655</xdr:rowOff>
    </xdr:to>
    <xdr:sp macro="" textlink="">
      <xdr:nvSpPr>
        <xdr:cNvPr id="29" name="Text Box 14">
          <a:extLst>
            <a:ext uri="{FF2B5EF4-FFF2-40B4-BE49-F238E27FC236}">
              <a16:creationId xmlns:a16="http://schemas.microsoft.com/office/drawing/2014/main" id="{EC4CF407-DB5A-43B7-8F91-8950B6A108FC}"/>
            </a:ext>
          </a:extLst>
        </xdr:cNvPr>
        <xdr:cNvSpPr txBox="1">
          <a:spLocks noChangeArrowheads="1"/>
        </xdr:cNvSpPr>
      </xdr:nvSpPr>
      <xdr:spPr bwMode="auto">
        <a:xfrm>
          <a:off x="10460355" y="174974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169</xdr:row>
      <xdr:rowOff>219075</xdr:rowOff>
    </xdr:from>
    <xdr:to>
      <xdr:col>7</xdr:col>
      <xdr:colOff>334137</xdr:colOff>
      <xdr:row>169</xdr:row>
      <xdr:rowOff>352425</xdr:rowOff>
    </xdr:to>
    <xdr:sp macro="" textlink="">
      <xdr:nvSpPr>
        <xdr:cNvPr id="30" name="Text Box 15">
          <a:extLst>
            <a:ext uri="{FF2B5EF4-FFF2-40B4-BE49-F238E27FC236}">
              <a16:creationId xmlns:a16="http://schemas.microsoft.com/office/drawing/2014/main" id="{D2C7E09B-4DE3-4EDC-A170-94F9D60D30C2}"/>
            </a:ext>
          </a:extLst>
        </xdr:cNvPr>
        <xdr:cNvSpPr txBox="1">
          <a:spLocks noChangeArrowheads="1"/>
        </xdr:cNvSpPr>
      </xdr:nvSpPr>
      <xdr:spPr bwMode="auto">
        <a:xfrm>
          <a:off x="5892165" y="175164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169</xdr:row>
      <xdr:rowOff>201930</xdr:rowOff>
    </xdr:from>
    <xdr:to>
      <xdr:col>18</xdr:col>
      <xdr:colOff>106</xdr:colOff>
      <xdr:row>169</xdr:row>
      <xdr:rowOff>343124</xdr:rowOff>
    </xdr:to>
    <xdr:sp macro="" textlink="">
      <xdr:nvSpPr>
        <xdr:cNvPr id="31" name="Text Box 277">
          <a:extLst>
            <a:ext uri="{FF2B5EF4-FFF2-40B4-BE49-F238E27FC236}">
              <a16:creationId xmlns:a16="http://schemas.microsoft.com/office/drawing/2014/main" id="{CFBFFAE4-4209-4BD7-BA3E-687B67C9AE7E}"/>
            </a:ext>
          </a:extLst>
        </xdr:cNvPr>
        <xdr:cNvSpPr txBox="1">
          <a:spLocks noChangeArrowheads="1"/>
        </xdr:cNvSpPr>
      </xdr:nvSpPr>
      <xdr:spPr bwMode="auto">
        <a:xfrm>
          <a:off x="8985885" y="174993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196</xdr:row>
      <xdr:rowOff>200025</xdr:rowOff>
    </xdr:from>
    <xdr:to>
      <xdr:col>7</xdr:col>
      <xdr:colOff>419</xdr:colOff>
      <xdr:row>196</xdr:row>
      <xdr:rowOff>333375</xdr:rowOff>
    </xdr:to>
    <xdr:sp macro="" textlink="">
      <xdr:nvSpPr>
        <xdr:cNvPr id="32" name="Text Box 11">
          <a:extLst>
            <a:ext uri="{FF2B5EF4-FFF2-40B4-BE49-F238E27FC236}">
              <a16:creationId xmlns:a16="http://schemas.microsoft.com/office/drawing/2014/main" id="{CF722ABB-C4A8-46FC-81FB-51662BE08A4D}"/>
            </a:ext>
          </a:extLst>
        </xdr:cNvPr>
        <xdr:cNvSpPr txBox="1">
          <a:spLocks noChangeArrowheads="1"/>
        </xdr:cNvSpPr>
      </xdr:nvSpPr>
      <xdr:spPr bwMode="auto">
        <a:xfrm>
          <a:off x="5556885" y="174974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196</xdr:row>
      <xdr:rowOff>201930</xdr:rowOff>
    </xdr:from>
    <xdr:to>
      <xdr:col>11</xdr:col>
      <xdr:colOff>265098</xdr:colOff>
      <xdr:row>196</xdr:row>
      <xdr:rowOff>345538</xdr:rowOff>
    </xdr:to>
    <xdr:sp macro="" textlink="">
      <xdr:nvSpPr>
        <xdr:cNvPr id="33" name="Text Box 12">
          <a:extLst>
            <a:ext uri="{FF2B5EF4-FFF2-40B4-BE49-F238E27FC236}">
              <a16:creationId xmlns:a16="http://schemas.microsoft.com/office/drawing/2014/main" id="{EE14C232-35AC-4FC8-AA69-E0BA26974611}"/>
            </a:ext>
          </a:extLst>
        </xdr:cNvPr>
        <xdr:cNvSpPr txBox="1">
          <a:spLocks noChangeArrowheads="1"/>
        </xdr:cNvSpPr>
      </xdr:nvSpPr>
      <xdr:spPr bwMode="auto">
        <a:xfrm>
          <a:off x="7185660" y="174993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196</xdr:row>
      <xdr:rowOff>200025</xdr:rowOff>
    </xdr:from>
    <xdr:to>
      <xdr:col>16</xdr:col>
      <xdr:colOff>282340</xdr:colOff>
      <xdr:row>196</xdr:row>
      <xdr:rowOff>335655</xdr:rowOff>
    </xdr:to>
    <xdr:sp macro="" textlink="">
      <xdr:nvSpPr>
        <xdr:cNvPr id="34" name="Text Box 13">
          <a:extLst>
            <a:ext uri="{FF2B5EF4-FFF2-40B4-BE49-F238E27FC236}">
              <a16:creationId xmlns:a16="http://schemas.microsoft.com/office/drawing/2014/main" id="{3B54F5AB-D84D-47AD-B733-E62D19BE9588}"/>
            </a:ext>
          </a:extLst>
        </xdr:cNvPr>
        <xdr:cNvSpPr txBox="1">
          <a:spLocks noChangeArrowheads="1"/>
        </xdr:cNvSpPr>
      </xdr:nvSpPr>
      <xdr:spPr bwMode="auto">
        <a:xfrm>
          <a:off x="8679180" y="174974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196</xdr:row>
      <xdr:rowOff>200025</xdr:rowOff>
    </xdr:from>
    <xdr:to>
      <xdr:col>22</xdr:col>
      <xdr:colOff>283337</xdr:colOff>
      <xdr:row>196</xdr:row>
      <xdr:rowOff>335655</xdr:rowOff>
    </xdr:to>
    <xdr:sp macro="" textlink="">
      <xdr:nvSpPr>
        <xdr:cNvPr id="35" name="Text Box 14">
          <a:extLst>
            <a:ext uri="{FF2B5EF4-FFF2-40B4-BE49-F238E27FC236}">
              <a16:creationId xmlns:a16="http://schemas.microsoft.com/office/drawing/2014/main" id="{9ABEE16A-936D-4F02-B573-36D57CDCA314}"/>
            </a:ext>
          </a:extLst>
        </xdr:cNvPr>
        <xdr:cNvSpPr txBox="1">
          <a:spLocks noChangeArrowheads="1"/>
        </xdr:cNvSpPr>
      </xdr:nvSpPr>
      <xdr:spPr bwMode="auto">
        <a:xfrm>
          <a:off x="10460355" y="174974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196</xdr:row>
      <xdr:rowOff>219075</xdr:rowOff>
    </xdr:from>
    <xdr:to>
      <xdr:col>7</xdr:col>
      <xdr:colOff>334137</xdr:colOff>
      <xdr:row>196</xdr:row>
      <xdr:rowOff>352425</xdr:rowOff>
    </xdr:to>
    <xdr:sp macro="" textlink="">
      <xdr:nvSpPr>
        <xdr:cNvPr id="36" name="Text Box 15">
          <a:extLst>
            <a:ext uri="{FF2B5EF4-FFF2-40B4-BE49-F238E27FC236}">
              <a16:creationId xmlns:a16="http://schemas.microsoft.com/office/drawing/2014/main" id="{AD47F393-A22A-41CD-BA9C-BB4B98F3C223}"/>
            </a:ext>
          </a:extLst>
        </xdr:cNvPr>
        <xdr:cNvSpPr txBox="1">
          <a:spLocks noChangeArrowheads="1"/>
        </xdr:cNvSpPr>
      </xdr:nvSpPr>
      <xdr:spPr bwMode="auto">
        <a:xfrm>
          <a:off x="5892165" y="175164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196</xdr:row>
      <xdr:rowOff>201930</xdr:rowOff>
    </xdr:from>
    <xdr:to>
      <xdr:col>18</xdr:col>
      <xdr:colOff>106</xdr:colOff>
      <xdr:row>196</xdr:row>
      <xdr:rowOff>343124</xdr:rowOff>
    </xdr:to>
    <xdr:sp macro="" textlink="">
      <xdr:nvSpPr>
        <xdr:cNvPr id="37" name="Text Box 277">
          <a:extLst>
            <a:ext uri="{FF2B5EF4-FFF2-40B4-BE49-F238E27FC236}">
              <a16:creationId xmlns:a16="http://schemas.microsoft.com/office/drawing/2014/main" id="{E76D2C50-B617-41EE-A1CB-D53381D20292}"/>
            </a:ext>
          </a:extLst>
        </xdr:cNvPr>
        <xdr:cNvSpPr txBox="1">
          <a:spLocks noChangeArrowheads="1"/>
        </xdr:cNvSpPr>
      </xdr:nvSpPr>
      <xdr:spPr bwMode="auto">
        <a:xfrm>
          <a:off x="8985885" y="174993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223</xdr:row>
      <xdr:rowOff>200025</xdr:rowOff>
    </xdr:from>
    <xdr:to>
      <xdr:col>7</xdr:col>
      <xdr:colOff>419</xdr:colOff>
      <xdr:row>223</xdr:row>
      <xdr:rowOff>333375</xdr:rowOff>
    </xdr:to>
    <xdr:sp macro="" textlink="">
      <xdr:nvSpPr>
        <xdr:cNvPr id="38" name="Text Box 11">
          <a:extLst>
            <a:ext uri="{FF2B5EF4-FFF2-40B4-BE49-F238E27FC236}">
              <a16:creationId xmlns:a16="http://schemas.microsoft.com/office/drawing/2014/main" id="{11EF1024-0292-4FCB-9C0C-D76889608EB9}"/>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223</xdr:row>
      <xdr:rowOff>201930</xdr:rowOff>
    </xdr:from>
    <xdr:to>
      <xdr:col>11</xdr:col>
      <xdr:colOff>265098</xdr:colOff>
      <xdr:row>223</xdr:row>
      <xdr:rowOff>345538</xdr:rowOff>
    </xdr:to>
    <xdr:sp macro="" textlink="">
      <xdr:nvSpPr>
        <xdr:cNvPr id="39" name="Text Box 12">
          <a:extLst>
            <a:ext uri="{FF2B5EF4-FFF2-40B4-BE49-F238E27FC236}">
              <a16:creationId xmlns:a16="http://schemas.microsoft.com/office/drawing/2014/main" id="{5BD836FB-7FA3-4D62-99BE-1BFD095DF978}"/>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223</xdr:row>
      <xdr:rowOff>200025</xdr:rowOff>
    </xdr:from>
    <xdr:to>
      <xdr:col>16</xdr:col>
      <xdr:colOff>282340</xdr:colOff>
      <xdr:row>223</xdr:row>
      <xdr:rowOff>335655</xdr:rowOff>
    </xdr:to>
    <xdr:sp macro="" textlink="">
      <xdr:nvSpPr>
        <xdr:cNvPr id="40" name="Text Box 13">
          <a:extLst>
            <a:ext uri="{FF2B5EF4-FFF2-40B4-BE49-F238E27FC236}">
              <a16:creationId xmlns:a16="http://schemas.microsoft.com/office/drawing/2014/main" id="{6CF932E5-ADA6-4DE0-A34A-CB6FA9AE4BFC}"/>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223</xdr:row>
      <xdr:rowOff>200025</xdr:rowOff>
    </xdr:from>
    <xdr:to>
      <xdr:col>22</xdr:col>
      <xdr:colOff>283337</xdr:colOff>
      <xdr:row>223</xdr:row>
      <xdr:rowOff>335655</xdr:rowOff>
    </xdr:to>
    <xdr:sp macro="" textlink="">
      <xdr:nvSpPr>
        <xdr:cNvPr id="41" name="Text Box 14">
          <a:extLst>
            <a:ext uri="{FF2B5EF4-FFF2-40B4-BE49-F238E27FC236}">
              <a16:creationId xmlns:a16="http://schemas.microsoft.com/office/drawing/2014/main" id="{53B89266-E8B2-499B-81A8-15AC8DEBA914}"/>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223</xdr:row>
      <xdr:rowOff>219075</xdr:rowOff>
    </xdr:from>
    <xdr:to>
      <xdr:col>7</xdr:col>
      <xdr:colOff>334137</xdr:colOff>
      <xdr:row>223</xdr:row>
      <xdr:rowOff>352425</xdr:rowOff>
    </xdr:to>
    <xdr:sp macro="" textlink="">
      <xdr:nvSpPr>
        <xdr:cNvPr id="42" name="Text Box 15">
          <a:extLst>
            <a:ext uri="{FF2B5EF4-FFF2-40B4-BE49-F238E27FC236}">
              <a16:creationId xmlns:a16="http://schemas.microsoft.com/office/drawing/2014/main" id="{E5367F1E-40FE-4F5F-958A-0A4FB27846EC}"/>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223</xdr:row>
      <xdr:rowOff>201930</xdr:rowOff>
    </xdr:from>
    <xdr:to>
      <xdr:col>18</xdr:col>
      <xdr:colOff>106</xdr:colOff>
      <xdr:row>223</xdr:row>
      <xdr:rowOff>343124</xdr:rowOff>
    </xdr:to>
    <xdr:sp macro="" textlink="">
      <xdr:nvSpPr>
        <xdr:cNvPr id="43" name="Text Box 277">
          <a:extLst>
            <a:ext uri="{FF2B5EF4-FFF2-40B4-BE49-F238E27FC236}">
              <a16:creationId xmlns:a16="http://schemas.microsoft.com/office/drawing/2014/main" id="{0BED6DAF-850C-404F-B39D-C0FF326ECDC4}"/>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250</xdr:row>
      <xdr:rowOff>200025</xdr:rowOff>
    </xdr:from>
    <xdr:to>
      <xdr:col>7</xdr:col>
      <xdr:colOff>419</xdr:colOff>
      <xdr:row>250</xdr:row>
      <xdr:rowOff>333375</xdr:rowOff>
    </xdr:to>
    <xdr:sp macro="" textlink="">
      <xdr:nvSpPr>
        <xdr:cNvPr id="44" name="Text Box 11">
          <a:extLst>
            <a:ext uri="{FF2B5EF4-FFF2-40B4-BE49-F238E27FC236}">
              <a16:creationId xmlns:a16="http://schemas.microsoft.com/office/drawing/2014/main" id="{F8C1C1D5-F000-455A-888C-14D428A35685}"/>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250</xdr:row>
      <xdr:rowOff>201930</xdr:rowOff>
    </xdr:from>
    <xdr:to>
      <xdr:col>11</xdr:col>
      <xdr:colOff>265098</xdr:colOff>
      <xdr:row>250</xdr:row>
      <xdr:rowOff>345538</xdr:rowOff>
    </xdr:to>
    <xdr:sp macro="" textlink="">
      <xdr:nvSpPr>
        <xdr:cNvPr id="45" name="Text Box 12">
          <a:extLst>
            <a:ext uri="{FF2B5EF4-FFF2-40B4-BE49-F238E27FC236}">
              <a16:creationId xmlns:a16="http://schemas.microsoft.com/office/drawing/2014/main" id="{C90C72C0-638F-40D2-8768-B9E1421EB15B}"/>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250</xdr:row>
      <xdr:rowOff>200025</xdr:rowOff>
    </xdr:from>
    <xdr:to>
      <xdr:col>16</xdr:col>
      <xdr:colOff>282340</xdr:colOff>
      <xdr:row>250</xdr:row>
      <xdr:rowOff>335655</xdr:rowOff>
    </xdr:to>
    <xdr:sp macro="" textlink="">
      <xdr:nvSpPr>
        <xdr:cNvPr id="46" name="Text Box 13">
          <a:extLst>
            <a:ext uri="{FF2B5EF4-FFF2-40B4-BE49-F238E27FC236}">
              <a16:creationId xmlns:a16="http://schemas.microsoft.com/office/drawing/2014/main" id="{90B0904C-2E6D-463A-A5D5-D0A533B695DB}"/>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250</xdr:row>
      <xdr:rowOff>200025</xdr:rowOff>
    </xdr:from>
    <xdr:to>
      <xdr:col>22</xdr:col>
      <xdr:colOff>283337</xdr:colOff>
      <xdr:row>250</xdr:row>
      <xdr:rowOff>335655</xdr:rowOff>
    </xdr:to>
    <xdr:sp macro="" textlink="">
      <xdr:nvSpPr>
        <xdr:cNvPr id="47" name="Text Box 14">
          <a:extLst>
            <a:ext uri="{FF2B5EF4-FFF2-40B4-BE49-F238E27FC236}">
              <a16:creationId xmlns:a16="http://schemas.microsoft.com/office/drawing/2014/main" id="{275CA5C0-85D9-4DD6-9771-0A9998F9DE62}"/>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250</xdr:row>
      <xdr:rowOff>219075</xdr:rowOff>
    </xdr:from>
    <xdr:to>
      <xdr:col>7</xdr:col>
      <xdr:colOff>334137</xdr:colOff>
      <xdr:row>250</xdr:row>
      <xdr:rowOff>352425</xdr:rowOff>
    </xdr:to>
    <xdr:sp macro="" textlink="">
      <xdr:nvSpPr>
        <xdr:cNvPr id="48" name="Text Box 15">
          <a:extLst>
            <a:ext uri="{FF2B5EF4-FFF2-40B4-BE49-F238E27FC236}">
              <a16:creationId xmlns:a16="http://schemas.microsoft.com/office/drawing/2014/main" id="{7887809D-77C1-4495-B875-1C96095FBC58}"/>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250</xdr:row>
      <xdr:rowOff>201930</xdr:rowOff>
    </xdr:from>
    <xdr:to>
      <xdr:col>18</xdr:col>
      <xdr:colOff>106</xdr:colOff>
      <xdr:row>250</xdr:row>
      <xdr:rowOff>343124</xdr:rowOff>
    </xdr:to>
    <xdr:sp macro="" textlink="">
      <xdr:nvSpPr>
        <xdr:cNvPr id="49" name="Text Box 277">
          <a:extLst>
            <a:ext uri="{FF2B5EF4-FFF2-40B4-BE49-F238E27FC236}">
              <a16:creationId xmlns:a16="http://schemas.microsoft.com/office/drawing/2014/main" id="{3F15D591-B455-465F-95B9-A13334008A5D}"/>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277</xdr:row>
      <xdr:rowOff>200025</xdr:rowOff>
    </xdr:from>
    <xdr:to>
      <xdr:col>7</xdr:col>
      <xdr:colOff>419</xdr:colOff>
      <xdr:row>277</xdr:row>
      <xdr:rowOff>333375</xdr:rowOff>
    </xdr:to>
    <xdr:sp macro="" textlink="">
      <xdr:nvSpPr>
        <xdr:cNvPr id="50" name="Text Box 11">
          <a:extLst>
            <a:ext uri="{FF2B5EF4-FFF2-40B4-BE49-F238E27FC236}">
              <a16:creationId xmlns:a16="http://schemas.microsoft.com/office/drawing/2014/main" id="{96AC6E17-2F04-4626-86B2-5F20539CBFCE}"/>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277</xdr:row>
      <xdr:rowOff>201930</xdr:rowOff>
    </xdr:from>
    <xdr:to>
      <xdr:col>11</xdr:col>
      <xdr:colOff>265098</xdr:colOff>
      <xdr:row>277</xdr:row>
      <xdr:rowOff>345538</xdr:rowOff>
    </xdr:to>
    <xdr:sp macro="" textlink="">
      <xdr:nvSpPr>
        <xdr:cNvPr id="51" name="Text Box 12">
          <a:extLst>
            <a:ext uri="{FF2B5EF4-FFF2-40B4-BE49-F238E27FC236}">
              <a16:creationId xmlns:a16="http://schemas.microsoft.com/office/drawing/2014/main" id="{8F3B169E-5CCA-4BDA-8045-AE5F5ADA698E}"/>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277</xdr:row>
      <xdr:rowOff>200025</xdr:rowOff>
    </xdr:from>
    <xdr:to>
      <xdr:col>16</xdr:col>
      <xdr:colOff>282340</xdr:colOff>
      <xdr:row>277</xdr:row>
      <xdr:rowOff>335655</xdr:rowOff>
    </xdr:to>
    <xdr:sp macro="" textlink="">
      <xdr:nvSpPr>
        <xdr:cNvPr id="52" name="Text Box 13">
          <a:extLst>
            <a:ext uri="{FF2B5EF4-FFF2-40B4-BE49-F238E27FC236}">
              <a16:creationId xmlns:a16="http://schemas.microsoft.com/office/drawing/2014/main" id="{52ED9890-F2AC-4D61-9735-CA8188BFFCC6}"/>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277</xdr:row>
      <xdr:rowOff>200025</xdr:rowOff>
    </xdr:from>
    <xdr:to>
      <xdr:col>22</xdr:col>
      <xdr:colOff>283337</xdr:colOff>
      <xdr:row>277</xdr:row>
      <xdr:rowOff>335655</xdr:rowOff>
    </xdr:to>
    <xdr:sp macro="" textlink="">
      <xdr:nvSpPr>
        <xdr:cNvPr id="53" name="Text Box 14">
          <a:extLst>
            <a:ext uri="{FF2B5EF4-FFF2-40B4-BE49-F238E27FC236}">
              <a16:creationId xmlns:a16="http://schemas.microsoft.com/office/drawing/2014/main" id="{D1015FD4-412A-4D98-B8AD-262D14985AC1}"/>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277</xdr:row>
      <xdr:rowOff>219075</xdr:rowOff>
    </xdr:from>
    <xdr:to>
      <xdr:col>7</xdr:col>
      <xdr:colOff>334137</xdr:colOff>
      <xdr:row>277</xdr:row>
      <xdr:rowOff>352425</xdr:rowOff>
    </xdr:to>
    <xdr:sp macro="" textlink="">
      <xdr:nvSpPr>
        <xdr:cNvPr id="54" name="Text Box 15">
          <a:extLst>
            <a:ext uri="{FF2B5EF4-FFF2-40B4-BE49-F238E27FC236}">
              <a16:creationId xmlns:a16="http://schemas.microsoft.com/office/drawing/2014/main" id="{BA1BEA3C-B27F-482F-B5A7-96CE6A09CBDF}"/>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277</xdr:row>
      <xdr:rowOff>201930</xdr:rowOff>
    </xdr:from>
    <xdr:to>
      <xdr:col>18</xdr:col>
      <xdr:colOff>106</xdr:colOff>
      <xdr:row>277</xdr:row>
      <xdr:rowOff>343124</xdr:rowOff>
    </xdr:to>
    <xdr:sp macro="" textlink="">
      <xdr:nvSpPr>
        <xdr:cNvPr id="55" name="Text Box 277">
          <a:extLst>
            <a:ext uri="{FF2B5EF4-FFF2-40B4-BE49-F238E27FC236}">
              <a16:creationId xmlns:a16="http://schemas.microsoft.com/office/drawing/2014/main" id="{9C855D0E-CBD2-43DD-99CA-88048DF63A2F}"/>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304</xdr:row>
      <xdr:rowOff>200025</xdr:rowOff>
    </xdr:from>
    <xdr:to>
      <xdr:col>7</xdr:col>
      <xdr:colOff>419</xdr:colOff>
      <xdr:row>304</xdr:row>
      <xdr:rowOff>333375</xdr:rowOff>
    </xdr:to>
    <xdr:sp macro="" textlink="">
      <xdr:nvSpPr>
        <xdr:cNvPr id="56" name="Text Box 11">
          <a:extLst>
            <a:ext uri="{FF2B5EF4-FFF2-40B4-BE49-F238E27FC236}">
              <a16:creationId xmlns:a16="http://schemas.microsoft.com/office/drawing/2014/main" id="{0E03476F-E922-49B9-B3FC-E52BBAD83947}"/>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304</xdr:row>
      <xdr:rowOff>201930</xdr:rowOff>
    </xdr:from>
    <xdr:to>
      <xdr:col>11</xdr:col>
      <xdr:colOff>265098</xdr:colOff>
      <xdr:row>304</xdr:row>
      <xdr:rowOff>345538</xdr:rowOff>
    </xdr:to>
    <xdr:sp macro="" textlink="">
      <xdr:nvSpPr>
        <xdr:cNvPr id="57" name="Text Box 12">
          <a:extLst>
            <a:ext uri="{FF2B5EF4-FFF2-40B4-BE49-F238E27FC236}">
              <a16:creationId xmlns:a16="http://schemas.microsoft.com/office/drawing/2014/main" id="{E4B1D191-7249-4B0E-9E1F-010B4DC82AF5}"/>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304</xdr:row>
      <xdr:rowOff>200025</xdr:rowOff>
    </xdr:from>
    <xdr:to>
      <xdr:col>16</xdr:col>
      <xdr:colOff>282340</xdr:colOff>
      <xdr:row>304</xdr:row>
      <xdr:rowOff>335655</xdr:rowOff>
    </xdr:to>
    <xdr:sp macro="" textlink="">
      <xdr:nvSpPr>
        <xdr:cNvPr id="58" name="Text Box 13">
          <a:extLst>
            <a:ext uri="{FF2B5EF4-FFF2-40B4-BE49-F238E27FC236}">
              <a16:creationId xmlns:a16="http://schemas.microsoft.com/office/drawing/2014/main" id="{C4B25830-B8E4-41D7-9D1A-19B62A5CA4E6}"/>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304</xdr:row>
      <xdr:rowOff>200025</xdr:rowOff>
    </xdr:from>
    <xdr:to>
      <xdr:col>22</xdr:col>
      <xdr:colOff>283337</xdr:colOff>
      <xdr:row>304</xdr:row>
      <xdr:rowOff>335655</xdr:rowOff>
    </xdr:to>
    <xdr:sp macro="" textlink="">
      <xdr:nvSpPr>
        <xdr:cNvPr id="59" name="Text Box 14">
          <a:extLst>
            <a:ext uri="{FF2B5EF4-FFF2-40B4-BE49-F238E27FC236}">
              <a16:creationId xmlns:a16="http://schemas.microsoft.com/office/drawing/2014/main" id="{BDC4B129-33ED-4199-9BBC-563B63067966}"/>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304</xdr:row>
      <xdr:rowOff>219075</xdr:rowOff>
    </xdr:from>
    <xdr:to>
      <xdr:col>7</xdr:col>
      <xdr:colOff>334137</xdr:colOff>
      <xdr:row>304</xdr:row>
      <xdr:rowOff>352425</xdr:rowOff>
    </xdr:to>
    <xdr:sp macro="" textlink="">
      <xdr:nvSpPr>
        <xdr:cNvPr id="60" name="Text Box 15">
          <a:extLst>
            <a:ext uri="{FF2B5EF4-FFF2-40B4-BE49-F238E27FC236}">
              <a16:creationId xmlns:a16="http://schemas.microsoft.com/office/drawing/2014/main" id="{CD0E6348-1CBE-4079-8F4E-3F0C94F4DB6D}"/>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304</xdr:row>
      <xdr:rowOff>201930</xdr:rowOff>
    </xdr:from>
    <xdr:to>
      <xdr:col>18</xdr:col>
      <xdr:colOff>106</xdr:colOff>
      <xdr:row>304</xdr:row>
      <xdr:rowOff>343124</xdr:rowOff>
    </xdr:to>
    <xdr:sp macro="" textlink="">
      <xdr:nvSpPr>
        <xdr:cNvPr id="61" name="Text Box 277">
          <a:extLst>
            <a:ext uri="{FF2B5EF4-FFF2-40B4-BE49-F238E27FC236}">
              <a16:creationId xmlns:a16="http://schemas.microsoft.com/office/drawing/2014/main" id="{A66E1EA0-3A72-4AAA-810E-7D80C1DF2DAC}"/>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331</xdr:row>
      <xdr:rowOff>200025</xdr:rowOff>
    </xdr:from>
    <xdr:to>
      <xdr:col>7</xdr:col>
      <xdr:colOff>419</xdr:colOff>
      <xdr:row>331</xdr:row>
      <xdr:rowOff>333375</xdr:rowOff>
    </xdr:to>
    <xdr:sp macro="" textlink="">
      <xdr:nvSpPr>
        <xdr:cNvPr id="62" name="Text Box 11">
          <a:extLst>
            <a:ext uri="{FF2B5EF4-FFF2-40B4-BE49-F238E27FC236}">
              <a16:creationId xmlns:a16="http://schemas.microsoft.com/office/drawing/2014/main" id="{8B1B6A83-0035-4D9E-93AA-C6FC9828FEE4}"/>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331</xdr:row>
      <xdr:rowOff>201930</xdr:rowOff>
    </xdr:from>
    <xdr:to>
      <xdr:col>11</xdr:col>
      <xdr:colOff>265098</xdr:colOff>
      <xdr:row>331</xdr:row>
      <xdr:rowOff>345538</xdr:rowOff>
    </xdr:to>
    <xdr:sp macro="" textlink="">
      <xdr:nvSpPr>
        <xdr:cNvPr id="63" name="Text Box 12">
          <a:extLst>
            <a:ext uri="{FF2B5EF4-FFF2-40B4-BE49-F238E27FC236}">
              <a16:creationId xmlns:a16="http://schemas.microsoft.com/office/drawing/2014/main" id="{FFBAB59A-B66C-41F7-9656-3657CF2A48BC}"/>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331</xdr:row>
      <xdr:rowOff>200025</xdr:rowOff>
    </xdr:from>
    <xdr:to>
      <xdr:col>16</xdr:col>
      <xdr:colOff>282340</xdr:colOff>
      <xdr:row>331</xdr:row>
      <xdr:rowOff>335655</xdr:rowOff>
    </xdr:to>
    <xdr:sp macro="" textlink="">
      <xdr:nvSpPr>
        <xdr:cNvPr id="7168" name="Text Box 13">
          <a:extLst>
            <a:ext uri="{FF2B5EF4-FFF2-40B4-BE49-F238E27FC236}">
              <a16:creationId xmlns:a16="http://schemas.microsoft.com/office/drawing/2014/main" id="{17E6081C-86AD-498D-BCAB-291D4D2F2410}"/>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331</xdr:row>
      <xdr:rowOff>200025</xdr:rowOff>
    </xdr:from>
    <xdr:to>
      <xdr:col>22</xdr:col>
      <xdr:colOff>283337</xdr:colOff>
      <xdr:row>331</xdr:row>
      <xdr:rowOff>335655</xdr:rowOff>
    </xdr:to>
    <xdr:sp macro="" textlink="">
      <xdr:nvSpPr>
        <xdr:cNvPr id="7446" name="Text Box 14">
          <a:extLst>
            <a:ext uri="{FF2B5EF4-FFF2-40B4-BE49-F238E27FC236}">
              <a16:creationId xmlns:a16="http://schemas.microsoft.com/office/drawing/2014/main" id="{0F06A83C-39B4-41A5-99AD-698112BAB13B}"/>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331</xdr:row>
      <xdr:rowOff>219075</xdr:rowOff>
    </xdr:from>
    <xdr:to>
      <xdr:col>7</xdr:col>
      <xdr:colOff>334137</xdr:colOff>
      <xdr:row>331</xdr:row>
      <xdr:rowOff>352425</xdr:rowOff>
    </xdr:to>
    <xdr:sp macro="" textlink="">
      <xdr:nvSpPr>
        <xdr:cNvPr id="7447" name="Text Box 15">
          <a:extLst>
            <a:ext uri="{FF2B5EF4-FFF2-40B4-BE49-F238E27FC236}">
              <a16:creationId xmlns:a16="http://schemas.microsoft.com/office/drawing/2014/main" id="{0EED4AC5-C356-4D54-A044-58A08DE48AD8}"/>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331</xdr:row>
      <xdr:rowOff>201930</xdr:rowOff>
    </xdr:from>
    <xdr:to>
      <xdr:col>18</xdr:col>
      <xdr:colOff>106</xdr:colOff>
      <xdr:row>331</xdr:row>
      <xdr:rowOff>343124</xdr:rowOff>
    </xdr:to>
    <xdr:sp macro="" textlink="">
      <xdr:nvSpPr>
        <xdr:cNvPr id="7448" name="Text Box 277">
          <a:extLst>
            <a:ext uri="{FF2B5EF4-FFF2-40B4-BE49-F238E27FC236}">
              <a16:creationId xmlns:a16="http://schemas.microsoft.com/office/drawing/2014/main" id="{6E7FA416-CD35-4EB9-82C1-4CB6B57993DA}"/>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358</xdr:row>
      <xdr:rowOff>200025</xdr:rowOff>
    </xdr:from>
    <xdr:to>
      <xdr:col>7</xdr:col>
      <xdr:colOff>419</xdr:colOff>
      <xdr:row>358</xdr:row>
      <xdr:rowOff>333375</xdr:rowOff>
    </xdr:to>
    <xdr:sp macro="" textlink="">
      <xdr:nvSpPr>
        <xdr:cNvPr id="7449" name="Text Box 11">
          <a:extLst>
            <a:ext uri="{FF2B5EF4-FFF2-40B4-BE49-F238E27FC236}">
              <a16:creationId xmlns:a16="http://schemas.microsoft.com/office/drawing/2014/main" id="{CC70EA3A-1F0C-4143-BF30-872B36B50076}"/>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358</xdr:row>
      <xdr:rowOff>201930</xdr:rowOff>
    </xdr:from>
    <xdr:to>
      <xdr:col>11</xdr:col>
      <xdr:colOff>265098</xdr:colOff>
      <xdr:row>358</xdr:row>
      <xdr:rowOff>345538</xdr:rowOff>
    </xdr:to>
    <xdr:sp macro="" textlink="">
      <xdr:nvSpPr>
        <xdr:cNvPr id="7450" name="Text Box 12">
          <a:extLst>
            <a:ext uri="{FF2B5EF4-FFF2-40B4-BE49-F238E27FC236}">
              <a16:creationId xmlns:a16="http://schemas.microsoft.com/office/drawing/2014/main" id="{F4702860-EDCD-44A6-84AC-7AE8CB716139}"/>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358</xdr:row>
      <xdr:rowOff>200025</xdr:rowOff>
    </xdr:from>
    <xdr:to>
      <xdr:col>16</xdr:col>
      <xdr:colOff>282340</xdr:colOff>
      <xdr:row>358</xdr:row>
      <xdr:rowOff>335655</xdr:rowOff>
    </xdr:to>
    <xdr:sp macro="" textlink="">
      <xdr:nvSpPr>
        <xdr:cNvPr id="7451" name="Text Box 13">
          <a:extLst>
            <a:ext uri="{FF2B5EF4-FFF2-40B4-BE49-F238E27FC236}">
              <a16:creationId xmlns:a16="http://schemas.microsoft.com/office/drawing/2014/main" id="{9149395F-A9D9-4568-B104-AC4E59C028A3}"/>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358</xdr:row>
      <xdr:rowOff>200025</xdr:rowOff>
    </xdr:from>
    <xdr:to>
      <xdr:col>22</xdr:col>
      <xdr:colOff>283337</xdr:colOff>
      <xdr:row>358</xdr:row>
      <xdr:rowOff>335655</xdr:rowOff>
    </xdr:to>
    <xdr:sp macro="" textlink="">
      <xdr:nvSpPr>
        <xdr:cNvPr id="7452" name="Text Box 14">
          <a:extLst>
            <a:ext uri="{FF2B5EF4-FFF2-40B4-BE49-F238E27FC236}">
              <a16:creationId xmlns:a16="http://schemas.microsoft.com/office/drawing/2014/main" id="{C2EDBF82-1AB6-4085-A60F-6C3D7A9B7116}"/>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358</xdr:row>
      <xdr:rowOff>219075</xdr:rowOff>
    </xdr:from>
    <xdr:to>
      <xdr:col>7</xdr:col>
      <xdr:colOff>334137</xdr:colOff>
      <xdr:row>358</xdr:row>
      <xdr:rowOff>352425</xdr:rowOff>
    </xdr:to>
    <xdr:sp macro="" textlink="">
      <xdr:nvSpPr>
        <xdr:cNvPr id="7453" name="Text Box 15">
          <a:extLst>
            <a:ext uri="{FF2B5EF4-FFF2-40B4-BE49-F238E27FC236}">
              <a16:creationId xmlns:a16="http://schemas.microsoft.com/office/drawing/2014/main" id="{14FF6466-B262-446B-B8E8-9A6CC0C5C740}"/>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358</xdr:row>
      <xdr:rowOff>201930</xdr:rowOff>
    </xdr:from>
    <xdr:to>
      <xdr:col>18</xdr:col>
      <xdr:colOff>106</xdr:colOff>
      <xdr:row>358</xdr:row>
      <xdr:rowOff>343124</xdr:rowOff>
    </xdr:to>
    <xdr:sp macro="" textlink="">
      <xdr:nvSpPr>
        <xdr:cNvPr id="7454" name="Text Box 277">
          <a:extLst>
            <a:ext uri="{FF2B5EF4-FFF2-40B4-BE49-F238E27FC236}">
              <a16:creationId xmlns:a16="http://schemas.microsoft.com/office/drawing/2014/main" id="{81B6698B-2E89-4A15-92C3-90A61944A659}"/>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385</xdr:row>
      <xdr:rowOff>200025</xdr:rowOff>
    </xdr:from>
    <xdr:to>
      <xdr:col>7</xdr:col>
      <xdr:colOff>419</xdr:colOff>
      <xdr:row>385</xdr:row>
      <xdr:rowOff>333375</xdr:rowOff>
    </xdr:to>
    <xdr:sp macro="" textlink="">
      <xdr:nvSpPr>
        <xdr:cNvPr id="7455" name="Text Box 11">
          <a:extLst>
            <a:ext uri="{FF2B5EF4-FFF2-40B4-BE49-F238E27FC236}">
              <a16:creationId xmlns:a16="http://schemas.microsoft.com/office/drawing/2014/main" id="{F0CF7ECA-E17F-4197-BC0D-8B47358029DF}"/>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385</xdr:row>
      <xdr:rowOff>201930</xdr:rowOff>
    </xdr:from>
    <xdr:to>
      <xdr:col>11</xdr:col>
      <xdr:colOff>265098</xdr:colOff>
      <xdr:row>385</xdr:row>
      <xdr:rowOff>345538</xdr:rowOff>
    </xdr:to>
    <xdr:sp macro="" textlink="">
      <xdr:nvSpPr>
        <xdr:cNvPr id="7456" name="Text Box 12">
          <a:extLst>
            <a:ext uri="{FF2B5EF4-FFF2-40B4-BE49-F238E27FC236}">
              <a16:creationId xmlns:a16="http://schemas.microsoft.com/office/drawing/2014/main" id="{EE48754F-A427-4824-B676-5828CF63BEF7}"/>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385</xdr:row>
      <xdr:rowOff>200025</xdr:rowOff>
    </xdr:from>
    <xdr:to>
      <xdr:col>16</xdr:col>
      <xdr:colOff>282340</xdr:colOff>
      <xdr:row>385</xdr:row>
      <xdr:rowOff>335655</xdr:rowOff>
    </xdr:to>
    <xdr:sp macro="" textlink="">
      <xdr:nvSpPr>
        <xdr:cNvPr id="7457" name="Text Box 13">
          <a:extLst>
            <a:ext uri="{FF2B5EF4-FFF2-40B4-BE49-F238E27FC236}">
              <a16:creationId xmlns:a16="http://schemas.microsoft.com/office/drawing/2014/main" id="{F03D0596-A2DA-4B97-AEA9-0FD43511CA47}"/>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385</xdr:row>
      <xdr:rowOff>200025</xdr:rowOff>
    </xdr:from>
    <xdr:to>
      <xdr:col>22</xdr:col>
      <xdr:colOff>283337</xdr:colOff>
      <xdr:row>385</xdr:row>
      <xdr:rowOff>335655</xdr:rowOff>
    </xdr:to>
    <xdr:sp macro="" textlink="">
      <xdr:nvSpPr>
        <xdr:cNvPr id="7458" name="Text Box 14">
          <a:extLst>
            <a:ext uri="{FF2B5EF4-FFF2-40B4-BE49-F238E27FC236}">
              <a16:creationId xmlns:a16="http://schemas.microsoft.com/office/drawing/2014/main" id="{728285A5-4220-472F-9065-657B5A99C77B}"/>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385</xdr:row>
      <xdr:rowOff>219075</xdr:rowOff>
    </xdr:from>
    <xdr:to>
      <xdr:col>7</xdr:col>
      <xdr:colOff>334137</xdr:colOff>
      <xdr:row>385</xdr:row>
      <xdr:rowOff>352425</xdr:rowOff>
    </xdr:to>
    <xdr:sp macro="" textlink="">
      <xdr:nvSpPr>
        <xdr:cNvPr id="7459" name="Text Box 15">
          <a:extLst>
            <a:ext uri="{FF2B5EF4-FFF2-40B4-BE49-F238E27FC236}">
              <a16:creationId xmlns:a16="http://schemas.microsoft.com/office/drawing/2014/main" id="{49EF86C9-A276-44E9-8090-DAB5B8029005}"/>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385</xdr:row>
      <xdr:rowOff>201930</xdr:rowOff>
    </xdr:from>
    <xdr:to>
      <xdr:col>18</xdr:col>
      <xdr:colOff>106</xdr:colOff>
      <xdr:row>385</xdr:row>
      <xdr:rowOff>343124</xdr:rowOff>
    </xdr:to>
    <xdr:sp macro="" textlink="">
      <xdr:nvSpPr>
        <xdr:cNvPr id="7460" name="Text Box 277">
          <a:extLst>
            <a:ext uri="{FF2B5EF4-FFF2-40B4-BE49-F238E27FC236}">
              <a16:creationId xmlns:a16="http://schemas.microsoft.com/office/drawing/2014/main" id="{30E77BE8-5D6E-4051-8926-9E935212B61A}"/>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412</xdr:row>
      <xdr:rowOff>200025</xdr:rowOff>
    </xdr:from>
    <xdr:to>
      <xdr:col>7</xdr:col>
      <xdr:colOff>419</xdr:colOff>
      <xdr:row>412</xdr:row>
      <xdr:rowOff>333375</xdr:rowOff>
    </xdr:to>
    <xdr:sp macro="" textlink="">
      <xdr:nvSpPr>
        <xdr:cNvPr id="7461" name="Text Box 11">
          <a:extLst>
            <a:ext uri="{FF2B5EF4-FFF2-40B4-BE49-F238E27FC236}">
              <a16:creationId xmlns:a16="http://schemas.microsoft.com/office/drawing/2014/main" id="{6EE9CCBD-DF7A-4A26-9FA7-C614F7544145}"/>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412</xdr:row>
      <xdr:rowOff>201930</xdr:rowOff>
    </xdr:from>
    <xdr:to>
      <xdr:col>11</xdr:col>
      <xdr:colOff>265098</xdr:colOff>
      <xdr:row>412</xdr:row>
      <xdr:rowOff>345538</xdr:rowOff>
    </xdr:to>
    <xdr:sp macro="" textlink="">
      <xdr:nvSpPr>
        <xdr:cNvPr id="7462" name="Text Box 12">
          <a:extLst>
            <a:ext uri="{FF2B5EF4-FFF2-40B4-BE49-F238E27FC236}">
              <a16:creationId xmlns:a16="http://schemas.microsoft.com/office/drawing/2014/main" id="{A2A02CE6-C1BC-4CC2-A34C-D62DB1E22203}"/>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412</xdr:row>
      <xdr:rowOff>200025</xdr:rowOff>
    </xdr:from>
    <xdr:to>
      <xdr:col>16</xdr:col>
      <xdr:colOff>282340</xdr:colOff>
      <xdr:row>412</xdr:row>
      <xdr:rowOff>335655</xdr:rowOff>
    </xdr:to>
    <xdr:sp macro="" textlink="">
      <xdr:nvSpPr>
        <xdr:cNvPr id="7463" name="Text Box 13">
          <a:extLst>
            <a:ext uri="{FF2B5EF4-FFF2-40B4-BE49-F238E27FC236}">
              <a16:creationId xmlns:a16="http://schemas.microsoft.com/office/drawing/2014/main" id="{4EB341B7-A1DF-4011-ADE0-F5420597B6B7}"/>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412</xdr:row>
      <xdr:rowOff>200025</xdr:rowOff>
    </xdr:from>
    <xdr:to>
      <xdr:col>22</xdr:col>
      <xdr:colOff>283337</xdr:colOff>
      <xdr:row>412</xdr:row>
      <xdr:rowOff>335655</xdr:rowOff>
    </xdr:to>
    <xdr:sp macro="" textlink="">
      <xdr:nvSpPr>
        <xdr:cNvPr id="7464" name="Text Box 14">
          <a:extLst>
            <a:ext uri="{FF2B5EF4-FFF2-40B4-BE49-F238E27FC236}">
              <a16:creationId xmlns:a16="http://schemas.microsoft.com/office/drawing/2014/main" id="{28F3B08B-32EB-45AA-9517-D7D68A25AA4A}"/>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412</xdr:row>
      <xdr:rowOff>219075</xdr:rowOff>
    </xdr:from>
    <xdr:to>
      <xdr:col>7</xdr:col>
      <xdr:colOff>334137</xdr:colOff>
      <xdr:row>412</xdr:row>
      <xdr:rowOff>352425</xdr:rowOff>
    </xdr:to>
    <xdr:sp macro="" textlink="">
      <xdr:nvSpPr>
        <xdr:cNvPr id="7465" name="Text Box 15">
          <a:extLst>
            <a:ext uri="{FF2B5EF4-FFF2-40B4-BE49-F238E27FC236}">
              <a16:creationId xmlns:a16="http://schemas.microsoft.com/office/drawing/2014/main" id="{72FC535D-2744-4EBB-8FC4-8E13460D8404}"/>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412</xdr:row>
      <xdr:rowOff>201930</xdr:rowOff>
    </xdr:from>
    <xdr:to>
      <xdr:col>18</xdr:col>
      <xdr:colOff>106</xdr:colOff>
      <xdr:row>412</xdr:row>
      <xdr:rowOff>343124</xdr:rowOff>
    </xdr:to>
    <xdr:sp macro="" textlink="">
      <xdr:nvSpPr>
        <xdr:cNvPr id="7466" name="Text Box 277">
          <a:extLst>
            <a:ext uri="{FF2B5EF4-FFF2-40B4-BE49-F238E27FC236}">
              <a16:creationId xmlns:a16="http://schemas.microsoft.com/office/drawing/2014/main" id="{BB63317E-0743-49D0-B51F-9F36C2BB3A2A}"/>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439</xdr:row>
      <xdr:rowOff>200025</xdr:rowOff>
    </xdr:from>
    <xdr:to>
      <xdr:col>7</xdr:col>
      <xdr:colOff>419</xdr:colOff>
      <xdr:row>439</xdr:row>
      <xdr:rowOff>333375</xdr:rowOff>
    </xdr:to>
    <xdr:sp macro="" textlink="">
      <xdr:nvSpPr>
        <xdr:cNvPr id="7467" name="Text Box 11">
          <a:extLst>
            <a:ext uri="{FF2B5EF4-FFF2-40B4-BE49-F238E27FC236}">
              <a16:creationId xmlns:a16="http://schemas.microsoft.com/office/drawing/2014/main" id="{EF036B4B-0B6F-40D1-B559-8C92057ECD75}"/>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439</xdr:row>
      <xdr:rowOff>201930</xdr:rowOff>
    </xdr:from>
    <xdr:to>
      <xdr:col>11</xdr:col>
      <xdr:colOff>265098</xdr:colOff>
      <xdr:row>439</xdr:row>
      <xdr:rowOff>345538</xdr:rowOff>
    </xdr:to>
    <xdr:sp macro="" textlink="">
      <xdr:nvSpPr>
        <xdr:cNvPr id="7468" name="Text Box 12">
          <a:extLst>
            <a:ext uri="{FF2B5EF4-FFF2-40B4-BE49-F238E27FC236}">
              <a16:creationId xmlns:a16="http://schemas.microsoft.com/office/drawing/2014/main" id="{A8D16CA5-2332-4D33-B830-CA369A1945D4}"/>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439</xdr:row>
      <xdr:rowOff>200025</xdr:rowOff>
    </xdr:from>
    <xdr:to>
      <xdr:col>16</xdr:col>
      <xdr:colOff>282340</xdr:colOff>
      <xdr:row>439</xdr:row>
      <xdr:rowOff>335655</xdr:rowOff>
    </xdr:to>
    <xdr:sp macro="" textlink="">
      <xdr:nvSpPr>
        <xdr:cNvPr id="7469" name="Text Box 13">
          <a:extLst>
            <a:ext uri="{FF2B5EF4-FFF2-40B4-BE49-F238E27FC236}">
              <a16:creationId xmlns:a16="http://schemas.microsoft.com/office/drawing/2014/main" id="{5A3B73E4-EE9A-43A8-B299-2BB8A4DBE956}"/>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439</xdr:row>
      <xdr:rowOff>200025</xdr:rowOff>
    </xdr:from>
    <xdr:to>
      <xdr:col>22</xdr:col>
      <xdr:colOff>283337</xdr:colOff>
      <xdr:row>439</xdr:row>
      <xdr:rowOff>335655</xdr:rowOff>
    </xdr:to>
    <xdr:sp macro="" textlink="">
      <xdr:nvSpPr>
        <xdr:cNvPr id="7470" name="Text Box 14">
          <a:extLst>
            <a:ext uri="{FF2B5EF4-FFF2-40B4-BE49-F238E27FC236}">
              <a16:creationId xmlns:a16="http://schemas.microsoft.com/office/drawing/2014/main" id="{294E8A0B-7146-45F8-8696-8CC2B1E2ABE1}"/>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439</xdr:row>
      <xdr:rowOff>219075</xdr:rowOff>
    </xdr:from>
    <xdr:to>
      <xdr:col>7</xdr:col>
      <xdr:colOff>334137</xdr:colOff>
      <xdr:row>439</xdr:row>
      <xdr:rowOff>352425</xdr:rowOff>
    </xdr:to>
    <xdr:sp macro="" textlink="">
      <xdr:nvSpPr>
        <xdr:cNvPr id="7471" name="Text Box 15">
          <a:extLst>
            <a:ext uri="{FF2B5EF4-FFF2-40B4-BE49-F238E27FC236}">
              <a16:creationId xmlns:a16="http://schemas.microsoft.com/office/drawing/2014/main" id="{E63C6C7D-6F39-4830-BBB2-AAB46E73BAB2}"/>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439</xdr:row>
      <xdr:rowOff>201930</xdr:rowOff>
    </xdr:from>
    <xdr:to>
      <xdr:col>18</xdr:col>
      <xdr:colOff>106</xdr:colOff>
      <xdr:row>439</xdr:row>
      <xdr:rowOff>343124</xdr:rowOff>
    </xdr:to>
    <xdr:sp macro="" textlink="">
      <xdr:nvSpPr>
        <xdr:cNvPr id="7472" name="Text Box 277">
          <a:extLst>
            <a:ext uri="{FF2B5EF4-FFF2-40B4-BE49-F238E27FC236}">
              <a16:creationId xmlns:a16="http://schemas.microsoft.com/office/drawing/2014/main" id="{E64020D8-C3F8-4C91-84AF-4E72C1AF923B}"/>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466</xdr:row>
      <xdr:rowOff>200025</xdr:rowOff>
    </xdr:from>
    <xdr:to>
      <xdr:col>7</xdr:col>
      <xdr:colOff>419</xdr:colOff>
      <xdr:row>466</xdr:row>
      <xdr:rowOff>333375</xdr:rowOff>
    </xdr:to>
    <xdr:sp macro="" textlink="">
      <xdr:nvSpPr>
        <xdr:cNvPr id="7473" name="Text Box 11">
          <a:extLst>
            <a:ext uri="{FF2B5EF4-FFF2-40B4-BE49-F238E27FC236}">
              <a16:creationId xmlns:a16="http://schemas.microsoft.com/office/drawing/2014/main" id="{163D7F80-9710-420B-9610-8AD4CB7DB1E0}"/>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466</xdr:row>
      <xdr:rowOff>201930</xdr:rowOff>
    </xdr:from>
    <xdr:to>
      <xdr:col>11</xdr:col>
      <xdr:colOff>265098</xdr:colOff>
      <xdr:row>466</xdr:row>
      <xdr:rowOff>345538</xdr:rowOff>
    </xdr:to>
    <xdr:sp macro="" textlink="">
      <xdr:nvSpPr>
        <xdr:cNvPr id="7474" name="Text Box 12">
          <a:extLst>
            <a:ext uri="{FF2B5EF4-FFF2-40B4-BE49-F238E27FC236}">
              <a16:creationId xmlns:a16="http://schemas.microsoft.com/office/drawing/2014/main" id="{99519D89-5387-48DF-A27C-CEE25FF790E2}"/>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466</xdr:row>
      <xdr:rowOff>200025</xdr:rowOff>
    </xdr:from>
    <xdr:to>
      <xdr:col>16</xdr:col>
      <xdr:colOff>282340</xdr:colOff>
      <xdr:row>466</xdr:row>
      <xdr:rowOff>335655</xdr:rowOff>
    </xdr:to>
    <xdr:sp macro="" textlink="">
      <xdr:nvSpPr>
        <xdr:cNvPr id="7475" name="Text Box 13">
          <a:extLst>
            <a:ext uri="{FF2B5EF4-FFF2-40B4-BE49-F238E27FC236}">
              <a16:creationId xmlns:a16="http://schemas.microsoft.com/office/drawing/2014/main" id="{EDCA8FFD-58D9-4EA3-8844-017884B7043F}"/>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466</xdr:row>
      <xdr:rowOff>200025</xdr:rowOff>
    </xdr:from>
    <xdr:to>
      <xdr:col>22</xdr:col>
      <xdr:colOff>283337</xdr:colOff>
      <xdr:row>466</xdr:row>
      <xdr:rowOff>335655</xdr:rowOff>
    </xdr:to>
    <xdr:sp macro="" textlink="">
      <xdr:nvSpPr>
        <xdr:cNvPr id="7476" name="Text Box 14">
          <a:extLst>
            <a:ext uri="{FF2B5EF4-FFF2-40B4-BE49-F238E27FC236}">
              <a16:creationId xmlns:a16="http://schemas.microsoft.com/office/drawing/2014/main" id="{067FD4FD-3512-482B-AEDB-70A70019AC75}"/>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466</xdr:row>
      <xdr:rowOff>219075</xdr:rowOff>
    </xdr:from>
    <xdr:to>
      <xdr:col>7</xdr:col>
      <xdr:colOff>334137</xdr:colOff>
      <xdr:row>466</xdr:row>
      <xdr:rowOff>352425</xdr:rowOff>
    </xdr:to>
    <xdr:sp macro="" textlink="">
      <xdr:nvSpPr>
        <xdr:cNvPr id="7477" name="Text Box 15">
          <a:extLst>
            <a:ext uri="{FF2B5EF4-FFF2-40B4-BE49-F238E27FC236}">
              <a16:creationId xmlns:a16="http://schemas.microsoft.com/office/drawing/2014/main" id="{8D46C452-C6E4-4C97-82F3-B84704452319}"/>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466</xdr:row>
      <xdr:rowOff>201930</xdr:rowOff>
    </xdr:from>
    <xdr:to>
      <xdr:col>18</xdr:col>
      <xdr:colOff>106</xdr:colOff>
      <xdr:row>466</xdr:row>
      <xdr:rowOff>343124</xdr:rowOff>
    </xdr:to>
    <xdr:sp macro="" textlink="">
      <xdr:nvSpPr>
        <xdr:cNvPr id="7478" name="Text Box 277">
          <a:extLst>
            <a:ext uri="{FF2B5EF4-FFF2-40B4-BE49-F238E27FC236}">
              <a16:creationId xmlns:a16="http://schemas.microsoft.com/office/drawing/2014/main" id="{D9491D57-CC91-4DEA-965D-418372728843}"/>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493</xdr:row>
      <xdr:rowOff>200025</xdr:rowOff>
    </xdr:from>
    <xdr:to>
      <xdr:col>7</xdr:col>
      <xdr:colOff>419</xdr:colOff>
      <xdr:row>493</xdr:row>
      <xdr:rowOff>333375</xdr:rowOff>
    </xdr:to>
    <xdr:sp macro="" textlink="">
      <xdr:nvSpPr>
        <xdr:cNvPr id="7479" name="Text Box 11">
          <a:extLst>
            <a:ext uri="{FF2B5EF4-FFF2-40B4-BE49-F238E27FC236}">
              <a16:creationId xmlns:a16="http://schemas.microsoft.com/office/drawing/2014/main" id="{50658590-BC1F-4E1A-AA5B-B120ECA9A7C4}"/>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493</xdr:row>
      <xdr:rowOff>201930</xdr:rowOff>
    </xdr:from>
    <xdr:to>
      <xdr:col>11</xdr:col>
      <xdr:colOff>265098</xdr:colOff>
      <xdr:row>493</xdr:row>
      <xdr:rowOff>345538</xdr:rowOff>
    </xdr:to>
    <xdr:sp macro="" textlink="">
      <xdr:nvSpPr>
        <xdr:cNvPr id="7480" name="Text Box 12">
          <a:extLst>
            <a:ext uri="{FF2B5EF4-FFF2-40B4-BE49-F238E27FC236}">
              <a16:creationId xmlns:a16="http://schemas.microsoft.com/office/drawing/2014/main" id="{E1A7EB81-63EB-40F3-9331-05B634F980CC}"/>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493</xdr:row>
      <xdr:rowOff>200025</xdr:rowOff>
    </xdr:from>
    <xdr:to>
      <xdr:col>16</xdr:col>
      <xdr:colOff>282340</xdr:colOff>
      <xdr:row>493</xdr:row>
      <xdr:rowOff>335655</xdr:rowOff>
    </xdr:to>
    <xdr:sp macro="" textlink="">
      <xdr:nvSpPr>
        <xdr:cNvPr id="7481" name="Text Box 13">
          <a:extLst>
            <a:ext uri="{FF2B5EF4-FFF2-40B4-BE49-F238E27FC236}">
              <a16:creationId xmlns:a16="http://schemas.microsoft.com/office/drawing/2014/main" id="{C3FB723D-0D05-4DCD-9222-3AF0872FCA25}"/>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493</xdr:row>
      <xdr:rowOff>200025</xdr:rowOff>
    </xdr:from>
    <xdr:to>
      <xdr:col>22</xdr:col>
      <xdr:colOff>283337</xdr:colOff>
      <xdr:row>493</xdr:row>
      <xdr:rowOff>335655</xdr:rowOff>
    </xdr:to>
    <xdr:sp macro="" textlink="">
      <xdr:nvSpPr>
        <xdr:cNvPr id="7482" name="Text Box 14">
          <a:extLst>
            <a:ext uri="{FF2B5EF4-FFF2-40B4-BE49-F238E27FC236}">
              <a16:creationId xmlns:a16="http://schemas.microsoft.com/office/drawing/2014/main" id="{0134AF95-6C12-48B4-B858-FD5213674377}"/>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493</xdr:row>
      <xdr:rowOff>219075</xdr:rowOff>
    </xdr:from>
    <xdr:to>
      <xdr:col>7</xdr:col>
      <xdr:colOff>334137</xdr:colOff>
      <xdr:row>493</xdr:row>
      <xdr:rowOff>352425</xdr:rowOff>
    </xdr:to>
    <xdr:sp macro="" textlink="">
      <xdr:nvSpPr>
        <xdr:cNvPr id="7483" name="Text Box 15">
          <a:extLst>
            <a:ext uri="{FF2B5EF4-FFF2-40B4-BE49-F238E27FC236}">
              <a16:creationId xmlns:a16="http://schemas.microsoft.com/office/drawing/2014/main" id="{120775BD-6AB6-4EEF-998B-86908D0CC5D1}"/>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493</xdr:row>
      <xdr:rowOff>201930</xdr:rowOff>
    </xdr:from>
    <xdr:to>
      <xdr:col>18</xdr:col>
      <xdr:colOff>106</xdr:colOff>
      <xdr:row>493</xdr:row>
      <xdr:rowOff>343124</xdr:rowOff>
    </xdr:to>
    <xdr:sp macro="" textlink="">
      <xdr:nvSpPr>
        <xdr:cNvPr id="7484" name="Text Box 277">
          <a:extLst>
            <a:ext uri="{FF2B5EF4-FFF2-40B4-BE49-F238E27FC236}">
              <a16:creationId xmlns:a16="http://schemas.microsoft.com/office/drawing/2014/main" id="{C9AFDF50-D3D2-4C04-AD9C-CA117DE2E72C}"/>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520</xdr:row>
      <xdr:rowOff>200025</xdr:rowOff>
    </xdr:from>
    <xdr:to>
      <xdr:col>7</xdr:col>
      <xdr:colOff>419</xdr:colOff>
      <xdr:row>520</xdr:row>
      <xdr:rowOff>333375</xdr:rowOff>
    </xdr:to>
    <xdr:sp macro="" textlink="">
      <xdr:nvSpPr>
        <xdr:cNvPr id="7485" name="Text Box 11">
          <a:extLst>
            <a:ext uri="{FF2B5EF4-FFF2-40B4-BE49-F238E27FC236}">
              <a16:creationId xmlns:a16="http://schemas.microsoft.com/office/drawing/2014/main" id="{10F4F1B7-A0D9-4116-96C6-80DAA6BBED54}"/>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520</xdr:row>
      <xdr:rowOff>201930</xdr:rowOff>
    </xdr:from>
    <xdr:to>
      <xdr:col>11</xdr:col>
      <xdr:colOff>265098</xdr:colOff>
      <xdr:row>520</xdr:row>
      <xdr:rowOff>345538</xdr:rowOff>
    </xdr:to>
    <xdr:sp macro="" textlink="">
      <xdr:nvSpPr>
        <xdr:cNvPr id="7486" name="Text Box 12">
          <a:extLst>
            <a:ext uri="{FF2B5EF4-FFF2-40B4-BE49-F238E27FC236}">
              <a16:creationId xmlns:a16="http://schemas.microsoft.com/office/drawing/2014/main" id="{DBC9213A-D816-4805-9FE0-D6B4135BB8E4}"/>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520</xdr:row>
      <xdr:rowOff>200025</xdr:rowOff>
    </xdr:from>
    <xdr:to>
      <xdr:col>16</xdr:col>
      <xdr:colOff>282340</xdr:colOff>
      <xdr:row>520</xdr:row>
      <xdr:rowOff>335655</xdr:rowOff>
    </xdr:to>
    <xdr:sp macro="" textlink="">
      <xdr:nvSpPr>
        <xdr:cNvPr id="7487" name="Text Box 13">
          <a:extLst>
            <a:ext uri="{FF2B5EF4-FFF2-40B4-BE49-F238E27FC236}">
              <a16:creationId xmlns:a16="http://schemas.microsoft.com/office/drawing/2014/main" id="{99B62D5A-0C72-4A74-9839-77EBF8B5F7B4}"/>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520</xdr:row>
      <xdr:rowOff>200025</xdr:rowOff>
    </xdr:from>
    <xdr:to>
      <xdr:col>22</xdr:col>
      <xdr:colOff>283337</xdr:colOff>
      <xdr:row>520</xdr:row>
      <xdr:rowOff>335655</xdr:rowOff>
    </xdr:to>
    <xdr:sp macro="" textlink="">
      <xdr:nvSpPr>
        <xdr:cNvPr id="8768" name="Text Box 14">
          <a:extLst>
            <a:ext uri="{FF2B5EF4-FFF2-40B4-BE49-F238E27FC236}">
              <a16:creationId xmlns:a16="http://schemas.microsoft.com/office/drawing/2014/main" id="{E77F221B-AE7F-40A8-99A1-BF2C3C627D60}"/>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520</xdr:row>
      <xdr:rowOff>219075</xdr:rowOff>
    </xdr:from>
    <xdr:to>
      <xdr:col>7</xdr:col>
      <xdr:colOff>334137</xdr:colOff>
      <xdr:row>520</xdr:row>
      <xdr:rowOff>352425</xdr:rowOff>
    </xdr:to>
    <xdr:sp macro="" textlink="">
      <xdr:nvSpPr>
        <xdr:cNvPr id="8769" name="Text Box 15">
          <a:extLst>
            <a:ext uri="{FF2B5EF4-FFF2-40B4-BE49-F238E27FC236}">
              <a16:creationId xmlns:a16="http://schemas.microsoft.com/office/drawing/2014/main" id="{D0F98775-DC7B-41A2-A594-8B8C4A8C2DE1}"/>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520</xdr:row>
      <xdr:rowOff>201930</xdr:rowOff>
    </xdr:from>
    <xdr:to>
      <xdr:col>18</xdr:col>
      <xdr:colOff>106</xdr:colOff>
      <xdr:row>520</xdr:row>
      <xdr:rowOff>343124</xdr:rowOff>
    </xdr:to>
    <xdr:sp macro="" textlink="">
      <xdr:nvSpPr>
        <xdr:cNvPr id="8770" name="Text Box 277">
          <a:extLst>
            <a:ext uri="{FF2B5EF4-FFF2-40B4-BE49-F238E27FC236}">
              <a16:creationId xmlns:a16="http://schemas.microsoft.com/office/drawing/2014/main" id="{8F4DCAB3-4F40-4407-84C9-A8C93C92A6E5}"/>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547</xdr:row>
      <xdr:rowOff>200025</xdr:rowOff>
    </xdr:from>
    <xdr:to>
      <xdr:col>7</xdr:col>
      <xdr:colOff>419</xdr:colOff>
      <xdr:row>547</xdr:row>
      <xdr:rowOff>333375</xdr:rowOff>
    </xdr:to>
    <xdr:sp macro="" textlink="">
      <xdr:nvSpPr>
        <xdr:cNvPr id="8771" name="Text Box 11">
          <a:extLst>
            <a:ext uri="{FF2B5EF4-FFF2-40B4-BE49-F238E27FC236}">
              <a16:creationId xmlns:a16="http://schemas.microsoft.com/office/drawing/2014/main" id="{A79AF611-9479-4FA9-9C6C-0A8392D81D30}"/>
            </a:ext>
          </a:extLst>
        </xdr:cNvPr>
        <xdr:cNvSpPr txBox="1">
          <a:spLocks noChangeArrowheads="1"/>
        </xdr:cNvSpPr>
      </xdr:nvSpPr>
      <xdr:spPr bwMode="auto">
        <a:xfrm>
          <a:off x="5556885" y="817340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547</xdr:row>
      <xdr:rowOff>201930</xdr:rowOff>
    </xdr:from>
    <xdr:to>
      <xdr:col>11</xdr:col>
      <xdr:colOff>265098</xdr:colOff>
      <xdr:row>547</xdr:row>
      <xdr:rowOff>345538</xdr:rowOff>
    </xdr:to>
    <xdr:sp macro="" textlink="">
      <xdr:nvSpPr>
        <xdr:cNvPr id="8772" name="Text Box 12">
          <a:extLst>
            <a:ext uri="{FF2B5EF4-FFF2-40B4-BE49-F238E27FC236}">
              <a16:creationId xmlns:a16="http://schemas.microsoft.com/office/drawing/2014/main" id="{345990EB-8B42-4E3F-B8FD-2BF84AA54612}"/>
            </a:ext>
          </a:extLst>
        </xdr:cNvPr>
        <xdr:cNvSpPr txBox="1">
          <a:spLocks noChangeArrowheads="1"/>
        </xdr:cNvSpPr>
      </xdr:nvSpPr>
      <xdr:spPr bwMode="auto">
        <a:xfrm>
          <a:off x="7185660" y="817359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547</xdr:row>
      <xdr:rowOff>200025</xdr:rowOff>
    </xdr:from>
    <xdr:to>
      <xdr:col>16</xdr:col>
      <xdr:colOff>282340</xdr:colOff>
      <xdr:row>547</xdr:row>
      <xdr:rowOff>335655</xdr:rowOff>
    </xdr:to>
    <xdr:sp macro="" textlink="">
      <xdr:nvSpPr>
        <xdr:cNvPr id="8773" name="Text Box 13">
          <a:extLst>
            <a:ext uri="{FF2B5EF4-FFF2-40B4-BE49-F238E27FC236}">
              <a16:creationId xmlns:a16="http://schemas.microsoft.com/office/drawing/2014/main" id="{1DCA4E32-2C0D-4C7A-A60C-7B41EBAC0F2C}"/>
            </a:ext>
          </a:extLst>
        </xdr:cNvPr>
        <xdr:cNvSpPr txBox="1">
          <a:spLocks noChangeArrowheads="1"/>
        </xdr:cNvSpPr>
      </xdr:nvSpPr>
      <xdr:spPr bwMode="auto">
        <a:xfrm>
          <a:off x="8679180" y="817340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547</xdr:row>
      <xdr:rowOff>200025</xdr:rowOff>
    </xdr:from>
    <xdr:to>
      <xdr:col>22</xdr:col>
      <xdr:colOff>283337</xdr:colOff>
      <xdr:row>547</xdr:row>
      <xdr:rowOff>335655</xdr:rowOff>
    </xdr:to>
    <xdr:sp macro="" textlink="">
      <xdr:nvSpPr>
        <xdr:cNvPr id="8774" name="Text Box 14">
          <a:extLst>
            <a:ext uri="{FF2B5EF4-FFF2-40B4-BE49-F238E27FC236}">
              <a16:creationId xmlns:a16="http://schemas.microsoft.com/office/drawing/2014/main" id="{84876784-F1FC-4F62-AA52-7CF8550BE28E}"/>
            </a:ext>
          </a:extLst>
        </xdr:cNvPr>
        <xdr:cNvSpPr txBox="1">
          <a:spLocks noChangeArrowheads="1"/>
        </xdr:cNvSpPr>
      </xdr:nvSpPr>
      <xdr:spPr bwMode="auto">
        <a:xfrm>
          <a:off x="10460355" y="817340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547</xdr:row>
      <xdr:rowOff>219075</xdr:rowOff>
    </xdr:from>
    <xdr:to>
      <xdr:col>7</xdr:col>
      <xdr:colOff>334137</xdr:colOff>
      <xdr:row>547</xdr:row>
      <xdr:rowOff>352425</xdr:rowOff>
    </xdr:to>
    <xdr:sp macro="" textlink="">
      <xdr:nvSpPr>
        <xdr:cNvPr id="8775" name="Text Box 15">
          <a:extLst>
            <a:ext uri="{FF2B5EF4-FFF2-40B4-BE49-F238E27FC236}">
              <a16:creationId xmlns:a16="http://schemas.microsoft.com/office/drawing/2014/main" id="{A6A7DC8B-6B75-407B-BC72-22658CB4C539}"/>
            </a:ext>
          </a:extLst>
        </xdr:cNvPr>
        <xdr:cNvSpPr txBox="1">
          <a:spLocks noChangeArrowheads="1"/>
        </xdr:cNvSpPr>
      </xdr:nvSpPr>
      <xdr:spPr bwMode="auto">
        <a:xfrm>
          <a:off x="5892165" y="817530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547</xdr:row>
      <xdr:rowOff>201930</xdr:rowOff>
    </xdr:from>
    <xdr:to>
      <xdr:col>18</xdr:col>
      <xdr:colOff>106</xdr:colOff>
      <xdr:row>547</xdr:row>
      <xdr:rowOff>343124</xdr:rowOff>
    </xdr:to>
    <xdr:sp macro="" textlink="">
      <xdr:nvSpPr>
        <xdr:cNvPr id="8776" name="Text Box 277">
          <a:extLst>
            <a:ext uri="{FF2B5EF4-FFF2-40B4-BE49-F238E27FC236}">
              <a16:creationId xmlns:a16="http://schemas.microsoft.com/office/drawing/2014/main" id="{979465C7-F586-4FBC-990B-35B5420E5B77}"/>
            </a:ext>
          </a:extLst>
        </xdr:cNvPr>
        <xdr:cNvSpPr txBox="1">
          <a:spLocks noChangeArrowheads="1"/>
        </xdr:cNvSpPr>
      </xdr:nvSpPr>
      <xdr:spPr bwMode="auto">
        <a:xfrm>
          <a:off x="8985885" y="817359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574</xdr:row>
      <xdr:rowOff>200025</xdr:rowOff>
    </xdr:from>
    <xdr:to>
      <xdr:col>7</xdr:col>
      <xdr:colOff>419</xdr:colOff>
      <xdr:row>574</xdr:row>
      <xdr:rowOff>333375</xdr:rowOff>
    </xdr:to>
    <xdr:sp macro="" textlink="">
      <xdr:nvSpPr>
        <xdr:cNvPr id="8777" name="Text Box 11">
          <a:extLst>
            <a:ext uri="{FF2B5EF4-FFF2-40B4-BE49-F238E27FC236}">
              <a16:creationId xmlns:a16="http://schemas.microsoft.com/office/drawing/2014/main" id="{808B48A1-1166-4180-AE4F-FA23F4A533ED}"/>
            </a:ext>
          </a:extLst>
        </xdr:cNvPr>
        <xdr:cNvSpPr txBox="1">
          <a:spLocks noChangeArrowheads="1"/>
        </xdr:cNvSpPr>
      </xdr:nvSpPr>
      <xdr:spPr bwMode="auto">
        <a:xfrm>
          <a:off x="5556885" y="897636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574</xdr:row>
      <xdr:rowOff>201930</xdr:rowOff>
    </xdr:from>
    <xdr:to>
      <xdr:col>11</xdr:col>
      <xdr:colOff>265098</xdr:colOff>
      <xdr:row>574</xdr:row>
      <xdr:rowOff>345538</xdr:rowOff>
    </xdr:to>
    <xdr:sp macro="" textlink="">
      <xdr:nvSpPr>
        <xdr:cNvPr id="8778" name="Text Box 12">
          <a:extLst>
            <a:ext uri="{FF2B5EF4-FFF2-40B4-BE49-F238E27FC236}">
              <a16:creationId xmlns:a16="http://schemas.microsoft.com/office/drawing/2014/main" id="{51034789-5E68-4B39-B27F-BD017DFF723F}"/>
            </a:ext>
          </a:extLst>
        </xdr:cNvPr>
        <xdr:cNvSpPr txBox="1">
          <a:spLocks noChangeArrowheads="1"/>
        </xdr:cNvSpPr>
      </xdr:nvSpPr>
      <xdr:spPr bwMode="auto">
        <a:xfrm>
          <a:off x="7185660" y="897655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574</xdr:row>
      <xdr:rowOff>200025</xdr:rowOff>
    </xdr:from>
    <xdr:to>
      <xdr:col>16</xdr:col>
      <xdr:colOff>282340</xdr:colOff>
      <xdr:row>574</xdr:row>
      <xdr:rowOff>335655</xdr:rowOff>
    </xdr:to>
    <xdr:sp macro="" textlink="">
      <xdr:nvSpPr>
        <xdr:cNvPr id="8779" name="Text Box 13">
          <a:extLst>
            <a:ext uri="{FF2B5EF4-FFF2-40B4-BE49-F238E27FC236}">
              <a16:creationId xmlns:a16="http://schemas.microsoft.com/office/drawing/2014/main" id="{55B0ADBD-43E6-403A-8A1D-6CCBFF4BC50B}"/>
            </a:ext>
          </a:extLst>
        </xdr:cNvPr>
        <xdr:cNvSpPr txBox="1">
          <a:spLocks noChangeArrowheads="1"/>
        </xdr:cNvSpPr>
      </xdr:nvSpPr>
      <xdr:spPr bwMode="auto">
        <a:xfrm>
          <a:off x="8679180" y="897636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574</xdr:row>
      <xdr:rowOff>200025</xdr:rowOff>
    </xdr:from>
    <xdr:to>
      <xdr:col>22</xdr:col>
      <xdr:colOff>283337</xdr:colOff>
      <xdr:row>574</xdr:row>
      <xdr:rowOff>335655</xdr:rowOff>
    </xdr:to>
    <xdr:sp macro="" textlink="">
      <xdr:nvSpPr>
        <xdr:cNvPr id="8780" name="Text Box 14">
          <a:extLst>
            <a:ext uri="{FF2B5EF4-FFF2-40B4-BE49-F238E27FC236}">
              <a16:creationId xmlns:a16="http://schemas.microsoft.com/office/drawing/2014/main" id="{513C8054-E17A-461A-AEF1-EE79E55279C2}"/>
            </a:ext>
          </a:extLst>
        </xdr:cNvPr>
        <xdr:cNvSpPr txBox="1">
          <a:spLocks noChangeArrowheads="1"/>
        </xdr:cNvSpPr>
      </xdr:nvSpPr>
      <xdr:spPr bwMode="auto">
        <a:xfrm>
          <a:off x="10460355" y="897636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574</xdr:row>
      <xdr:rowOff>219075</xdr:rowOff>
    </xdr:from>
    <xdr:to>
      <xdr:col>7</xdr:col>
      <xdr:colOff>334137</xdr:colOff>
      <xdr:row>574</xdr:row>
      <xdr:rowOff>352425</xdr:rowOff>
    </xdr:to>
    <xdr:sp macro="" textlink="">
      <xdr:nvSpPr>
        <xdr:cNvPr id="8781" name="Text Box 15">
          <a:extLst>
            <a:ext uri="{FF2B5EF4-FFF2-40B4-BE49-F238E27FC236}">
              <a16:creationId xmlns:a16="http://schemas.microsoft.com/office/drawing/2014/main" id="{46DDBBE9-86DC-4408-AE41-0830DF3C3DFE}"/>
            </a:ext>
          </a:extLst>
        </xdr:cNvPr>
        <xdr:cNvSpPr txBox="1">
          <a:spLocks noChangeArrowheads="1"/>
        </xdr:cNvSpPr>
      </xdr:nvSpPr>
      <xdr:spPr bwMode="auto">
        <a:xfrm>
          <a:off x="5892165" y="897826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574</xdr:row>
      <xdr:rowOff>201930</xdr:rowOff>
    </xdr:from>
    <xdr:to>
      <xdr:col>18</xdr:col>
      <xdr:colOff>106</xdr:colOff>
      <xdr:row>574</xdr:row>
      <xdr:rowOff>343124</xdr:rowOff>
    </xdr:to>
    <xdr:sp macro="" textlink="">
      <xdr:nvSpPr>
        <xdr:cNvPr id="8782" name="Text Box 277">
          <a:extLst>
            <a:ext uri="{FF2B5EF4-FFF2-40B4-BE49-F238E27FC236}">
              <a16:creationId xmlns:a16="http://schemas.microsoft.com/office/drawing/2014/main" id="{EFAFEFBD-7F73-45E6-ADA1-6ECE7DAF3D6C}"/>
            </a:ext>
          </a:extLst>
        </xdr:cNvPr>
        <xdr:cNvSpPr txBox="1">
          <a:spLocks noChangeArrowheads="1"/>
        </xdr:cNvSpPr>
      </xdr:nvSpPr>
      <xdr:spPr bwMode="auto">
        <a:xfrm>
          <a:off x="8985885" y="897655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601</xdr:row>
      <xdr:rowOff>200025</xdr:rowOff>
    </xdr:from>
    <xdr:to>
      <xdr:col>7</xdr:col>
      <xdr:colOff>419</xdr:colOff>
      <xdr:row>601</xdr:row>
      <xdr:rowOff>333375</xdr:rowOff>
    </xdr:to>
    <xdr:sp macro="" textlink="">
      <xdr:nvSpPr>
        <xdr:cNvPr id="8783" name="Text Box 11">
          <a:extLst>
            <a:ext uri="{FF2B5EF4-FFF2-40B4-BE49-F238E27FC236}">
              <a16:creationId xmlns:a16="http://schemas.microsoft.com/office/drawing/2014/main" id="{3383B101-CEA3-4183-9ECE-00429F65F6D4}"/>
            </a:ext>
          </a:extLst>
        </xdr:cNvPr>
        <xdr:cNvSpPr txBox="1">
          <a:spLocks noChangeArrowheads="1"/>
        </xdr:cNvSpPr>
      </xdr:nvSpPr>
      <xdr:spPr bwMode="auto">
        <a:xfrm>
          <a:off x="5556885" y="977931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601</xdr:row>
      <xdr:rowOff>201930</xdr:rowOff>
    </xdr:from>
    <xdr:to>
      <xdr:col>11</xdr:col>
      <xdr:colOff>265098</xdr:colOff>
      <xdr:row>601</xdr:row>
      <xdr:rowOff>345538</xdr:rowOff>
    </xdr:to>
    <xdr:sp macro="" textlink="">
      <xdr:nvSpPr>
        <xdr:cNvPr id="8784" name="Text Box 12">
          <a:extLst>
            <a:ext uri="{FF2B5EF4-FFF2-40B4-BE49-F238E27FC236}">
              <a16:creationId xmlns:a16="http://schemas.microsoft.com/office/drawing/2014/main" id="{611B0794-D7F9-467B-BCAB-E18D2587CC7B}"/>
            </a:ext>
          </a:extLst>
        </xdr:cNvPr>
        <xdr:cNvSpPr txBox="1">
          <a:spLocks noChangeArrowheads="1"/>
        </xdr:cNvSpPr>
      </xdr:nvSpPr>
      <xdr:spPr bwMode="auto">
        <a:xfrm>
          <a:off x="7185660" y="977950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601</xdr:row>
      <xdr:rowOff>200025</xdr:rowOff>
    </xdr:from>
    <xdr:to>
      <xdr:col>16</xdr:col>
      <xdr:colOff>282340</xdr:colOff>
      <xdr:row>601</xdr:row>
      <xdr:rowOff>335655</xdr:rowOff>
    </xdr:to>
    <xdr:sp macro="" textlink="">
      <xdr:nvSpPr>
        <xdr:cNvPr id="8785" name="Text Box 13">
          <a:extLst>
            <a:ext uri="{FF2B5EF4-FFF2-40B4-BE49-F238E27FC236}">
              <a16:creationId xmlns:a16="http://schemas.microsoft.com/office/drawing/2014/main" id="{2554DE8B-D846-4EE0-9F80-835CBB6F4ADB}"/>
            </a:ext>
          </a:extLst>
        </xdr:cNvPr>
        <xdr:cNvSpPr txBox="1">
          <a:spLocks noChangeArrowheads="1"/>
        </xdr:cNvSpPr>
      </xdr:nvSpPr>
      <xdr:spPr bwMode="auto">
        <a:xfrm>
          <a:off x="8679180" y="977931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601</xdr:row>
      <xdr:rowOff>200025</xdr:rowOff>
    </xdr:from>
    <xdr:to>
      <xdr:col>22</xdr:col>
      <xdr:colOff>283337</xdr:colOff>
      <xdr:row>601</xdr:row>
      <xdr:rowOff>335655</xdr:rowOff>
    </xdr:to>
    <xdr:sp macro="" textlink="">
      <xdr:nvSpPr>
        <xdr:cNvPr id="8786" name="Text Box 14">
          <a:extLst>
            <a:ext uri="{FF2B5EF4-FFF2-40B4-BE49-F238E27FC236}">
              <a16:creationId xmlns:a16="http://schemas.microsoft.com/office/drawing/2014/main" id="{5081B5A8-A61F-4477-87A3-24E7F1C51065}"/>
            </a:ext>
          </a:extLst>
        </xdr:cNvPr>
        <xdr:cNvSpPr txBox="1">
          <a:spLocks noChangeArrowheads="1"/>
        </xdr:cNvSpPr>
      </xdr:nvSpPr>
      <xdr:spPr bwMode="auto">
        <a:xfrm>
          <a:off x="10460355" y="9779317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601</xdr:row>
      <xdr:rowOff>219075</xdr:rowOff>
    </xdr:from>
    <xdr:to>
      <xdr:col>7</xdr:col>
      <xdr:colOff>334137</xdr:colOff>
      <xdr:row>601</xdr:row>
      <xdr:rowOff>352425</xdr:rowOff>
    </xdr:to>
    <xdr:sp macro="" textlink="">
      <xdr:nvSpPr>
        <xdr:cNvPr id="8787" name="Text Box 15">
          <a:extLst>
            <a:ext uri="{FF2B5EF4-FFF2-40B4-BE49-F238E27FC236}">
              <a16:creationId xmlns:a16="http://schemas.microsoft.com/office/drawing/2014/main" id="{7E4D9F9C-3489-41C5-B400-6C6BBC6E4356}"/>
            </a:ext>
          </a:extLst>
        </xdr:cNvPr>
        <xdr:cNvSpPr txBox="1">
          <a:spLocks noChangeArrowheads="1"/>
        </xdr:cNvSpPr>
      </xdr:nvSpPr>
      <xdr:spPr bwMode="auto">
        <a:xfrm>
          <a:off x="5892165" y="978122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601</xdr:row>
      <xdr:rowOff>201930</xdr:rowOff>
    </xdr:from>
    <xdr:to>
      <xdr:col>18</xdr:col>
      <xdr:colOff>106</xdr:colOff>
      <xdr:row>601</xdr:row>
      <xdr:rowOff>343124</xdr:rowOff>
    </xdr:to>
    <xdr:sp macro="" textlink="">
      <xdr:nvSpPr>
        <xdr:cNvPr id="8788" name="Text Box 277">
          <a:extLst>
            <a:ext uri="{FF2B5EF4-FFF2-40B4-BE49-F238E27FC236}">
              <a16:creationId xmlns:a16="http://schemas.microsoft.com/office/drawing/2014/main" id="{3B026928-24E8-4A0A-AA97-C296E492E34D}"/>
            </a:ext>
          </a:extLst>
        </xdr:cNvPr>
        <xdr:cNvSpPr txBox="1">
          <a:spLocks noChangeArrowheads="1"/>
        </xdr:cNvSpPr>
      </xdr:nvSpPr>
      <xdr:spPr bwMode="auto">
        <a:xfrm>
          <a:off x="8985885" y="977950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628</xdr:row>
      <xdr:rowOff>200025</xdr:rowOff>
    </xdr:from>
    <xdr:to>
      <xdr:col>7</xdr:col>
      <xdr:colOff>419</xdr:colOff>
      <xdr:row>628</xdr:row>
      <xdr:rowOff>333375</xdr:rowOff>
    </xdr:to>
    <xdr:sp macro="" textlink="">
      <xdr:nvSpPr>
        <xdr:cNvPr id="8789" name="Text Box 11">
          <a:extLst>
            <a:ext uri="{FF2B5EF4-FFF2-40B4-BE49-F238E27FC236}">
              <a16:creationId xmlns:a16="http://schemas.microsoft.com/office/drawing/2014/main" id="{E41723B4-EED6-4686-A3C6-B33E6105912A}"/>
            </a:ext>
          </a:extLst>
        </xdr:cNvPr>
        <xdr:cNvSpPr txBox="1">
          <a:spLocks noChangeArrowheads="1"/>
        </xdr:cNvSpPr>
      </xdr:nvSpPr>
      <xdr:spPr bwMode="auto">
        <a:xfrm>
          <a:off x="5556885" y="1058227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628</xdr:row>
      <xdr:rowOff>201930</xdr:rowOff>
    </xdr:from>
    <xdr:to>
      <xdr:col>11</xdr:col>
      <xdr:colOff>265098</xdr:colOff>
      <xdr:row>628</xdr:row>
      <xdr:rowOff>345538</xdr:rowOff>
    </xdr:to>
    <xdr:sp macro="" textlink="">
      <xdr:nvSpPr>
        <xdr:cNvPr id="8790" name="Text Box 12">
          <a:extLst>
            <a:ext uri="{FF2B5EF4-FFF2-40B4-BE49-F238E27FC236}">
              <a16:creationId xmlns:a16="http://schemas.microsoft.com/office/drawing/2014/main" id="{5F427EC9-F895-415C-94C8-FBCE3C7193C2}"/>
            </a:ext>
          </a:extLst>
        </xdr:cNvPr>
        <xdr:cNvSpPr txBox="1">
          <a:spLocks noChangeArrowheads="1"/>
        </xdr:cNvSpPr>
      </xdr:nvSpPr>
      <xdr:spPr bwMode="auto">
        <a:xfrm>
          <a:off x="7185660" y="1058246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628</xdr:row>
      <xdr:rowOff>200025</xdr:rowOff>
    </xdr:from>
    <xdr:to>
      <xdr:col>16</xdr:col>
      <xdr:colOff>282340</xdr:colOff>
      <xdr:row>628</xdr:row>
      <xdr:rowOff>335655</xdr:rowOff>
    </xdr:to>
    <xdr:sp macro="" textlink="">
      <xdr:nvSpPr>
        <xdr:cNvPr id="8791" name="Text Box 13">
          <a:extLst>
            <a:ext uri="{FF2B5EF4-FFF2-40B4-BE49-F238E27FC236}">
              <a16:creationId xmlns:a16="http://schemas.microsoft.com/office/drawing/2014/main" id="{4683ABEF-796F-49EF-9630-EBA7E6D3F153}"/>
            </a:ext>
          </a:extLst>
        </xdr:cNvPr>
        <xdr:cNvSpPr txBox="1">
          <a:spLocks noChangeArrowheads="1"/>
        </xdr:cNvSpPr>
      </xdr:nvSpPr>
      <xdr:spPr bwMode="auto">
        <a:xfrm>
          <a:off x="8679180" y="1058227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628</xdr:row>
      <xdr:rowOff>200025</xdr:rowOff>
    </xdr:from>
    <xdr:to>
      <xdr:col>22</xdr:col>
      <xdr:colOff>283337</xdr:colOff>
      <xdr:row>628</xdr:row>
      <xdr:rowOff>335655</xdr:rowOff>
    </xdr:to>
    <xdr:sp macro="" textlink="">
      <xdr:nvSpPr>
        <xdr:cNvPr id="8792" name="Text Box 14">
          <a:extLst>
            <a:ext uri="{FF2B5EF4-FFF2-40B4-BE49-F238E27FC236}">
              <a16:creationId xmlns:a16="http://schemas.microsoft.com/office/drawing/2014/main" id="{7F23FF73-C7B5-45B5-876F-7DD8A010DA8E}"/>
            </a:ext>
          </a:extLst>
        </xdr:cNvPr>
        <xdr:cNvSpPr txBox="1">
          <a:spLocks noChangeArrowheads="1"/>
        </xdr:cNvSpPr>
      </xdr:nvSpPr>
      <xdr:spPr bwMode="auto">
        <a:xfrm>
          <a:off x="10460355" y="10582275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628</xdr:row>
      <xdr:rowOff>219075</xdr:rowOff>
    </xdr:from>
    <xdr:to>
      <xdr:col>7</xdr:col>
      <xdr:colOff>334137</xdr:colOff>
      <xdr:row>628</xdr:row>
      <xdr:rowOff>352425</xdr:rowOff>
    </xdr:to>
    <xdr:sp macro="" textlink="">
      <xdr:nvSpPr>
        <xdr:cNvPr id="8793" name="Text Box 15">
          <a:extLst>
            <a:ext uri="{FF2B5EF4-FFF2-40B4-BE49-F238E27FC236}">
              <a16:creationId xmlns:a16="http://schemas.microsoft.com/office/drawing/2014/main" id="{0BF3B8E5-F593-4B7D-A884-B219611F1872}"/>
            </a:ext>
          </a:extLst>
        </xdr:cNvPr>
        <xdr:cNvSpPr txBox="1">
          <a:spLocks noChangeArrowheads="1"/>
        </xdr:cNvSpPr>
      </xdr:nvSpPr>
      <xdr:spPr bwMode="auto">
        <a:xfrm>
          <a:off x="5892165" y="1058418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628</xdr:row>
      <xdr:rowOff>201930</xdr:rowOff>
    </xdr:from>
    <xdr:to>
      <xdr:col>18</xdr:col>
      <xdr:colOff>106</xdr:colOff>
      <xdr:row>628</xdr:row>
      <xdr:rowOff>343124</xdr:rowOff>
    </xdr:to>
    <xdr:sp macro="" textlink="">
      <xdr:nvSpPr>
        <xdr:cNvPr id="8800" name="Text Box 277">
          <a:extLst>
            <a:ext uri="{FF2B5EF4-FFF2-40B4-BE49-F238E27FC236}">
              <a16:creationId xmlns:a16="http://schemas.microsoft.com/office/drawing/2014/main" id="{9B990DAE-C672-4A4B-9C57-6B403957EE48}"/>
            </a:ext>
          </a:extLst>
        </xdr:cNvPr>
        <xdr:cNvSpPr txBox="1">
          <a:spLocks noChangeArrowheads="1"/>
        </xdr:cNvSpPr>
      </xdr:nvSpPr>
      <xdr:spPr bwMode="auto">
        <a:xfrm>
          <a:off x="8985885" y="1058246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655</xdr:row>
      <xdr:rowOff>200025</xdr:rowOff>
    </xdr:from>
    <xdr:to>
      <xdr:col>7</xdr:col>
      <xdr:colOff>419</xdr:colOff>
      <xdr:row>655</xdr:row>
      <xdr:rowOff>333375</xdr:rowOff>
    </xdr:to>
    <xdr:sp macro="" textlink="">
      <xdr:nvSpPr>
        <xdr:cNvPr id="8801" name="Text Box 11">
          <a:extLst>
            <a:ext uri="{FF2B5EF4-FFF2-40B4-BE49-F238E27FC236}">
              <a16:creationId xmlns:a16="http://schemas.microsoft.com/office/drawing/2014/main" id="{18995C20-970F-406B-81D3-BC55F028224E}"/>
            </a:ext>
          </a:extLst>
        </xdr:cNvPr>
        <xdr:cNvSpPr txBox="1">
          <a:spLocks noChangeArrowheads="1"/>
        </xdr:cNvSpPr>
      </xdr:nvSpPr>
      <xdr:spPr bwMode="auto">
        <a:xfrm>
          <a:off x="5556885" y="1138523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655</xdr:row>
      <xdr:rowOff>201930</xdr:rowOff>
    </xdr:from>
    <xdr:to>
      <xdr:col>11</xdr:col>
      <xdr:colOff>265098</xdr:colOff>
      <xdr:row>655</xdr:row>
      <xdr:rowOff>345538</xdr:rowOff>
    </xdr:to>
    <xdr:sp macro="" textlink="">
      <xdr:nvSpPr>
        <xdr:cNvPr id="8802" name="Text Box 12">
          <a:extLst>
            <a:ext uri="{FF2B5EF4-FFF2-40B4-BE49-F238E27FC236}">
              <a16:creationId xmlns:a16="http://schemas.microsoft.com/office/drawing/2014/main" id="{44633317-D378-4305-B2A5-20028DB3B7C6}"/>
            </a:ext>
          </a:extLst>
        </xdr:cNvPr>
        <xdr:cNvSpPr txBox="1">
          <a:spLocks noChangeArrowheads="1"/>
        </xdr:cNvSpPr>
      </xdr:nvSpPr>
      <xdr:spPr bwMode="auto">
        <a:xfrm>
          <a:off x="7185660" y="1138542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655</xdr:row>
      <xdr:rowOff>200025</xdr:rowOff>
    </xdr:from>
    <xdr:to>
      <xdr:col>16</xdr:col>
      <xdr:colOff>282340</xdr:colOff>
      <xdr:row>655</xdr:row>
      <xdr:rowOff>335655</xdr:rowOff>
    </xdr:to>
    <xdr:sp macro="" textlink="">
      <xdr:nvSpPr>
        <xdr:cNvPr id="8803" name="Text Box 13">
          <a:extLst>
            <a:ext uri="{FF2B5EF4-FFF2-40B4-BE49-F238E27FC236}">
              <a16:creationId xmlns:a16="http://schemas.microsoft.com/office/drawing/2014/main" id="{B9E8D2F4-9E78-4EC9-BE11-A1AD10607617}"/>
            </a:ext>
          </a:extLst>
        </xdr:cNvPr>
        <xdr:cNvSpPr txBox="1">
          <a:spLocks noChangeArrowheads="1"/>
        </xdr:cNvSpPr>
      </xdr:nvSpPr>
      <xdr:spPr bwMode="auto">
        <a:xfrm>
          <a:off x="8679180" y="1138523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655</xdr:row>
      <xdr:rowOff>200025</xdr:rowOff>
    </xdr:from>
    <xdr:to>
      <xdr:col>22</xdr:col>
      <xdr:colOff>283337</xdr:colOff>
      <xdr:row>655</xdr:row>
      <xdr:rowOff>335655</xdr:rowOff>
    </xdr:to>
    <xdr:sp macro="" textlink="">
      <xdr:nvSpPr>
        <xdr:cNvPr id="8804" name="Text Box 14">
          <a:extLst>
            <a:ext uri="{FF2B5EF4-FFF2-40B4-BE49-F238E27FC236}">
              <a16:creationId xmlns:a16="http://schemas.microsoft.com/office/drawing/2014/main" id="{42FC62E4-6BB4-4A73-BE24-06BB55EC15C3}"/>
            </a:ext>
          </a:extLst>
        </xdr:cNvPr>
        <xdr:cNvSpPr txBox="1">
          <a:spLocks noChangeArrowheads="1"/>
        </xdr:cNvSpPr>
      </xdr:nvSpPr>
      <xdr:spPr bwMode="auto">
        <a:xfrm>
          <a:off x="10460355" y="1138523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655</xdr:row>
      <xdr:rowOff>219075</xdr:rowOff>
    </xdr:from>
    <xdr:to>
      <xdr:col>7</xdr:col>
      <xdr:colOff>334137</xdr:colOff>
      <xdr:row>655</xdr:row>
      <xdr:rowOff>352425</xdr:rowOff>
    </xdr:to>
    <xdr:sp macro="" textlink="">
      <xdr:nvSpPr>
        <xdr:cNvPr id="8805" name="Text Box 15">
          <a:extLst>
            <a:ext uri="{FF2B5EF4-FFF2-40B4-BE49-F238E27FC236}">
              <a16:creationId xmlns:a16="http://schemas.microsoft.com/office/drawing/2014/main" id="{8AC290A8-E453-43E6-A72E-152F33EB703E}"/>
            </a:ext>
          </a:extLst>
        </xdr:cNvPr>
        <xdr:cNvSpPr txBox="1">
          <a:spLocks noChangeArrowheads="1"/>
        </xdr:cNvSpPr>
      </xdr:nvSpPr>
      <xdr:spPr bwMode="auto">
        <a:xfrm>
          <a:off x="5892165" y="1138713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655</xdr:row>
      <xdr:rowOff>201930</xdr:rowOff>
    </xdr:from>
    <xdr:to>
      <xdr:col>18</xdr:col>
      <xdr:colOff>106</xdr:colOff>
      <xdr:row>655</xdr:row>
      <xdr:rowOff>343124</xdr:rowOff>
    </xdr:to>
    <xdr:sp macro="" textlink="">
      <xdr:nvSpPr>
        <xdr:cNvPr id="8806" name="Text Box 277">
          <a:extLst>
            <a:ext uri="{FF2B5EF4-FFF2-40B4-BE49-F238E27FC236}">
              <a16:creationId xmlns:a16="http://schemas.microsoft.com/office/drawing/2014/main" id="{3B802E05-A9DA-4EFF-898A-120FF16102E0}"/>
            </a:ext>
          </a:extLst>
        </xdr:cNvPr>
        <xdr:cNvSpPr txBox="1">
          <a:spLocks noChangeArrowheads="1"/>
        </xdr:cNvSpPr>
      </xdr:nvSpPr>
      <xdr:spPr bwMode="auto">
        <a:xfrm>
          <a:off x="8985885" y="1138542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682</xdr:row>
      <xdr:rowOff>200025</xdr:rowOff>
    </xdr:from>
    <xdr:to>
      <xdr:col>7</xdr:col>
      <xdr:colOff>419</xdr:colOff>
      <xdr:row>682</xdr:row>
      <xdr:rowOff>333375</xdr:rowOff>
    </xdr:to>
    <xdr:sp macro="" textlink="">
      <xdr:nvSpPr>
        <xdr:cNvPr id="8807" name="Text Box 11">
          <a:extLst>
            <a:ext uri="{FF2B5EF4-FFF2-40B4-BE49-F238E27FC236}">
              <a16:creationId xmlns:a16="http://schemas.microsoft.com/office/drawing/2014/main" id="{19C8F101-5454-471D-8588-8CBB5D554B40}"/>
            </a:ext>
          </a:extLst>
        </xdr:cNvPr>
        <xdr:cNvSpPr txBox="1">
          <a:spLocks noChangeArrowheads="1"/>
        </xdr:cNvSpPr>
      </xdr:nvSpPr>
      <xdr:spPr bwMode="auto">
        <a:xfrm>
          <a:off x="5556885" y="1218819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682</xdr:row>
      <xdr:rowOff>201930</xdr:rowOff>
    </xdr:from>
    <xdr:to>
      <xdr:col>11</xdr:col>
      <xdr:colOff>265098</xdr:colOff>
      <xdr:row>682</xdr:row>
      <xdr:rowOff>345538</xdr:rowOff>
    </xdr:to>
    <xdr:sp macro="" textlink="">
      <xdr:nvSpPr>
        <xdr:cNvPr id="8808" name="Text Box 12">
          <a:extLst>
            <a:ext uri="{FF2B5EF4-FFF2-40B4-BE49-F238E27FC236}">
              <a16:creationId xmlns:a16="http://schemas.microsoft.com/office/drawing/2014/main" id="{509121E9-C8B7-4211-AE49-75BF81E9A89C}"/>
            </a:ext>
          </a:extLst>
        </xdr:cNvPr>
        <xdr:cNvSpPr txBox="1">
          <a:spLocks noChangeArrowheads="1"/>
        </xdr:cNvSpPr>
      </xdr:nvSpPr>
      <xdr:spPr bwMode="auto">
        <a:xfrm>
          <a:off x="7185660" y="1218838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682</xdr:row>
      <xdr:rowOff>200025</xdr:rowOff>
    </xdr:from>
    <xdr:to>
      <xdr:col>16</xdr:col>
      <xdr:colOff>282340</xdr:colOff>
      <xdr:row>682</xdr:row>
      <xdr:rowOff>335655</xdr:rowOff>
    </xdr:to>
    <xdr:sp macro="" textlink="">
      <xdr:nvSpPr>
        <xdr:cNvPr id="8809" name="Text Box 13">
          <a:extLst>
            <a:ext uri="{FF2B5EF4-FFF2-40B4-BE49-F238E27FC236}">
              <a16:creationId xmlns:a16="http://schemas.microsoft.com/office/drawing/2014/main" id="{2B388AD6-2560-4348-AA38-212674E069D9}"/>
            </a:ext>
          </a:extLst>
        </xdr:cNvPr>
        <xdr:cNvSpPr txBox="1">
          <a:spLocks noChangeArrowheads="1"/>
        </xdr:cNvSpPr>
      </xdr:nvSpPr>
      <xdr:spPr bwMode="auto">
        <a:xfrm>
          <a:off x="8679180" y="1218819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682</xdr:row>
      <xdr:rowOff>200025</xdr:rowOff>
    </xdr:from>
    <xdr:to>
      <xdr:col>22</xdr:col>
      <xdr:colOff>283337</xdr:colOff>
      <xdr:row>682</xdr:row>
      <xdr:rowOff>335655</xdr:rowOff>
    </xdr:to>
    <xdr:sp macro="" textlink="">
      <xdr:nvSpPr>
        <xdr:cNvPr id="8810" name="Text Box 14">
          <a:extLst>
            <a:ext uri="{FF2B5EF4-FFF2-40B4-BE49-F238E27FC236}">
              <a16:creationId xmlns:a16="http://schemas.microsoft.com/office/drawing/2014/main" id="{9D2B82AF-D5DA-4210-A628-99F3C9F2D057}"/>
            </a:ext>
          </a:extLst>
        </xdr:cNvPr>
        <xdr:cNvSpPr txBox="1">
          <a:spLocks noChangeArrowheads="1"/>
        </xdr:cNvSpPr>
      </xdr:nvSpPr>
      <xdr:spPr bwMode="auto">
        <a:xfrm>
          <a:off x="10460355" y="1218819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682</xdr:row>
      <xdr:rowOff>219075</xdr:rowOff>
    </xdr:from>
    <xdr:to>
      <xdr:col>7</xdr:col>
      <xdr:colOff>334137</xdr:colOff>
      <xdr:row>682</xdr:row>
      <xdr:rowOff>352425</xdr:rowOff>
    </xdr:to>
    <xdr:sp macro="" textlink="">
      <xdr:nvSpPr>
        <xdr:cNvPr id="8811" name="Text Box 15">
          <a:extLst>
            <a:ext uri="{FF2B5EF4-FFF2-40B4-BE49-F238E27FC236}">
              <a16:creationId xmlns:a16="http://schemas.microsoft.com/office/drawing/2014/main" id="{D77C66F7-AE00-4515-B075-A651D2E613A6}"/>
            </a:ext>
          </a:extLst>
        </xdr:cNvPr>
        <xdr:cNvSpPr txBox="1">
          <a:spLocks noChangeArrowheads="1"/>
        </xdr:cNvSpPr>
      </xdr:nvSpPr>
      <xdr:spPr bwMode="auto">
        <a:xfrm>
          <a:off x="5892165" y="1219009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682</xdr:row>
      <xdr:rowOff>201930</xdr:rowOff>
    </xdr:from>
    <xdr:to>
      <xdr:col>18</xdr:col>
      <xdr:colOff>106</xdr:colOff>
      <xdr:row>682</xdr:row>
      <xdr:rowOff>343124</xdr:rowOff>
    </xdr:to>
    <xdr:sp macro="" textlink="">
      <xdr:nvSpPr>
        <xdr:cNvPr id="8812" name="Text Box 277">
          <a:extLst>
            <a:ext uri="{FF2B5EF4-FFF2-40B4-BE49-F238E27FC236}">
              <a16:creationId xmlns:a16="http://schemas.microsoft.com/office/drawing/2014/main" id="{E099675A-FD4B-4ACD-8493-D73BC67C2473}"/>
            </a:ext>
          </a:extLst>
        </xdr:cNvPr>
        <xdr:cNvSpPr txBox="1">
          <a:spLocks noChangeArrowheads="1"/>
        </xdr:cNvSpPr>
      </xdr:nvSpPr>
      <xdr:spPr bwMode="auto">
        <a:xfrm>
          <a:off x="8985885" y="1218838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709</xdr:row>
      <xdr:rowOff>200025</xdr:rowOff>
    </xdr:from>
    <xdr:to>
      <xdr:col>7</xdr:col>
      <xdr:colOff>419</xdr:colOff>
      <xdr:row>709</xdr:row>
      <xdr:rowOff>333375</xdr:rowOff>
    </xdr:to>
    <xdr:sp macro="" textlink="">
      <xdr:nvSpPr>
        <xdr:cNvPr id="8813" name="Text Box 11">
          <a:extLst>
            <a:ext uri="{FF2B5EF4-FFF2-40B4-BE49-F238E27FC236}">
              <a16:creationId xmlns:a16="http://schemas.microsoft.com/office/drawing/2014/main" id="{A5278DD1-A78E-46AA-9226-793429139DC2}"/>
            </a:ext>
          </a:extLst>
        </xdr:cNvPr>
        <xdr:cNvSpPr txBox="1">
          <a:spLocks noChangeArrowheads="1"/>
        </xdr:cNvSpPr>
      </xdr:nvSpPr>
      <xdr:spPr bwMode="auto">
        <a:xfrm>
          <a:off x="5556885" y="1299114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709</xdr:row>
      <xdr:rowOff>201930</xdr:rowOff>
    </xdr:from>
    <xdr:to>
      <xdr:col>11</xdr:col>
      <xdr:colOff>265098</xdr:colOff>
      <xdr:row>709</xdr:row>
      <xdr:rowOff>345538</xdr:rowOff>
    </xdr:to>
    <xdr:sp macro="" textlink="">
      <xdr:nvSpPr>
        <xdr:cNvPr id="8814" name="Text Box 12">
          <a:extLst>
            <a:ext uri="{FF2B5EF4-FFF2-40B4-BE49-F238E27FC236}">
              <a16:creationId xmlns:a16="http://schemas.microsoft.com/office/drawing/2014/main" id="{28A303AE-90F1-40A1-B32E-853CA4404465}"/>
            </a:ext>
          </a:extLst>
        </xdr:cNvPr>
        <xdr:cNvSpPr txBox="1">
          <a:spLocks noChangeArrowheads="1"/>
        </xdr:cNvSpPr>
      </xdr:nvSpPr>
      <xdr:spPr bwMode="auto">
        <a:xfrm>
          <a:off x="7185660" y="1299133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709</xdr:row>
      <xdr:rowOff>200025</xdr:rowOff>
    </xdr:from>
    <xdr:to>
      <xdr:col>16</xdr:col>
      <xdr:colOff>282340</xdr:colOff>
      <xdr:row>709</xdr:row>
      <xdr:rowOff>335655</xdr:rowOff>
    </xdr:to>
    <xdr:sp macro="" textlink="">
      <xdr:nvSpPr>
        <xdr:cNvPr id="8815" name="Text Box 13">
          <a:extLst>
            <a:ext uri="{FF2B5EF4-FFF2-40B4-BE49-F238E27FC236}">
              <a16:creationId xmlns:a16="http://schemas.microsoft.com/office/drawing/2014/main" id="{55F1E4D1-DAB8-40A4-98C3-7B1FAD8F7A62}"/>
            </a:ext>
          </a:extLst>
        </xdr:cNvPr>
        <xdr:cNvSpPr txBox="1">
          <a:spLocks noChangeArrowheads="1"/>
        </xdr:cNvSpPr>
      </xdr:nvSpPr>
      <xdr:spPr bwMode="auto">
        <a:xfrm>
          <a:off x="8679180" y="1299114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709</xdr:row>
      <xdr:rowOff>200025</xdr:rowOff>
    </xdr:from>
    <xdr:to>
      <xdr:col>22</xdr:col>
      <xdr:colOff>283337</xdr:colOff>
      <xdr:row>709</xdr:row>
      <xdr:rowOff>335655</xdr:rowOff>
    </xdr:to>
    <xdr:sp macro="" textlink="">
      <xdr:nvSpPr>
        <xdr:cNvPr id="8816" name="Text Box 14">
          <a:extLst>
            <a:ext uri="{FF2B5EF4-FFF2-40B4-BE49-F238E27FC236}">
              <a16:creationId xmlns:a16="http://schemas.microsoft.com/office/drawing/2014/main" id="{272EB5D6-3E2B-437B-9843-6BA3B7A736C7}"/>
            </a:ext>
          </a:extLst>
        </xdr:cNvPr>
        <xdr:cNvSpPr txBox="1">
          <a:spLocks noChangeArrowheads="1"/>
        </xdr:cNvSpPr>
      </xdr:nvSpPr>
      <xdr:spPr bwMode="auto">
        <a:xfrm>
          <a:off x="10460355" y="12991147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709</xdr:row>
      <xdr:rowOff>219075</xdr:rowOff>
    </xdr:from>
    <xdr:to>
      <xdr:col>7</xdr:col>
      <xdr:colOff>334137</xdr:colOff>
      <xdr:row>709</xdr:row>
      <xdr:rowOff>352425</xdr:rowOff>
    </xdr:to>
    <xdr:sp macro="" textlink="">
      <xdr:nvSpPr>
        <xdr:cNvPr id="8817" name="Text Box 15">
          <a:extLst>
            <a:ext uri="{FF2B5EF4-FFF2-40B4-BE49-F238E27FC236}">
              <a16:creationId xmlns:a16="http://schemas.microsoft.com/office/drawing/2014/main" id="{E90076FC-A6C5-465B-8B91-35DB32174009}"/>
            </a:ext>
          </a:extLst>
        </xdr:cNvPr>
        <xdr:cNvSpPr txBox="1">
          <a:spLocks noChangeArrowheads="1"/>
        </xdr:cNvSpPr>
      </xdr:nvSpPr>
      <xdr:spPr bwMode="auto">
        <a:xfrm>
          <a:off x="5892165" y="1299305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709</xdr:row>
      <xdr:rowOff>201930</xdr:rowOff>
    </xdr:from>
    <xdr:to>
      <xdr:col>18</xdr:col>
      <xdr:colOff>106</xdr:colOff>
      <xdr:row>709</xdr:row>
      <xdr:rowOff>343124</xdr:rowOff>
    </xdr:to>
    <xdr:sp macro="" textlink="">
      <xdr:nvSpPr>
        <xdr:cNvPr id="8818" name="Text Box 277">
          <a:extLst>
            <a:ext uri="{FF2B5EF4-FFF2-40B4-BE49-F238E27FC236}">
              <a16:creationId xmlns:a16="http://schemas.microsoft.com/office/drawing/2014/main" id="{D2D582C8-06A2-4A98-B94B-F49732E8D64F}"/>
            </a:ext>
          </a:extLst>
        </xdr:cNvPr>
        <xdr:cNvSpPr txBox="1">
          <a:spLocks noChangeArrowheads="1"/>
        </xdr:cNvSpPr>
      </xdr:nvSpPr>
      <xdr:spPr bwMode="auto">
        <a:xfrm>
          <a:off x="8985885" y="1299133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736</xdr:row>
      <xdr:rowOff>200025</xdr:rowOff>
    </xdr:from>
    <xdr:to>
      <xdr:col>7</xdr:col>
      <xdr:colOff>419</xdr:colOff>
      <xdr:row>736</xdr:row>
      <xdr:rowOff>333375</xdr:rowOff>
    </xdr:to>
    <xdr:sp macro="" textlink="">
      <xdr:nvSpPr>
        <xdr:cNvPr id="8819" name="Text Box 11">
          <a:extLst>
            <a:ext uri="{FF2B5EF4-FFF2-40B4-BE49-F238E27FC236}">
              <a16:creationId xmlns:a16="http://schemas.microsoft.com/office/drawing/2014/main" id="{ECF8B5E7-5118-45B8-A742-A995ED4D90C7}"/>
            </a:ext>
          </a:extLst>
        </xdr:cNvPr>
        <xdr:cNvSpPr txBox="1">
          <a:spLocks noChangeArrowheads="1"/>
        </xdr:cNvSpPr>
      </xdr:nvSpPr>
      <xdr:spPr bwMode="auto">
        <a:xfrm>
          <a:off x="5556885" y="1379410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736</xdr:row>
      <xdr:rowOff>201930</xdr:rowOff>
    </xdr:from>
    <xdr:to>
      <xdr:col>11</xdr:col>
      <xdr:colOff>265098</xdr:colOff>
      <xdr:row>736</xdr:row>
      <xdr:rowOff>345538</xdr:rowOff>
    </xdr:to>
    <xdr:sp macro="" textlink="">
      <xdr:nvSpPr>
        <xdr:cNvPr id="8820" name="Text Box 12">
          <a:extLst>
            <a:ext uri="{FF2B5EF4-FFF2-40B4-BE49-F238E27FC236}">
              <a16:creationId xmlns:a16="http://schemas.microsoft.com/office/drawing/2014/main" id="{F735A4AC-A291-4C56-8CFB-E973784DB141}"/>
            </a:ext>
          </a:extLst>
        </xdr:cNvPr>
        <xdr:cNvSpPr txBox="1">
          <a:spLocks noChangeArrowheads="1"/>
        </xdr:cNvSpPr>
      </xdr:nvSpPr>
      <xdr:spPr bwMode="auto">
        <a:xfrm>
          <a:off x="7185660" y="1379429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736</xdr:row>
      <xdr:rowOff>200025</xdr:rowOff>
    </xdr:from>
    <xdr:to>
      <xdr:col>16</xdr:col>
      <xdr:colOff>282340</xdr:colOff>
      <xdr:row>736</xdr:row>
      <xdr:rowOff>335655</xdr:rowOff>
    </xdr:to>
    <xdr:sp macro="" textlink="">
      <xdr:nvSpPr>
        <xdr:cNvPr id="8821" name="Text Box 13">
          <a:extLst>
            <a:ext uri="{FF2B5EF4-FFF2-40B4-BE49-F238E27FC236}">
              <a16:creationId xmlns:a16="http://schemas.microsoft.com/office/drawing/2014/main" id="{509C5347-67BB-4470-AD6B-9BC497B82DF4}"/>
            </a:ext>
          </a:extLst>
        </xdr:cNvPr>
        <xdr:cNvSpPr txBox="1">
          <a:spLocks noChangeArrowheads="1"/>
        </xdr:cNvSpPr>
      </xdr:nvSpPr>
      <xdr:spPr bwMode="auto">
        <a:xfrm>
          <a:off x="8679180" y="1379410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736</xdr:row>
      <xdr:rowOff>200025</xdr:rowOff>
    </xdr:from>
    <xdr:to>
      <xdr:col>22</xdr:col>
      <xdr:colOff>283337</xdr:colOff>
      <xdr:row>736</xdr:row>
      <xdr:rowOff>335655</xdr:rowOff>
    </xdr:to>
    <xdr:sp macro="" textlink="">
      <xdr:nvSpPr>
        <xdr:cNvPr id="8822" name="Text Box 14">
          <a:extLst>
            <a:ext uri="{FF2B5EF4-FFF2-40B4-BE49-F238E27FC236}">
              <a16:creationId xmlns:a16="http://schemas.microsoft.com/office/drawing/2014/main" id="{87F7B5C5-E0FA-49C1-9143-9367F047B85F}"/>
            </a:ext>
          </a:extLst>
        </xdr:cNvPr>
        <xdr:cNvSpPr txBox="1">
          <a:spLocks noChangeArrowheads="1"/>
        </xdr:cNvSpPr>
      </xdr:nvSpPr>
      <xdr:spPr bwMode="auto">
        <a:xfrm>
          <a:off x="10460355" y="13794105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736</xdr:row>
      <xdr:rowOff>219075</xdr:rowOff>
    </xdr:from>
    <xdr:to>
      <xdr:col>7</xdr:col>
      <xdr:colOff>334137</xdr:colOff>
      <xdr:row>736</xdr:row>
      <xdr:rowOff>352425</xdr:rowOff>
    </xdr:to>
    <xdr:sp macro="" textlink="">
      <xdr:nvSpPr>
        <xdr:cNvPr id="8823" name="Text Box 15">
          <a:extLst>
            <a:ext uri="{FF2B5EF4-FFF2-40B4-BE49-F238E27FC236}">
              <a16:creationId xmlns:a16="http://schemas.microsoft.com/office/drawing/2014/main" id="{A51B00C4-1D75-42EA-9E97-530BE1D48333}"/>
            </a:ext>
          </a:extLst>
        </xdr:cNvPr>
        <xdr:cNvSpPr txBox="1">
          <a:spLocks noChangeArrowheads="1"/>
        </xdr:cNvSpPr>
      </xdr:nvSpPr>
      <xdr:spPr bwMode="auto">
        <a:xfrm>
          <a:off x="5892165" y="1379601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736</xdr:row>
      <xdr:rowOff>201930</xdr:rowOff>
    </xdr:from>
    <xdr:to>
      <xdr:col>18</xdr:col>
      <xdr:colOff>106</xdr:colOff>
      <xdr:row>736</xdr:row>
      <xdr:rowOff>343124</xdr:rowOff>
    </xdr:to>
    <xdr:sp macro="" textlink="">
      <xdr:nvSpPr>
        <xdr:cNvPr id="8824" name="Text Box 277">
          <a:extLst>
            <a:ext uri="{FF2B5EF4-FFF2-40B4-BE49-F238E27FC236}">
              <a16:creationId xmlns:a16="http://schemas.microsoft.com/office/drawing/2014/main" id="{A72B27BE-A4B4-43C4-8971-1E8DC47A5B28}"/>
            </a:ext>
          </a:extLst>
        </xdr:cNvPr>
        <xdr:cNvSpPr txBox="1">
          <a:spLocks noChangeArrowheads="1"/>
        </xdr:cNvSpPr>
      </xdr:nvSpPr>
      <xdr:spPr bwMode="auto">
        <a:xfrm>
          <a:off x="8985885" y="1379429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763</xdr:row>
      <xdr:rowOff>200025</xdr:rowOff>
    </xdr:from>
    <xdr:to>
      <xdr:col>7</xdr:col>
      <xdr:colOff>419</xdr:colOff>
      <xdr:row>763</xdr:row>
      <xdr:rowOff>333375</xdr:rowOff>
    </xdr:to>
    <xdr:sp macro="" textlink="">
      <xdr:nvSpPr>
        <xdr:cNvPr id="8825" name="Text Box 11">
          <a:extLst>
            <a:ext uri="{FF2B5EF4-FFF2-40B4-BE49-F238E27FC236}">
              <a16:creationId xmlns:a16="http://schemas.microsoft.com/office/drawing/2014/main" id="{0B621D9B-12EC-49A2-9F92-36AF8EE94870}"/>
            </a:ext>
          </a:extLst>
        </xdr:cNvPr>
        <xdr:cNvSpPr txBox="1">
          <a:spLocks noChangeArrowheads="1"/>
        </xdr:cNvSpPr>
      </xdr:nvSpPr>
      <xdr:spPr bwMode="auto">
        <a:xfrm>
          <a:off x="5556885" y="1459706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763</xdr:row>
      <xdr:rowOff>201930</xdr:rowOff>
    </xdr:from>
    <xdr:to>
      <xdr:col>11</xdr:col>
      <xdr:colOff>265098</xdr:colOff>
      <xdr:row>763</xdr:row>
      <xdr:rowOff>345538</xdr:rowOff>
    </xdr:to>
    <xdr:sp macro="" textlink="">
      <xdr:nvSpPr>
        <xdr:cNvPr id="8826" name="Text Box 12">
          <a:extLst>
            <a:ext uri="{FF2B5EF4-FFF2-40B4-BE49-F238E27FC236}">
              <a16:creationId xmlns:a16="http://schemas.microsoft.com/office/drawing/2014/main" id="{EAF5122F-F488-494A-B5C3-CB1AE8B5E059}"/>
            </a:ext>
          </a:extLst>
        </xdr:cNvPr>
        <xdr:cNvSpPr txBox="1">
          <a:spLocks noChangeArrowheads="1"/>
        </xdr:cNvSpPr>
      </xdr:nvSpPr>
      <xdr:spPr bwMode="auto">
        <a:xfrm>
          <a:off x="7185660" y="1459725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763</xdr:row>
      <xdr:rowOff>200025</xdr:rowOff>
    </xdr:from>
    <xdr:to>
      <xdr:col>16</xdr:col>
      <xdr:colOff>282340</xdr:colOff>
      <xdr:row>763</xdr:row>
      <xdr:rowOff>335655</xdr:rowOff>
    </xdr:to>
    <xdr:sp macro="" textlink="">
      <xdr:nvSpPr>
        <xdr:cNvPr id="8827" name="Text Box 13">
          <a:extLst>
            <a:ext uri="{FF2B5EF4-FFF2-40B4-BE49-F238E27FC236}">
              <a16:creationId xmlns:a16="http://schemas.microsoft.com/office/drawing/2014/main" id="{572CB5DD-464A-4884-9D9D-602D80E01F74}"/>
            </a:ext>
          </a:extLst>
        </xdr:cNvPr>
        <xdr:cNvSpPr txBox="1">
          <a:spLocks noChangeArrowheads="1"/>
        </xdr:cNvSpPr>
      </xdr:nvSpPr>
      <xdr:spPr bwMode="auto">
        <a:xfrm>
          <a:off x="8679180" y="1459706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763</xdr:row>
      <xdr:rowOff>200025</xdr:rowOff>
    </xdr:from>
    <xdr:to>
      <xdr:col>22</xdr:col>
      <xdr:colOff>283337</xdr:colOff>
      <xdr:row>763</xdr:row>
      <xdr:rowOff>335655</xdr:rowOff>
    </xdr:to>
    <xdr:sp macro="" textlink="">
      <xdr:nvSpPr>
        <xdr:cNvPr id="8828" name="Text Box 14">
          <a:extLst>
            <a:ext uri="{FF2B5EF4-FFF2-40B4-BE49-F238E27FC236}">
              <a16:creationId xmlns:a16="http://schemas.microsoft.com/office/drawing/2014/main" id="{62A3688E-7166-4486-91D5-9F40AF4408DA}"/>
            </a:ext>
          </a:extLst>
        </xdr:cNvPr>
        <xdr:cNvSpPr txBox="1">
          <a:spLocks noChangeArrowheads="1"/>
        </xdr:cNvSpPr>
      </xdr:nvSpPr>
      <xdr:spPr bwMode="auto">
        <a:xfrm>
          <a:off x="10460355" y="1459706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763</xdr:row>
      <xdr:rowOff>219075</xdr:rowOff>
    </xdr:from>
    <xdr:to>
      <xdr:col>7</xdr:col>
      <xdr:colOff>334137</xdr:colOff>
      <xdr:row>763</xdr:row>
      <xdr:rowOff>352425</xdr:rowOff>
    </xdr:to>
    <xdr:sp macro="" textlink="">
      <xdr:nvSpPr>
        <xdr:cNvPr id="8829" name="Text Box 15">
          <a:extLst>
            <a:ext uri="{FF2B5EF4-FFF2-40B4-BE49-F238E27FC236}">
              <a16:creationId xmlns:a16="http://schemas.microsoft.com/office/drawing/2014/main" id="{B4386D12-D67B-41CF-BD4C-3BB09B83446E}"/>
            </a:ext>
          </a:extLst>
        </xdr:cNvPr>
        <xdr:cNvSpPr txBox="1">
          <a:spLocks noChangeArrowheads="1"/>
        </xdr:cNvSpPr>
      </xdr:nvSpPr>
      <xdr:spPr bwMode="auto">
        <a:xfrm>
          <a:off x="5892165" y="1459896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763</xdr:row>
      <xdr:rowOff>201930</xdr:rowOff>
    </xdr:from>
    <xdr:to>
      <xdr:col>18</xdr:col>
      <xdr:colOff>106</xdr:colOff>
      <xdr:row>763</xdr:row>
      <xdr:rowOff>343124</xdr:rowOff>
    </xdr:to>
    <xdr:sp macro="" textlink="">
      <xdr:nvSpPr>
        <xdr:cNvPr id="8830" name="Text Box 277">
          <a:extLst>
            <a:ext uri="{FF2B5EF4-FFF2-40B4-BE49-F238E27FC236}">
              <a16:creationId xmlns:a16="http://schemas.microsoft.com/office/drawing/2014/main" id="{3246DE58-9537-4520-B146-6880072D0586}"/>
            </a:ext>
          </a:extLst>
        </xdr:cNvPr>
        <xdr:cNvSpPr txBox="1">
          <a:spLocks noChangeArrowheads="1"/>
        </xdr:cNvSpPr>
      </xdr:nvSpPr>
      <xdr:spPr bwMode="auto">
        <a:xfrm>
          <a:off x="8985885" y="1459725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790</xdr:row>
      <xdr:rowOff>200025</xdr:rowOff>
    </xdr:from>
    <xdr:to>
      <xdr:col>7</xdr:col>
      <xdr:colOff>419</xdr:colOff>
      <xdr:row>790</xdr:row>
      <xdr:rowOff>333375</xdr:rowOff>
    </xdr:to>
    <xdr:sp macro="" textlink="">
      <xdr:nvSpPr>
        <xdr:cNvPr id="8831" name="Text Box 11">
          <a:extLst>
            <a:ext uri="{FF2B5EF4-FFF2-40B4-BE49-F238E27FC236}">
              <a16:creationId xmlns:a16="http://schemas.microsoft.com/office/drawing/2014/main" id="{7B52D9A4-2552-44EE-A01C-239713CA0A82}"/>
            </a:ext>
          </a:extLst>
        </xdr:cNvPr>
        <xdr:cNvSpPr txBox="1">
          <a:spLocks noChangeArrowheads="1"/>
        </xdr:cNvSpPr>
      </xdr:nvSpPr>
      <xdr:spPr bwMode="auto">
        <a:xfrm>
          <a:off x="5556885" y="1540002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790</xdr:row>
      <xdr:rowOff>201930</xdr:rowOff>
    </xdr:from>
    <xdr:to>
      <xdr:col>11</xdr:col>
      <xdr:colOff>265098</xdr:colOff>
      <xdr:row>790</xdr:row>
      <xdr:rowOff>345538</xdr:rowOff>
    </xdr:to>
    <xdr:sp macro="" textlink="">
      <xdr:nvSpPr>
        <xdr:cNvPr id="8832" name="Text Box 12">
          <a:extLst>
            <a:ext uri="{FF2B5EF4-FFF2-40B4-BE49-F238E27FC236}">
              <a16:creationId xmlns:a16="http://schemas.microsoft.com/office/drawing/2014/main" id="{67DDB4C7-1595-4EE9-9DB7-9EE067846B0E}"/>
            </a:ext>
          </a:extLst>
        </xdr:cNvPr>
        <xdr:cNvSpPr txBox="1">
          <a:spLocks noChangeArrowheads="1"/>
        </xdr:cNvSpPr>
      </xdr:nvSpPr>
      <xdr:spPr bwMode="auto">
        <a:xfrm>
          <a:off x="7185660" y="1540021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790</xdr:row>
      <xdr:rowOff>200025</xdr:rowOff>
    </xdr:from>
    <xdr:to>
      <xdr:col>16</xdr:col>
      <xdr:colOff>282340</xdr:colOff>
      <xdr:row>790</xdr:row>
      <xdr:rowOff>335655</xdr:rowOff>
    </xdr:to>
    <xdr:sp macro="" textlink="">
      <xdr:nvSpPr>
        <xdr:cNvPr id="8833" name="Text Box 13">
          <a:extLst>
            <a:ext uri="{FF2B5EF4-FFF2-40B4-BE49-F238E27FC236}">
              <a16:creationId xmlns:a16="http://schemas.microsoft.com/office/drawing/2014/main" id="{6503DB19-5C0E-47C4-BBE6-57D4EA1A10FF}"/>
            </a:ext>
          </a:extLst>
        </xdr:cNvPr>
        <xdr:cNvSpPr txBox="1">
          <a:spLocks noChangeArrowheads="1"/>
        </xdr:cNvSpPr>
      </xdr:nvSpPr>
      <xdr:spPr bwMode="auto">
        <a:xfrm>
          <a:off x="8679180" y="1540002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790</xdr:row>
      <xdr:rowOff>200025</xdr:rowOff>
    </xdr:from>
    <xdr:to>
      <xdr:col>22</xdr:col>
      <xdr:colOff>283337</xdr:colOff>
      <xdr:row>790</xdr:row>
      <xdr:rowOff>335655</xdr:rowOff>
    </xdr:to>
    <xdr:sp macro="" textlink="">
      <xdr:nvSpPr>
        <xdr:cNvPr id="8834" name="Text Box 14">
          <a:extLst>
            <a:ext uri="{FF2B5EF4-FFF2-40B4-BE49-F238E27FC236}">
              <a16:creationId xmlns:a16="http://schemas.microsoft.com/office/drawing/2014/main" id="{942F245F-43A4-4DAE-9286-780AD8D5C823}"/>
            </a:ext>
          </a:extLst>
        </xdr:cNvPr>
        <xdr:cNvSpPr txBox="1">
          <a:spLocks noChangeArrowheads="1"/>
        </xdr:cNvSpPr>
      </xdr:nvSpPr>
      <xdr:spPr bwMode="auto">
        <a:xfrm>
          <a:off x="10460355" y="1540002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790</xdr:row>
      <xdr:rowOff>219075</xdr:rowOff>
    </xdr:from>
    <xdr:to>
      <xdr:col>7</xdr:col>
      <xdr:colOff>334137</xdr:colOff>
      <xdr:row>790</xdr:row>
      <xdr:rowOff>352425</xdr:rowOff>
    </xdr:to>
    <xdr:sp macro="" textlink="">
      <xdr:nvSpPr>
        <xdr:cNvPr id="8835" name="Text Box 15">
          <a:extLst>
            <a:ext uri="{FF2B5EF4-FFF2-40B4-BE49-F238E27FC236}">
              <a16:creationId xmlns:a16="http://schemas.microsoft.com/office/drawing/2014/main" id="{2EF31FC3-2359-4073-B0C2-AB1C700452A5}"/>
            </a:ext>
          </a:extLst>
        </xdr:cNvPr>
        <xdr:cNvSpPr txBox="1">
          <a:spLocks noChangeArrowheads="1"/>
        </xdr:cNvSpPr>
      </xdr:nvSpPr>
      <xdr:spPr bwMode="auto">
        <a:xfrm>
          <a:off x="5892165" y="1540192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790</xdr:row>
      <xdr:rowOff>201930</xdr:rowOff>
    </xdr:from>
    <xdr:to>
      <xdr:col>18</xdr:col>
      <xdr:colOff>106</xdr:colOff>
      <xdr:row>790</xdr:row>
      <xdr:rowOff>343124</xdr:rowOff>
    </xdr:to>
    <xdr:sp macro="" textlink="">
      <xdr:nvSpPr>
        <xdr:cNvPr id="8836" name="Text Box 277">
          <a:extLst>
            <a:ext uri="{FF2B5EF4-FFF2-40B4-BE49-F238E27FC236}">
              <a16:creationId xmlns:a16="http://schemas.microsoft.com/office/drawing/2014/main" id="{4CA091E0-839B-4D32-8784-9E5E4E126BCF}"/>
            </a:ext>
          </a:extLst>
        </xdr:cNvPr>
        <xdr:cNvSpPr txBox="1">
          <a:spLocks noChangeArrowheads="1"/>
        </xdr:cNvSpPr>
      </xdr:nvSpPr>
      <xdr:spPr bwMode="auto">
        <a:xfrm>
          <a:off x="8985885" y="1540021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508635</xdr:colOff>
      <xdr:row>7</xdr:row>
      <xdr:rowOff>200025</xdr:rowOff>
    </xdr:from>
    <xdr:to>
      <xdr:col>7</xdr:col>
      <xdr:colOff>419</xdr:colOff>
      <xdr:row>7</xdr:row>
      <xdr:rowOff>333375</xdr:rowOff>
    </xdr:to>
    <xdr:sp macro="" textlink="">
      <xdr:nvSpPr>
        <xdr:cNvPr id="5122" name="Text Box 2">
          <a:extLst>
            <a:ext uri="{FF2B5EF4-FFF2-40B4-BE49-F238E27FC236}">
              <a16:creationId xmlns:a16="http://schemas.microsoft.com/office/drawing/2014/main" id="{00000000-0008-0000-0200-000002140000}"/>
            </a:ext>
          </a:extLst>
        </xdr:cNvPr>
        <xdr:cNvSpPr txBox="1">
          <a:spLocks noChangeArrowheads="1"/>
        </xdr:cNvSpPr>
      </xdr:nvSpPr>
      <xdr:spPr bwMode="auto">
        <a:xfrm>
          <a:off x="5648325"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xdr:row>
      <xdr:rowOff>201930</xdr:rowOff>
    </xdr:from>
    <xdr:to>
      <xdr:col>11</xdr:col>
      <xdr:colOff>265098</xdr:colOff>
      <xdr:row>7</xdr:row>
      <xdr:rowOff>345538</xdr:rowOff>
    </xdr:to>
    <xdr:sp macro="" textlink="">
      <xdr:nvSpPr>
        <xdr:cNvPr id="5123" name="Text Box 3">
          <a:extLst>
            <a:ext uri="{FF2B5EF4-FFF2-40B4-BE49-F238E27FC236}">
              <a16:creationId xmlns:a16="http://schemas.microsoft.com/office/drawing/2014/main" id="{00000000-0008-0000-0200-000003140000}"/>
            </a:ext>
          </a:extLst>
        </xdr:cNvPr>
        <xdr:cNvSpPr txBox="1">
          <a:spLocks noChangeArrowheads="1"/>
        </xdr:cNvSpPr>
      </xdr:nvSpPr>
      <xdr:spPr bwMode="auto">
        <a:xfrm>
          <a:off x="7277100" y="1438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xdr:row>
      <xdr:rowOff>200025</xdr:rowOff>
    </xdr:from>
    <xdr:to>
      <xdr:col>16</xdr:col>
      <xdr:colOff>282340</xdr:colOff>
      <xdr:row>7</xdr:row>
      <xdr:rowOff>335655</xdr:rowOff>
    </xdr:to>
    <xdr:sp macro="" textlink="">
      <xdr:nvSpPr>
        <xdr:cNvPr id="5124" name="Text Box 4">
          <a:extLst>
            <a:ext uri="{FF2B5EF4-FFF2-40B4-BE49-F238E27FC236}">
              <a16:creationId xmlns:a16="http://schemas.microsoft.com/office/drawing/2014/main" id="{00000000-0008-0000-0200-000004140000}"/>
            </a:ext>
          </a:extLst>
        </xdr:cNvPr>
        <xdr:cNvSpPr txBox="1">
          <a:spLocks noChangeArrowheads="1"/>
        </xdr:cNvSpPr>
      </xdr:nvSpPr>
      <xdr:spPr bwMode="auto">
        <a:xfrm>
          <a:off x="8763000"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xdr:row>
      <xdr:rowOff>200025</xdr:rowOff>
    </xdr:from>
    <xdr:to>
      <xdr:col>22</xdr:col>
      <xdr:colOff>283337</xdr:colOff>
      <xdr:row>7</xdr:row>
      <xdr:rowOff>335655</xdr:rowOff>
    </xdr:to>
    <xdr:sp macro="" textlink="">
      <xdr:nvSpPr>
        <xdr:cNvPr id="5125" name="Text Box 5">
          <a:extLst>
            <a:ext uri="{FF2B5EF4-FFF2-40B4-BE49-F238E27FC236}">
              <a16:creationId xmlns:a16="http://schemas.microsoft.com/office/drawing/2014/main" id="{00000000-0008-0000-0200-000005140000}"/>
            </a:ext>
          </a:extLst>
        </xdr:cNvPr>
        <xdr:cNvSpPr txBox="1">
          <a:spLocks noChangeArrowheads="1"/>
        </xdr:cNvSpPr>
      </xdr:nvSpPr>
      <xdr:spPr bwMode="auto">
        <a:xfrm>
          <a:off x="10544175"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xdr:row>
      <xdr:rowOff>219075</xdr:rowOff>
    </xdr:from>
    <xdr:to>
      <xdr:col>7</xdr:col>
      <xdr:colOff>334137</xdr:colOff>
      <xdr:row>7</xdr:row>
      <xdr:rowOff>352425</xdr:rowOff>
    </xdr:to>
    <xdr:sp macro="" textlink="">
      <xdr:nvSpPr>
        <xdr:cNvPr id="5126" name="Text Box 6">
          <a:extLst>
            <a:ext uri="{FF2B5EF4-FFF2-40B4-BE49-F238E27FC236}">
              <a16:creationId xmlns:a16="http://schemas.microsoft.com/office/drawing/2014/main" id="{00000000-0008-0000-0200-000006140000}"/>
            </a:ext>
          </a:extLst>
        </xdr:cNvPr>
        <xdr:cNvSpPr txBox="1">
          <a:spLocks noChangeArrowheads="1"/>
        </xdr:cNvSpPr>
      </xdr:nvSpPr>
      <xdr:spPr bwMode="auto">
        <a:xfrm>
          <a:off x="5981700" y="1447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xdr:row>
      <xdr:rowOff>201930</xdr:rowOff>
    </xdr:from>
    <xdr:to>
      <xdr:col>18</xdr:col>
      <xdr:colOff>106</xdr:colOff>
      <xdr:row>7</xdr:row>
      <xdr:rowOff>343124</xdr:rowOff>
    </xdr:to>
    <xdr:sp macro="" textlink="">
      <xdr:nvSpPr>
        <xdr:cNvPr id="5397" name="Text Box 277">
          <a:extLst>
            <a:ext uri="{FF2B5EF4-FFF2-40B4-BE49-F238E27FC236}">
              <a16:creationId xmlns:a16="http://schemas.microsoft.com/office/drawing/2014/main" id="{00000000-0008-0000-0200-000015150000}"/>
            </a:ext>
          </a:extLst>
        </xdr:cNvPr>
        <xdr:cNvSpPr txBox="1">
          <a:spLocks noChangeArrowheads="1"/>
        </xdr:cNvSpPr>
      </xdr:nvSpPr>
      <xdr:spPr bwMode="auto">
        <a:xfrm>
          <a:off x="9077325" y="1438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34</xdr:row>
      <xdr:rowOff>200025</xdr:rowOff>
    </xdr:from>
    <xdr:to>
      <xdr:col>7</xdr:col>
      <xdr:colOff>419</xdr:colOff>
      <xdr:row>34</xdr:row>
      <xdr:rowOff>333375</xdr:rowOff>
    </xdr:to>
    <xdr:sp macro="" textlink="">
      <xdr:nvSpPr>
        <xdr:cNvPr id="6720" name="Text Box 2">
          <a:extLst>
            <a:ext uri="{FF2B5EF4-FFF2-40B4-BE49-F238E27FC236}">
              <a16:creationId xmlns:a16="http://schemas.microsoft.com/office/drawing/2014/main" id="{B658D713-79E4-4D04-9D7C-C4668FB07EEF}"/>
            </a:ext>
          </a:extLst>
        </xdr:cNvPr>
        <xdr:cNvSpPr txBox="1">
          <a:spLocks noChangeArrowheads="1"/>
        </xdr:cNvSpPr>
      </xdr:nvSpPr>
      <xdr:spPr bwMode="auto">
        <a:xfrm>
          <a:off x="5556885" y="16097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34</xdr:row>
      <xdr:rowOff>201930</xdr:rowOff>
    </xdr:from>
    <xdr:to>
      <xdr:col>11</xdr:col>
      <xdr:colOff>265098</xdr:colOff>
      <xdr:row>34</xdr:row>
      <xdr:rowOff>345538</xdr:rowOff>
    </xdr:to>
    <xdr:sp macro="" textlink="">
      <xdr:nvSpPr>
        <xdr:cNvPr id="6721" name="Text Box 3">
          <a:extLst>
            <a:ext uri="{FF2B5EF4-FFF2-40B4-BE49-F238E27FC236}">
              <a16:creationId xmlns:a16="http://schemas.microsoft.com/office/drawing/2014/main" id="{40DDFFA5-454F-4598-8149-ED6A217AC49A}"/>
            </a:ext>
          </a:extLst>
        </xdr:cNvPr>
        <xdr:cNvSpPr txBox="1">
          <a:spLocks noChangeArrowheads="1"/>
        </xdr:cNvSpPr>
      </xdr:nvSpPr>
      <xdr:spPr bwMode="auto">
        <a:xfrm>
          <a:off x="7185660" y="16116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34</xdr:row>
      <xdr:rowOff>200025</xdr:rowOff>
    </xdr:from>
    <xdr:to>
      <xdr:col>16</xdr:col>
      <xdr:colOff>282340</xdr:colOff>
      <xdr:row>34</xdr:row>
      <xdr:rowOff>335655</xdr:rowOff>
    </xdr:to>
    <xdr:sp macro="" textlink="">
      <xdr:nvSpPr>
        <xdr:cNvPr id="6722" name="Text Box 4">
          <a:extLst>
            <a:ext uri="{FF2B5EF4-FFF2-40B4-BE49-F238E27FC236}">
              <a16:creationId xmlns:a16="http://schemas.microsoft.com/office/drawing/2014/main" id="{5C363517-7B88-4F06-81BE-463FC6BE74E0}"/>
            </a:ext>
          </a:extLst>
        </xdr:cNvPr>
        <xdr:cNvSpPr txBox="1">
          <a:spLocks noChangeArrowheads="1"/>
        </xdr:cNvSpPr>
      </xdr:nvSpPr>
      <xdr:spPr bwMode="auto">
        <a:xfrm>
          <a:off x="8679180" y="16097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34</xdr:row>
      <xdr:rowOff>200025</xdr:rowOff>
    </xdr:from>
    <xdr:to>
      <xdr:col>22</xdr:col>
      <xdr:colOff>283337</xdr:colOff>
      <xdr:row>34</xdr:row>
      <xdr:rowOff>335655</xdr:rowOff>
    </xdr:to>
    <xdr:sp macro="" textlink="">
      <xdr:nvSpPr>
        <xdr:cNvPr id="6723" name="Text Box 5">
          <a:extLst>
            <a:ext uri="{FF2B5EF4-FFF2-40B4-BE49-F238E27FC236}">
              <a16:creationId xmlns:a16="http://schemas.microsoft.com/office/drawing/2014/main" id="{D677B2A3-AB97-44E7-AE3F-45FF38FA3A47}"/>
            </a:ext>
          </a:extLst>
        </xdr:cNvPr>
        <xdr:cNvSpPr txBox="1">
          <a:spLocks noChangeArrowheads="1"/>
        </xdr:cNvSpPr>
      </xdr:nvSpPr>
      <xdr:spPr bwMode="auto">
        <a:xfrm>
          <a:off x="10460355" y="16097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34</xdr:row>
      <xdr:rowOff>219075</xdr:rowOff>
    </xdr:from>
    <xdr:to>
      <xdr:col>7</xdr:col>
      <xdr:colOff>334137</xdr:colOff>
      <xdr:row>34</xdr:row>
      <xdr:rowOff>352425</xdr:rowOff>
    </xdr:to>
    <xdr:sp macro="" textlink="">
      <xdr:nvSpPr>
        <xdr:cNvPr id="6724" name="Text Box 6">
          <a:extLst>
            <a:ext uri="{FF2B5EF4-FFF2-40B4-BE49-F238E27FC236}">
              <a16:creationId xmlns:a16="http://schemas.microsoft.com/office/drawing/2014/main" id="{5DE530C4-30FF-4BE5-A9FA-0A5B2D1FAE80}"/>
            </a:ext>
          </a:extLst>
        </xdr:cNvPr>
        <xdr:cNvSpPr txBox="1">
          <a:spLocks noChangeArrowheads="1"/>
        </xdr:cNvSpPr>
      </xdr:nvSpPr>
      <xdr:spPr bwMode="auto">
        <a:xfrm>
          <a:off x="5892165" y="16287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34</xdr:row>
      <xdr:rowOff>201930</xdr:rowOff>
    </xdr:from>
    <xdr:to>
      <xdr:col>18</xdr:col>
      <xdr:colOff>106</xdr:colOff>
      <xdr:row>34</xdr:row>
      <xdr:rowOff>343124</xdr:rowOff>
    </xdr:to>
    <xdr:sp macro="" textlink="">
      <xdr:nvSpPr>
        <xdr:cNvPr id="6725" name="Text Box 277">
          <a:extLst>
            <a:ext uri="{FF2B5EF4-FFF2-40B4-BE49-F238E27FC236}">
              <a16:creationId xmlns:a16="http://schemas.microsoft.com/office/drawing/2014/main" id="{7D9B6036-DBBB-4B74-83A5-2EA5CC5F1314}"/>
            </a:ext>
          </a:extLst>
        </xdr:cNvPr>
        <xdr:cNvSpPr txBox="1">
          <a:spLocks noChangeArrowheads="1"/>
        </xdr:cNvSpPr>
      </xdr:nvSpPr>
      <xdr:spPr bwMode="auto">
        <a:xfrm>
          <a:off x="8985885" y="16116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61</xdr:row>
      <xdr:rowOff>200025</xdr:rowOff>
    </xdr:from>
    <xdr:to>
      <xdr:col>7</xdr:col>
      <xdr:colOff>419</xdr:colOff>
      <xdr:row>61</xdr:row>
      <xdr:rowOff>333375</xdr:rowOff>
    </xdr:to>
    <xdr:sp macro="" textlink="">
      <xdr:nvSpPr>
        <xdr:cNvPr id="6726" name="Text Box 2">
          <a:extLst>
            <a:ext uri="{FF2B5EF4-FFF2-40B4-BE49-F238E27FC236}">
              <a16:creationId xmlns:a16="http://schemas.microsoft.com/office/drawing/2014/main" id="{0AC5692D-C0A0-4290-9507-AD3BC5460766}"/>
            </a:ext>
          </a:extLst>
        </xdr:cNvPr>
        <xdr:cNvSpPr txBox="1">
          <a:spLocks noChangeArrowheads="1"/>
        </xdr:cNvSpPr>
      </xdr:nvSpPr>
      <xdr:spPr bwMode="auto">
        <a:xfrm>
          <a:off x="5556885" y="9639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61</xdr:row>
      <xdr:rowOff>201930</xdr:rowOff>
    </xdr:from>
    <xdr:to>
      <xdr:col>11</xdr:col>
      <xdr:colOff>265098</xdr:colOff>
      <xdr:row>61</xdr:row>
      <xdr:rowOff>345538</xdr:rowOff>
    </xdr:to>
    <xdr:sp macro="" textlink="">
      <xdr:nvSpPr>
        <xdr:cNvPr id="6727" name="Text Box 3">
          <a:extLst>
            <a:ext uri="{FF2B5EF4-FFF2-40B4-BE49-F238E27FC236}">
              <a16:creationId xmlns:a16="http://schemas.microsoft.com/office/drawing/2014/main" id="{E68E3DA3-DB17-488B-8523-66E20671E5CD}"/>
            </a:ext>
          </a:extLst>
        </xdr:cNvPr>
        <xdr:cNvSpPr txBox="1">
          <a:spLocks noChangeArrowheads="1"/>
        </xdr:cNvSpPr>
      </xdr:nvSpPr>
      <xdr:spPr bwMode="auto">
        <a:xfrm>
          <a:off x="7185660" y="9641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61</xdr:row>
      <xdr:rowOff>200025</xdr:rowOff>
    </xdr:from>
    <xdr:to>
      <xdr:col>16</xdr:col>
      <xdr:colOff>282340</xdr:colOff>
      <xdr:row>61</xdr:row>
      <xdr:rowOff>335655</xdr:rowOff>
    </xdr:to>
    <xdr:sp macro="" textlink="">
      <xdr:nvSpPr>
        <xdr:cNvPr id="6728" name="Text Box 4">
          <a:extLst>
            <a:ext uri="{FF2B5EF4-FFF2-40B4-BE49-F238E27FC236}">
              <a16:creationId xmlns:a16="http://schemas.microsoft.com/office/drawing/2014/main" id="{3FD2053D-D794-4B9B-A057-A18047A52E4B}"/>
            </a:ext>
          </a:extLst>
        </xdr:cNvPr>
        <xdr:cNvSpPr txBox="1">
          <a:spLocks noChangeArrowheads="1"/>
        </xdr:cNvSpPr>
      </xdr:nvSpPr>
      <xdr:spPr bwMode="auto">
        <a:xfrm>
          <a:off x="8679180" y="9639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61</xdr:row>
      <xdr:rowOff>200025</xdr:rowOff>
    </xdr:from>
    <xdr:to>
      <xdr:col>22</xdr:col>
      <xdr:colOff>283337</xdr:colOff>
      <xdr:row>61</xdr:row>
      <xdr:rowOff>335655</xdr:rowOff>
    </xdr:to>
    <xdr:sp macro="" textlink="">
      <xdr:nvSpPr>
        <xdr:cNvPr id="6729" name="Text Box 5">
          <a:extLst>
            <a:ext uri="{FF2B5EF4-FFF2-40B4-BE49-F238E27FC236}">
              <a16:creationId xmlns:a16="http://schemas.microsoft.com/office/drawing/2014/main" id="{3AD26236-40EF-44FD-A846-BC4D2FF3188D}"/>
            </a:ext>
          </a:extLst>
        </xdr:cNvPr>
        <xdr:cNvSpPr txBox="1">
          <a:spLocks noChangeArrowheads="1"/>
        </xdr:cNvSpPr>
      </xdr:nvSpPr>
      <xdr:spPr bwMode="auto">
        <a:xfrm>
          <a:off x="10460355" y="9639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61</xdr:row>
      <xdr:rowOff>219075</xdr:rowOff>
    </xdr:from>
    <xdr:to>
      <xdr:col>7</xdr:col>
      <xdr:colOff>334137</xdr:colOff>
      <xdr:row>61</xdr:row>
      <xdr:rowOff>352425</xdr:rowOff>
    </xdr:to>
    <xdr:sp macro="" textlink="">
      <xdr:nvSpPr>
        <xdr:cNvPr id="6730" name="Text Box 6">
          <a:extLst>
            <a:ext uri="{FF2B5EF4-FFF2-40B4-BE49-F238E27FC236}">
              <a16:creationId xmlns:a16="http://schemas.microsoft.com/office/drawing/2014/main" id="{072AE57B-C132-4BCF-9178-4AEA6CBFD4E7}"/>
            </a:ext>
          </a:extLst>
        </xdr:cNvPr>
        <xdr:cNvSpPr txBox="1">
          <a:spLocks noChangeArrowheads="1"/>
        </xdr:cNvSpPr>
      </xdr:nvSpPr>
      <xdr:spPr bwMode="auto">
        <a:xfrm>
          <a:off x="5892165" y="9658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61</xdr:row>
      <xdr:rowOff>201930</xdr:rowOff>
    </xdr:from>
    <xdr:to>
      <xdr:col>18</xdr:col>
      <xdr:colOff>106</xdr:colOff>
      <xdr:row>61</xdr:row>
      <xdr:rowOff>343124</xdr:rowOff>
    </xdr:to>
    <xdr:sp macro="" textlink="">
      <xdr:nvSpPr>
        <xdr:cNvPr id="6731" name="Text Box 277">
          <a:extLst>
            <a:ext uri="{FF2B5EF4-FFF2-40B4-BE49-F238E27FC236}">
              <a16:creationId xmlns:a16="http://schemas.microsoft.com/office/drawing/2014/main" id="{61E0B027-CC24-481A-B8C8-D04A0D2BE3FA}"/>
            </a:ext>
          </a:extLst>
        </xdr:cNvPr>
        <xdr:cNvSpPr txBox="1">
          <a:spLocks noChangeArrowheads="1"/>
        </xdr:cNvSpPr>
      </xdr:nvSpPr>
      <xdr:spPr bwMode="auto">
        <a:xfrm>
          <a:off x="8985885" y="9641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88</xdr:row>
      <xdr:rowOff>200025</xdr:rowOff>
    </xdr:from>
    <xdr:to>
      <xdr:col>7</xdr:col>
      <xdr:colOff>419</xdr:colOff>
      <xdr:row>88</xdr:row>
      <xdr:rowOff>333375</xdr:rowOff>
    </xdr:to>
    <xdr:sp macro="" textlink="">
      <xdr:nvSpPr>
        <xdr:cNvPr id="6732" name="Text Box 2">
          <a:extLst>
            <a:ext uri="{FF2B5EF4-FFF2-40B4-BE49-F238E27FC236}">
              <a16:creationId xmlns:a16="http://schemas.microsoft.com/office/drawing/2014/main" id="{B086A994-F5F7-4B6F-B865-9B950A0E1351}"/>
            </a:ext>
          </a:extLst>
        </xdr:cNvPr>
        <xdr:cNvSpPr txBox="1">
          <a:spLocks noChangeArrowheads="1"/>
        </xdr:cNvSpPr>
      </xdr:nvSpPr>
      <xdr:spPr bwMode="auto">
        <a:xfrm>
          <a:off x="5556885" y="9639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88</xdr:row>
      <xdr:rowOff>201930</xdr:rowOff>
    </xdr:from>
    <xdr:to>
      <xdr:col>11</xdr:col>
      <xdr:colOff>265098</xdr:colOff>
      <xdr:row>88</xdr:row>
      <xdr:rowOff>345538</xdr:rowOff>
    </xdr:to>
    <xdr:sp macro="" textlink="">
      <xdr:nvSpPr>
        <xdr:cNvPr id="6733" name="Text Box 3">
          <a:extLst>
            <a:ext uri="{FF2B5EF4-FFF2-40B4-BE49-F238E27FC236}">
              <a16:creationId xmlns:a16="http://schemas.microsoft.com/office/drawing/2014/main" id="{D048FF91-BB79-4F82-8F41-FCFC436797D9}"/>
            </a:ext>
          </a:extLst>
        </xdr:cNvPr>
        <xdr:cNvSpPr txBox="1">
          <a:spLocks noChangeArrowheads="1"/>
        </xdr:cNvSpPr>
      </xdr:nvSpPr>
      <xdr:spPr bwMode="auto">
        <a:xfrm>
          <a:off x="7185660" y="9641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88</xdr:row>
      <xdr:rowOff>200025</xdr:rowOff>
    </xdr:from>
    <xdr:to>
      <xdr:col>16</xdr:col>
      <xdr:colOff>282340</xdr:colOff>
      <xdr:row>88</xdr:row>
      <xdr:rowOff>335655</xdr:rowOff>
    </xdr:to>
    <xdr:sp macro="" textlink="">
      <xdr:nvSpPr>
        <xdr:cNvPr id="6734" name="Text Box 4">
          <a:extLst>
            <a:ext uri="{FF2B5EF4-FFF2-40B4-BE49-F238E27FC236}">
              <a16:creationId xmlns:a16="http://schemas.microsoft.com/office/drawing/2014/main" id="{9CB4463B-5386-4423-BFD9-8960758F74C0}"/>
            </a:ext>
          </a:extLst>
        </xdr:cNvPr>
        <xdr:cNvSpPr txBox="1">
          <a:spLocks noChangeArrowheads="1"/>
        </xdr:cNvSpPr>
      </xdr:nvSpPr>
      <xdr:spPr bwMode="auto">
        <a:xfrm>
          <a:off x="8679180" y="9639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88</xdr:row>
      <xdr:rowOff>200025</xdr:rowOff>
    </xdr:from>
    <xdr:to>
      <xdr:col>22</xdr:col>
      <xdr:colOff>283337</xdr:colOff>
      <xdr:row>88</xdr:row>
      <xdr:rowOff>335655</xdr:rowOff>
    </xdr:to>
    <xdr:sp macro="" textlink="">
      <xdr:nvSpPr>
        <xdr:cNvPr id="6735" name="Text Box 5">
          <a:extLst>
            <a:ext uri="{FF2B5EF4-FFF2-40B4-BE49-F238E27FC236}">
              <a16:creationId xmlns:a16="http://schemas.microsoft.com/office/drawing/2014/main" id="{C4F549EF-0390-41F6-9892-8E653E186AB8}"/>
            </a:ext>
          </a:extLst>
        </xdr:cNvPr>
        <xdr:cNvSpPr txBox="1">
          <a:spLocks noChangeArrowheads="1"/>
        </xdr:cNvSpPr>
      </xdr:nvSpPr>
      <xdr:spPr bwMode="auto">
        <a:xfrm>
          <a:off x="10460355" y="9639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88</xdr:row>
      <xdr:rowOff>219075</xdr:rowOff>
    </xdr:from>
    <xdr:to>
      <xdr:col>7</xdr:col>
      <xdr:colOff>334137</xdr:colOff>
      <xdr:row>88</xdr:row>
      <xdr:rowOff>352425</xdr:rowOff>
    </xdr:to>
    <xdr:sp macro="" textlink="">
      <xdr:nvSpPr>
        <xdr:cNvPr id="6736" name="Text Box 6">
          <a:extLst>
            <a:ext uri="{FF2B5EF4-FFF2-40B4-BE49-F238E27FC236}">
              <a16:creationId xmlns:a16="http://schemas.microsoft.com/office/drawing/2014/main" id="{EEF62129-C69B-4486-A655-063E9E70E64E}"/>
            </a:ext>
          </a:extLst>
        </xdr:cNvPr>
        <xdr:cNvSpPr txBox="1">
          <a:spLocks noChangeArrowheads="1"/>
        </xdr:cNvSpPr>
      </xdr:nvSpPr>
      <xdr:spPr bwMode="auto">
        <a:xfrm>
          <a:off x="5892165" y="9658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88</xdr:row>
      <xdr:rowOff>201930</xdr:rowOff>
    </xdr:from>
    <xdr:to>
      <xdr:col>18</xdr:col>
      <xdr:colOff>106</xdr:colOff>
      <xdr:row>88</xdr:row>
      <xdr:rowOff>343124</xdr:rowOff>
    </xdr:to>
    <xdr:sp macro="" textlink="">
      <xdr:nvSpPr>
        <xdr:cNvPr id="6737" name="Text Box 277">
          <a:extLst>
            <a:ext uri="{FF2B5EF4-FFF2-40B4-BE49-F238E27FC236}">
              <a16:creationId xmlns:a16="http://schemas.microsoft.com/office/drawing/2014/main" id="{8B53E169-1301-457B-A2E1-5144AE700AB9}"/>
            </a:ext>
          </a:extLst>
        </xdr:cNvPr>
        <xdr:cNvSpPr txBox="1">
          <a:spLocks noChangeArrowheads="1"/>
        </xdr:cNvSpPr>
      </xdr:nvSpPr>
      <xdr:spPr bwMode="auto">
        <a:xfrm>
          <a:off x="8985885" y="9641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115</xdr:row>
      <xdr:rowOff>200025</xdr:rowOff>
    </xdr:from>
    <xdr:to>
      <xdr:col>7</xdr:col>
      <xdr:colOff>419</xdr:colOff>
      <xdr:row>115</xdr:row>
      <xdr:rowOff>333375</xdr:rowOff>
    </xdr:to>
    <xdr:sp macro="" textlink="">
      <xdr:nvSpPr>
        <xdr:cNvPr id="6738" name="Text Box 2">
          <a:extLst>
            <a:ext uri="{FF2B5EF4-FFF2-40B4-BE49-F238E27FC236}">
              <a16:creationId xmlns:a16="http://schemas.microsoft.com/office/drawing/2014/main" id="{58C9E278-D943-4535-9FCC-6F3396927D29}"/>
            </a:ext>
          </a:extLst>
        </xdr:cNvPr>
        <xdr:cNvSpPr txBox="1">
          <a:spLocks noChangeArrowheads="1"/>
        </xdr:cNvSpPr>
      </xdr:nvSpPr>
      <xdr:spPr bwMode="auto">
        <a:xfrm>
          <a:off x="5556885" y="9639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115</xdr:row>
      <xdr:rowOff>201930</xdr:rowOff>
    </xdr:from>
    <xdr:to>
      <xdr:col>11</xdr:col>
      <xdr:colOff>265098</xdr:colOff>
      <xdr:row>115</xdr:row>
      <xdr:rowOff>345538</xdr:rowOff>
    </xdr:to>
    <xdr:sp macro="" textlink="">
      <xdr:nvSpPr>
        <xdr:cNvPr id="6739" name="Text Box 3">
          <a:extLst>
            <a:ext uri="{FF2B5EF4-FFF2-40B4-BE49-F238E27FC236}">
              <a16:creationId xmlns:a16="http://schemas.microsoft.com/office/drawing/2014/main" id="{3CA62186-71C6-4143-9E02-CFC65F3308EF}"/>
            </a:ext>
          </a:extLst>
        </xdr:cNvPr>
        <xdr:cNvSpPr txBox="1">
          <a:spLocks noChangeArrowheads="1"/>
        </xdr:cNvSpPr>
      </xdr:nvSpPr>
      <xdr:spPr bwMode="auto">
        <a:xfrm>
          <a:off x="7185660" y="9641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115</xdr:row>
      <xdr:rowOff>200025</xdr:rowOff>
    </xdr:from>
    <xdr:to>
      <xdr:col>16</xdr:col>
      <xdr:colOff>282340</xdr:colOff>
      <xdr:row>115</xdr:row>
      <xdr:rowOff>335655</xdr:rowOff>
    </xdr:to>
    <xdr:sp macro="" textlink="">
      <xdr:nvSpPr>
        <xdr:cNvPr id="6740" name="Text Box 4">
          <a:extLst>
            <a:ext uri="{FF2B5EF4-FFF2-40B4-BE49-F238E27FC236}">
              <a16:creationId xmlns:a16="http://schemas.microsoft.com/office/drawing/2014/main" id="{6CBDFE92-312D-4085-BDCC-80B3D7A716B6}"/>
            </a:ext>
          </a:extLst>
        </xdr:cNvPr>
        <xdr:cNvSpPr txBox="1">
          <a:spLocks noChangeArrowheads="1"/>
        </xdr:cNvSpPr>
      </xdr:nvSpPr>
      <xdr:spPr bwMode="auto">
        <a:xfrm>
          <a:off x="8679180" y="9639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115</xdr:row>
      <xdr:rowOff>200025</xdr:rowOff>
    </xdr:from>
    <xdr:to>
      <xdr:col>22</xdr:col>
      <xdr:colOff>283337</xdr:colOff>
      <xdr:row>115</xdr:row>
      <xdr:rowOff>335655</xdr:rowOff>
    </xdr:to>
    <xdr:sp macro="" textlink="">
      <xdr:nvSpPr>
        <xdr:cNvPr id="6741" name="Text Box 5">
          <a:extLst>
            <a:ext uri="{FF2B5EF4-FFF2-40B4-BE49-F238E27FC236}">
              <a16:creationId xmlns:a16="http://schemas.microsoft.com/office/drawing/2014/main" id="{97C0FABC-04A8-494C-8A77-0E7A6E03E6F5}"/>
            </a:ext>
          </a:extLst>
        </xdr:cNvPr>
        <xdr:cNvSpPr txBox="1">
          <a:spLocks noChangeArrowheads="1"/>
        </xdr:cNvSpPr>
      </xdr:nvSpPr>
      <xdr:spPr bwMode="auto">
        <a:xfrm>
          <a:off x="10460355" y="9639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115</xdr:row>
      <xdr:rowOff>219075</xdr:rowOff>
    </xdr:from>
    <xdr:to>
      <xdr:col>7</xdr:col>
      <xdr:colOff>334137</xdr:colOff>
      <xdr:row>115</xdr:row>
      <xdr:rowOff>352425</xdr:rowOff>
    </xdr:to>
    <xdr:sp macro="" textlink="">
      <xdr:nvSpPr>
        <xdr:cNvPr id="6742" name="Text Box 6">
          <a:extLst>
            <a:ext uri="{FF2B5EF4-FFF2-40B4-BE49-F238E27FC236}">
              <a16:creationId xmlns:a16="http://schemas.microsoft.com/office/drawing/2014/main" id="{5E050B4A-254C-4B71-87F4-4258F437526E}"/>
            </a:ext>
          </a:extLst>
        </xdr:cNvPr>
        <xdr:cNvSpPr txBox="1">
          <a:spLocks noChangeArrowheads="1"/>
        </xdr:cNvSpPr>
      </xdr:nvSpPr>
      <xdr:spPr bwMode="auto">
        <a:xfrm>
          <a:off x="5892165" y="9658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115</xdr:row>
      <xdr:rowOff>201930</xdr:rowOff>
    </xdr:from>
    <xdr:to>
      <xdr:col>18</xdr:col>
      <xdr:colOff>106</xdr:colOff>
      <xdr:row>115</xdr:row>
      <xdr:rowOff>343124</xdr:rowOff>
    </xdr:to>
    <xdr:sp macro="" textlink="">
      <xdr:nvSpPr>
        <xdr:cNvPr id="6743" name="Text Box 277">
          <a:extLst>
            <a:ext uri="{FF2B5EF4-FFF2-40B4-BE49-F238E27FC236}">
              <a16:creationId xmlns:a16="http://schemas.microsoft.com/office/drawing/2014/main" id="{4BBB305B-38C5-48CA-9673-2188996F5F8F}"/>
            </a:ext>
          </a:extLst>
        </xdr:cNvPr>
        <xdr:cNvSpPr txBox="1">
          <a:spLocks noChangeArrowheads="1"/>
        </xdr:cNvSpPr>
      </xdr:nvSpPr>
      <xdr:spPr bwMode="auto">
        <a:xfrm>
          <a:off x="8985885" y="9641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142</xdr:row>
      <xdr:rowOff>200025</xdr:rowOff>
    </xdr:from>
    <xdr:to>
      <xdr:col>7</xdr:col>
      <xdr:colOff>419</xdr:colOff>
      <xdr:row>142</xdr:row>
      <xdr:rowOff>333375</xdr:rowOff>
    </xdr:to>
    <xdr:sp macro="" textlink="">
      <xdr:nvSpPr>
        <xdr:cNvPr id="6744" name="Text Box 2">
          <a:extLst>
            <a:ext uri="{FF2B5EF4-FFF2-40B4-BE49-F238E27FC236}">
              <a16:creationId xmlns:a16="http://schemas.microsoft.com/office/drawing/2014/main" id="{4EB1F5EF-DEA1-489A-952E-C7C25688D070}"/>
            </a:ext>
          </a:extLst>
        </xdr:cNvPr>
        <xdr:cNvSpPr txBox="1">
          <a:spLocks noChangeArrowheads="1"/>
        </xdr:cNvSpPr>
      </xdr:nvSpPr>
      <xdr:spPr bwMode="auto">
        <a:xfrm>
          <a:off x="5556885" y="16097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142</xdr:row>
      <xdr:rowOff>201930</xdr:rowOff>
    </xdr:from>
    <xdr:to>
      <xdr:col>11</xdr:col>
      <xdr:colOff>265098</xdr:colOff>
      <xdr:row>142</xdr:row>
      <xdr:rowOff>345538</xdr:rowOff>
    </xdr:to>
    <xdr:sp macro="" textlink="">
      <xdr:nvSpPr>
        <xdr:cNvPr id="6745" name="Text Box 3">
          <a:extLst>
            <a:ext uri="{FF2B5EF4-FFF2-40B4-BE49-F238E27FC236}">
              <a16:creationId xmlns:a16="http://schemas.microsoft.com/office/drawing/2014/main" id="{FC4826AD-6BB2-4E6C-8EA5-70764215803F}"/>
            </a:ext>
          </a:extLst>
        </xdr:cNvPr>
        <xdr:cNvSpPr txBox="1">
          <a:spLocks noChangeArrowheads="1"/>
        </xdr:cNvSpPr>
      </xdr:nvSpPr>
      <xdr:spPr bwMode="auto">
        <a:xfrm>
          <a:off x="7185660" y="16116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142</xdr:row>
      <xdr:rowOff>200025</xdr:rowOff>
    </xdr:from>
    <xdr:to>
      <xdr:col>16</xdr:col>
      <xdr:colOff>282340</xdr:colOff>
      <xdr:row>142</xdr:row>
      <xdr:rowOff>335655</xdr:rowOff>
    </xdr:to>
    <xdr:sp macro="" textlink="">
      <xdr:nvSpPr>
        <xdr:cNvPr id="6746" name="Text Box 4">
          <a:extLst>
            <a:ext uri="{FF2B5EF4-FFF2-40B4-BE49-F238E27FC236}">
              <a16:creationId xmlns:a16="http://schemas.microsoft.com/office/drawing/2014/main" id="{8E8F667E-272E-4A54-8E01-F095A72EA541}"/>
            </a:ext>
          </a:extLst>
        </xdr:cNvPr>
        <xdr:cNvSpPr txBox="1">
          <a:spLocks noChangeArrowheads="1"/>
        </xdr:cNvSpPr>
      </xdr:nvSpPr>
      <xdr:spPr bwMode="auto">
        <a:xfrm>
          <a:off x="8679180" y="16097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142</xdr:row>
      <xdr:rowOff>200025</xdr:rowOff>
    </xdr:from>
    <xdr:to>
      <xdr:col>22</xdr:col>
      <xdr:colOff>283337</xdr:colOff>
      <xdr:row>142</xdr:row>
      <xdr:rowOff>335655</xdr:rowOff>
    </xdr:to>
    <xdr:sp macro="" textlink="">
      <xdr:nvSpPr>
        <xdr:cNvPr id="5376" name="Text Box 5">
          <a:extLst>
            <a:ext uri="{FF2B5EF4-FFF2-40B4-BE49-F238E27FC236}">
              <a16:creationId xmlns:a16="http://schemas.microsoft.com/office/drawing/2014/main" id="{5965A0AE-BB26-4527-8E0A-D4A543FE25FE}"/>
            </a:ext>
          </a:extLst>
        </xdr:cNvPr>
        <xdr:cNvSpPr txBox="1">
          <a:spLocks noChangeArrowheads="1"/>
        </xdr:cNvSpPr>
      </xdr:nvSpPr>
      <xdr:spPr bwMode="auto">
        <a:xfrm>
          <a:off x="10460355" y="16097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142</xdr:row>
      <xdr:rowOff>219075</xdr:rowOff>
    </xdr:from>
    <xdr:to>
      <xdr:col>7</xdr:col>
      <xdr:colOff>334137</xdr:colOff>
      <xdr:row>142</xdr:row>
      <xdr:rowOff>352425</xdr:rowOff>
    </xdr:to>
    <xdr:sp macro="" textlink="">
      <xdr:nvSpPr>
        <xdr:cNvPr id="5377" name="Text Box 6">
          <a:extLst>
            <a:ext uri="{FF2B5EF4-FFF2-40B4-BE49-F238E27FC236}">
              <a16:creationId xmlns:a16="http://schemas.microsoft.com/office/drawing/2014/main" id="{19FE152D-C783-4792-A37E-99EFAC588F41}"/>
            </a:ext>
          </a:extLst>
        </xdr:cNvPr>
        <xdr:cNvSpPr txBox="1">
          <a:spLocks noChangeArrowheads="1"/>
        </xdr:cNvSpPr>
      </xdr:nvSpPr>
      <xdr:spPr bwMode="auto">
        <a:xfrm>
          <a:off x="5892165" y="16287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142</xdr:row>
      <xdr:rowOff>201930</xdr:rowOff>
    </xdr:from>
    <xdr:to>
      <xdr:col>18</xdr:col>
      <xdr:colOff>106</xdr:colOff>
      <xdr:row>142</xdr:row>
      <xdr:rowOff>343124</xdr:rowOff>
    </xdr:to>
    <xdr:sp macro="" textlink="">
      <xdr:nvSpPr>
        <xdr:cNvPr id="5378" name="Text Box 277">
          <a:extLst>
            <a:ext uri="{FF2B5EF4-FFF2-40B4-BE49-F238E27FC236}">
              <a16:creationId xmlns:a16="http://schemas.microsoft.com/office/drawing/2014/main" id="{F8EA495B-ED04-4B79-996C-2DD5E81155BC}"/>
            </a:ext>
          </a:extLst>
        </xdr:cNvPr>
        <xdr:cNvSpPr txBox="1">
          <a:spLocks noChangeArrowheads="1"/>
        </xdr:cNvSpPr>
      </xdr:nvSpPr>
      <xdr:spPr bwMode="auto">
        <a:xfrm>
          <a:off x="8985885" y="16116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169</xdr:row>
      <xdr:rowOff>200025</xdr:rowOff>
    </xdr:from>
    <xdr:to>
      <xdr:col>7</xdr:col>
      <xdr:colOff>419</xdr:colOff>
      <xdr:row>169</xdr:row>
      <xdr:rowOff>333375</xdr:rowOff>
    </xdr:to>
    <xdr:sp macro="" textlink="">
      <xdr:nvSpPr>
        <xdr:cNvPr id="5379" name="Text Box 2">
          <a:extLst>
            <a:ext uri="{FF2B5EF4-FFF2-40B4-BE49-F238E27FC236}">
              <a16:creationId xmlns:a16="http://schemas.microsoft.com/office/drawing/2014/main" id="{880D8C64-CF8E-4918-9247-D8F095DC8D9F}"/>
            </a:ext>
          </a:extLst>
        </xdr:cNvPr>
        <xdr:cNvSpPr txBox="1">
          <a:spLocks noChangeArrowheads="1"/>
        </xdr:cNvSpPr>
      </xdr:nvSpPr>
      <xdr:spPr bwMode="auto">
        <a:xfrm>
          <a:off x="5556885" y="9639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169</xdr:row>
      <xdr:rowOff>201930</xdr:rowOff>
    </xdr:from>
    <xdr:to>
      <xdr:col>11</xdr:col>
      <xdr:colOff>265098</xdr:colOff>
      <xdr:row>169</xdr:row>
      <xdr:rowOff>345538</xdr:rowOff>
    </xdr:to>
    <xdr:sp macro="" textlink="">
      <xdr:nvSpPr>
        <xdr:cNvPr id="5380" name="Text Box 3">
          <a:extLst>
            <a:ext uri="{FF2B5EF4-FFF2-40B4-BE49-F238E27FC236}">
              <a16:creationId xmlns:a16="http://schemas.microsoft.com/office/drawing/2014/main" id="{13F2410B-1220-4A93-9DE2-FD2AF89FFFE7}"/>
            </a:ext>
          </a:extLst>
        </xdr:cNvPr>
        <xdr:cNvSpPr txBox="1">
          <a:spLocks noChangeArrowheads="1"/>
        </xdr:cNvSpPr>
      </xdr:nvSpPr>
      <xdr:spPr bwMode="auto">
        <a:xfrm>
          <a:off x="7185660" y="9641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169</xdr:row>
      <xdr:rowOff>200025</xdr:rowOff>
    </xdr:from>
    <xdr:to>
      <xdr:col>16</xdr:col>
      <xdr:colOff>282340</xdr:colOff>
      <xdr:row>169</xdr:row>
      <xdr:rowOff>335655</xdr:rowOff>
    </xdr:to>
    <xdr:sp macro="" textlink="">
      <xdr:nvSpPr>
        <xdr:cNvPr id="5381" name="Text Box 4">
          <a:extLst>
            <a:ext uri="{FF2B5EF4-FFF2-40B4-BE49-F238E27FC236}">
              <a16:creationId xmlns:a16="http://schemas.microsoft.com/office/drawing/2014/main" id="{F8974A10-2B47-4165-8CD7-D7523136FE3D}"/>
            </a:ext>
          </a:extLst>
        </xdr:cNvPr>
        <xdr:cNvSpPr txBox="1">
          <a:spLocks noChangeArrowheads="1"/>
        </xdr:cNvSpPr>
      </xdr:nvSpPr>
      <xdr:spPr bwMode="auto">
        <a:xfrm>
          <a:off x="8679180" y="9639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169</xdr:row>
      <xdr:rowOff>200025</xdr:rowOff>
    </xdr:from>
    <xdr:to>
      <xdr:col>22</xdr:col>
      <xdr:colOff>283337</xdr:colOff>
      <xdr:row>169</xdr:row>
      <xdr:rowOff>335655</xdr:rowOff>
    </xdr:to>
    <xdr:sp macro="" textlink="">
      <xdr:nvSpPr>
        <xdr:cNvPr id="5382" name="Text Box 5">
          <a:extLst>
            <a:ext uri="{FF2B5EF4-FFF2-40B4-BE49-F238E27FC236}">
              <a16:creationId xmlns:a16="http://schemas.microsoft.com/office/drawing/2014/main" id="{89DBD7CA-0ACA-45A2-9052-90BDE375B47C}"/>
            </a:ext>
          </a:extLst>
        </xdr:cNvPr>
        <xdr:cNvSpPr txBox="1">
          <a:spLocks noChangeArrowheads="1"/>
        </xdr:cNvSpPr>
      </xdr:nvSpPr>
      <xdr:spPr bwMode="auto">
        <a:xfrm>
          <a:off x="10460355" y="9639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169</xdr:row>
      <xdr:rowOff>219075</xdr:rowOff>
    </xdr:from>
    <xdr:to>
      <xdr:col>7</xdr:col>
      <xdr:colOff>334137</xdr:colOff>
      <xdr:row>169</xdr:row>
      <xdr:rowOff>352425</xdr:rowOff>
    </xdr:to>
    <xdr:sp macro="" textlink="">
      <xdr:nvSpPr>
        <xdr:cNvPr id="5383" name="Text Box 6">
          <a:extLst>
            <a:ext uri="{FF2B5EF4-FFF2-40B4-BE49-F238E27FC236}">
              <a16:creationId xmlns:a16="http://schemas.microsoft.com/office/drawing/2014/main" id="{9CC203BC-6747-4C12-A0BE-C1F58F81C25D}"/>
            </a:ext>
          </a:extLst>
        </xdr:cNvPr>
        <xdr:cNvSpPr txBox="1">
          <a:spLocks noChangeArrowheads="1"/>
        </xdr:cNvSpPr>
      </xdr:nvSpPr>
      <xdr:spPr bwMode="auto">
        <a:xfrm>
          <a:off x="5892165" y="9658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169</xdr:row>
      <xdr:rowOff>201930</xdr:rowOff>
    </xdr:from>
    <xdr:to>
      <xdr:col>18</xdr:col>
      <xdr:colOff>106</xdr:colOff>
      <xdr:row>169</xdr:row>
      <xdr:rowOff>343124</xdr:rowOff>
    </xdr:to>
    <xdr:sp macro="" textlink="">
      <xdr:nvSpPr>
        <xdr:cNvPr id="5384" name="Text Box 277">
          <a:extLst>
            <a:ext uri="{FF2B5EF4-FFF2-40B4-BE49-F238E27FC236}">
              <a16:creationId xmlns:a16="http://schemas.microsoft.com/office/drawing/2014/main" id="{7E8C8C93-2FE0-475A-BA85-2F5BCC034F46}"/>
            </a:ext>
          </a:extLst>
        </xdr:cNvPr>
        <xdr:cNvSpPr txBox="1">
          <a:spLocks noChangeArrowheads="1"/>
        </xdr:cNvSpPr>
      </xdr:nvSpPr>
      <xdr:spPr bwMode="auto">
        <a:xfrm>
          <a:off x="8985885" y="9641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196</xdr:row>
      <xdr:rowOff>200025</xdr:rowOff>
    </xdr:from>
    <xdr:to>
      <xdr:col>7</xdr:col>
      <xdr:colOff>419</xdr:colOff>
      <xdr:row>196</xdr:row>
      <xdr:rowOff>333375</xdr:rowOff>
    </xdr:to>
    <xdr:sp macro="" textlink="">
      <xdr:nvSpPr>
        <xdr:cNvPr id="5385" name="Text Box 2">
          <a:extLst>
            <a:ext uri="{FF2B5EF4-FFF2-40B4-BE49-F238E27FC236}">
              <a16:creationId xmlns:a16="http://schemas.microsoft.com/office/drawing/2014/main" id="{6984E2E3-EA6D-436B-B508-105AF5B4AF30}"/>
            </a:ext>
          </a:extLst>
        </xdr:cNvPr>
        <xdr:cNvSpPr txBox="1">
          <a:spLocks noChangeArrowheads="1"/>
        </xdr:cNvSpPr>
      </xdr:nvSpPr>
      <xdr:spPr bwMode="auto">
        <a:xfrm>
          <a:off x="5556885" y="176688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196</xdr:row>
      <xdr:rowOff>201930</xdr:rowOff>
    </xdr:from>
    <xdr:to>
      <xdr:col>11</xdr:col>
      <xdr:colOff>265098</xdr:colOff>
      <xdr:row>196</xdr:row>
      <xdr:rowOff>345538</xdr:rowOff>
    </xdr:to>
    <xdr:sp macro="" textlink="">
      <xdr:nvSpPr>
        <xdr:cNvPr id="5386" name="Text Box 3">
          <a:extLst>
            <a:ext uri="{FF2B5EF4-FFF2-40B4-BE49-F238E27FC236}">
              <a16:creationId xmlns:a16="http://schemas.microsoft.com/office/drawing/2014/main" id="{D0AD4BA6-6999-4476-9C79-6DC231878F03}"/>
            </a:ext>
          </a:extLst>
        </xdr:cNvPr>
        <xdr:cNvSpPr txBox="1">
          <a:spLocks noChangeArrowheads="1"/>
        </xdr:cNvSpPr>
      </xdr:nvSpPr>
      <xdr:spPr bwMode="auto">
        <a:xfrm>
          <a:off x="7185660" y="176707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196</xdr:row>
      <xdr:rowOff>200025</xdr:rowOff>
    </xdr:from>
    <xdr:to>
      <xdr:col>16</xdr:col>
      <xdr:colOff>282340</xdr:colOff>
      <xdr:row>196</xdr:row>
      <xdr:rowOff>335655</xdr:rowOff>
    </xdr:to>
    <xdr:sp macro="" textlink="">
      <xdr:nvSpPr>
        <xdr:cNvPr id="5387" name="Text Box 4">
          <a:extLst>
            <a:ext uri="{FF2B5EF4-FFF2-40B4-BE49-F238E27FC236}">
              <a16:creationId xmlns:a16="http://schemas.microsoft.com/office/drawing/2014/main" id="{694E47B4-E819-46FD-9F2F-DA1F181DC0F4}"/>
            </a:ext>
          </a:extLst>
        </xdr:cNvPr>
        <xdr:cNvSpPr txBox="1">
          <a:spLocks noChangeArrowheads="1"/>
        </xdr:cNvSpPr>
      </xdr:nvSpPr>
      <xdr:spPr bwMode="auto">
        <a:xfrm>
          <a:off x="8679180" y="176688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196</xdr:row>
      <xdr:rowOff>200025</xdr:rowOff>
    </xdr:from>
    <xdr:to>
      <xdr:col>22</xdr:col>
      <xdr:colOff>283337</xdr:colOff>
      <xdr:row>196</xdr:row>
      <xdr:rowOff>335655</xdr:rowOff>
    </xdr:to>
    <xdr:sp macro="" textlink="">
      <xdr:nvSpPr>
        <xdr:cNvPr id="5388" name="Text Box 5">
          <a:extLst>
            <a:ext uri="{FF2B5EF4-FFF2-40B4-BE49-F238E27FC236}">
              <a16:creationId xmlns:a16="http://schemas.microsoft.com/office/drawing/2014/main" id="{78889217-D925-4033-A3A2-9AC35CC36067}"/>
            </a:ext>
          </a:extLst>
        </xdr:cNvPr>
        <xdr:cNvSpPr txBox="1">
          <a:spLocks noChangeArrowheads="1"/>
        </xdr:cNvSpPr>
      </xdr:nvSpPr>
      <xdr:spPr bwMode="auto">
        <a:xfrm>
          <a:off x="10460355" y="1766887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196</xdr:row>
      <xdr:rowOff>219075</xdr:rowOff>
    </xdr:from>
    <xdr:to>
      <xdr:col>7</xdr:col>
      <xdr:colOff>334137</xdr:colOff>
      <xdr:row>196</xdr:row>
      <xdr:rowOff>352425</xdr:rowOff>
    </xdr:to>
    <xdr:sp macro="" textlink="">
      <xdr:nvSpPr>
        <xdr:cNvPr id="5389" name="Text Box 6">
          <a:extLst>
            <a:ext uri="{FF2B5EF4-FFF2-40B4-BE49-F238E27FC236}">
              <a16:creationId xmlns:a16="http://schemas.microsoft.com/office/drawing/2014/main" id="{1BD4F8F3-177D-488C-9ECA-2705594E7D70}"/>
            </a:ext>
          </a:extLst>
        </xdr:cNvPr>
        <xdr:cNvSpPr txBox="1">
          <a:spLocks noChangeArrowheads="1"/>
        </xdr:cNvSpPr>
      </xdr:nvSpPr>
      <xdr:spPr bwMode="auto">
        <a:xfrm>
          <a:off x="5892165" y="176879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196</xdr:row>
      <xdr:rowOff>201930</xdr:rowOff>
    </xdr:from>
    <xdr:to>
      <xdr:col>18</xdr:col>
      <xdr:colOff>106</xdr:colOff>
      <xdr:row>196</xdr:row>
      <xdr:rowOff>343124</xdr:rowOff>
    </xdr:to>
    <xdr:sp macro="" textlink="">
      <xdr:nvSpPr>
        <xdr:cNvPr id="5390" name="Text Box 277">
          <a:extLst>
            <a:ext uri="{FF2B5EF4-FFF2-40B4-BE49-F238E27FC236}">
              <a16:creationId xmlns:a16="http://schemas.microsoft.com/office/drawing/2014/main" id="{202B0965-074B-43AC-9707-4DC26A1CC8AA}"/>
            </a:ext>
          </a:extLst>
        </xdr:cNvPr>
        <xdr:cNvSpPr txBox="1">
          <a:spLocks noChangeArrowheads="1"/>
        </xdr:cNvSpPr>
      </xdr:nvSpPr>
      <xdr:spPr bwMode="auto">
        <a:xfrm>
          <a:off x="8985885" y="176707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223</xdr:row>
      <xdr:rowOff>200025</xdr:rowOff>
    </xdr:from>
    <xdr:to>
      <xdr:col>7</xdr:col>
      <xdr:colOff>419</xdr:colOff>
      <xdr:row>223</xdr:row>
      <xdr:rowOff>333375</xdr:rowOff>
    </xdr:to>
    <xdr:sp macro="" textlink="">
      <xdr:nvSpPr>
        <xdr:cNvPr id="5391" name="Text Box 2">
          <a:extLst>
            <a:ext uri="{FF2B5EF4-FFF2-40B4-BE49-F238E27FC236}">
              <a16:creationId xmlns:a16="http://schemas.microsoft.com/office/drawing/2014/main" id="{2E8F419F-063E-436D-9F22-5300450ADC89}"/>
            </a:ext>
          </a:extLst>
        </xdr:cNvPr>
        <xdr:cNvSpPr txBox="1">
          <a:spLocks noChangeArrowheads="1"/>
        </xdr:cNvSpPr>
      </xdr:nvSpPr>
      <xdr:spPr bwMode="auto">
        <a:xfrm>
          <a:off x="5556885" y="256984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223</xdr:row>
      <xdr:rowOff>201930</xdr:rowOff>
    </xdr:from>
    <xdr:to>
      <xdr:col>11</xdr:col>
      <xdr:colOff>265098</xdr:colOff>
      <xdr:row>223</xdr:row>
      <xdr:rowOff>345538</xdr:rowOff>
    </xdr:to>
    <xdr:sp macro="" textlink="">
      <xdr:nvSpPr>
        <xdr:cNvPr id="5392" name="Text Box 3">
          <a:extLst>
            <a:ext uri="{FF2B5EF4-FFF2-40B4-BE49-F238E27FC236}">
              <a16:creationId xmlns:a16="http://schemas.microsoft.com/office/drawing/2014/main" id="{7ABD1EB5-9DAB-4DBB-A713-024CEB04DC4D}"/>
            </a:ext>
          </a:extLst>
        </xdr:cNvPr>
        <xdr:cNvSpPr txBox="1">
          <a:spLocks noChangeArrowheads="1"/>
        </xdr:cNvSpPr>
      </xdr:nvSpPr>
      <xdr:spPr bwMode="auto">
        <a:xfrm>
          <a:off x="7185660" y="257003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223</xdr:row>
      <xdr:rowOff>200025</xdr:rowOff>
    </xdr:from>
    <xdr:to>
      <xdr:col>16</xdr:col>
      <xdr:colOff>282340</xdr:colOff>
      <xdr:row>223</xdr:row>
      <xdr:rowOff>335655</xdr:rowOff>
    </xdr:to>
    <xdr:sp macro="" textlink="">
      <xdr:nvSpPr>
        <xdr:cNvPr id="5393" name="Text Box 4">
          <a:extLst>
            <a:ext uri="{FF2B5EF4-FFF2-40B4-BE49-F238E27FC236}">
              <a16:creationId xmlns:a16="http://schemas.microsoft.com/office/drawing/2014/main" id="{94DEAA06-7714-4696-A928-680CF81C05C9}"/>
            </a:ext>
          </a:extLst>
        </xdr:cNvPr>
        <xdr:cNvSpPr txBox="1">
          <a:spLocks noChangeArrowheads="1"/>
        </xdr:cNvSpPr>
      </xdr:nvSpPr>
      <xdr:spPr bwMode="auto">
        <a:xfrm>
          <a:off x="8679180" y="256984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223</xdr:row>
      <xdr:rowOff>200025</xdr:rowOff>
    </xdr:from>
    <xdr:to>
      <xdr:col>22</xdr:col>
      <xdr:colOff>283337</xdr:colOff>
      <xdr:row>223</xdr:row>
      <xdr:rowOff>335655</xdr:rowOff>
    </xdr:to>
    <xdr:sp macro="" textlink="">
      <xdr:nvSpPr>
        <xdr:cNvPr id="5394" name="Text Box 5">
          <a:extLst>
            <a:ext uri="{FF2B5EF4-FFF2-40B4-BE49-F238E27FC236}">
              <a16:creationId xmlns:a16="http://schemas.microsoft.com/office/drawing/2014/main" id="{F7F21D51-FF6B-4BD7-B3B4-08715632E835}"/>
            </a:ext>
          </a:extLst>
        </xdr:cNvPr>
        <xdr:cNvSpPr txBox="1">
          <a:spLocks noChangeArrowheads="1"/>
        </xdr:cNvSpPr>
      </xdr:nvSpPr>
      <xdr:spPr bwMode="auto">
        <a:xfrm>
          <a:off x="10460355" y="2569845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223</xdr:row>
      <xdr:rowOff>219075</xdr:rowOff>
    </xdr:from>
    <xdr:to>
      <xdr:col>7</xdr:col>
      <xdr:colOff>334137</xdr:colOff>
      <xdr:row>223</xdr:row>
      <xdr:rowOff>352425</xdr:rowOff>
    </xdr:to>
    <xdr:sp macro="" textlink="">
      <xdr:nvSpPr>
        <xdr:cNvPr id="5395" name="Text Box 6">
          <a:extLst>
            <a:ext uri="{FF2B5EF4-FFF2-40B4-BE49-F238E27FC236}">
              <a16:creationId xmlns:a16="http://schemas.microsoft.com/office/drawing/2014/main" id="{BCBFB26B-08B7-4022-BE53-96DDF4EED347}"/>
            </a:ext>
          </a:extLst>
        </xdr:cNvPr>
        <xdr:cNvSpPr txBox="1">
          <a:spLocks noChangeArrowheads="1"/>
        </xdr:cNvSpPr>
      </xdr:nvSpPr>
      <xdr:spPr bwMode="auto">
        <a:xfrm>
          <a:off x="5892165" y="257175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223</xdr:row>
      <xdr:rowOff>201930</xdr:rowOff>
    </xdr:from>
    <xdr:to>
      <xdr:col>18</xdr:col>
      <xdr:colOff>106</xdr:colOff>
      <xdr:row>223</xdr:row>
      <xdr:rowOff>343124</xdr:rowOff>
    </xdr:to>
    <xdr:sp macro="" textlink="">
      <xdr:nvSpPr>
        <xdr:cNvPr id="5396" name="Text Box 277">
          <a:extLst>
            <a:ext uri="{FF2B5EF4-FFF2-40B4-BE49-F238E27FC236}">
              <a16:creationId xmlns:a16="http://schemas.microsoft.com/office/drawing/2014/main" id="{8E0800B1-61CA-4D31-AC7C-7BA2F5DB50AD}"/>
            </a:ext>
          </a:extLst>
        </xdr:cNvPr>
        <xdr:cNvSpPr txBox="1">
          <a:spLocks noChangeArrowheads="1"/>
        </xdr:cNvSpPr>
      </xdr:nvSpPr>
      <xdr:spPr bwMode="auto">
        <a:xfrm>
          <a:off x="8985885" y="257003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250</xdr:row>
      <xdr:rowOff>200025</xdr:rowOff>
    </xdr:from>
    <xdr:to>
      <xdr:col>7</xdr:col>
      <xdr:colOff>419</xdr:colOff>
      <xdr:row>250</xdr:row>
      <xdr:rowOff>333375</xdr:rowOff>
    </xdr:to>
    <xdr:sp macro="" textlink="">
      <xdr:nvSpPr>
        <xdr:cNvPr id="5398" name="Text Box 2">
          <a:extLst>
            <a:ext uri="{FF2B5EF4-FFF2-40B4-BE49-F238E27FC236}">
              <a16:creationId xmlns:a16="http://schemas.microsoft.com/office/drawing/2014/main" id="{35FCBA9C-BDE2-4AAF-B67E-4E648FBB1B77}"/>
            </a:ext>
          </a:extLst>
        </xdr:cNvPr>
        <xdr:cNvSpPr txBox="1">
          <a:spLocks noChangeArrowheads="1"/>
        </xdr:cNvSpPr>
      </xdr:nvSpPr>
      <xdr:spPr bwMode="auto">
        <a:xfrm>
          <a:off x="5556885" y="337280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250</xdr:row>
      <xdr:rowOff>201930</xdr:rowOff>
    </xdr:from>
    <xdr:to>
      <xdr:col>11</xdr:col>
      <xdr:colOff>265098</xdr:colOff>
      <xdr:row>250</xdr:row>
      <xdr:rowOff>345538</xdr:rowOff>
    </xdr:to>
    <xdr:sp macro="" textlink="">
      <xdr:nvSpPr>
        <xdr:cNvPr id="5399" name="Text Box 3">
          <a:extLst>
            <a:ext uri="{FF2B5EF4-FFF2-40B4-BE49-F238E27FC236}">
              <a16:creationId xmlns:a16="http://schemas.microsoft.com/office/drawing/2014/main" id="{89087DA2-C255-491C-9A2A-85C64B592FDB}"/>
            </a:ext>
          </a:extLst>
        </xdr:cNvPr>
        <xdr:cNvSpPr txBox="1">
          <a:spLocks noChangeArrowheads="1"/>
        </xdr:cNvSpPr>
      </xdr:nvSpPr>
      <xdr:spPr bwMode="auto">
        <a:xfrm>
          <a:off x="7185660" y="337299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250</xdr:row>
      <xdr:rowOff>200025</xdr:rowOff>
    </xdr:from>
    <xdr:to>
      <xdr:col>16</xdr:col>
      <xdr:colOff>282340</xdr:colOff>
      <xdr:row>250</xdr:row>
      <xdr:rowOff>335655</xdr:rowOff>
    </xdr:to>
    <xdr:sp macro="" textlink="">
      <xdr:nvSpPr>
        <xdr:cNvPr id="5400" name="Text Box 4">
          <a:extLst>
            <a:ext uri="{FF2B5EF4-FFF2-40B4-BE49-F238E27FC236}">
              <a16:creationId xmlns:a16="http://schemas.microsoft.com/office/drawing/2014/main" id="{BDE7C5FC-A98C-4E99-8FCE-7E54653B8D44}"/>
            </a:ext>
          </a:extLst>
        </xdr:cNvPr>
        <xdr:cNvSpPr txBox="1">
          <a:spLocks noChangeArrowheads="1"/>
        </xdr:cNvSpPr>
      </xdr:nvSpPr>
      <xdr:spPr bwMode="auto">
        <a:xfrm>
          <a:off x="8679180" y="337280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250</xdr:row>
      <xdr:rowOff>200025</xdr:rowOff>
    </xdr:from>
    <xdr:to>
      <xdr:col>22</xdr:col>
      <xdr:colOff>283337</xdr:colOff>
      <xdr:row>250</xdr:row>
      <xdr:rowOff>335655</xdr:rowOff>
    </xdr:to>
    <xdr:sp macro="" textlink="">
      <xdr:nvSpPr>
        <xdr:cNvPr id="5401" name="Text Box 5">
          <a:extLst>
            <a:ext uri="{FF2B5EF4-FFF2-40B4-BE49-F238E27FC236}">
              <a16:creationId xmlns:a16="http://schemas.microsoft.com/office/drawing/2014/main" id="{CA67322D-786E-4149-9705-EC7E62418793}"/>
            </a:ext>
          </a:extLst>
        </xdr:cNvPr>
        <xdr:cNvSpPr txBox="1">
          <a:spLocks noChangeArrowheads="1"/>
        </xdr:cNvSpPr>
      </xdr:nvSpPr>
      <xdr:spPr bwMode="auto">
        <a:xfrm>
          <a:off x="10460355" y="337280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250</xdr:row>
      <xdr:rowOff>219075</xdr:rowOff>
    </xdr:from>
    <xdr:to>
      <xdr:col>7</xdr:col>
      <xdr:colOff>334137</xdr:colOff>
      <xdr:row>250</xdr:row>
      <xdr:rowOff>352425</xdr:rowOff>
    </xdr:to>
    <xdr:sp macro="" textlink="">
      <xdr:nvSpPr>
        <xdr:cNvPr id="5402" name="Text Box 6">
          <a:extLst>
            <a:ext uri="{FF2B5EF4-FFF2-40B4-BE49-F238E27FC236}">
              <a16:creationId xmlns:a16="http://schemas.microsoft.com/office/drawing/2014/main" id="{C33514EE-B6F0-46C7-A400-687556EDAA9F}"/>
            </a:ext>
          </a:extLst>
        </xdr:cNvPr>
        <xdr:cNvSpPr txBox="1">
          <a:spLocks noChangeArrowheads="1"/>
        </xdr:cNvSpPr>
      </xdr:nvSpPr>
      <xdr:spPr bwMode="auto">
        <a:xfrm>
          <a:off x="5892165" y="337470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250</xdr:row>
      <xdr:rowOff>201930</xdr:rowOff>
    </xdr:from>
    <xdr:to>
      <xdr:col>18</xdr:col>
      <xdr:colOff>106</xdr:colOff>
      <xdr:row>250</xdr:row>
      <xdr:rowOff>343124</xdr:rowOff>
    </xdr:to>
    <xdr:sp macro="" textlink="">
      <xdr:nvSpPr>
        <xdr:cNvPr id="5403" name="Text Box 277">
          <a:extLst>
            <a:ext uri="{FF2B5EF4-FFF2-40B4-BE49-F238E27FC236}">
              <a16:creationId xmlns:a16="http://schemas.microsoft.com/office/drawing/2014/main" id="{FDAC37E5-62A8-4470-B071-9C4832ED29EE}"/>
            </a:ext>
          </a:extLst>
        </xdr:cNvPr>
        <xdr:cNvSpPr txBox="1">
          <a:spLocks noChangeArrowheads="1"/>
        </xdr:cNvSpPr>
      </xdr:nvSpPr>
      <xdr:spPr bwMode="auto">
        <a:xfrm>
          <a:off x="8985885" y="337299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277</xdr:row>
      <xdr:rowOff>200025</xdr:rowOff>
    </xdr:from>
    <xdr:to>
      <xdr:col>7</xdr:col>
      <xdr:colOff>419</xdr:colOff>
      <xdr:row>277</xdr:row>
      <xdr:rowOff>333375</xdr:rowOff>
    </xdr:to>
    <xdr:sp macro="" textlink="">
      <xdr:nvSpPr>
        <xdr:cNvPr id="5404" name="Text Box 2">
          <a:extLst>
            <a:ext uri="{FF2B5EF4-FFF2-40B4-BE49-F238E27FC236}">
              <a16:creationId xmlns:a16="http://schemas.microsoft.com/office/drawing/2014/main" id="{E2A41603-1AE4-4854-88AA-9480D35F071E}"/>
            </a:ext>
          </a:extLst>
        </xdr:cNvPr>
        <xdr:cNvSpPr txBox="1">
          <a:spLocks noChangeArrowheads="1"/>
        </xdr:cNvSpPr>
      </xdr:nvSpPr>
      <xdr:spPr bwMode="auto">
        <a:xfrm>
          <a:off x="5556885" y="16097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277</xdr:row>
      <xdr:rowOff>201930</xdr:rowOff>
    </xdr:from>
    <xdr:to>
      <xdr:col>11</xdr:col>
      <xdr:colOff>265098</xdr:colOff>
      <xdr:row>277</xdr:row>
      <xdr:rowOff>345538</xdr:rowOff>
    </xdr:to>
    <xdr:sp macro="" textlink="">
      <xdr:nvSpPr>
        <xdr:cNvPr id="5405" name="Text Box 3">
          <a:extLst>
            <a:ext uri="{FF2B5EF4-FFF2-40B4-BE49-F238E27FC236}">
              <a16:creationId xmlns:a16="http://schemas.microsoft.com/office/drawing/2014/main" id="{E5BA73A4-4124-4838-8AC5-194D50ECFDDE}"/>
            </a:ext>
          </a:extLst>
        </xdr:cNvPr>
        <xdr:cNvSpPr txBox="1">
          <a:spLocks noChangeArrowheads="1"/>
        </xdr:cNvSpPr>
      </xdr:nvSpPr>
      <xdr:spPr bwMode="auto">
        <a:xfrm>
          <a:off x="7185660" y="16116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277</xdr:row>
      <xdr:rowOff>200025</xdr:rowOff>
    </xdr:from>
    <xdr:to>
      <xdr:col>16</xdr:col>
      <xdr:colOff>282340</xdr:colOff>
      <xdr:row>277</xdr:row>
      <xdr:rowOff>335655</xdr:rowOff>
    </xdr:to>
    <xdr:sp macro="" textlink="">
      <xdr:nvSpPr>
        <xdr:cNvPr id="5406" name="Text Box 4">
          <a:extLst>
            <a:ext uri="{FF2B5EF4-FFF2-40B4-BE49-F238E27FC236}">
              <a16:creationId xmlns:a16="http://schemas.microsoft.com/office/drawing/2014/main" id="{4C4C06C1-795F-4D68-B5F6-6FA2AB8A03CF}"/>
            </a:ext>
          </a:extLst>
        </xdr:cNvPr>
        <xdr:cNvSpPr txBox="1">
          <a:spLocks noChangeArrowheads="1"/>
        </xdr:cNvSpPr>
      </xdr:nvSpPr>
      <xdr:spPr bwMode="auto">
        <a:xfrm>
          <a:off x="8679180" y="16097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277</xdr:row>
      <xdr:rowOff>200025</xdr:rowOff>
    </xdr:from>
    <xdr:to>
      <xdr:col>22</xdr:col>
      <xdr:colOff>283337</xdr:colOff>
      <xdr:row>277</xdr:row>
      <xdr:rowOff>335655</xdr:rowOff>
    </xdr:to>
    <xdr:sp macro="" textlink="">
      <xdr:nvSpPr>
        <xdr:cNvPr id="5407" name="Text Box 5">
          <a:extLst>
            <a:ext uri="{FF2B5EF4-FFF2-40B4-BE49-F238E27FC236}">
              <a16:creationId xmlns:a16="http://schemas.microsoft.com/office/drawing/2014/main" id="{E87BA50C-4E21-48F5-B069-AFD26032BAFE}"/>
            </a:ext>
          </a:extLst>
        </xdr:cNvPr>
        <xdr:cNvSpPr txBox="1">
          <a:spLocks noChangeArrowheads="1"/>
        </xdr:cNvSpPr>
      </xdr:nvSpPr>
      <xdr:spPr bwMode="auto">
        <a:xfrm>
          <a:off x="10460355" y="16097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277</xdr:row>
      <xdr:rowOff>219075</xdr:rowOff>
    </xdr:from>
    <xdr:to>
      <xdr:col>7</xdr:col>
      <xdr:colOff>334137</xdr:colOff>
      <xdr:row>277</xdr:row>
      <xdr:rowOff>352425</xdr:rowOff>
    </xdr:to>
    <xdr:sp macro="" textlink="">
      <xdr:nvSpPr>
        <xdr:cNvPr id="5408" name="Text Box 6">
          <a:extLst>
            <a:ext uri="{FF2B5EF4-FFF2-40B4-BE49-F238E27FC236}">
              <a16:creationId xmlns:a16="http://schemas.microsoft.com/office/drawing/2014/main" id="{47FDC744-E3DF-4CDD-94E2-FFE1336AA33D}"/>
            </a:ext>
          </a:extLst>
        </xdr:cNvPr>
        <xdr:cNvSpPr txBox="1">
          <a:spLocks noChangeArrowheads="1"/>
        </xdr:cNvSpPr>
      </xdr:nvSpPr>
      <xdr:spPr bwMode="auto">
        <a:xfrm>
          <a:off x="5892165" y="16287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277</xdr:row>
      <xdr:rowOff>201930</xdr:rowOff>
    </xdr:from>
    <xdr:to>
      <xdr:col>18</xdr:col>
      <xdr:colOff>106</xdr:colOff>
      <xdr:row>277</xdr:row>
      <xdr:rowOff>343124</xdr:rowOff>
    </xdr:to>
    <xdr:sp macro="" textlink="">
      <xdr:nvSpPr>
        <xdr:cNvPr id="5409" name="Text Box 277">
          <a:extLst>
            <a:ext uri="{FF2B5EF4-FFF2-40B4-BE49-F238E27FC236}">
              <a16:creationId xmlns:a16="http://schemas.microsoft.com/office/drawing/2014/main" id="{54A2BB3B-BD58-40B8-A549-275A1FDEBF1D}"/>
            </a:ext>
          </a:extLst>
        </xdr:cNvPr>
        <xdr:cNvSpPr txBox="1">
          <a:spLocks noChangeArrowheads="1"/>
        </xdr:cNvSpPr>
      </xdr:nvSpPr>
      <xdr:spPr bwMode="auto">
        <a:xfrm>
          <a:off x="8985885" y="16116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304</xdr:row>
      <xdr:rowOff>200025</xdr:rowOff>
    </xdr:from>
    <xdr:to>
      <xdr:col>7</xdr:col>
      <xdr:colOff>419</xdr:colOff>
      <xdr:row>304</xdr:row>
      <xdr:rowOff>333375</xdr:rowOff>
    </xdr:to>
    <xdr:sp macro="" textlink="">
      <xdr:nvSpPr>
        <xdr:cNvPr id="5410" name="Text Box 2">
          <a:extLst>
            <a:ext uri="{FF2B5EF4-FFF2-40B4-BE49-F238E27FC236}">
              <a16:creationId xmlns:a16="http://schemas.microsoft.com/office/drawing/2014/main" id="{1D2826F9-BE15-4C8E-B3E2-BC46F08231A3}"/>
            </a:ext>
          </a:extLst>
        </xdr:cNvPr>
        <xdr:cNvSpPr txBox="1">
          <a:spLocks noChangeArrowheads="1"/>
        </xdr:cNvSpPr>
      </xdr:nvSpPr>
      <xdr:spPr bwMode="auto">
        <a:xfrm>
          <a:off x="5556885" y="9639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304</xdr:row>
      <xdr:rowOff>201930</xdr:rowOff>
    </xdr:from>
    <xdr:to>
      <xdr:col>11</xdr:col>
      <xdr:colOff>265098</xdr:colOff>
      <xdr:row>304</xdr:row>
      <xdr:rowOff>345538</xdr:rowOff>
    </xdr:to>
    <xdr:sp macro="" textlink="">
      <xdr:nvSpPr>
        <xdr:cNvPr id="5411" name="Text Box 3">
          <a:extLst>
            <a:ext uri="{FF2B5EF4-FFF2-40B4-BE49-F238E27FC236}">
              <a16:creationId xmlns:a16="http://schemas.microsoft.com/office/drawing/2014/main" id="{6BA928CD-BE74-4D78-83D3-2951F7844EE4}"/>
            </a:ext>
          </a:extLst>
        </xdr:cNvPr>
        <xdr:cNvSpPr txBox="1">
          <a:spLocks noChangeArrowheads="1"/>
        </xdr:cNvSpPr>
      </xdr:nvSpPr>
      <xdr:spPr bwMode="auto">
        <a:xfrm>
          <a:off x="7185660" y="9641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304</xdr:row>
      <xdr:rowOff>200025</xdr:rowOff>
    </xdr:from>
    <xdr:to>
      <xdr:col>16</xdr:col>
      <xdr:colOff>282340</xdr:colOff>
      <xdr:row>304</xdr:row>
      <xdr:rowOff>335655</xdr:rowOff>
    </xdr:to>
    <xdr:sp macro="" textlink="">
      <xdr:nvSpPr>
        <xdr:cNvPr id="5412" name="Text Box 4">
          <a:extLst>
            <a:ext uri="{FF2B5EF4-FFF2-40B4-BE49-F238E27FC236}">
              <a16:creationId xmlns:a16="http://schemas.microsoft.com/office/drawing/2014/main" id="{54138874-B23A-41C0-A0DA-8C817171BB1A}"/>
            </a:ext>
          </a:extLst>
        </xdr:cNvPr>
        <xdr:cNvSpPr txBox="1">
          <a:spLocks noChangeArrowheads="1"/>
        </xdr:cNvSpPr>
      </xdr:nvSpPr>
      <xdr:spPr bwMode="auto">
        <a:xfrm>
          <a:off x="8679180" y="9639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304</xdr:row>
      <xdr:rowOff>200025</xdr:rowOff>
    </xdr:from>
    <xdr:to>
      <xdr:col>22</xdr:col>
      <xdr:colOff>283337</xdr:colOff>
      <xdr:row>304</xdr:row>
      <xdr:rowOff>335655</xdr:rowOff>
    </xdr:to>
    <xdr:sp macro="" textlink="">
      <xdr:nvSpPr>
        <xdr:cNvPr id="5413" name="Text Box 5">
          <a:extLst>
            <a:ext uri="{FF2B5EF4-FFF2-40B4-BE49-F238E27FC236}">
              <a16:creationId xmlns:a16="http://schemas.microsoft.com/office/drawing/2014/main" id="{942D26F0-F86D-4D31-B9D4-1708B32AC596}"/>
            </a:ext>
          </a:extLst>
        </xdr:cNvPr>
        <xdr:cNvSpPr txBox="1">
          <a:spLocks noChangeArrowheads="1"/>
        </xdr:cNvSpPr>
      </xdr:nvSpPr>
      <xdr:spPr bwMode="auto">
        <a:xfrm>
          <a:off x="10460355" y="9639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304</xdr:row>
      <xdr:rowOff>219075</xdr:rowOff>
    </xdr:from>
    <xdr:to>
      <xdr:col>7</xdr:col>
      <xdr:colOff>334137</xdr:colOff>
      <xdr:row>304</xdr:row>
      <xdr:rowOff>352425</xdr:rowOff>
    </xdr:to>
    <xdr:sp macro="" textlink="">
      <xdr:nvSpPr>
        <xdr:cNvPr id="5414" name="Text Box 6">
          <a:extLst>
            <a:ext uri="{FF2B5EF4-FFF2-40B4-BE49-F238E27FC236}">
              <a16:creationId xmlns:a16="http://schemas.microsoft.com/office/drawing/2014/main" id="{C535FF81-B6E7-4B8D-8DF7-B6757604BA5C}"/>
            </a:ext>
          </a:extLst>
        </xdr:cNvPr>
        <xdr:cNvSpPr txBox="1">
          <a:spLocks noChangeArrowheads="1"/>
        </xdr:cNvSpPr>
      </xdr:nvSpPr>
      <xdr:spPr bwMode="auto">
        <a:xfrm>
          <a:off x="5892165" y="9658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304</xdr:row>
      <xdr:rowOff>201930</xdr:rowOff>
    </xdr:from>
    <xdr:to>
      <xdr:col>18</xdr:col>
      <xdr:colOff>106</xdr:colOff>
      <xdr:row>304</xdr:row>
      <xdr:rowOff>343124</xdr:rowOff>
    </xdr:to>
    <xdr:sp macro="" textlink="">
      <xdr:nvSpPr>
        <xdr:cNvPr id="5415" name="Text Box 277">
          <a:extLst>
            <a:ext uri="{FF2B5EF4-FFF2-40B4-BE49-F238E27FC236}">
              <a16:creationId xmlns:a16="http://schemas.microsoft.com/office/drawing/2014/main" id="{870DD861-C79E-454D-94DD-B701C0BF215F}"/>
            </a:ext>
          </a:extLst>
        </xdr:cNvPr>
        <xdr:cNvSpPr txBox="1">
          <a:spLocks noChangeArrowheads="1"/>
        </xdr:cNvSpPr>
      </xdr:nvSpPr>
      <xdr:spPr bwMode="auto">
        <a:xfrm>
          <a:off x="8985885" y="9641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331</xdr:row>
      <xdr:rowOff>200025</xdr:rowOff>
    </xdr:from>
    <xdr:to>
      <xdr:col>7</xdr:col>
      <xdr:colOff>419</xdr:colOff>
      <xdr:row>331</xdr:row>
      <xdr:rowOff>333375</xdr:rowOff>
    </xdr:to>
    <xdr:sp macro="" textlink="">
      <xdr:nvSpPr>
        <xdr:cNvPr id="5416" name="Text Box 2">
          <a:extLst>
            <a:ext uri="{FF2B5EF4-FFF2-40B4-BE49-F238E27FC236}">
              <a16:creationId xmlns:a16="http://schemas.microsoft.com/office/drawing/2014/main" id="{0E94D14A-4172-4EF1-9068-FCACBC28ACBA}"/>
            </a:ext>
          </a:extLst>
        </xdr:cNvPr>
        <xdr:cNvSpPr txBox="1">
          <a:spLocks noChangeArrowheads="1"/>
        </xdr:cNvSpPr>
      </xdr:nvSpPr>
      <xdr:spPr bwMode="auto">
        <a:xfrm>
          <a:off x="5556885" y="176688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331</xdr:row>
      <xdr:rowOff>201930</xdr:rowOff>
    </xdr:from>
    <xdr:to>
      <xdr:col>11</xdr:col>
      <xdr:colOff>265098</xdr:colOff>
      <xdr:row>331</xdr:row>
      <xdr:rowOff>345538</xdr:rowOff>
    </xdr:to>
    <xdr:sp macro="" textlink="">
      <xdr:nvSpPr>
        <xdr:cNvPr id="5417" name="Text Box 3">
          <a:extLst>
            <a:ext uri="{FF2B5EF4-FFF2-40B4-BE49-F238E27FC236}">
              <a16:creationId xmlns:a16="http://schemas.microsoft.com/office/drawing/2014/main" id="{1C563B0F-1B1F-4A01-8D07-2659247004E0}"/>
            </a:ext>
          </a:extLst>
        </xdr:cNvPr>
        <xdr:cNvSpPr txBox="1">
          <a:spLocks noChangeArrowheads="1"/>
        </xdr:cNvSpPr>
      </xdr:nvSpPr>
      <xdr:spPr bwMode="auto">
        <a:xfrm>
          <a:off x="7185660" y="176707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331</xdr:row>
      <xdr:rowOff>200025</xdr:rowOff>
    </xdr:from>
    <xdr:to>
      <xdr:col>16</xdr:col>
      <xdr:colOff>282340</xdr:colOff>
      <xdr:row>331</xdr:row>
      <xdr:rowOff>335655</xdr:rowOff>
    </xdr:to>
    <xdr:sp macro="" textlink="">
      <xdr:nvSpPr>
        <xdr:cNvPr id="5418" name="Text Box 4">
          <a:extLst>
            <a:ext uri="{FF2B5EF4-FFF2-40B4-BE49-F238E27FC236}">
              <a16:creationId xmlns:a16="http://schemas.microsoft.com/office/drawing/2014/main" id="{1AF41FF2-CD9A-442E-BD02-183F74AE2C6D}"/>
            </a:ext>
          </a:extLst>
        </xdr:cNvPr>
        <xdr:cNvSpPr txBox="1">
          <a:spLocks noChangeArrowheads="1"/>
        </xdr:cNvSpPr>
      </xdr:nvSpPr>
      <xdr:spPr bwMode="auto">
        <a:xfrm>
          <a:off x="8679180" y="176688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331</xdr:row>
      <xdr:rowOff>200025</xdr:rowOff>
    </xdr:from>
    <xdr:to>
      <xdr:col>22</xdr:col>
      <xdr:colOff>283337</xdr:colOff>
      <xdr:row>331</xdr:row>
      <xdr:rowOff>335655</xdr:rowOff>
    </xdr:to>
    <xdr:sp macro="" textlink="">
      <xdr:nvSpPr>
        <xdr:cNvPr id="5419" name="Text Box 5">
          <a:extLst>
            <a:ext uri="{FF2B5EF4-FFF2-40B4-BE49-F238E27FC236}">
              <a16:creationId xmlns:a16="http://schemas.microsoft.com/office/drawing/2014/main" id="{F07E72C7-9814-4BD1-8204-1C41BA295FB2}"/>
            </a:ext>
          </a:extLst>
        </xdr:cNvPr>
        <xdr:cNvSpPr txBox="1">
          <a:spLocks noChangeArrowheads="1"/>
        </xdr:cNvSpPr>
      </xdr:nvSpPr>
      <xdr:spPr bwMode="auto">
        <a:xfrm>
          <a:off x="10460355" y="1766887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331</xdr:row>
      <xdr:rowOff>219075</xdr:rowOff>
    </xdr:from>
    <xdr:to>
      <xdr:col>7</xdr:col>
      <xdr:colOff>334137</xdr:colOff>
      <xdr:row>331</xdr:row>
      <xdr:rowOff>352425</xdr:rowOff>
    </xdr:to>
    <xdr:sp macro="" textlink="">
      <xdr:nvSpPr>
        <xdr:cNvPr id="5420" name="Text Box 6">
          <a:extLst>
            <a:ext uri="{FF2B5EF4-FFF2-40B4-BE49-F238E27FC236}">
              <a16:creationId xmlns:a16="http://schemas.microsoft.com/office/drawing/2014/main" id="{553ABB12-3830-4F27-8A63-9A43E65E0F96}"/>
            </a:ext>
          </a:extLst>
        </xdr:cNvPr>
        <xdr:cNvSpPr txBox="1">
          <a:spLocks noChangeArrowheads="1"/>
        </xdr:cNvSpPr>
      </xdr:nvSpPr>
      <xdr:spPr bwMode="auto">
        <a:xfrm>
          <a:off x="5892165" y="176879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331</xdr:row>
      <xdr:rowOff>201930</xdr:rowOff>
    </xdr:from>
    <xdr:to>
      <xdr:col>18</xdr:col>
      <xdr:colOff>106</xdr:colOff>
      <xdr:row>331</xdr:row>
      <xdr:rowOff>343124</xdr:rowOff>
    </xdr:to>
    <xdr:sp macro="" textlink="">
      <xdr:nvSpPr>
        <xdr:cNvPr id="5421" name="Text Box 277">
          <a:extLst>
            <a:ext uri="{FF2B5EF4-FFF2-40B4-BE49-F238E27FC236}">
              <a16:creationId xmlns:a16="http://schemas.microsoft.com/office/drawing/2014/main" id="{BB958B0A-A348-4FA6-9DC2-6B1CDB016FD9}"/>
            </a:ext>
          </a:extLst>
        </xdr:cNvPr>
        <xdr:cNvSpPr txBox="1">
          <a:spLocks noChangeArrowheads="1"/>
        </xdr:cNvSpPr>
      </xdr:nvSpPr>
      <xdr:spPr bwMode="auto">
        <a:xfrm>
          <a:off x="8985885" y="176707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358</xdr:row>
      <xdr:rowOff>200025</xdr:rowOff>
    </xdr:from>
    <xdr:to>
      <xdr:col>7</xdr:col>
      <xdr:colOff>419</xdr:colOff>
      <xdr:row>358</xdr:row>
      <xdr:rowOff>333375</xdr:rowOff>
    </xdr:to>
    <xdr:sp macro="" textlink="">
      <xdr:nvSpPr>
        <xdr:cNvPr id="5422" name="Text Box 2">
          <a:extLst>
            <a:ext uri="{FF2B5EF4-FFF2-40B4-BE49-F238E27FC236}">
              <a16:creationId xmlns:a16="http://schemas.microsoft.com/office/drawing/2014/main" id="{051F7170-C4BE-46A5-8C54-88BDB8B43FD5}"/>
            </a:ext>
          </a:extLst>
        </xdr:cNvPr>
        <xdr:cNvSpPr txBox="1">
          <a:spLocks noChangeArrowheads="1"/>
        </xdr:cNvSpPr>
      </xdr:nvSpPr>
      <xdr:spPr bwMode="auto">
        <a:xfrm>
          <a:off x="5556885" y="256984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358</xdr:row>
      <xdr:rowOff>201930</xdr:rowOff>
    </xdr:from>
    <xdr:to>
      <xdr:col>11</xdr:col>
      <xdr:colOff>265098</xdr:colOff>
      <xdr:row>358</xdr:row>
      <xdr:rowOff>345538</xdr:rowOff>
    </xdr:to>
    <xdr:sp macro="" textlink="">
      <xdr:nvSpPr>
        <xdr:cNvPr id="5423" name="Text Box 3">
          <a:extLst>
            <a:ext uri="{FF2B5EF4-FFF2-40B4-BE49-F238E27FC236}">
              <a16:creationId xmlns:a16="http://schemas.microsoft.com/office/drawing/2014/main" id="{CEC9D6B7-9608-4D23-808D-33D3F9166750}"/>
            </a:ext>
          </a:extLst>
        </xdr:cNvPr>
        <xdr:cNvSpPr txBox="1">
          <a:spLocks noChangeArrowheads="1"/>
        </xdr:cNvSpPr>
      </xdr:nvSpPr>
      <xdr:spPr bwMode="auto">
        <a:xfrm>
          <a:off x="7185660" y="257003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358</xdr:row>
      <xdr:rowOff>200025</xdr:rowOff>
    </xdr:from>
    <xdr:to>
      <xdr:col>16</xdr:col>
      <xdr:colOff>282340</xdr:colOff>
      <xdr:row>358</xdr:row>
      <xdr:rowOff>335655</xdr:rowOff>
    </xdr:to>
    <xdr:sp macro="" textlink="">
      <xdr:nvSpPr>
        <xdr:cNvPr id="5424" name="Text Box 4">
          <a:extLst>
            <a:ext uri="{FF2B5EF4-FFF2-40B4-BE49-F238E27FC236}">
              <a16:creationId xmlns:a16="http://schemas.microsoft.com/office/drawing/2014/main" id="{743D4809-472D-4D93-A7FA-95E010E6F61F}"/>
            </a:ext>
          </a:extLst>
        </xdr:cNvPr>
        <xdr:cNvSpPr txBox="1">
          <a:spLocks noChangeArrowheads="1"/>
        </xdr:cNvSpPr>
      </xdr:nvSpPr>
      <xdr:spPr bwMode="auto">
        <a:xfrm>
          <a:off x="8679180" y="256984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358</xdr:row>
      <xdr:rowOff>200025</xdr:rowOff>
    </xdr:from>
    <xdr:to>
      <xdr:col>22</xdr:col>
      <xdr:colOff>283337</xdr:colOff>
      <xdr:row>358</xdr:row>
      <xdr:rowOff>335655</xdr:rowOff>
    </xdr:to>
    <xdr:sp macro="" textlink="">
      <xdr:nvSpPr>
        <xdr:cNvPr id="5425" name="Text Box 5">
          <a:extLst>
            <a:ext uri="{FF2B5EF4-FFF2-40B4-BE49-F238E27FC236}">
              <a16:creationId xmlns:a16="http://schemas.microsoft.com/office/drawing/2014/main" id="{CB8A2222-2F77-4351-B77F-E371FFE29ECC}"/>
            </a:ext>
          </a:extLst>
        </xdr:cNvPr>
        <xdr:cNvSpPr txBox="1">
          <a:spLocks noChangeArrowheads="1"/>
        </xdr:cNvSpPr>
      </xdr:nvSpPr>
      <xdr:spPr bwMode="auto">
        <a:xfrm>
          <a:off x="10460355" y="2569845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358</xdr:row>
      <xdr:rowOff>219075</xdr:rowOff>
    </xdr:from>
    <xdr:to>
      <xdr:col>7</xdr:col>
      <xdr:colOff>334137</xdr:colOff>
      <xdr:row>358</xdr:row>
      <xdr:rowOff>352425</xdr:rowOff>
    </xdr:to>
    <xdr:sp macro="" textlink="">
      <xdr:nvSpPr>
        <xdr:cNvPr id="5426" name="Text Box 6">
          <a:extLst>
            <a:ext uri="{FF2B5EF4-FFF2-40B4-BE49-F238E27FC236}">
              <a16:creationId xmlns:a16="http://schemas.microsoft.com/office/drawing/2014/main" id="{9AC92A69-4C04-4F44-AB39-4B2AE06780DE}"/>
            </a:ext>
          </a:extLst>
        </xdr:cNvPr>
        <xdr:cNvSpPr txBox="1">
          <a:spLocks noChangeArrowheads="1"/>
        </xdr:cNvSpPr>
      </xdr:nvSpPr>
      <xdr:spPr bwMode="auto">
        <a:xfrm>
          <a:off x="5892165" y="257175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358</xdr:row>
      <xdr:rowOff>201930</xdr:rowOff>
    </xdr:from>
    <xdr:to>
      <xdr:col>18</xdr:col>
      <xdr:colOff>106</xdr:colOff>
      <xdr:row>358</xdr:row>
      <xdr:rowOff>343124</xdr:rowOff>
    </xdr:to>
    <xdr:sp macro="" textlink="">
      <xdr:nvSpPr>
        <xdr:cNvPr id="5427" name="Text Box 277">
          <a:extLst>
            <a:ext uri="{FF2B5EF4-FFF2-40B4-BE49-F238E27FC236}">
              <a16:creationId xmlns:a16="http://schemas.microsoft.com/office/drawing/2014/main" id="{9D178EB9-BC6A-4B5B-8557-8501B34E0CE6}"/>
            </a:ext>
          </a:extLst>
        </xdr:cNvPr>
        <xdr:cNvSpPr txBox="1">
          <a:spLocks noChangeArrowheads="1"/>
        </xdr:cNvSpPr>
      </xdr:nvSpPr>
      <xdr:spPr bwMode="auto">
        <a:xfrm>
          <a:off x="8985885" y="257003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385</xdr:row>
      <xdr:rowOff>200025</xdr:rowOff>
    </xdr:from>
    <xdr:to>
      <xdr:col>7</xdr:col>
      <xdr:colOff>419</xdr:colOff>
      <xdr:row>385</xdr:row>
      <xdr:rowOff>333375</xdr:rowOff>
    </xdr:to>
    <xdr:sp macro="" textlink="">
      <xdr:nvSpPr>
        <xdr:cNvPr id="5428" name="Text Box 2">
          <a:extLst>
            <a:ext uri="{FF2B5EF4-FFF2-40B4-BE49-F238E27FC236}">
              <a16:creationId xmlns:a16="http://schemas.microsoft.com/office/drawing/2014/main" id="{2DEB2346-0ACB-459F-9178-685D7C82BEA3}"/>
            </a:ext>
          </a:extLst>
        </xdr:cNvPr>
        <xdr:cNvSpPr txBox="1">
          <a:spLocks noChangeArrowheads="1"/>
        </xdr:cNvSpPr>
      </xdr:nvSpPr>
      <xdr:spPr bwMode="auto">
        <a:xfrm>
          <a:off x="5556885" y="337280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385</xdr:row>
      <xdr:rowOff>201930</xdr:rowOff>
    </xdr:from>
    <xdr:to>
      <xdr:col>11</xdr:col>
      <xdr:colOff>265098</xdr:colOff>
      <xdr:row>385</xdr:row>
      <xdr:rowOff>345538</xdr:rowOff>
    </xdr:to>
    <xdr:sp macro="" textlink="">
      <xdr:nvSpPr>
        <xdr:cNvPr id="5429" name="Text Box 3">
          <a:extLst>
            <a:ext uri="{FF2B5EF4-FFF2-40B4-BE49-F238E27FC236}">
              <a16:creationId xmlns:a16="http://schemas.microsoft.com/office/drawing/2014/main" id="{09D79D22-4209-45A7-A2B9-F304C1F1538C}"/>
            </a:ext>
          </a:extLst>
        </xdr:cNvPr>
        <xdr:cNvSpPr txBox="1">
          <a:spLocks noChangeArrowheads="1"/>
        </xdr:cNvSpPr>
      </xdr:nvSpPr>
      <xdr:spPr bwMode="auto">
        <a:xfrm>
          <a:off x="7185660" y="337299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385</xdr:row>
      <xdr:rowOff>200025</xdr:rowOff>
    </xdr:from>
    <xdr:to>
      <xdr:col>16</xdr:col>
      <xdr:colOff>282340</xdr:colOff>
      <xdr:row>385</xdr:row>
      <xdr:rowOff>335655</xdr:rowOff>
    </xdr:to>
    <xdr:sp macro="" textlink="">
      <xdr:nvSpPr>
        <xdr:cNvPr id="5430" name="Text Box 4">
          <a:extLst>
            <a:ext uri="{FF2B5EF4-FFF2-40B4-BE49-F238E27FC236}">
              <a16:creationId xmlns:a16="http://schemas.microsoft.com/office/drawing/2014/main" id="{0D366757-9C34-4405-A918-B2FA966A0BAD}"/>
            </a:ext>
          </a:extLst>
        </xdr:cNvPr>
        <xdr:cNvSpPr txBox="1">
          <a:spLocks noChangeArrowheads="1"/>
        </xdr:cNvSpPr>
      </xdr:nvSpPr>
      <xdr:spPr bwMode="auto">
        <a:xfrm>
          <a:off x="8679180" y="337280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385</xdr:row>
      <xdr:rowOff>200025</xdr:rowOff>
    </xdr:from>
    <xdr:to>
      <xdr:col>22</xdr:col>
      <xdr:colOff>283337</xdr:colOff>
      <xdr:row>385</xdr:row>
      <xdr:rowOff>335655</xdr:rowOff>
    </xdr:to>
    <xdr:sp macro="" textlink="">
      <xdr:nvSpPr>
        <xdr:cNvPr id="5431" name="Text Box 5">
          <a:extLst>
            <a:ext uri="{FF2B5EF4-FFF2-40B4-BE49-F238E27FC236}">
              <a16:creationId xmlns:a16="http://schemas.microsoft.com/office/drawing/2014/main" id="{BC1FE8B0-C497-43F5-93AB-31748E45D5E6}"/>
            </a:ext>
          </a:extLst>
        </xdr:cNvPr>
        <xdr:cNvSpPr txBox="1">
          <a:spLocks noChangeArrowheads="1"/>
        </xdr:cNvSpPr>
      </xdr:nvSpPr>
      <xdr:spPr bwMode="auto">
        <a:xfrm>
          <a:off x="10460355" y="337280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385</xdr:row>
      <xdr:rowOff>219075</xdr:rowOff>
    </xdr:from>
    <xdr:to>
      <xdr:col>7</xdr:col>
      <xdr:colOff>334137</xdr:colOff>
      <xdr:row>385</xdr:row>
      <xdr:rowOff>352425</xdr:rowOff>
    </xdr:to>
    <xdr:sp macro="" textlink="">
      <xdr:nvSpPr>
        <xdr:cNvPr id="5432" name="Text Box 6">
          <a:extLst>
            <a:ext uri="{FF2B5EF4-FFF2-40B4-BE49-F238E27FC236}">
              <a16:creationId xmlns:a16="http://schemas.microsoft.com/office/drawing/2014/main" id="{733418B1-9204-440D-B7A6-EA1B20E61537}"/>
            </a:ext>
          </a:extLst>
        </xdr:cNvPr>
        <xdr:cNvSpPr txBox="1">
          <a:spLocks noChangeArrowheads="1"/>
        </xdr:cNvSpPr>
      </xdr:nvSpPr>
      <xdr:spPr bwMode="auto">
        <a:xfrm>
          <a:off x="5892165" y="337470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385</xdr:row>
      <xdr:rowOff>201930</xdr:rowOff>
    </xdr:from>
    <xdr:to>
      <xdr:col>18</xdr:col>
      <xdr:colOff>106</xdr:colOff>
      <xdr:row>385</xdr:row>
      <xdr:rowOff>343124</xdr:rowOff>
    </xdr:to>
    <xdr:sp macro="" textlink="">
      <xdr:nvSpPr>
        <xdr:cNvPr id="5433" name="Text Box 277">
          <a:extLst>
            <a:ext uri="{FF2B5EF4-FFF2-40B4-BE49-F238E27FC236}">
              <a16:creationId xmlns:a16="http://schemas.microsoft.com/office/drawing/2014/main" id="{FC14F8F7-9C6D-4C67-A102-F2F1629E41C6}"/>
            </a:ext>
          </a:extLst>
        </xdr:cNvPr>
        <xdr:cNvSpPr txBox="1">
          <a:spLocks noChangeArrowheads="1"/>
        </xdr:cNvSpPr>
      </xdr:nvSpPr>
      <xdr:spPr bwMode="auto">
        <a:xfrm>
          <a:off x="8985885" y="337299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412</xdr:row>
      <xdr:rowOff>200025</xdr:rowOff>
    </xdr:from>
    <xdr:to>
      <xdr:col>7</xdr:col>
      <xdr:colOff>419</xdr:colOff>
      <xdr:row>412</xdr:row>
      <xdr:rowOff>333375</xdr:rowOff>
    </xdr:to>
    <xdr:sp macro="" textlink="">
      <xdr:nvSpPr>
        <xdr:cNvPr id="5434" name="Text Box 2">
          <a:extLst>
            <a:ext uri="{FF2B5EF4-FFF2-40B4-BE49-F238E27FC236}">
              <a16:creationId xmlns:a16="http://schemas.microsoft.com/office/drawing/2014/main" id="{30A961D6-2BA2-4812-8034-9665AC2015BD}"/>
            </a:ext>
          </a:extLst>
        </xdr:cNvPr>
        <xdr:cNvSpPr txBox="1">
          <a:spLocks noChangeArrowheads="1"/>
        </xdr:cNvSpPr>
      </xdr:nvSpPr>
      <xdr:spPr bwMode="auto">
        <a:xfrm>
          <a:off x="5556885" y="16097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412</xdr:row>
      <xdr:rowOff>201930</xdr:rowOff>
    </xdr:from>
    <xdr:to>
      <xdr:col>11</xdr:col>
      <xdr:colOff>265098</xdr:colOff>
      <xdr:row>412</xdr:row>
      <xdr:rowOff>345538</xdr:rowOff>
    </xdr:to>
    <xdr:sp macro="" textlink="">
      <xdr:nvSpPr>
        <xdr:cNvPr id="5435" name="Text Box 3">
          <a:extLst>
            <a:ext uri="{FF2B5EF4-FFF2-40B4-BE49-F238E27FC236}">
              <a16:creationId xmlns:a16="http://schemas.microsoft.com/office/drawing/2014/main" id="{C7D73ACD-D602-4C48-AB47-EC3503EB7B48}"/>
            </a:ext>
          </a:extLst>
        </xdr:cNvPr>
        <xdr:cNvSpPr txBox="1">
          <a:spLocks noChangeArrowheads="1"/>
        </xdr:cNvSpPr>
      </xdr:nvSpPr>
      <xdr:spPr bwMode="auto">
        <a:xfrm>
          <a:off x="7185660" y="16116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412</xdr:row>
      <xdr:rowOff>200025</xdr:rowOff>
    </xdr:from>
    <xdr:to>
      <xdr:col>16</xdr:col>
      <xdr:colOff>282340</xdr:colOff>
      <xdr:row>412</xdr:row>
      <xdr:rowOff>335655</xdr:rowOff>
    </xdr:to>
    <xdr:sp macro="" textlink="">
      <xdr:nvSpPr>
        <xdr:cNvPr id="5436" name="Text Box 4">
          <a:extLst>
            <a:ext uri="{FF2B5EF4-FFF2-40B4-BE49-F238E27FC236}">
              <a16:creationId xmlns:a16="http://schemas.microsoft.com/office/drawing/2014/main" id="{42269EC9-926C-4FBF-A726-690B8F5F7B20}"/>
            </a:ext>
          </a:extLst>
        </xdr:cNvPr>
        <xdr:cNvSpPr txBox="1">
          <a:spLocks noChangeArrowheads="1"/>
        </xdr:cNvSpPr>
      </xdr:nvSpPr>
      <xdr:spPr bwMode="auto">
        <a:xfrm>
          <a:off x="8679180" y="16097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412</xdr:row>
      <xdr:rowOff>200025</xdr:rowOff>
    </xdr:from>
    <xdr:to>
      <xdr:col>22</xdr:col>
      <xdr:colOff>283337</xdr:colOff>
      <xdr:row>412</xdr:row>
      <xdr:rowOff>335655</xdr:rowOff>
    </xdr:to>
    <xdr:sp macro="" textlink="">
      <xdr:nvSpPr>
        <xdr:cNvPr id="5437" name="Text Box 5">
          <a:extLst>
            <a:ext uri="{FF2B5EF4-FFF2-40B4-BE49-F238E27FC236}">
              <a16:creationId xmlns:a16="http://schemas.microsoft.com/office/drawing/2014/main" id="{72A95EF6-B85A-4309-BD35-5992F16432FF}"/>
            </a:ext>
          </a:extLst>
        </xdr:cNvPr>
        <xdr:cNvSpPr txBox="1">
          <a:spLocks noChangeArrowheads="1"/>
        </xdr:cNvSpPr>
      </xdr:nvSpPr>
      <xdr:spPr bwMode="auto">
        <a:xfrm>
          <a:off x="10460355" y="16097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412</xdr:row>
      <xdr:rowOff>219075</xdr:rowOff>
    </xdr:from>
    <xdr:to>
      <xdr:col>7</xdr:col>
      <xdr:colOff>334137</xdr:colOff>
      <xdr:row>412</xdr:row>
      <xdr:rowOff>352425</xdr:rowOff>
    </xdr:to>
    <xdr:sp macro="" textlink="">
      <xdr:nvSpPr>
        <xdr:cNvPr id="5438" name="Text Box 6">
          <a:extLst>
            <a:ext uri="{FF2B5EF4-FFF2-40B4-BE49-F238E27FC236}">
              <a16:creationId xmlns:a16="http://schemas.microsoft.com/office/drawing/2014/main" id="{7E054773-A4C8-4FD3-945D-E5B24AEF9F97}"/>
            </a:ext>
          </a:extLst>
        </xdr:cNvPr>
        <xdr:cNvSpPr txBox="1">
          <a:spLocks noChangeArrowheads="1"/>
        </xdr:cNvSpPr>
      </xdr:nvSpPr>
      <xdr:spPr bwMode="auto">
        <a:xfrm>
          <a:off x="5892165" y="16287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412</xdr:row>
      <xdr:rowOff>201930</xdr:rowOff>
    </xdr:from>
    <xdr:to>
      <xdr:col>18</xdr:col>
      <xdr:colOff>106</xdr:colOff>
      <xdr:row>412</xdr:row>
      <xdr:rowOff>343124</xdr:rowOff>
    </xdr:to>
    <xdr:sp macro="" textlink="">
      <xdr:nvSpPr>
        <xdr:cNvPr id="5439" name="Text Box 277">
          <a:extLst>
            <a:ext uri="{FF2B5EF4-FFF2-40B4-BE49-F238E27FC236}">
              <a16:creationId xmlns:a16="http://schemas.microsoft.com/office/drawing/2014/main" id="{6424928D-ABDB-49C3-B266-1EA118FBDD02}"/>
            </a:ext>
          </a:extLst>
        </xdr:cNvPr>
        <xdr:cNvSpPr txBox="1">
          <a:spLocks noChangeArrowheads="1"/>
        </xdr:cNvSpPr>
      </xdr:nvSpPr>
      <xdr:spPr bwMode="auto">
        <a:xfrm>
          <a:off x="8985885" y="16116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439</xdr:row>
      <xdr:rowOff>200025</xdr:rowOff>
    </xdr:from>
    <xdr:to>
      <xdr:col>7</xdr:col>
      <xdr:colOff>419</xdr:colOff>
      <xdr:row>439</xdr:row>
      <xdr:rowOff>333375</xdr:rowOff>
    </xdr:to>
    <xdr:sp macro="" textlink="">
      <xdr:nvSpPr>
        <xdr:cNvPr id="5127" name="Text Box 2">
          <a:extLst>
            <a:ext uri="{FF2B5EF4-FFF2-40B4-BE49-F238E27FC236}">
              <a16:creationId xmlns:a16="http://schemas.microsoft.com/office/drawing/2014/main" id="{1B636D6F-7532-4BD2-AFA4-CB67D003FEAD}"/>
            </a:ext>
          </a:extLst>
        </xdr:cNvPr>
        <xdr:cNvSpPr txBox="1">
          <a:spLocks noChangeArrowheads="1"/>
        </xdr:cNvSpPr>
      </xdr:nvSpPr>
      <xdr:spPr bwMode="auto">
        <a:xfrm>
          <a:off x="5556885" y="9639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439</xdr:row>
      <xdr:rowOff>201930</xdr:rowOff>
    </xdr:from>
    <xdr:to>
      <xdr:col>11</xdr:col>
      <xdr:colOff>265098</xdr:colOff>
      <xdr:row>439</xdr:row>
      <xdr:rowOff>345538</xdr:rowOff>
    </xdr:to>
    <xdr:sp macro="" textlink="">
      <xdr:nvSpPr>
        <xdr:cNvPr id="5128" name="Text Box 3">
          <a:extLst>
            <a:ext uri="{FF2B5EF4-FFF2-40B4-BE49-F238E27FC236}">
              <a16:creationId xmlns:a16="http://schemas.microsoft.com/office/drawing/2014/main" id="{FB7FE331-E16C-4F95-B978-090EBD102A87}"/>
            </a:ext>
          </a:extLst>
        </xdr:cNvPr>
        <xdr:cNvSpPr txBox="1">
          <a:spLocks noChangeArrowheads="1"/>
        </xdr:cNvSpPr>
      </xdr:nvSpPr>
      <xdr:spPr bwMode="auto">
        <a:xfrm>
          <a:off x="7185660" y="9641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439</xdr:row>
      <xdr:rowOff>200025</xdr:rowOff>
    </xdr:from>
    <xdr:to>
      <xdr:col>16</xdr:col>
      <xdr:colOff>282340</xdr:colOff>
      <xdr:row>439</xdr:row>
      <xdr:rowOff>335655</xdr:rowOff>
    </xdr:to>
    <xdr:sp macro="" textlink="">
      <xdr:nvSpPr>
        <xdr:cNvPr id="5129" name="Text Box 4">
          <a:extLst>
            <a:ext uri="{FF2B5EF4-FFF2-40B4-BE49-F238E27FC236}">
              <a16:creationId xmlns:a16="http://schemas.microsoft.com/office/drawing/2014/main" id="{6FECB352-9510-4DD2-906B-1B40A8E8931F}"/>
            </a:ext>
          </a:extLst>
        </xdr:cNvPr>
        <xdr:cNvSpPr txBox="1">
          <a:spLocks noChangeArrowheads="1"/>
        </xdr:cNvSpPr>
      </xdr:nvSpPr>
      <xdr:spPr bwMode="auto">
        <a:xfrm>
          <a:off x="8679180" y="9639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439</xdr:row>
      <xdr:rowOff>200025</xdr:rowOff>
    </xdr:from>
    <xdr:to>
      <xdr:col>22</xdr:col>
      <xdr:colOff>283337</xdr:colOff>
      <xdr:row>439</xdr:row>
      <xdr:rowOff>335655</xdr:rowOff>
    </xdr:to>
    <xdr:sp macro="" textlink="">
      <xdr:nvSpPr>
        <xdr:cNvPr id="5130" name="Text Box 5">
          <a:extLst>
            <a:ext uri="{FF2B5EF4-FFF2-40B4-BE49-F238E27FC236}">
              <a16:creationId xmlns:a16="http://schemas.microsoft.com/office/drawing/2014/main" id="{BB2ABB13-3EF4-4D17-A010-DD2616224151}"/>
            </a:ext>
          </a:extLst>
        </xdr:cNvPr>
        <xdr:cNvSpPr txBox="1">
          <a:spLocks noChangeArrowheads="1"/>
        </xdr:cNvSpPr>
      </xdr:nvSpPr>
      <xdr:spPr bwMode="auto">
        <a:xfrm>
          <a:off x="10460355" y="9639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439</xdr:row>
      <xdr:rowOff>219075</xdr:rowOff>
    </xdr:from>
    <xdr:to>
      <xdr:col>7</xdr:col>
      <xdr:colOff>334137</xdr:colOff>
      <xdr:row>439</xdr:row>
      <xdr:rowOff>352425</xdr:rowOff>
    </xdr:to>
    <xdr:sp macro="" textlink="">
      <xdr:nvSpPr>
        <xdr:cNvPr id="5131" name="Text Box 6">
          <a:extLst>
            <a:ext uri="{FF2B5EF4-FFF2-40B4-BE49-F238E27FC236}">
              <a16:creationId xmlns:a16="http://schemas.microsoft.com/office/drawing/2014/main" id="{A407E287-030B-494C-8041-0C4F7C2C8464}"/>
            </a:ext>
          </a:extLst>
        </xdr:cNvPr>
        <xdr:cNvSpPr txBox="1">
          <a:spLocks noChangeArrowheads="1"/>
        </xdr:cNvSpPr>
      </xdr:nvSpPr>
      <xdr:spPr bwMode="auto">
        <a:xfrm>
          <a:off x="5892165" y="9658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439</xdr:row>
      <xdr:rowOff>201930</xdr:rowOff>
    </xdr:from>
    <xdr:to>
      <xdr:col>18</xdr:col>
      <xdr:colOff>106</xdr:colOff>
      <xdr:row>439</xdr:row>
      <xdr:rowOff>343124</xdr:rowOff>
    </xdr:to>
    <xdr:sp macro="" textlink="">
      <xdr:nvSpPr>
        <xdr:cNvPr id="5132" name="Text Box 277">
          <a:extLst>
            <a:ext uri="{FF2B5EF4-FFF2-40B4-BE49-F238E27FC236}">
              <a16:creationId xmlns:a16="http://schemas.microsoft.com/office/drawing/2014/main" id="{54C9DF49-3F4F-40C3-9B4B-95FDD43B506B}"/>
            </a:ext>
          </a:extLst>
        </xdr:cNvPr>
        <xdr:cNvSpPr txBox="1">
          <a:spLocks noChangeArrowheads="1"/>
        </xdr:cNvSpPr>
      </xdr:nvSpPr>
      <xdr:spPr bwMode="auto">
        <a:xfrm>
          <a:off x="8985885" y="9641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466</xdr:row>
      <xdr:rowOff>200025</xdr:rowOff>
    </xdr:from>
    <xdr:to>
      <xdr:col>7</xdr:col>
      <xdr:colOff>419</xdr:colOff>
      <xdr:row>466</xdr:row>
      <xdr:rowOff>333375</xdr:rowOff>
    </xdr:to>
    <xdr:sp macro="" textlink="">
      <xdr:nvSpPr>
        <xdr:cNvPr id="5133" name="Text Box 2">
          <a:extLst>
            <a:ext uri="{FF2B5EF4-FFF2-40B4-BE49-F238E27FC236}">
              <a16:creationId xmlns:a16="http://schemas.microsoft.com/office/drawing/2014/main" id="{062D3B84-0707-439A-9987-65615ABED089}"/>
            </a:ext>
          </a:extLst>
        </xdr:cNvPr>
        <xdr:cNvSpPr txBox="1">
          <a:spLocks noChangeArrowheads="1"/>
        </xdr:cNvSpPr>
      </xdr:nvSpPr>
      <xdr:spPr bwMode="auto">
        <a:xfrm>
          <a:off x="5556885" y="176688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466</xdr:row>
      <xdr:rowOff>201930</xdr:rowOff>
    </xdr:from>
    <xdr:to>
      <xdr:col>11</xdr:col>
      <xdr:colOff>265098</xdr:colOff>
      <xdr:row>466</xdr:row>
      <xdr:rowOff>345538</xdr:rowOff>
    </xdr:to>
    <xdr:sp macro="" textlink="">
      <xdr:nvSpPr>
        <xdr:cNvPr id="5134" name="Text Box 3">
          <a:extLst>
            <a:ext uri="{FF2B5EF4-FFF2-40B4-BE49-F238E27FC236}">
              <a16:creationId xmlns:a16="http://schemas.microsoft.com/office/drawing/2014/main" id="{1C2A2678-F590-451D-BD2C-FF07E5929AFB}"/>
            </a:ext>
          </a:extLst>
        </xdr:cNvPr>
        <xdr:cNvSpPr txBox="1">
          <a:spLocks noChangeArrowheads="1"/>
        </xdr:cNvSpPr>
      </xdr:nvSpPr>
      <xdr:spPr bwMode="auto">
        <a:xfrm>
          <a:off x="7185660" y="176707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466</xdr:row>
      <xdr:rowOff>200025</xdr:rowOff>
    </xdr:from>
    <xdr:to>
      <xdr:col>16</xdr:col>
      <xdr:colOff>282340</xdr:colOff>
      <xdr:row>466</xdr:row>
      <xdr:rowOff>335655</xdr:rowOff>
    </xdr:to>
    <xdr:sp macro="" textlink="">
      <xdr:nvSpPr>
        <xdr:cNvPr id="5135" name="Text Box 4">
          <a:extLst>
            <a:ext uri="{FF2B5EF4-FFF2-40B4-BE49-F238E27FC236}">
              <a16:creationId xmlns:a16="http://schemas.microsoft.com/office/drawing/2014/main" id="{6F30D4B8-C92A-4A46-9937-21A2C24F90E8}"/>
            </a:ext>
          </a:extLst>
        </xdr:cNvPr>
        <xdr:cNvSpPr txBox="1">
          <a:spLocks noChangeArrowheads="1"/>
        </xdr:cNvSpPr>
      </xdr:nvSpPr>
      <xdr:spPr bwMode="auto">
        <a:xfrm>
          <a:off x="8679180" y="176688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466</xdr:row>
      <xdr:rowOff>200025</xdr:rowOff>
    </xdr:from>
    <xdr:to>
      <xdr:col>22</xdr:col>
      <xdr:colOff>283337</xdr:colOff>
      <xdr:row>466</xdr:row>
      <xdr:rowOff>335655</xdr:rowOff>
    </xdr:to>
    <xdr:sp macro="" textlink="">
      <xdr:nvSpPr>
        <xdr:cNvPr id="5136" name="Text Box 5">
          <a:extLst>
            <a:ext uri="{FF2B5EF4-FFF2-40B4-BE49-F238E27FC236}">
              <a16:creationId xmlns:a16="http://schemas.microsoft.com/office/drawing/2014/main" id="{1E32FAF4-17E8-4DAB-B6D0-1D4AEB6DB0E6}"/>
            </a:ext>
          </a:extLst>
        </xdr:cNvPr>
        <xdr:cNvSpPr txBox="1">
          <a:spLocks noChangeArrowheads="1"/>
        </xdr:cNvSpPr>
      </xdr:nvSpPr>
      <xdr:spPr bwMode="auto">
        <a:xfrm>
          <a:off x="10460355" y="1766887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466</xdr:row>
      <xdr:rowOff>219075</xdr:rowOff>
    </xdr:from>
    <xdr:to>
      <xdr:col>7</xdr:col>
      <xdr:colOff>334137</xdr:colOff>
      <xdr:row>466</xdr:row>
      <xdr:rowOff>352425</xdr:rowOff>
    </xdr:to>
    <xdr:sp macro="" textlink="">
      <xdr:nvSpPr>
        <xdr:cNvPr id="5137" name="Text Box 6">
          <a:extLst>
            <a:ext uri="{FF2B5EF4-FFF2-40B4-BE49-F238E27FC236}">
              <a16:creationId xmlns:a16="http://schemas.microsoft.com/office/drawing/2014/main" id="{95D992AA-2211-43BC-9D20-15C334CD12B3}"/>
            </a:ext>
          </a:extLst>
        </xdr:cNvPr>
        <xdr:cNvSpPr txBox="1">
          <a:spLocks noChangeArrowheads="1"/>
        </xdr:cNvSpPr>
      </xdr:nvSpPr>
      <xdr:spPr bwMode="auto">
        <a:xfrm>
          <a:off x="5892165" y="176879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466</xdr:row>
      <xdr:rowOff>201930</xdr:rowOff>
    </xdr:from>
    <xdr:to>
      <xdr:col>18</xdr:col>
      <xdr:colOff>106</xdr:colOff>
      <xdr:row>466</xdr:row>
      <xdr:rowOff>343124</xdr:rowOff>
    </xdr:to>
    <xdr:sp macro="" textlink="">
      <xdr:nvSpPr>
        <xdr:cNvPr id="5138" name="Text Box 277">
          <a:extLst>
            <a:ext uri="{FF2B5EF4-FFF2-40B4-BE49-F238E27FC236}">
              <a16:creationId xmlns:a16="http://schemas.microsoft.com/office/drawing/2014/main" id="{AB94CA56-9634-42CE-91C8-08093BFE4AE5}"/>
            </a:ext>
          </a:extLst>
        </xdr:cNvPr>
        <xdr:cNvSpPr txBox="1">
          <a:spLocks noChangeArrowheads="1"/>
        </xdr:cNvSpPr>
      </xdr:nvSpPr>
      <xdr:spPr bwMode="auto">
        <a:xfrm>
          <a:off x="8985885" y="176707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493</xdr:row>
      <xdr:rowOff>200025</xdr:rowOff>
    </xdr:from>
    <xdr:to>
      <xdr:col>7</xdr:col>
      <xdr:colOff>419</xdr:colOff>
      <xdr:row>493</xdr:row>
      <xdr:rowOff>333375</xdr:rowOff>
    </xdr:to>
    <xdr:sp macro="" textlink="">
      <xdr:nvSpPr>
        <xdr:cNvPr id="5139" name="Text Box 2">
          <a:extLst>
            <a:ext uri="{FF2B5EF4-FFF2-40B4-BE49-F238E27FC236}">
              <a16:creationId xmlns:a16="http://schemas.microsoft.com/office/drawing/2014/main" id="{799231E1-481D-4E23-A093-21AC8EC0848C}"/>
            </a:ext>
          </a:extLst>
        </xdr:cNvPr>
        <xdr:cNvSpPr txBox="1">
          <a:spLocks noChangeArrowheads="1"/>
        </xdr:cNvSpPr>
      </xdr:nvSpPr>
      <xdr:spPr bwMode="auto">
        <a:xfrm>
          <a:off x="5556885" y="256984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493</xdr:row>
      <xdr:rowOff>201930</xdr:rowOff>
    </xdr:from>
    <xdr:to>
      <xdr:col>11</xdr:col>
      <xdr:colOff>265098</xdr:colOff>
      <xdr:row>493</xdr:row>
      <xdr:rowOff>345538</xdr:rowOff>
    </xdr:to>
    <xdr:sp macro="" textlink="">
      <xdr:nvSpPr>
        <xdr:cNvPr id="5140" name="Text Box 3">
          <a:extLst>
            <a:ext uri="{FF2B5EF4-FFF2-40B4-BE49-F238E27FC236}">
              <a16:creationId xmlns:a16="http://schemas.microsoft.com/office/drawing/2014/main" id="{CBA2B222-EBD8-4A6D-A87D-C34875DC2C44}"/>
            </a:ext>
          </a:extLst>
        </xdr:cNvPr>
        <xdr:cNvSpPr txBox="1">
          <a:spLocks noChangeArrowheads="1"/>
        </xdr:cNvSpPr>
      </xdr:nvSpPr>
      <xdr:spPr bwMode="auto">
        <a:xfrm>
          <a:off x="7185660" y="257003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493</xdr:row>
      <xdr:rowOff>200025</xdr:rowOff>
    </xdr:from>
    <xdr:to>
      <xdr:col>16</xdr:col>
      <xdr:colOff>282340</xdr:colOff>
      <xdr:row>493</xdr:row>
      <xdr:rowOff>335655</xdr:rowOff>
    </xdr:to>
    <xdr:sp macro="" textlink="">
      <xdr:nvSpPr>
        <xdr:cNvPr id="5141" name="Text Box 4">
          <a:extLst>
            <a:ext uri="{FF2B5EF4-FFF2-40B4-BE49-F238E27FC236}">
              <a16:creationId xmlns:a16="http://schemas.microsoft.com/office/drawing/2014/main" id="{2CCB6A20-8081-48C3-9123-F516FB80417D}"/>
            </a:ext>
          </a:extLst>
        </xdr:cNvPr>
        <xdr:cNvSpPr txBox="1">
          <a:spLocks noChangeArrowheads="1"/>
        </xdr:cNvSpPr>
      </xdr:nvSpPr>
      <xdr:spPr bwMode="auto">
        <a:xfrm>
          <a:off x="8679180" y="256984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493</xdr:row>
      <xdr:rowOff>200025</xdr:rowOff>
    </xdr:from>
    <xdr:to>
      <xdr:col>22</xdr:col>
      <xdr:colOff>283337</xdr:colOff>
      <xdr:row>493</xdr:row>
      <xdr:rowOff>335655</xdr:rowOff>
    </xdr:to>
    <xdr:sp macro="" textlink="">
      <xdr:nvSpPr>
        <xdr:cNvPr id="5142" name="Text Box 5">
          <a:extLst>
            <a:ext uri="{FF2B5EF4-FFF2-40B4-BE49-F238E27FC236}">
              <a16:creationId xmlns:a16="http://schemas.microsoft.com/office/drawing/2014/main" id="{C3AD14A7-FD97-499F-8E67-1F9B15602595}"/>
            </a:ext>
          </a:extLst>
        </xdr:cNvPr>
        <xdr:cNvSpPr txBox="1">
          <a:spLocks noChangeArrowheads="1"/>
        </xdr:cNvSpPr>
      </xdr:nvSpPr>
      <xdr:spPr bwMode="auto">
        <a:xfrm>
          <a:off x="10460355" y="2569845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493</xdr:row>
      <xdr:rowOff>219075</xdr:rowOff>
    </xdr:from>
    <xdr:to>
      <xdr:col>7</xdr:col>
      <xdr:colOff>334137</xdr:colOff>
      <xdr:row>493</xdr:row>
      <xdr:rowOff>352425</xdr:rowOff>
    </xdr:to>
    <xdr:sp macro="" textlink="">
      <xdr:nvSpPr>
        <xdr:cNvPr id="5143" name="Text Box 6">
          <a:extLst>
            <a:ext uri="{FF2B5EF4-FFF2-40B4-BE49-F238E27FC236}">
              <a16:creationId xmlns:a16="http://schemas.microsoft.com/office/drawing/2014/main" id="{CD28C91F-7414-4F09-B3BF-8ACD4C2F8846}"/>
            </a:ext>
          </a:extLst>
        </xdr:cNvPr>
        <xdr:cNvSpPr txBox="1">
          <a:spLocks noChangeArrowheads="1"/>
        </xdr:cNvSpPr>
      </xdr:nvSpPr>
      <xdr:spPr bwMode="auto">
        <a:xfrm>
          <a:off x="5892165" y="257175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493</xdr:row>
      <xdr:rowOff>201930</xdr:rowOff>
    </xdr:from>
    <xdr:to>
      <xdr:col>18</xdr:col>
      <xdr:colOff>106</xdr:colOff>
      <xdr:row>493</xdr:row>
      <xdr:rowOff>343124</xdr:rowOff>
    </xdr:to>
    <xdr:sp macro="" textlink="">
      <xdr:nvSpPr>
        <xdr:cNvPr id="5144" name="Text Box 277">
          <a:extLst>
            <a:ext uri="{FF2B5EF4-FFF2-40B4-BE49-F238E27FC236}">
              <a16:creationId xmlns:a16="http://schemas.microsoft.com/office/drawing/2014/main" id="{FC4040DD-A17A-4A35-8D20-1D750F2D0EB4}"/>
            </a:ext>
          </a:extLst>
        </xdr:cNvPr>
        <xdr:cNvSpPr txBox="1">
          <a:spLocks noChangeArrowheads="1"/>
        </xdr:cNvSpPr>
      </xdr:nvSpPr>
      <xdr:spPr bwMode="auto">
        <a:xfrm>
          <a:off x="8985885" y="257003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520</xdr:row>
      <xdr:rowOff>200025</xdr:rowOff>
    </xdr:from>
    <xdr:to>
      <xdr:col>7</xdr:col>
      <xdr:colOff>419</xdr:colOff>
      <xdr:row>520</xdr:row>
      <xdr:rowOff>333375</xdr:rowOff>
    </xdr:to>
    <xdr:sp macro="" textlink="">
      <xdr:nvSpPr>
        <xdr:cNvPr id="5145" name="Text Box 2">
          <a:extLst>
            <a:ext uri="{FF2B5EF4-FFF2-40B4-BE49-F238E27FC236}">
              <a16:creationId xmlns:a16="http://schemas.microsoft.com/office/drawing/2014/main" id="{811630C8-34DF-4FC4-94B5-B06BBABD209E}"/>
            </a:ext>
          </a:extLst>
        </xdr:cNvPr>
        <xdr:cNvSpPr txBox="1">
          <a:spLocks noChangeArrowheads="1"/>
        </xdr:cNvSpPr>
      </xdr:nvSpPr>
      <xdr:spPr bwMode="auto">
        <a:xfrm>
          <a:off x="5556885" y="337280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520</xdr:row>
      <xdr:rowOff>201930</xdr:rowOff>
    </xdr:from>
    <xdr:to>
      <xdr:col>11</xdr:col>
      <xdr:colOff>265098</xdr:colOff>
      <xdr:row>520</xdr:row>
      <xdr:rowOff>345538</xdr:rowOff>
    </xdr:to>
    <xdr:sp macro="" textlink="">
      <xdr:nvSpPr>
        <xdr:cNvPr id="5146" name="Text Box 3">
          <a:extLst>
            <a:ext uri="{FF2B5EF4-FFF2-40B4-BE49-F238E27FC236}">
              <a16:creationId xmlns:a16="http://schemas.microsoft.com/office/drawing/2014/main" id="{49063E77-38CE-400B-B5D3-B8AC41C80DD0}"/>
            </a:ext>
          </a:extLst>
        </xdr:cNvPr>
        <xdr:cNvSpPr txBox="1">
          <a:spLocks noChangeArrowheads="1"/>
        </xdr:cNvSpPr>
      </xdr:nvSpPr>
      <xdr:spPr bwMode="auto">
        <a:xfrm>
          <a:off x="7185660" y="337299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520</xdr:row>
      <xdr:rowOff>200025</xdr:rowOff>
    </xdr:from>
    <xdr:to>
      <xdr:col>16</xdr:col>
      <xdr:colOff>282340</xdr:colOff>
      <xdr:row>520</xdr:row>
      <xdr:rowOff>335655</xdr:rowOff>
    </xdr:to>
    <xdr:sp macro="" textlink="">
      <xdr:nvSpPr>
        <xdr:cNvPr id="5147" name="Text Box 4">
          <a:extLst>
            <a:ext uri="{FF2B5EF4-FFF2-40B4-BE49-F238E27FC236}">
              <a16:creationId xmlns:a16="http://schemas.microsoft.com/office/drawing/2014/main" id="{B3F75586-AD7A-447D-A36D-74393B30FC25}"/>
            </a:ext>
          </a:extLst>
        </xdr:cNvPr>
        <xdr:cNvSpPr txBox="1">
          <a:spLocks noChangeArrowheads="1"/>
        </xdr:cNvSpPr>
      </xdr:nvSpPr>
      <xdr:spPr bwMode="auto">
        <a:xfrm>
          <a:off x="8679180" y="337280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520</xdr:row>
      <xdr:rowOff>200025</xdr:rowOff>
    </xdr:from>
    <xdr:to>
      <xdr:col>22</xdr:col>
      <xdr:colOff>283337</xdr:colOff>
      <xdr:row>520</xdr:row>
      <xdr:rowOff>335655</xdr:rowOff>
    </xdr:to>
    <xdr:sp macro="" textlink="">
      <xdr:nvSpPr>
        <xdr:cNvPr id="5148" name="Text Box 5">
          <a:extLst>
            <a:ext uri="{FF2B5EF4-FFF2-40B4-BE49-F238E27FC236}">
              <a16:creationId xmlns:a16="http://schemas.microsoft.com/office/drawing/2014/main" id="{40CAADE0-73CF-4BA6-B608-E7881E0EBD56}"/>
            </a:ext>
          </a:extLst>
        </xdr:cNvPr>
        <xdr:cNvSpPr txBox="1">
          <a:spLocks noChangeArrowheads="1"/>
        </xdr:cNvSpPr>
      </xdr:nvSpPr>
      <xdr:spPr bwMode="auto">
        <a:xfrm>
          <a:off x="10460355" y="337280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520</xdr:row>
      <xdr:rowOff>219075</xdr:rowOff>
    </xdr:from>
    <xdr:to>
      <xdr:col>7</xdr:col>
      <xdr:colOff>334137</xdr:colOff>
      <xdr:row>520</xdr:row>
      <xdr:rowOff>352425</xdr:rowOff>
    </xdr:to>
    <xdr:sp macro="" textlink="">
      <xdr:nvSpPr>
        <xdr:cNvPr id="5149" name="Text Box 6">
          <a:extLst>
            <a:ext uri="{FF2B5EF4-FFF2-40B4-BE49-F238E27FC236}">
              <a16:creationId xmlns:a16="http://schemas.microsoft.com/office/drawing/2014/main" id="{CFDDE0DE-5F33-4D26-8933-8E293DF41E4F}"/>
            </a:ext>
          </a:extLst>
        </xdr:cNvPr>
        <xdr:cNvSpPr txBox="1">
          <a:spLocks noChangeArrowheads="1"/>
        </xdr:cNvSpPr>
      </xdr:nvSpPr>
      <xdr:spPr bwMode="auto">
        <a:xfrm>
          <a:off x="5892165" y="337470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520</xdr:row>
      <xdr:rowOff>201930</xdr:rowOff>
    </xdr:from>
    <xdr:to>
      <xdr:col>18</xdr:col>
      <xdr:colOff>106</xdr:colOff>
      <xdr:row>520</xdr:row>
      <xdr:rowOff>343124</xdr:rowOff>
    </xdr:to>
    <xdr:sp macro="" textlink="">
      <xdr:nvSpPr>
        <xdr:cNvPr id="5150" name="Text Box 277">
          <a:extLst>
            <a:ext uri="{FF2B5EF4-FFF2-40B4-BE49-F238E27FC236}">
              <a16:creationId xmlns:a16="http://schemas.microsoft.com/office/drawing/2014/main" id="{64D14FD9-145B-4679-997B-2D993C6AB71F}"/>
            </a:ext>
          </a:extLst>
        </xdr:cNvPr>
        <xdr:cNvSpPr txBox="1">
          <a:spLocks noChangeArrowheads="1"/>
        </xdr:cNvSpPr>
      </xdr:nvSpPr>
      <xdr:spPr bwMode="auto">
        <a:xfrm>
          <a:off x="8985885" y="337299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547</xdr:row>
      <xdr:rowOff>200025</xdr:rowOff>
    </xdr:from>
    <xdr:to>
      <xdr:col>7</xdr:col>
      <xdr:colOff>419</xdr:colOff>
      <xdr:row>547</xdr:row>
      <xdr:rowOff>333375</xdr:rowOff>
    </xdr:to>
    <xdr:sp macro="" textlink="">
      <xdr:nvSpPr>
        <xdr:cNvPr id="5151" name="Text Box 2">
          <a:extLst>
            <a:ext uri="{FF2B5EF4-FFF2-40B4-BE49-F238E27FC236}">
              <a16:creationId xmlns:a16="http://schemas.microsoft.com/office/drawing/2014/main" id="{6E004319-36D1-4A6C-BB8B-16F02AFCE1C1}"/>
            </a:ext>
          </a:extLst>
        </xdr:cNvPr>
        <xdr:cNvSpPr txBox="1">
          <a:spLocks noChangeArrowheads="1"/>
        </xdr:cNvSpPr>
      </xdr:nvSpPr>
      <xdr:spPr bwMode="auto">
        <a:xfrm>
          <a:off x="5556885" y="16097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547</xdr:row>
      <xdr:rowOff>201930</xdr:rowOff>
    </xdr:from>
    <xdr:to>
      <xdr:col>11</xdr:col>
      <xdr:colOff>265098</xdr:colOff>
      <xdr:row>547</xdr:row>
      <xdr:rowOff>345538</xdr:rowOff>
    </xdr:to>
    <xdr:sp macro="" textlink="">
      <xdr:nvSpPr>
        <xdr:cNvPr id="5152" name="Text Box 3">
          <a:extLst>
            <a:ext uri="{FF2B5EF4-FFF2-40B4-BE49-F238E27FC236}">
              <a16:creationId xmlns:a16="http://schemas.microsoft.com/office/drawing/2014/main" id="{445F107F-3573-4649-8005-C2116D5E2D11}"/>
            </a:ext>
          </a:extLst>
        </xdr:cNvPr>
        <xdr:cNvSpPr txBox="1">
          <a:spLocks noChangeArrowheads="1"/>
        </xdr:cNvSpPr>
      </xdr:nvSpPr>
      <xdr:spPr bwMode="auto">
        <a:xfrm>
          <a:off x="7185660" y="16116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547</xdr:row>
      <xdr:rowOff>200025</xdr:rowOff>
    </xdr:from>
    <xdr:to>
      <xdr:col>16</xdr:col>
      <xdr:colOff>282340</xdr:colOff>
      <xdr:row>547</xdr:row>
      <xdr:rowOff>335655</xdr:rowOff>
    </xdr:to>
    <xdr:sp macro="" textlink="">
      <xdr:nvSpPr>
        <xdr:cNvPr id="5153" name="Text Box 4">
          <a:extLst>
            <a:ext uri="{FF2B5EF4-FFF2-40B4-BE49-F238E27FC236}">
              <a16:creationId xmlns:a16="http://schemas.microsoft.com/office/drawing/2014/main" id="{F56E4EEB-4A75-4B47-BE7D-FE5FD1F76C73}"/>
            </a:ext>
          </a:extLst>
        </xdr:cNvPr>
        <xdr:cNvSpPr txBox="1">
          <a:spLocks noChangeArrowheads="1"/>
        </xdr:cNvSpPr>
      </xdr:nvSpPr>
      <xdr:spPr bwMode="auto">
        <a:xfrm>
          <a:off x="8679180" y="16097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547</xdr:row>
      <xdr:rowOff>200025</xdr:rowOff>
    </xdr:from>
    <xdr:to>
      <xdr:col>22</xdr:col>
      <xdr:colOff>283337</xdr:colOff>
      <xdr:row>547</xdr:row>
      <xdr:rowOff>335655</xdr:rowOff>
    </xdr:to>
    <xdr:sp macro="" textlink="">
      <xdr:nvSpPr>
        <xdr:cNvPr id="5154" name="Text Box 5">
          <a:extLst>
            <a:ext uri="{FF2B5EF4-FFF2-40B4-BE49-F238E27FC236}">
              <a16:creationId xmlns:a16="http://schemas.microsoft.com/office/drawing/2014/main" id="{E7E1E979-E3B3-417F-AF20-D4D45B0EC355}"/>
            </a:ext>
          </a:extLst>
        </xdr:cNvPr>
        <xdr:cNvSpPr txBox="1">
          <a:spLocks noChangeArrowheads="1"/>
        </xdr:cNvSpPr>
      </xdr:nvSpPr>
      <xdr:spPr bwMode="auto">
        <a:xfrm>
          <a:off x="10460355" y="16097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547</xdr:row>
      <xdr:rowOff>219075</xdr:rowOff>
    </xdr:from>
    <xdr:to>
      <xdr:col>7</xdr:col>
      <xdr:colOff>334137</xdr:colOff>
      <xdr:row>547</xdr:row>
      <xdr:rowOff>352425</xdr:rowOff>
    </xdr:to>
    <xdr:sp macro="" textlink="">
      <xdr:nvSpPr>
        <xdr:cNvPr id="5155" name="Text Box 6">
          <a:extLst>
            <a:ext uri="{FF2B5EF4-FFF2-40B4-BE49-F238E27FC236}">
              <a16:creationId xmlns:a16="http://schemas.microsoft.com/office/drawing/2014/main" id="{F63ECBF5-4BF5-4B1E-9D13-1B8A6C4B6539}"/>
            </a:ext>
          </a:extLst>
        </xdr:cNvPr>
        <xdr:cNvSpPr txBox="1">
          <a:spLocks noChangeArrowheads="1"/>
        </xdr:cNvSpPr>
      </xdr:nvSpPr>
      <xdr:spPr bwMode="auto">
        <a:xfrm>
          <a:off x="5892165" y="16287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547</xdr:row>
      <xdr:rowOff>201930</xdr:rowOff>
    </xdr:from>
    <xdr:to>
      <xdr:col>18</xdr:col>
      <xdr:colOff>106</xdr:colOff>
      <xdr:row>547</xdr:row>
      <xdr:rowOff>343124</xdr:rowOff>
    </xdr:to>
    <xdr:sp macro="" textlink="">
      <xdr:nvSpPr>
        <xdr:cNvPr id="5156" name="Text Box 277">
          <a:extLst>
            <a:ext uri="{FF2B5EF4-FFF2-40B4-BE49-F238E27FC236}">
              <a16:creationId xmlns:a16="http://schemas.microsoft.com/office/drawing/2014/main" id="{5AF54E8F-0D61-47F7-BC6D-5D3D2306DBDC}"/>
            </a:ext>
          </a:extLst>
        </xdr:cNvPr>
        <xdr:cNvSpPr txBox="1">
          <a:spLocks noChangeArrowheads="1"/>
        </xdr:cNvSpPr>
      </xdr:nvSpPr>
      <xdr:spPr bwMode="auto">
        <a:xfrm>
          <a:off x="8985885" y="16116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574</xdr:row>
      <xdr:rowOff>200025</xdr:rowOff>
    </xdr:from>
    <xdr:to>
      <xdr:col>7</xdr:col>
      <xdr:colOff>419</xdr:colOff>
      <xdr:row>574</xdr:row>
      <xdr:rowOff>333375</xdr:rowOff>
    </xdr:to>
    <xdr:sp macro="" textlink="">
      <xdr:nvSpPr>
        <xdr:cNvPr id="5157" name="Text Box 2">
          <a:extLst>
            <a:ext uri="{FF2B5EF4-FFF2-40B4-BE49-F238E27FC236}">
              <a16:creationId xmlns:a16="http://schemas.microsoft.com/office/drawing/2014/main" id="{BBC3063D-B1E1-4CAD-BEF6-A87D67717F4A}"/>
            </a:ext>
          </a:extLst>
        </xdr:cNvPr>
        <xdr:cNvSpPr txBox="1">
          <a:spLocks noChangeArrowheads="1"/>
        </xdr:cNvSpPr>
      </xdr:nvSpPr>
      <xdr:spPr bwMode="auto">
        <a:xfrm>
          <a:off x="5556885" y="9639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574</xdr:row>
      <xdr:rowOff>201930</xdr:rowOff>
    </xdr:from>
    <xdr:to>
      <xdr:col>11</xdr:col>
      <xdr:colOff>265098</xdr:colOff>
      <xdr:row>574</xdr:row>
      <xdr:rowOff>345538</xdr:rowOff>
    </xdr:to>
    <xdr:sp macro="" textlink="">
      <xdr:nvSpPr>
        <xdr:cNvPr id="5158" name="Text Box 3">
          <a:extLst>
            <a:ext uri="{FF2B5EF4-FFF2-40B4-BE49-F238E27FC236}">
              <a16:creationId xmlns:a16="http://schemas.microsoft.com/office/drawing/2014/main" id="{025920EF-A6CB-41B6-A646-1B30B2CCDB22}"/>
            </a:ext>
          </a:extLst>
        </xdr:cNvPr>
        <xdr:cNvSpPr txBox="1">
          <a:spLocks noChangeArrowheads="1"/>
        </xdr:cNvSpPr>
      </xdr:nvSpPr>
      <xdr:spPr bwMode="auto">
        <a:xfrm>
          <a:off x="7185660" y="9641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574</xdr:row>
      <xdr:rowOff>200025</xdr:rowOff>
    </xdr:from>
    <xdr:to>
      <xdr:col>16</xdr:col>
      <xdr:colOff>282340</xdr:colOff>
      <xdr:row>574</xdr:row>
      <xdr:rowOff>335655</xdr:rowOff>
    </xdr:to>
    <xdr:sp macro="" textlink="">
      <xdr:nvSpPr>
        <xdr:cNvPr id="5159" name="Text Box 4">
          <a:extLst>
            <a:ext uri="{FF2B5EF4-FFF2-40B4-BE49-F238E27FC236}">
              <a16:creationId xmlns:a16="http://schemas.microsoft.com/office/drawing/2014/main" id="{60F7DA89-16C5-4331-ABDA-60153290140D}"/>
            </a:ext>
          </a:extLst>
        </xdr:cNvPr>
        <xdr:cNvSpPr txBox="1">
          <a:spLocks noChangeArrowheads="1"/>
        </xdr:cNvSpPr>
      </xdr:nvSpPr>
      <xdr:spPr bwMode="auto">
        <a:xfrm>
          <a:off x="8679180" y="9639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574</xdr:row>
      <xdr:rowOff>200025</xdr:rowOff>
    </xdr:from>
    <xdr:to>
      <xdr:col>22</xdr:col>
      <xdr:colOff>283337</xdr:colOff>
      <xdr:row>574</xdr:row>
      <xdr:rowOff>335655</xdr:rowOff>
    </xdr:to>
    <xdr:sp macro="" textlink="">
      <xdr:nvSpPr>
        <xdr:cNvPr id="5160" name="Text Box 5">
          <a:extLst>
            <a:ext uri="{FF2B5EF4-FFF2-40B4-BE49-F238E27FC236}">
              <a16:creationId xmlns:a16="http://schemas.microsoft.com/office/drawing/2014/main" id="{D6086EE1-C9D4-4699-BA95-DFEED3557F62}"/>
            </a:ext>
          </a:extLst>
        </xdr:cNvPr>
        <xdr:cNvSpPr txBox="1">
          <a:spLocks noChangeArrowheads="1"/>
        </xdr:cNvSpPr>
      </xdr:nvSpPr>
      <xdr:spPr bwMode="auto">
        <a:xfrm>
          <a:off x="10460355" y="9639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574</xdr:row>
      <xdr:rowOff>219075</xdr:rowOff>
    </xdr:from>
    <xdr:to>
      <xdr:col>7</xdr:col>
      <xdr:colOff>334137</xdr:colOff>
      <xdr:row>574</xdr:row>
      <xdr:rowOff>352425</xdr:rowOff>
    </xdr:to>
    <xdr:sp macro="" textlink="">
      <xdr:nvSpPr>
        <xdr:cNvPr id="5161" name="Text Box 6">
          <a:extLst>
            <a:ext uri="{FF2B5EF4-FFF2-40B4-BE49-F238E27FC236}">
              <a16:creationId xmlns:a16="http://schemas.microsoft.com/office/drawing/2014/main" id="{FFFDE696-6AA8-4512-8CB6-DE3839E8E529}"/>
            </a:ext>
          </a:extLst>
        </xdr:cNvPr>
        <xdr:cNvSpPr txBox="1">
          <a:spLocks noChangeArrowheads="1"/>
        </xdr:cNvSpPr>
      </xdr:nvSpPr>
      <xdr:spPr bwMode="auto">
        <a:xfrm>
          <a:off x="5892165" y="9658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574</xdr:row>
      <xdr:rowOff>201930</xdr:rowOff>
    </xdr:from>
    <xdr:to>
      <xdr:col>18</xdr:col>
      <xdr:colOff>106</xdr:colOff>
      <xdr:row>574</xdr:row>
      <xdr:rowOff>343124</xdr:rowOff>
    </xdr:to>
    <xdr:sp macro="" textlink="">
      <xdr:nvSpPr>
        <xdr:cNvPr id="5162" name="Text Box 277">
          <a:extLst>
            <a:ext uri="{FF2B5EF4-FFF2-40B4-BE49-F238E27FC236}">
              <a16:creationId xmlns:a16="http://schemas.microsoft.com/office/drawing/2014/main" id="{101C1582-E712-4E1B-B07E-486B9212F6A4}"/>
            </a:ext>
          </a:extLst>
        </xdr:cNvPr>
        <xdr:cNvSpPr txBox="1">
          <a:spLocks noChangeArrowheads="1"/>
        </xdr:cNvSpPr>
      </xdr:nvSpPr>
      <xdr:spPr bwMode="auto">
        <a:xfrm>
          <a:off x="8985885" y="9641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601</xdr:row>
      <xdr:rowOff>200025</xdr:rowOff>
    </xdr:from>
    <xdr:to>
      <xdr:col>7</xdr:col>
      <xdr:colOff>419</xdr:colOff>
      <xdr:row>601</xdr:row>
      <xdr:rowOff>333375</xdr:rowOff>
    </xdr:to>
    <xdr:sp macro="" textlink="">
      <xdr:nvSpPr>
        <xdr:cNvPr id="5163" name="Text Box 2">
          <a:extLst>
            <a:ext uri="{FF2B5EF4-FFF2-40B4-BE49-F238E27FC236}">
              <a16:creationId xmlns:a16="http://schemas.microsoft.com/office/drawing/2014/main" id="{96548EB5-C06F-489D-9026-11CBDF2E0E61}"/>
            </a:ext>
          </a:extLst>
        </xdr:cNvPr>
        <xdr:cNvSpPr txBox="1">
          <a:spLocks noChangeArrowheads="1"/>
        </xdr:cNvSpPr>
      </xdr:nvSpPr>
      <xdr:spPr bwMode="auto">
        <a:xfrm>
          <a:off x="5556885" y="176688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601</xdr:row>
      <xdr:rowOff>201930</xdr:rowOff>
    </xdr:from>
    <xdr:to>
      <xdr:col>11</xdr:col>
      <xdr:colOff>265098</xdr:colOff>
      <xdr:row>601</xdr:row>
      <xdr:rowOff>345538</xdr:rowOff>
    </xdr:to>
    <xdr:sp macro="" textlink="">
      <xdr:nvSpPr>
        <xdr:cNvPr id="5164" name="Text Box 3">
          <a:extLst>
            <a:ext uri="{FF2B5EF4-FFF2-40B4-BE49-F238E27FC236}">
              <a16:creationId xmlns:a16="http://schemas.microsoft.com/office/drawing/2014/main" id="{E35D31A7-60BE-4791-B419-4FD39A7BB088}"/>
            </a:ext>
          </a:extLst>
        </xdr:cNvPr>
        <xdr:cNvSpPr txBox="1">
          <a:spLocks noChangeArrowheads="1"/>
        </xdr:cNvSpPr>
      </xdr:nvSpPr>
      <xdr:spPr bwMode="auto">
        <a:xfrm>
          <a:off x="7185660" y="176707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601</xdr:row>
      <xdr:rowOff>200025</xdr:rowOff>
    </xdr:from>
    <xdr:to>
      <xdr:col>16</xdr:col>
      <xdr:colOff>282340</xdr:colOff>
      <xdr:row>601</xdr:row>
      <xdr:rowOff>335655</xdr:rowOff>
    </xdr:to>
    <xdr:sp macro="" textlink="">
      <xdr:nvSpPr>
        <xdr:cNvPr id="5165" name="Text Box 4">
          <a:extLst>
            <a:ext uri="{FF2B5EF4-FFF2-40B4-BE49-F238E27FC236}">
              <a16:creationId xmlns:a16="http://schemas.microsoft.com/office/drawing/2014/main" id="{A713C721-1900-4828-BE15-C45726CECDCC}"/>
            </a:ext>
          </a:extLst>
        </xdr:cNvPr>
        <xdr:cNvSpPr txBox="1">
          <a:spLocks noChangeArrowheads="1"/>
        </xdr:cNvSpPr>
      </xdr:nvSpPr>
      <xdr:spPr bwMode="auto">
        <a:xfrm>
          <a:off x="8679180" y="176688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601</xdr:row>
      <xdr:rowOff>200025</xdr:rowOff>
    </xdr:from>
    <xdr:to>
      <xdr:col>22</xdr:col>
      <xdr:colOff>283337</xdr:colOff>
      <xdr:row>601</xdr:row>
      <xdr:rowOff>335655</xdr:rowOff>
    </xdr:to>
    <xdr:sp macro="" textlink="">
      <xdr:nvSpPr>
        <xdr:cNvPr id="5166" name="Text Box 5">
          <a:extLst>
            <a:ext uri="{FF2B5EF4-FFF2-40B4-BE49-F238E27FC236}">
              <a16:creationId xmlns:a16="http://schemas.microsoft.com/office/drawing/2014/main" id="{38D93776-8078-4606-AC45-245EDBA70B6D}"/>
            </a:ext>
          </a:extLst>
        </xdr:cNvPr>
        <xdr:cNvSpPr txBox="1">
          <a:spLocks noChangeArrowheads="1"/>
        </xdr:cNvSpPr>
      </xdr:nvSpPr>
      <xdr:spPr bwMode="auto">
        <a:xfrm>
          <a:off x="10460355" y="1766887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601</xdr:row>
      <xdr:rowOff>219075</xdr:rowOff>
    </xdr:from>
    <xdr:to>
      <xdr:col>7</xdr:col>
      <xdr:colOff>334137</xdr:colOff>
      <xdr:row>601</xdr:row>
      <xdr:rowOff>352425</xdr:rowOff>
    </xdr:to>
    <xdr:sp macro="" textlink="">
      <xdr:nvSpPr>
        <xdr:cNvPr id="5167" name="Text Box 6">
          <a:extLst>
            <a:ext uri="{FF2B5EF4-FFF2-40B4-BE49-F238E27FC236}">
              <a16:creationId xmlns:a16="http://schemas.microsoft.com/office/drawing/2014/main" id="{00D9C81C-6F07-4A0C-928F-3D2D4FEC152A}"/>
            </a:ext>
          </a:extLst>
        </xdr:cNvPr>
        <xdr:cNvSpPr txBox="1">
          <a:spLocks noChangeArrowheads="1"/>
        </xdr:cNvSpPr>
      </xdr:nvSpPr>
      <xdr:spPr bwMode="auto">
        <a:xfrm>
          <a:off x="5892165" y="176879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601</xdr:row>
      <xdr:rowOff>201930</xdr:rowOff>
    </xdr:from>
    <xdr:to>
      <xdr:col>18</xdr:col>
      <xdr:colOff>106</xdr:colOff>
      <xdr:row>601</xdr:row>
      <xdr:rowOff>343124</xdr:rowOff>
    </xdr:to>
    <xdr:sp macro="" textlink="">
      <xdr:nvSpPr>
        <xdr:cNvPr id="5168" name="Text Box 277">
          <a:extLst>
            <a:ext uri="{FF2B5EF4-FFF2-40B4-BE49-F238E27FC236}">
              <a16:creationId xmlns:a16="http://schemas.microsoft.com/office/drawing/2014/main" id="{600A1823-395A-4314-8360-9057C2CC9F8E}"/>
            </a:ext>
          </a:extLst>
        </xdr:cNvPr>
        <xdr:cNvSpPr txBox="1">
          <a:spLocks noChangeArrowheads="1"/>
        </xdr:cNvSpPr>
      </xdr:nvSpPr>
      <xdr:spPr bwMode="auto">
        <a:xfrm>
          <a:off x="8985885" y="176707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628</xdr:row>
      <xdr:rowOff>200025</xdr:rowOff>
    </xdr:from>
    <xdr:to>
      <xdr:col>7</xdr:col>
      <xdr:colOff>419</xdr:colOff>
      <xdr:row>628</xdr:row>
      <xdr:rowOff>333375</xdr:rowOff>
    </xdr:to>
    <xdr:sp macro="" textlink="">
      <xdr:nvSpPr>
        <xdr:cNvPr id="5169" name="Text Box 2">
          <a:extLst>
            <a:ext uri="{FF2B5EF4-FFF2-40B4-BE49-F238E27FC236}">
              <a16:creationId xmlns:a16="http://schemas.microsoft.com/office/drawing/2014/main" id="{EC13FEF2-500E-4A94-A82B-B4262B8C7433}"/>
            </a:ext>
          </a:extLst>
        </xdr:cNvPr>
        <xdr:cNvSpPr txBox="1">
          <a:spLocks noChangeArrowheads="1"/>
        </xdr:cNvSpPr>
      </xdr:nvSpPr>
      <xdr:spPr bwMode="auto">
        <a:xfrm>
          <a:off x="5556885" y="256984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628</xdr:row>
      <xdr:rowOff>201930</xdr:rowOff>
    </xdr:from>
    <xdr:to>
      <xdr:col>11</xdr:col>
      <xdr:colOff>265098</xdr:colOff>
      <xdr:row>628</xdr:row>
      <xdr:rowOff>345538</xdr:rowOff>
    </xdr:to>
    <xdr:sp macro="" textlink="">
      <xdr:nvSpPr>
        <xdr:cNvPr id="5170" name="Text Box 3">
          <a:extLst>
            <a:ext uri="{FF2B5EF4-FFF2-40B4-BE49-F238E27FC236}">
              <a16:creationId xmlns:a16="http://schemas.microsoft.com/office/drawing/2014/main" id="{FE9EE6CD-ACFF-4FFD-894D-513136A7566D}"/>
            </a:ext>
          </a:extLst>
        </xdr:cNvPr>
        <xdr:cNvSpPr txBox="1">
          <a:spLocks noChangeArrowheads="1"/>
        </xdr:cNvSpPr>
      </xdr:nvSpPr>
      <xdr:spPr bwMode="auto">
        <a:xfrm>
          <a:off x="7185660" y="257003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628</xdr:row>
      <xdr:rowOff>200025</xdr:rowOff>
    </xdr:from>
    <xdr:to>
      <xdr:col>16</xdr:col>
      <xdr:colOff>282340</xdr:colOff>
      <xdr:row>628</xdr:row>
      <xdr:rowOff>335655</xdr:rowOff>
    </xdr:to>
    <xdr:sp macro="" textlink="">
      <xdr:nvSpPr>
        <xdr:cNvPr id="5171" name="Text Box 4">
          <a:extLst>
            <a:ext uri="{FF2B5EF4-FFF2-40B4-BE49-F238E27FC236}">
              <a16:creationId xmlns:a16="http://schemas.microsoft.com/office/drawing/2014/main" id="{08834154-36BD-40AE-A43A-879E44099566}"/>
            </a:ext>
          </a:extLst>
        </xdr:cNvPr>
        <xdr:cNvSpPr txBox="1">
          <a:spLocks noChangeArrowheads="1"/>
        </xdr:cNvSpPr>
      </xdr:nvSpPr>
      <xdr:spPr bwMode="auto">
        <a:xfrm>
          <a:off x="8679180" y="256984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628</xdr:row>
      <xdr:rowOff>200025</xdr:rowOff>
    </xdr:from>
    <xdr:to>
      <xdr:col>22</xdr:col>
      <xdr:colOff>283337</xdr:colOff>
      <xdr:row>628</xdr:row>
      <xdr:rowOff>335655</xdr:rowOff>
    </xdr:to>
    <xdr:sp macro="" textlink="">
      <xdr:nvSpPr>
        <xdr:cNvPr id="5172" name="Text Box 5">
          <a:extLst>
            <a:ext uri="{FF2B5EF4-FFF2-40B4-BE49-F238E27FC236}">
              <a16:creationId xmlns:a16="http://schemas.microsoft.com/office/drawing/2014/main" id="{3339FBA9-1841-4D35-8ABF-2894A57A5DFF}"/>
            </a:ext>
          </a:extLst>
        </xdr:cNvPr>
        <xdr:cNvSpPr txBox="1">
          <a:spLocks noChangeArrowheads="1"/>
        </xdr:cNvSpPr>
      </xdr:nvSpPr>
      <xdr:spPr bwMode="auto">
        <a:xfrm>
          <a:off x="10460355" y="2569845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628</xdr:row>
      <xdr:rowOff>219075</xdr:rowOff>
    </xdr:from>
    <xdr:to>
      <xdr:col>7</xdr:col>
      <xdr:colOff>334137</xdr:colOff>
      <xdr:row>628</xdr:row>
      <xdr:rowOff>352425</xdr:rowOff>
    </xdr:to>
    <xdr:sp macro="" textlink="">
      <xdr:nvSpPr>
        <xdr:cNvPr id="5173" name="Text Box 6">
          <a:extLst>
            <a:ext uri="{FF2B5EF4-FFF2-40B4-BE49-F238E27FC236}">
              <a16:creationId xmlns:a16="http://schemas.microsoft.com/office/drawing/2014/main" id="{FDE81A4D-2D14-45FF-91B8-DBD7610F45FE}"/>
            </a:ext>
          </a:extLst>
        </xdr:cNvPr>
        <xdr:cNvSpPr txBox="1">
          <a:spLocks noChangeArrowheads="1"/>
        </xdr:cNvSpPr>
      </xdr:nvSpPr>
      <xdr:spPr bwMode="auto">
        <a:xfrm>
          <a:off x="5892165" y="257175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628</xdr:row>
      <xdr:rowOff>201930</xdr:rowOff>
    </xdr:from>
    <xdr:to>
      <xdr:col>18</xdr:col>
      <xdr:colOff>106</xdr:colOff>
      <xdr:row>628</xdr:row>
      <xdr:rowOff>343124</xdr:rowOff>
    </xdr:to>
    <xdr:sp macro="" textlink="">
      <xdr:nvSpPr>
        <xdr:cNvPr id="5174" name="Text Box 277">
          <a:extLst>
            <a:ext uri="{FF2B5EF4-FFF2-40B4-BE49-F238E27FC236}">
              <a16:creationId xmlns:a16="http://schemas.microsoft.com/office/drawing/2014/main" id="{E6F4D37F-9FFA-4F4E-A094-2C71A01DF247}"/>
            </a:ext>
          </a:extLst>
        </xdr:cNvPr>
        <xdr:cNvSpPr txBox="1">
          <a:spLocks noChangeArrowheads="1"/>
        </xdr:cNvSpPr>
      </xdr:nvSpPr>
      <xdr:spPr bwMode="auto">
        <a:xfrm>
          <a:off x="8985885" y="257003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655</xdr:row>
      <xdr:rowOff>200025</xdr:rowOff>
    </xdr:from>
    <xdr:to>
      <xdr:col>7</xdr:col>
      <xdr:colOff>419</xdr:colOff>
      <xdr:row>655</xdr:row>
      <xdr:rowOff>333375</xdr:rowOff>
    </xdr:to>
    <xdr:sp macro="" textlink="">
      <xdr:nvSpPr>
        <xdr:cNvPr id="5175" name="Text Box 2">
          <a:extLst>
            <a:ext uri="{FF2B5EF4-FFF2-40B4-BE49-F238E27FC236}">
              <a16:creationId xmlns:a16="http://schemas.microsoft.com/office/drawing/2014/main" id="{7E39A2CC-A94A-4EC7-9AE3-EF40776A5FFF}"/>
            </a:ext>
          </a:extLst>
        </xdr:cNvPr>
        <xdr:cNvSpPr txBox="1">
          <a:spLocks noChangeArrowheads="1"/>
        </xdr:cNvSpPr>
      </xdr:nvSpPr>
      <xdr:spPr bwMode="auto">
        <a:xfrm>
          <a:off x="5556885" y="337280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655</xdr:row>
      <xdr:rowOff>201930</xdr:rowOff>
    </xdr:from>
    <xdr:to>
      <xdr:col>11</xdr:col>
      <xdr:colOff>265098</xdr:colOff>
      <xdr:row>655</xdr:row>
      <xdr:rowOff>345538</xdr:rowOff>
    </xdr:to>
    <xdr:sp macro="" textlink="">
      <xdr:nvSpPr>
        <xdr:cNvPr id="5176" name="Text Box 3">
          <a:extLst>
            <a:ext uri="{FF2B5EF4-FFF2-40B4-BE49-F238E27FC236}">
              <a16:creationId xmlns:a16="http://schemas.microsoft.com/office/drawing/2014/main" id="{9F6D0492-010E-4AC8-B5EA-D3DF728F5D9D}"/>
            </a:ext>
          </a:extLst>
        </xdr:cNvPr>
        <xdr:cNvSpPr txBox="1">
          <a:spLocks noChangeArrowheads="1"/>
        </xdr:cNvSpPr>
      </xdr:nvSpPr>
      <xdr:spPr bwMode="auto">
        <a:xfrm>
          <a:off x="7185660" y="337299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655</xdr:row>
      <xdr:rowOff>200025</xdr:rowOff>
    </xdr:from>
    <xdr:to>
      <xdr:col>16</xdr:col>
      <xdr:colOff>282340</xdr:colOff>
      <xdr:row>655</xdr:row>
      <xdr:rowOff>335655</xdr:rowOff>
    </xdr:to>
    <xdr:sp macro="" textlink="">
      <xdr:nvSpPr>
        <xdr:cNvPr id="5177" name="Text Box 4">
          <a:extLst>
            <a:ext uri="{FF2B5EF4-FFF2-40B4-BE49-F238E27FC236}">
              <a16:creationId xmlns:a16="http://schemas.microsoft.com/office/drawing/2014/main" id="{8F8AB0DB-4CDA-4F43-9204-03BF672674A5}"/>
            </a:ext>
          </a:extLst>
        </xdr:cNvPr>
        <xdr:cNvSpPr txBox="1">
          <a:spLocks noChangeArrowheads="1"/>
        </xdr:cNvSpPr>
      </xdr:nvSpPr>
      <xdr:spPr bwMode="auto">
        <a:xfrm>
          <a:off x="8679180" y="337280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655</xdr:row>
      <xdr:rowOff>200025</xdr:rowOff>
    </xdr:from>
    <xdr:to>
      <xdr:col>22</xdr:col>
      <xdr:colOff>283337</xdr:colOff>
      <xdr:row>655</xdr:row>
      <xdr:rowOff>335655</xdr:rowOff>
    </xdr:to>
    <xdr:sp macro="" textlink="">
      <xdr:nvSpPr>
        <xdr:cNvPr id="5178" name="Text Box 5">
          <a:extLst>
            <a:ext uri="{FF2B5EF4-FFF2-40B4-BE49-F238E27FC236}">
              <a16:creationId xmlns:a16="http://schemas.microsoft.com/office/drawing/2014/main" id="{EA5A404C-1EF8-47DD-B7FD-C75A0925F382}"/>
            </a:ext>
          </a:extLst>
        </xdr:cNvPr>
        <xdr:cNvSpPr txBox="1">
          <a:spLocks noChangeArrowheads="1"/>
        </xdr:cNvSpPr>
      </xdr:nvSpPr>
      <xdr:spPr bwMode="auto">
        <a:xfrm>
          <a:off x="10460355" y="337280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655</xdr:row>
      <xdr:rowOff>219075</xdr:rowOff>
    </xdr:from>
    <xdr:to>
      <xdr:col>7</xdr:col>
      <xdr:colOff>334137</xdr:colOff>
      <xdr:row>655</xdr:row>
      <xdr:rowOff>352425</xdr:rowOff>
    </xdr:to>
    <xdr:sp macro="" textlink="">
      <xdr:nvSpPr>
        <xdr:cNvPr id="5179" name="Text Box 6">
          <a:extLst>
            <a:ext uri="{FF2B5EF4-FFF2-40B4-BE49-F238E27FC236}">
              <a16:creationId xmlns:a16="http://schemas.microsoft.com/office/drawing/2014/main" id="{761E9C29-8482-41B6-856A-64760198257A}"/>
            </a:ext>
          </a:extLst>
        </xdr:cNvPr>
        <xdr:cNvSpPr txBox="1">
          <a:spLocks noChangeArrowheads="1"/>
        </xdr:cNvSpPr>
      </xdr:nvSpPr>
      <xdr:spPr bwMode="auto">
        <a:xfrm>
          <a:off x="5892165" y="337470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655</xdr:row>
      <xdr:rowOff>201930</xdr:rowOff>
    </xdr:from>
    <xdr:to>
      <xdr:col>18</xdr:col>
      <xdr:colOff>106</xdr:colOff>
      <xdr:row>655</xdr:row>
      <xdr:rowOff>343124</xdr:rowOff>
    </xdr:to>
    <xdr:sp macro="" textlink="">
      <xdr:nvSpPr>
        <xdr:cNvPr id="5180" name="Text Box 277">
          <a:extLst>
            <a:ext uri="{FF2B5EF4-FFF2-40B4-BE49-F238E27FC236}">
              <a16:creationId xmlns:a16="http://schemas.microsoft.com/office/drawing/2014/main" id="{0569A319-93C9-4115-A9CB-6786949DB6D8}"/>
            </a:ext>
          </a:extLst>
        </xdr:cNvPr>
        <xdr:cNvSpPr txBox="1">
          <a:spLocks noChangeArrowheads="1"/>
        </xdr:cNvSpPr>
      </xdr:nvSpPr>
      <xdr:spPr bwMode="auto">
        <a:xfrm>
          <a:off x="8985885" y="337299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682</xdr:row>
      <xdr:rowOff>200025</xdr:rowOff>
    </xdr:from>
    <xdr:to>
      <xdr:col>7</xdr:col>
      <xdr:colOff>419</xdr:colOff>
      <xdr:row>682</xdr:row>
      <xdr:rowOff>333375</xdr:rowOff>
    </xdr:to>
    <xdr:sp macro="" textlink="">
      <xdr:nvSpPr>
        <xdr:cNvPr id="5181" name="Text Box 2">
          <a:extLst>
            <a:ext uri="{FF2B5EF4-FFF2-40B4-BE49-F238E27FC236}">
              <a16:creationId xmlns:a16="http://schemas.microsoft.com/office/drawing/2014/main" id="{25325317-4F78-4D81-9766-8E88941F0293}"/>
            </a:ext>
          </a:extLst>
        </xdr:cNvPr>
        <xdr:cNvSpPr txBox="1">
          <a:spLocks noChangeArrowheads="1"/>
        </xdr:cNvSpPr>
      </xdr:nvSpPr>
      <xdr:spPr bwMode="auto">
        <a:xfrm>
          <a:off x="5556885" y="16097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682</xdr:row>
      <xdr:rowOff>201930</xdr:rowOff>
    </xdr:from>
    <xdr:to>
      <xdr:col>11</xdr:col>
      <xdr:colOff>265098</xdr:colOff>
      <xdr:row>682</xdr:row>
      <xdr:rowOff>345538</xdr:rowOff>
    </xdr:to>
    <xdr:sp macro="" textlink="">
      <xdr:nvSpPr>
        <xdr:cNvPr id="5182" name="Text Box 3">
          <a:extLst>
            <a:ext uri="{FF2B5EF4-FFF2-40B4-BE49-F238E27FC236}">
              <a16:creationId xmlns:a16="http://schemas.microsoft.com/office/drawing/2014/main" id="{32BB73A9-27CB-423B-8220-79C8D3485F3C}"/>
            </a:ext>
          </a:extLst>
        </xdr:cNvPr>
        <xdr:cNvSpPr txBox="1">
          <a:spLocks noChangeArrowheads="1"/>
        </xdr:cNvSpPr>
      </xdr:nvSpPr>
      <xdr:spPr bwMode="auto">
        <a:xfrm>
          <a:off x="7185660" y="16116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682</xdr:row>
      <xdr:rowOff>200025</xdr:rowOff>
    </xdr:from>
    <xdr:to>
      <xdr:col>16</xdr:col>
      <xdr:colOff>282340</xdr:colOff>
      <xdr:row>682</xdr:row>
      <xdr:rowOff>335655</xdr:rowOff>
    </xdr:to>
    <xdr:sp macro="" textlink="">
      <xdr:nvSpPr>
        <xdr:cNvPr id="5183" name="Text Box 4">
          <a:extLst>
            <a:ext uri="{FF2B5EF4-FFF2-40B4-BE49-F238E27FC236}">
              <a16:creationId xmlns:a16="http://schemas.microsoft.com/office/drawing/2014/main" id="{55E7BAEC-3114-4F02-B118-F660C1E68145}"/>
            </a:ext>
          </a:extLst>
        </xdr:cNvPr>
        <xdr:cNvSpPr txBox="1">
          <a:spLocks noChangeArrowheads="1"/>
        </xdr:cNvSpPr>
      </xdr:nvSpPr>
      <xdr:spPr bwMode="auto">
        <a:xfrm>
          <a:off x="8679180" y="16097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682</xdr:row>
      <xdr:rowOff>200025</xdr:rowOff>
    </xdr:from>
    <xdr:to>
      <xdr:col>22</xdr:col>
      <xdr:colOff>283337</xdr:colOff>
      <xdr:row>682</xdr:row>
      <xdr:rowOff>335655</xdr:rowOff>
    </xdr:to>
    <xdr:sp macro="" textlink="">
      <xdr:nvSpPr>
        <xdr:cNvPr id="6947" name="Text Box 5">
          <a:extLst>
            <a:ext uri="{FF2B5EF4-FFF2-40B4-BE49-F238E27FC236}">
              <a16:creationId xmlns:a16="http://schemas.microsoft.com/office/drawing/2014/main" id="{EAA7B0DB-9134-4EB3-9646-E0D50D08688F}"/>
            </a:ext>
          </a:extLst>
        </xdr:cNvPr>
        <xdr:cNvSpPr txBox="1">
          <a:spLocks noChangeArrowheads="1"/>
        </xdr:cNvSpPr>
      </xdr:nvSpPr>
      <xdr:spPr bwMode="auto">
        <a:xfrm>
          <a:off x="10460355" y="16097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682</xdr:row>
      <xdr:rowOff>219075</xdr:rowOff>
    </xdr:from>
    <xdr:to>
      <xdr:col>7</xdr:col>
      <xdr:colOff>334137</xdr:colOff>
      <xdr:row>682</xdr:row>
      <xdr:rowOff>352425</xdr:rowOff>
    </xdr:to>
    <xdr:sp macro="" textlink="">
      <xdr:nvSpPr>
        <xdr:cNvPr id="6948" name="Text Box 6">
          <a:extLst>
            <a:ext uri="{FF2B5EF4-FFF2-40B4-BE49-F238E27FC236}">
              <a16:creationId xmlns:a16="http://schemas.microsoft.com/office/drawing/2014/main" id="{BEDB9465-69B2-4B58-AE42-969B1BE8080D}"/>
            </a:ext>
          </a:extLst>
        </xdr:cNvPr>
        <xdr:cNvSpPr txBox="1">
          <a:spLocks noChangeArrowheads="1"/>
        </xdr:cNvSpPr>
      </xdr:nvSpPr>
      <xdr:spPr bwMode="auto">
        <a:xfrm>
          <a:off x="5892165" y="16287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682</xdr:row>
      <xdr:rowOff>201930</xdr:rowOff>
    </xdr:from>
    <xdr:to>
      <xdr:col>18</xdr:col>
      <xdr:colOff>106</xdr:colOff>
      <xdr:row>682</xdr:row>
      <xdr:rowOff>343124</xdr:rowOff>
    </xdr:to>
    <xdr:sp macro="" textlink="">
      <xdr:nvSpPr>
        <xdr:cNvPr id="6949" name="Text Box 277">
          <a:extLst>
            <a:ext uri="{FF2B5EF4-FFF2-40B4-BE49-F238E27FC236}">
              <a16:creationId xmlns:a16="http://schemas.microsoft.com/office/drawing/2014/main" id="{FC5DB55C-2594-4120-8BA3-815E5F4EFBAA}"/>
            </a:ext>
          </a:extLst>
        </xdr:cNvPr>
        <xdr:cNvSpPr txBox="1">
          <a:spLocks noChangeArrowheads="1"/>
        </xdr:cNvSpPr>
      </xdr:nvSpPr>
      <xdr:spPr bwMode="auto">
        <a:xfrm>
          <a:off x="8985885" y="16116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709</xdr:row>
      <xdr:rowOff>200025</xdr:rowOff>
    </xdr:from>
    <xdr:to>
      <xdr:col>7</xdr:col>
      <xdr:colOff>419</xdr:colOff>
      <xdr:row>709</xdr:row>
      <xdr:rowOff>333375</xdr:rowOff>
    </xdr:to>
    <xdr:sp macro="" textlink="">
      <xdr:nvSpPr>
        <xdr:cNvPr id="6950" name="Text Box 2">
          <a:extLst>
            <a:ext uri="{FF2B5EF4-FFF2-40B4-BE49-F238E27FC236}">
              <a16:creationId xmlns:a16="http://schemas.microsoft.com/office/drawing/2014/main" id="{6A0A7A7F-81A3-4A13-A127-39B673565918}"/>
            </a:ext>
          </a:extLst>
        </xdr:cNvPr>
        <xdr:cNvSpPr txBox="1">
          <a:spLocks noChangeArrowheads="1"/>
        </xdr:cNvSpPr>
      </xdr:nvSpPr>
      <xdr:spPr bwMode="auto">
        <a:xfrm>
          <a:off x="5556885" y="9639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709</xdr:row>
      <xdr:rowOff>201930</xdr:rowOff>
    </xdr:from>
    <xdr:to>
      <xdr:col>11</xdr:col>
      <xdr:colOff>265098</xdr:colOff>
      <xdr:row>709</xdr:row>
      <xdr:rowOff>345538</xdr:rowOff>
    </xdr:to>
    <xdr:sp macro="" textlink="">
      <xdr:nvSpPr>
        <xdr:cNvPr id="6951" name="Text Box 3">
          <a:extLst>
            <a:ext uri="{FF2B5EF4-FFF2-40B4-BE49-F238E27FC236}">
              <a16:creationId xmlns:a16="http://schemas.microsoft.com/office/drawing/2014/main" id="{55A786AC-2E11-48B1-9102-A2C3ACEA9F86}"/>
            </a:ext>
          </a:extLst>
        </xdr:cNvPr>
        <xdr:cNvSpPr txBox="1">
          <a:spLocks noChangeArrowheads="1"/>
        </xdr:cNvSpPr>
      </xdr:nvSpPr>
      <xdr:spPr bwMode="auto">
        <a:xfrm>
          <a:off x="7185660" y="9641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709</xdr:row>
      <xdr:rowOff>200025</xdr:rowOff>
    </xdr:from>
    <xdr:to>
      <xdr:col>16</xdr:col>
      <xdr:colOff>282340</xdr:colOff>
      <xdr:row>709</xdr:row>
      <xdr:rowOff>335655</xdr:rowOff>
    </xdr:to>
    <xdr:sp macro="" textlink="">
      <xdr:nvSpPr>
        <xdr:cNvPr id="6952" name="Text Box 4">
          <a:extLst>
            <a:ext uri="{FF2B5EF4-FFF2-40B4-BE49-F238E27FC236}">
              <a16:creationId xmlns:a16="http://schemas.microsoft.com/office/drawing/2014/main" id="{BD81C664-4408-46AC-B9A6-6910008B942E}"/>
            </a:ext>
          </a:extLst>
        </xdr:cNvPr>
        <xdr:cNvSpPr txBox="1">
          <a:spLocks noChangeArrowheads="1"/>
        </xdr:cNvSpPr>
      </xdr:nvSpPr>
      <xdr:spPr bwMode="auto">
        <a:xfrm>
          <a:off x="8679180" y="9639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709</xdr:row>
      <xdr:rowOff>200025</xdr:rowOff>
    </xdr:from>
    <xdr:to>
      <xdr:col>22</xdr:col>
      <xdr:colOff>283337</xdr:colOff>
      <xdr:row>709</xdr:row>
      <xdr:rowOff>335655</xdr:rowOff>
    </xdr:to>
    <xdr:sp macro="" textlink="">
      <xdr:nvSpPr>
        <xdr:cNvPr id="6953" name="Text Box 5">
          <a:extLst>
            <a:ext uri="{FF2B5EF4-FFF2-40B4-BE49-F238E27FC236}">
              <a16:creationId xmlns:a16="http://schemas.microsoft.com/office/drawing/2014/main" id="{210E6DAC-4EC4-4197-B23E-D3B2305F3C72}"/>
            </a:ext>
          </a:extLst>
        </xdr:cNvPr>
        <xdr:cNvSpPr txBox="1">
          <a:spLocks noChangeArrowheads="1"/>
        </xdr:cNvSpPr>
      </xdr:nvSpPr>
      <xdr:spPr bwMode="auto">
        <a:xfrm>
          <a:off x="10460355" y="9639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709</xdr:row>
      <xdr:rowOff>219075</xdr:rowOff>
    </xdr:from>
    <xdr:to>
      <xdr:col>7</xdr:col>
      <xdr:colOff>334137</xdr:colOff>
      <xdr:row>709</xdr:row>
      <xdr:rowOff>352425</xdr:rowOff>
    </xdr:to>
    <xdr:sp macro="" textlink="">
      <xdr:nvSpPr>
        <xdr:cNvPr id="6954" name="Text Box 6">
          <a:extLst>
            <a:ext uri="{FF2B5EF4-FFF2-40B4-BE49-F238E27FC236}">
              <a16:creationId xmlns:a16="http://schemas.microsoft.com/office/drawing/2014/main" id="{CE09CF00-27E6-4C88-9572-D09B4A47A92E}"/>
            </a:ext>
          </a:extLst>
        </xdr:cNvPr>
        <xdr:cNvSpPr txBox="1">
          <a:spLocks noChangeArrowheads="1"/>
        </xdr:cNvSpPr>
      </xdr:nvSpPr>
      <xdr:spPr bwMode="auto">
        <a:xfrm>
          <a:off x="5892165" y="9658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709</xdr:row>
      <xdr:rowOff>201930</xdr:rowOff>
    </xdr:from>
    <xdr:to>
      <xdr:col>18</xdr:col>
      <xdr:colOff>106</xdr:colOff>
      <xdr:row>709</xdr:row>
      <xdr:rowOff>343124</xdr:rowOff>
    </xdr:to>
    <xdr:sp macro="" textlink="">
      <xdr:nvSpPr>
        <xdr:cNvPr id="6955" name="Text Box 277">
          <a:extLst>
            <a:ext uri="{FF2B5EF4-FFF2-40B4-BE49-F238E27FC236}">
              <a16:creationId xmlns:a16="http://schemas.microsoft.com/office/drawing/2014/main" id="{63D22B12-3CAB-4971-A294-60FAE0199371}"/>
            </a:ext>
          </a:extLst>
        </xdr:cNvPr>
        <xdr:cNvSpPr txBox="1">
          <a:spLocks noChangeArrowheads="1"/>
        </xdr:cNvSpPr>
      </xdr:nvSpPr>
      <xdr:spPr bwMode="auto">
        <a:xfrm>
          <a:off x="8985885" y="9641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736</xdr:row>
      <xdr:rowOff>200025</xdr:rowOff>
    </xdr:from>
    <xdr:to>
      <xdr:col>7</xdr:col>
      <xdr:colOff>419</xdr:colOff>
      <xdr:row>736</xdr:row>
      <xdr:rowOff>333375</xdr:rowOff>
    </xdr:to>
    <xdr:sp macro="" textlink="">
      <xdr:nvSpPr>
        <xdr:cNvPr id="6956" name="Text Box 2">
          <a:extLst>
            <a:ext uri="{FF2B5EF4-FFF2-40B4-BE49-F238E27FC236}">
              <a16:creationId xmlns:a16="http://schemas.microsoft.com/office/drawing/2014/main" id="{51DB6985-0747-477E-8E53-68323BD4732B}"/>
            </a:ext>
          </a:extLst>
        </xdr:cNvPr>
        <xdr:cNvSpPr txBox="1">
          <a:spLocks noChangeArrowheads="1"/>
        </xdr:cNvSpPr>
      </xdr:nvSpPr>
      <xdr:spPr bwMode="auto">
        <a:xfrm>
          <a:off x="5556885" y="176688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736</xdr:row>
      <xdr:rowOff>201930</xdr:rowOff>
    </xdr:from>
    <xdr:to>
      <xdr:col>11</xdr:col>
      <xdr:colOff>265098</xdr:colOff>
      <xdr:row>736</xdr:row>
      <xdr:rowOff>345538</xdr:rowOff>
    </xdr:to>
    <xdr:sp macro="" textlink="">
      <xdr:nvSpPr>
        <xdr:cNvPr id="6957" name="Text Box 3">
          <a:extLst>
            <a:ext uri="{FF2B5EF4-FFF2-40B4-BE49-F238E27FC236}">
              <a16:creationId xmlns:a16="http://schemas.microsoft.com/office/drawing/2014/main" id="{96F41914-B92C-4A7A-BE0A-922447A11B4E}"/>
            </a:ext>
          </a:extLst>
        </xdr:cNvPr>
        <xdr:cNvSpPr txBox="1">
          <a:spLocks noChangeArrowheads="1"/>
        </xdr:cNvSpPr>
      </xdr:nvSpPr>
      <xdr:spPr bwMode="auto">
        <a:xfrm>
          <a:off x="7185660" y="176707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736</xdr:row>
      <xdr:rowOff>200025</xdr:rowOff>
    </xdr:from>
    <xdr:to>
      <xdr:col>16</xdr:col>
      <xdr:colOff>282340</xdr:colOff>
      <xdr:row>736</xdr:row>
      <xdr:rowOff>335655</xdr:rowOff>
    </xdr:to>
    <xdr:sp macro="" textlink="">
      <xdr:nvSpPr>
        <xdr:cNvPr id="6958" name="Text Box 4">
          <a:extLst>
            <a:ext uri="{FF2B5EF4-FFF2-40B4-BE49-F238E27FC236}">
              <a16:creationId xmlns:a16="http://schemas.microsoft.com/office/drawing/2014/main" id="{D32B7BF4-D8D5-46A7-B4ED-44E101AED542}"/>
            </a:ext>
          </a:extLst>
        </xdr:cNvPr>
        <xdr:cNvSpPr txBox="1">
          <a:spLocks noChangeArrowheads="1"/>
        </xdr:cNvSpPr>
      </xdr:nvSpPr>
      <xdr:spPr bwMode="auto">
        <a:xfrm>
          <a:off x="8679180" y="176688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736</xdr:row>
      <xdr:rowOff>200025</xdr:rowOff>
    </xdr:from>
    <xdr:to>
      <xdr:col>22</xdr:col>
      <xdr:colOff>283337</xdr:colOff>
      <xdr:row>736</xdr:row>
      <xdr:rowOff>335655</xdr:rowOff>
    </xdr:to>
    <xdr:sp macro="" textlink="">
      <xdr:nvSpPr>
        <xdr:cNvPr id="6959" name="Text Box 5">
          <a:extLst>
            <a:ext uri="{FF2B5EF4-FFF2-40B4-BE49-F238E27FC236}">
              <a16:creationId xmlns:a16="http://schemas.microsoft.com/office/drawing/2014/main" id="{433EAA32-F2E3-47DD-BB00-AE9C91DD95AE}"/>
            </a:ext>
          </a:extLst>
        </xdr:cNvPr>
        <xdr:cNvSpPr txBox="1">
          <a:spLocks noChangeArrowheads="1"/>
        </xdr:cNvSpPr>
      </xdr:nvSpPr>
      <xdr:spPr bwMode="auto">
        <a:xfrm>
          <a:off x="10460355" y="1766887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736</xdr:row>
      <xdr:rowOff>219075</xdr:rowOff>
    </xdr:from>
    <xdr:to>
      <xdr:col>7</xdr:col>
      <xdr:colOff>334137</xdr:colOff>
      <xdr:row>736</xdr:row>
      <xdr:rowOff>352425</xdr:rowOff>
    </xdr:to>
    <xdr:sp macro="" textlink="">
      <xdr:nvSpPr>
        <xdr:cNvPr id="6960" name="Text Box 6">
          <a:extLst>
            <a:ext uri="{FF2B5EF4-FFF2-40B4-BE49-F238E27FC236}">
              <a16:creationId xmlns:a16="http://schemas.microsoft.com/office/drawing/2014/main" id="{8FF2E51F-4684-425F-B0C6-FCAB93320A9C}"/>
            </a:ext>
          </a:extLst>
        </xdr:cNvPr>
        <xdr:cNvSpPr txBox="1">
          <a:spLocks noChangeArrowheads="1"/>
        </xdr:cNvSpPr>
      </xdr:nvSpPr>
      <xdr:spPr bwMode="auto">
        <a:xfrm>
          <a:off x="5892165" y="176879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736</xdr:row>
      <xdr:rowOff>201930</xdr:rowOff>
    </xdr:from>
    <xdr:to>
      <xdr:col>18</xdr:col>
      <xdr:colOff>106</xdr:colOff>
      <xdr:row>736</xdr:row>
      <xdr:rowOff>343124</xdr:rowOff>
    </xdr:to>
    <xdr:sp macro="" textlink="">
      <xdr:nvSpPr>
        <xdr:cNvPr id="6961" name="Text Box 277">
          <a:extLst>
            <a:ext uri="{FF2B5EF4-FFF2-40B4-BE49-F238E27FC236}">
              <a16:creationId xmlns:a16="http://schemas.microsoft.com/office/drawing/2014/main" id="{0D175444-04F3-4DD6-A707-E37618C68FD4}"/>
            </a:ext>
          </a:extLst>
        </xdr:cNvPr>
        <xdr:cNvSpPr txBox="1">
          <a:spLocks noChangeArrowheads="1"/>
        </xdr:cNvSpPr>
      </xdr:nvSpPr>
      <xdr:spPr bwMode="auto">
        <a:xfrm>
          <a:off x="8985885" y="176707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763</xdr:row>
      <xdr:rowOff>200025</xdr:rowOff>
    </xdr:from>
    <xdr:to>
      <xdr:col>7</xdr:col>
      <xdr:colOff>419</xdr:colOff>
      <xdr:row>763</xdr:row>
      <xdr:rowOff>333375</xdr:rowOff>
    </xdr:to>
    <xdr:sp macro="" textlink="">
      <xdr:nvSpPr>
        <xdr:cNvPr id="6962" name="Text Box 2">
          <a:extLst>
            <a:ext uri="{FF2B5EF4-FFF2-40B4-BE49-F238E27FC236}">
              <a16:creationId xmlns:a16="http://schemas.microsoft.com/office/drawing/2014/main" id="{D4195608-F072-495E-8C5E-2A00E03FBFDA}"/>
            </a:ext>
          </a:extLst>
        </xdr:cNvPr>
        <xdr:cNvSpPr txBox="1">
          <a:spLocks noChangeArrowheads="1"/>
        </xdr:cNvSpPr>
      </xdr:nvSpPr>
      <xdr:spPr bwMode="auto">
        <a:xfrm>
          <a:off x="5556885" y="256984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763</xdr:row>
      <xdr:rowOff>201930</xdr:rowOff>
    </xdr:from>
    <xdr:to>
      <xdr:col>11</xdr:col>
      <xdr:colOff>265098</xdr:colOff>
      <xdr:row>763</xdr:row>
      <xdr:rowOff>345538</xdr:rowOff>
    </xdr:to>
    <xdr:sp macro="" textlink="">
      <xdr:nvSpPr>
        <xdr:cNvPr id="6963" name="Text Box 3">
          <a:extLst>
            <a:ext uri="{FF2B5EF4-FFF2-40B4-BE49-F238E27FC236}">
              <a16:creationId xmlns:a16="http://schemas.microsoft.com/office/drawing/2014/main" id="{72FD73BF-A4E6-4F61-AF32-CAD9DAC77BB2}"/>
            </a:ext>
          </a:extLst>
        </xdr:cNvPr>
        <xdr:cNvSpPr txBox="1">
          <a:spLocks noChangeArrowheads="1"/>
        </xdr:cNvSpPr>
      </xdr:nvSpPr>
      <xdr:spPr bwMode="auto">
        <a:xfrm>
          <a:off x="7185660" y="257003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763</xdr:row>
      <xdr:rowOff>200025</xdr:rowOff>
    </xdr:from>
    <xdr:to>
      <xdr:col>16</xdr:col>
      <xdr:colOff>282340</xdr:colOff>
      <xdr:row>763</xdr:row>
      <xdr:rowOff>335655</xdr:rowOff>
    </xdr:to>
    <xdr:sp macro="" textlink="">
      <xdr:nvSpPr>
        <xdr:cNvPr id="6964" name="Text Box 4">
          <a:extLst>
            <a:ext uri="{FF2B5EF4-FFF2-40B4-BE49-F238E27FC236}">
              <a16:creationId xmlns:a16="http://schemas.microsoft.com/office/drawing/2014/main" id="{EB63B0C5-BC81-4E26-A29D-A3B1ED2CA79C}"/>
            </a:ext>
          </a:extLst>
        </xdr:cNvPr>
        <xdr:cNvSpPr txBox="1">
          <a:spLocks noChangeArrowheads="1"/>
        </xdr:cNvSpPr>
      </xdr:nvSpPr>
      <xdr:spPr bwMode="auto">
        <a:xfrm>
          <a:off x="8679180" y="256984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763</xdr:row>
      <xdr:rowOff>200025</xdr:rowOff>
    </xdr:from>
    <xdr:to>
      <xdr:col>22</xdr:col>
      <xdr:colOff>283337</xdr:colOff>
      <xdr:row>763</xdr:row>
      <xdr:rowOff>335655</xdr:rowOff>
    </xdr:to>
    <xdr:sp macro="" textlink="">
      <xdr:nvSpPr>
        <xdr:cNvPr id="6965" name="Text Box 5">
          <a:extLst>
            <a:ext uri="{FF2B5EF4-FFF2-40B4-BE49-F238E27FC236}">
              <a16:creationId xmlns:a16="http://schemas.microsoft.com/office/drawing/2014/main" id="{86BF5092-0A27-44BD-A246-2FE30B0165D6}"/>
            </a:ext>
          </a:extLst>
        </xdr:cNvPr>
        <xdr:cNvSpPr txBox="1">
          <a:spLocks noChangeArrowheads="1"/>
        </xdr:cNvSpPr>
      </xdr:nvSpPr>
      <xdr:spPr bwMode="auto">
        <a:xfrm>
          <a:off x="10460355" y="2569845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763</xdr:row>
      <xdr:rowOff>219075</xdr:rowOff>
    </xdr:from>
    <xdr:to>
      <xdr:col>7</xdr:col>
      <xdr:colOff>334137</xdr:colOff>
      <xdr:row>763</xdr:row>
      <xdr:rowOff>352425</xdr:rowOff>
    </xdr:to>
    <xdr:sp macro="" textlink="">
      <xdr:nvSpPr>
        <xdr:cNvPr id="6966" name="Text Box 6">
          <a:extLst>
            <a:ext uri="{FF2B5EF4-FFF2-40B4-BE49-F238E27FC236}">
              <a16:creationId xmlns:a16="http://schemas.microsoft.com/office/drawing/2014/main" id="{6104121C-A92D-4EEC-B717-E4DDF24A8CD2}"/>
            </a:ext>
          </a:extLst>
        </xdr:cNvPr>
        <xdr:cNvSpPr txBox="1">
          <a:spLocks noChangeArrowheads="1"/>
        </xdr:cNvSpPr>
      </xdr:nvSpPr>
      <xdr:spPr bwMode="auto">
        <a:xfrm>
          <a:off x="5892165" y="257175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763</xdr:row>
      <xdr:rowOff>201930</xdr:rowOff>
    </xdr:from>
    <xdr:to>
      <xdr:col>18</xdr:col>
      <xdr:colOff>106</xdr:colOff>
      <xdr:row>763</xdr:row>
      <xdr:rowOff>343124</xdr:rowOff>
    </xdr:to>
    <xdr:sp macro="" textlink="">
      <xdr:nvSpPr>
        <xdr:cNvPr id="6967" name="Text Box 277">
          <a:extLst>
            <a:ext uri="{FF2B5EF4-FFF2-40B4-BE49-F238E27FC236}">
              <a16:creationId xmlns:a16="http://schemas.microsoft.com/office/drawing/2014/main" id="{2C601CCF-62AA-45F9-B80A-E25D9B657905}"/>
            </a:ext>
          </a:extLst>
        </xdr:cNvPr>
        <xdr:cNvSpPr txBox="1">
          <a:spLocks noChangeArrowheads="1"/>
        </xdr:cNvSpPr>
      </xdr:nvSpPr>
      <xdr:spPr bwMode="auto">
        <a:xfrm>
          <a:off x="8985885" y="257003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790</xdr:row>
      <xdr:rowOff>200025</xdr:rowOff>
    </xdr:from>
    <xdr:to>
      <xdr:col>7</xdr:col>
      <xdr:colOff>419</xdr:colOff>
      <xdr:row>790</xdr:row>
      <xdr:rowOff>333375</xdr:rowOff>
    </xdr:to>
    <xdr:sp macro="" textlink="">
      <xdr:nvSpPr>
        <xdr:cNvPr id="6968" name="Text Box 2">
          <a:extLst>
            <a:ext uri="{FF2B5EF4-FFF2-40B4-BE49-F238E27FC236}">
              <a16:creationId xmlns:a16="http://schemas.microsoft.com/office/drawing/2014/main" id="{4813CD30-16BD-4909-959F-F217C7901343}"/>
            </a:ext>
          </a:extLst>
        </xdr:cNvPr>
        <xdr:cNvSpPr txBox="1">
          <a:spLocks noChangeArrowheads="1"/>
        </xdr:cNvSpPr>
      </xdr:nvSpPr>
      <xdr:spPr bwMode="auto">
        <a:xfrm>
          <a:off x="5556885" y="337280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790</xdr:row>
      <xdr:rowOff>201930</xdr:rowOff>
    </xdr:from>
    <xdr:to>
      <xdr:col>11</xdr:col>
      <xdr:colOff>265098</xdr:colOff>
      <xdr:row>790</xdr:row>
      <xdr:rowOff>345538</xdr:rowOff>
    </xdr:to>
    <xdr:sp macro="" textlink="">
      <xdr:nvSpPr>
        <xdr:cNvPr id="6969" name="Text Box 3">
          <a:extLst>
            <a:ext uri="{FF2B5EF4-FFF2-40B4-BE49-F238E27FC236}">
              <a16:creationId xmlns:a16="http://schemas.microsoft.com/office/drawing/2014/main" id="{C741409D-8C44-48CA-B21F-E94D59D8F0B8}"/>
            </a:ext>
          </a:extLst>
        </xdr:cNvPr>
        <xdr:cNvSpPr txBox="1">
          <a:spLocks noChangeArrowheads="1"/>
        </xdr:cNvSpPr>
      </xdr:nvSpPr>
      <xdr:spPr bwMode="auto">
        <a:xfrm>
          <a:off x="7185660" y="337299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790</xdr:row>
      <xdr:rowOff>200025</xdr:rowOff>
    </xdr:from>
    <xdr:to>
      <xdr:col>16</xdr:col>
      <xdr:colOff>282340</xdr:colOff>
      <xdr:row>790</xdr:row>
      <xdr:rowOff>335655</xdr:rowOff>
    </xdr:to>
    <xdr:sp macro="" textlink="">
      <xdr:nvSpPr>
        <xdr:cNvPr id="6970" name="Text Box 4">
          <a:extLst>
            <a:ext uri="{FF2B5EF4-FFF2-40B4-BE49-F238E27FC236}">
              <a16:creationId xmlns:a16="http://schemas.microsoft.com/office/drawing/2014/main" id="{C548EACF-0344-43EE-9862-A8A4DAD14C96}"/>
            </a:ext>
          </a:extLst>
        </xdr:cNvPr>
        <xdr:cNvSpPr txBox="1">
          <a:spLocks noChangeArrowheads="1"/>
        </xdr:cNvSpPr>
      </xdr:nvSpPr>
      <xdr:spPr bwMode="auto">
        <a:xfrm>
          <a:off x="8679180" y="337280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790</xdr:row>
      <xdr:rowOff>200025</xdr:rowOff>
    </xdr:from>
    <xdr:to>
      <xdr:col>22</xdr:col>
      <xdr:colOff>283337</xdr:colOff>
      <xdr:row>790</xdr:row>
      <xdr:rowOff>335655</xdr:rowOff>
    </xdr:to>
    <xdr:sp macro="" textlink="">
      <xdr:nvSpPr>
        <xdr:cNvPr id="6971" name="Text Box 5">
          <a:extLst>
            <a:ext uri="{FF2B5EF4-FFF2-40B4-BE49-F238E27FC236}">
              <a16:creationId xmlns:a16="http://schemas.microsoft.com/office/drawing/2014/main" id="{6A4439B7-67DD-4507-B61B-D974CC6E3F99}"/>
            </a:ext>
          </a:extLst>
        </xdr:cNvPr>
        <xdr:cNvSpPr txBox="1">
          <a:spLocks noChangeArrowheads="1"/>
        </xdr:cNvSpPr>
      </xdr:nvSpPr>
      <xdr:spPr bwMode="auto">
        <a:xfrm>
          <a:off x="10460355" y="337280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790</xdr:row>
      <xdr:rowOff>219075</xdr:rowOff>
    </xdr:from>
    <xdr:to>
      <xdr:col>7</xdr:col>
      <xdr:colOff>334137</xdr:colOff>
      <xdr:row>790</xdr:row>
      <xdr:rowOff>352425</xdr:rowOff>
    </xdr:to>
    <xdr:sp macro="" textlink="">
      <xdr:nvSpPr>
        <xdr:cNvPr id="6972" name="Text Box 6">
          <a:extLst>
            <a:ext uri="{FF2B5EF4-FFF2-40B4-BE49-F238E27FC236}">
              <a16:creationId xmlns:a16="http://schemas.microsoft.com/office/drawing/2014/main" id="{39D1B750-C234-4EF0-B2E9-2D83B111480B}"/>
            </a:ext>
          </a:extLst>
        </xdr:cNvPr>
        <xdr:cNvSpPr txBox="1">
          <a:spLocks noChangeArrowheads="1"/>
        </xdr:cNvSpPr>
      </xdr:nvSpPr>
      <xdr:spPr bwMode="auto">
        <a:xfrm>
          <a:off x="5892165" y="337470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790</xdr:row>
      <xdr:rowOff>201930</xdr:rowOff>
    </xdr:from>
    <xdr:to>
      <xdr:col>18</xdr:col>
      <xdr:colOff>106</xdr:colOff>
      <xdr:row>790</xdr:row>
      <xdr:rowOff>343124</xdr:rowOff>
    </xdr:to>
    <xdr:sp macro="" textlink="">
      <xdr:nvSpPr>
        <xdr:cNvPr id="6973" name="Text Box 277">
          <a:extLst>
            <a:ext uri="{FF2B5EF4-FFF2-40B4-BE49-F238E27FC236}">
              <a16:creationId xmlns:a16="http://schemas.microsoft.com/office/drawing/2014/main" id="{2B5EE7B7-822B-4AA2-82C1-3D49F21F7E16}"/>
            </a:ext>
          </a:extLst>
        </xdr:cNvPr>
        <xdr:cNvSpPr txBox="1">
          <a:spLocks noChangeArrowheads="1"/>
        </xdr:cNvSpPr>
      </xdr:nvSpPr>
      <xdr:spPr bwMode="auto">
        <a:xfrm>
          <a:off x="8985885" y="337299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C77E510-2CF8-4E40-AA94-F7D42F8DB37B}" name="テーブル1" displayName="テーブル1" ref="A3:M24" totalsRowShown="0" headerRowDxfId="943" tableBorderDxfId="942" headerRowCellStyle="標準_Sheet1">
  <tableColumns count="13">
    <tableColumn id="1" xr3:uid="{AEDE16C7-1CC1-4034-AD0A-D9105D19C39B}" name="給付基礎日額"/>
    <tableColumn id="2" xr3:uid="{C4C5A2B7-3B89-4EF8-BBB7-CC482D07A7E6}" name="特例による月割算定基礎額"/>
    <tableColumn id="3" xr3:uid="{D24772B1-B773-4ED4-BFE8-851DDFFACE67}" name="列1">
      <calculatedColumnFormula>$B4*C$4</calculatedColumnFormula>
    </tableColumn>
    <tableColumn id="4" xr3:uid="{6F9BD38D-121C-4961-A543-47580B689CF1}" name="列2">
      <calculatedColumnFormula>$B4*D$4</calculatedColumnFormula>
    </tableColumn>
    <tableColumn id="5" xr3:uid="{CE37C9F6-0250-437A-B1AC-116A55D4252C}" name="列3">
      <calculatedColumnFormula>$B4*E$4</calculatedColumnFormula>
    </tableColumn>
    <tableColumn id="6" xr3:uid="{BA9FB1AF-2853-45F1-831D-A90BC814D205}" name="列4">
      <calculatedColumnFormula>$B4*F$4</calculatedColumnFormula>
    </tableColumn>
    <tableColumn id="7" xr3:uid="{0FB7AB49-F3D3-4261-8CB1-0743F9D5369D}" name="列5">
      <calculatedColumnFormula>$B4*G$4</calculatedColumnFormula>
    </tableColumn>
    <tableColumn id="8" xr3:uid="{B920EE12-8A3D-4C8C-8E6E-E8522CE21CD5}" name="列6">
      <calculatedColumnFormula>$B4*H$4</calculatedColumnFormula>
    </tableColumn>
    <tableColumn id="9" xr3:uid="{8AAA0B4C-5F36-49E3-809C-AFBF8312F46D}" name="列7">
      <calculatedColumnFormula>$B4*I$4</calculatedColumnFormula>
    </tableColumn>
    <tableColumn id="10" xr3:uid="{FE46D83A-C714-4BE9-BF41-1A922CA38B3B}" name="列8">
      <calculatedColumnFormula>$B4*J$4</calculatedColumnFormula>
    </tableColumn>
    <tableColumn id="11" xr3:uid="{90AC44CE-3C4A-43F3-ACD5-B4B707B3F83D}" name="列9">
      <calculatedColumnFormula>$B4*K$4</calculatedColumnFormula>
    </tableColumn>
    <tableColumn id="12" xr3:uid="{CE8FEDCE-1D87-486B-90F1-EBE0FFB34C15}" name="列10">
      <calculatedColumnFormula>$B4*L$4</calculatedColumnFormula>
    </tableColumn>
    <tableColumn id="13" xr3:uid="{B4C2555F-CC78-479E-AA13-6DF8F3CBCC83}" name="保険料算定_x000a_基　礎　額　"/>
  </tableColumns>
  <tableStyleInfo name="TableStyleMedium7"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tables/table1.xml" Type="http://schemas.openxmlformats.org/officeDocument/2006/relationships/table"/></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BDA8C-7AAA-4C8A-B9BE-D0611D2B097F}">
  <sheetPr>
    <tabColor rgb="FFFF0000"/>
  </sheetPr>
  <dimension ref="A2:AJ810"/>
  <sheetViews>
    <sheetView showGridLines="0" tabSelected="1" view="pageBreakPreview" zoomScaleNormal="100" zoomScaleSheetLayoutView="100" workbookViewId="0">
      <selection activeCell="X3" sqref="X3"/>
    </sheetView>
  </sheetViews>
  <sheetFormatPr defaultRowHeight="13.5"/>
  <cols>
    <col min="1" max="1" width="5.125" style="227" customWidth="1"/>
    <col min="2" max="2" width="22.625" style="227" customWidth="1"/>
    <col min="3" max="3" width="5.625" style="227" customWidth="1"/>
    <col min="4" max="5" width="12" style="227" customWidth="1"/>
    <col min="6" max="7" width="8.875" style="227" customWidth="1"/>
    <col min="8" max="8" width="4.5" style="227" customWidth="1"/>
    <col min="9" max="9" width="5.625" style="227" customWidth="1"/>
    <col min="10" max="23" width="3.875" style="227" customWidth="1"/>
    <col min="24" max="24" width="23.25" style="227" customWidth="1"/>
    <col min="25" max="25" width="1.125" style="231" hidden="1" customWidth="1"/>
    <col min="26" max="26" width="8.75" style="231" hidden="1" customWidth="1"/>
    <col min="27" max="27" width="8.125" style="227" hidden="1" customWidth="1"/>
    <col min="28" max="28" width="11" style="227" hidden="1" customWidth="1"/>
    <col min="29" max="29" width="12.875" style="227" hidden="1" customWidth="1"/>
    <col min="30" max="30" width="8.75" style="227" hidden="1" customWidth="1"/>
    <col min="31" max="31" width="11" style="227" hidden="1" customWidth="1"/>
    <col min="32" max="32" width="10.375" style="227" hidden="1" customWidth="1"/>
    <col min="33" max="33" width="7.875" style="227" hidden="1" customWidth="1"/>
    <col min="34" max="34" width="8.75" style="232" hidden="1" customWidth="1"/>
    <col min="35" max="35" width="8.125" style="232" hidden="1" customWidth="1"/>
    <col min="36" max="36" width="61.625" style="227" hidden="1" customWidth="1"/>
    <col min="37" max="37" width="23.625" style="227" customWidth="1"/>
    <col min="38" max="16384" width="9" style="227"/>
  </cols>
  <sheetData>
    <row r="2" spans="1:36" ht="19.5" customHeight="1">
      <c r="A2" s="227" t="s">
        <v>77</v>
      </c>
      <c r="C2" s="228"/>
      <c r="D2" s="326" t="s">
        <v>76</v>
      </c>
      <c r="E2" s="327"/>
      <c r="F2" s="327"/>
      <c r="G2" s="327"/>
      <c r="H2" s="327"/>
      <c r="I2" s="327"/>
      <c r="J2" s="327"/>
      <c r="S2" s="229">
        <v>1</v>
      </c>
      <c r="T2" s="328" t="s">
        <v>10</v>
      </c>
      <c r="U2" s="328"/>
      <c r="V2" s="56">
        <v>1</v>
      </c>
      <c r="W2" s="230" t="s">
        <v>11</v>
      </c>
    </row>
    <row r="3" spans="1:36" ht="19.5" customHeight="1">
      <c r="C3" s="233"/>
      <c r="D3" s="327"/>
      <c r="E3" s="327"/>
      <c r="F3" s="327"/>
      <c r="G3" s="327"/>
      <c r="H3" s="327"/>
      <c r="I3" s="327"/>
      <c r="J3" s="327"/>
    </row>
    <row r="4" spans="1:36" ht="14.25">
      <c r="B4" s="234">
        <f ca="1">EDATE(NOW(),-12)</f>
        <v>45741</v>
      </c>
      <c r="D4" s="297"/>
      <c r="E4" s="297"/>
      <c r="F4" s="297"/>
    </row>
    <row r="5" spans="1:36" ht="15" customHeight="1">
      <c r="B5" s="235">
        <f ca="1">NOW()</f>
        <v>46106.494204513889</v>
      </c>
      <c r="C5" s="335"/>
      <c r="D5" s="335"/>
      <c r="E5" s="335"/>
      <c r="F5" s="335"/>
      <c r="G5" s="336"/>
      <c r="H5" s="329" t="s">
        <v>6</v>
      </c>
      <c r="I5" s="330"/>
      <c r="J5" s="333" t="s">
        <v>0</v>
      </c>
      <c r="K5" s="334"/>
      <c r="L5" s="153" t="s">
        <v>1</v>
      </c>
      <c r="M5" s="334" t="s">
        <v>7</v>
      </c>
      <c r="N5" s="334"/>
      <c r="O5" s="334" t="s">
        <v>2</v>
      </c>
      <c r="P5" s="334"/>
      <c r="Q5" s="334"/>
      <c r="R5" s="334"/>
      <c r="S5" s="334"/>
      <c r="T5" s="334"/>
      <c r="U5" s="334" t="s">
        <v>3</v>
      </c>
      <c r="V5" s="334"/>
      <c r="W5" s="334"/>
      <c r="Y5" s="237">
        <v>24047</v>
      </c>
    </row>
    <row r="6" spans="1:36" ht="20.100000000000001" customHeight="1">
      <c r="C6" s="337"/>
      <c r="D6" s="337"/>
      <c r="E6" s="337"/>
      <c r="F6" s="337"/>
      <c r="G6" s="338"/>
      <c r="H6" s="331"/>
      <c r="I6" s="332"/>
      <c r="J6" s="139">
        <v>3</v>
      </c>
      <c r="K6" s="140">
        <v>1</v>
      </c>
      <c r="L6" s="141">
        <v>1</v>
      </c>
      <c r="M6" s="304">
        <v>0</v>
      </c>
      <c r="N6" s="302" t="s">
        <v>79</v>
      </c>
      <c r="O6" s="301" t="s">
        <v>79</v>
      </c>
      <c r="P6" s="303" t="s">
        <v>79</v>
      </c>
      <c r="Q6" s="303" t="s">
        <v>79</v>
      </c>
      <c r="R6" s="303" t="s">
        <v>79</v>
      </c>
      <c r="S6" s="303" t="s">
        <v>79</v>
      </c>
      <c r="T6" s="302" t="s">
        <v>79</v>
      </c>
      <c r="U6" s="301" t="s">
        <v>79</v>
      </c>
      <c r="V6" s="303" t="s">
        <v>79</v>
      </c>
      <c r="W6" s="302" t="s">
        <v>79</v>
      </c>
      <c r="Y6" s="240"/>
      <c r="Z6" s="241" t="s">
        <v>34</v>
      </c>
      <c r="AA6" s="313">
        <f ca="1">$B$4</f>
        <v>45741</v>
      </c>
      <c r="AB6" s="313"/>
      <c r="AC6" s="313"/>
      <c r="AD6" s="313"/>
      <c r="AE6" s="313"/>
      <c r="AF6" s="314">
        <f ca="1">$B$5</f>
        <v>46106.494204513889</v>
      </c>
      <c r="AG6" s="314"/>
      <c r="AH6" s="314"/>
      <c r="AI6" s="314"/>
      <c r="AJ6" s="314"/>
    </row>
    <row r="7" spans="1:36" ht="21.95" customHeight="1">
      <c r="A7" s="315" t="s">
        <v>64</v>
      </c>
      <c r="B7" s="317" t="s">
        <v>30</v>
      </c>
      <c r="C7" s="225"/>
      <c r="D7" s="318" t="s">
        <v>47</v>
      </c>
      <c r="E7" s="317" t="s">
        <v>48</v>
      </c>
      <c r="F7" s="320">
        <f ca="1">$B$4</f>
        <v>45741</v>
      </c>
      <c r="G7" s="321"/>
      <c r="H7" s="321"/>
      <c r="I7" s="321"/>
      <c r="J7" s="321"/>
      <c r="K7" s="321"/>
      <c r="L7" s="322"/>
      <c r="M7" s="323">
        <f ca="1">$B$5</f>
        <v>46106.494204513889</v>
      </c>
      <c r="N7" s="324"/>
      <c r="O7" s="324"/>
      <c r="P7" s="324"/>
      <c r="Q7" s="324"/>
      <c r="R7" s="324"/>
      <c r="S7" s="324"/>
      <c r="T7" s="324"/>
      <c r="U7" s="324"/>
      <c r="V7" s="324"/>
      <c r="W7" s="325"/>
      <c r="X7" s="298"/>
      <c r="Y7" s="244">
        <f ca="1">$B$4</f>
        <v>45741</v>
      </c>
      <c r="Z7" s="244">
        <f ca="1">DATE(YEAR($Y$7)+2,3,31)</f>
        <v>46477</v>
      </c>
      <c r="AA7" s="245" t="s">
        <v>33</v>
      </c>
      <c r="AB7" s="245" t="s">
        <v>34</v>
      </c>
      <c r="AC7" s="245" t="s">
        <v>37</v>
      </c>
      <c r="AD7" s="245" t="s">
        <v>38</v>
      </c>
      <c r="AE7" s="245" t="s">
        <v>32</v>
      </c>
      <c r="AF7" s="246" t="s">
        <v>33</v>
      </c>
      <c r="AG7" s="246" t="s">
        <v>34</v>
      </c>
      <c r="AH7" s="246" t="s">
        <v>37</v>
      </c>
      <c r="AI7" s="246" t="s">
        <v>38</v>
      </c>
      <c r="AJ7" s="246" t="s">
        <v>32</v>
      </c>
    </row>
    <row r="8" spans="1:36" ht="28.5" customHeight="1">
      <c r="A8" s="316"/>
      <c r="B8" s="317"/>
      <c r="C8" s="226"/>
      <c r="D8" s="319"/>
      <c r="E8" s="317"/>
      <c r="F8" s="306" t="s">
        <v>4</v>
      </c>
      <c r="G8" s="306"/>
      <c r="H8" s="168" t="s">
        <v>39</v>
      </c>
      <c r="I8" s="306" t="s">
        <v>5</v>
      </c>
      <c r="J8" s="306"/>
      <c r="K8" s="306"/>
      <c r="L8" s="306"/>
      <c r="M8" s="306" t="s">
        <v>4</v>
      </c>
      <c r="N8" s="306"/>
      <c r="O8" s="306"/>
      <c r="P8" s="306"/>
      <c r="Q8" s="306"/>
      <c r="R8" s="168" t="s">
        <v>39</v>
      </c>
      <c r="S8" s="306" t="s">
        <v>5</v>
      </c>
      <c r="T8" s="306"/>
      <c r="U8" s="306"/>
      <c r="V8" s="306"/>
      <c r="W8" s="306"/>
      <c r="X8" s="298"/>
      <c r="Y8" s="249">
        <f ca="1">DATE(YEAR($B$4),4,1)</f>
        <v>45748</v>
      </c>
      <c r="Z8" s="249">
        <f ca="1">DATE(YEAR($Y$8)+2,3,31)</f>
        <v>46477</v>
      </c>
      <c r="AA8" s="249">
        <f ca="1">$Y$8</f>
        <v>45748</v>
      </c>
      <c r="AB8" s="249">
        <f ca="1">DATE(YEAR($Y$8)+1,3,31)</f>
        <v>46112</v>
      </c>
      <c r="AC8" s="249"/>
      <c r="AD8" s="249"/>
      <c r="AE8" s="249"/>
      <c r="AF8" s="250">
        <f ca="1">DATE(YEAR($B$4)+1,4,1)</f>
        <v>46113</v>
      </c>
      <c r="AG8" s="250">
        <f ca="1">DATE(YEAR($AF$8)+1,3,31)</f>
        <v>46477</v>
      </c>
      <c r="AH8" s="251"/>
      <c r="AI8" s="251"/>
      <c r="AJ8" s="252"/>
    </row>
    <row r="9" spans="1:36" ht="27.95" customHeight="1">
      <c r="A9" s="253">
        <v>1</v>
      </c>
      <c r="B9" s="254" t="s">
        <v>66</v>
      </c>
      <c r="C9" s="255"/>
      <c r="D9" s="256"/>
      <c r="E9" s="257"/>
      <c r="F9" s="307">
        <v>3500</v>
      </c>
      <c r="G9" s="308"/>
      <c r="H9" s="65">
        <f t="shared" ref="H9:H23" ca="1" si="0">AE9</f>
        <v>12</v>
      </c>
      <c r="I9" s="309">
        <f ca="1">IF(AND(F9&lt;&gt;"",H9&lt;&gt;""),VLOOKUP(F9,早見表!$A$6:$M$24,H9+1),"")</f>
        <v>1277500</v>
      </c>
      <c r="J9" s="310"/>
      <c r="K9" s="310"/>
      <c r="L9" s="311"/>
      <c r="M9" s="307">
        <v>3500</v>
      </c>
      <c r="N9" s="312"/>
      <c r="O9" s="312"/>
      <c r="P9" s="312"/>
      <c r="Q9" s="308"/>
      <c r="R9" s="64">
        <f t="shared" ref="R9:R23" ca="1" si="1">AJ9</f>
        <v>12</v>
      </c>
      <c r="S9" s="309">
        <f ca="1">IF(AND(M9&lt;&gt;"",R9&lt;&gt;""),VLOOKUP(M9,早見表!$A$6:$M$24,R9+1),"")</f>
        <v>1277500</v>
      </c>
      <c r="T9" s="310"/>
      <c r="U9" s="310"/>
      <c r="V9" s="310"/>
      <c r="W9" s="311"/>
      <c r="X9" s="299"/>
      <c r="Y9" s="259">
        <f ca="1">IF($B9&lt;&gt;"",IF(D9="",AA$8,D9),"")</f>
        <v>45748</v>
      </c>
      <c r="Z9" s="259">
        <f t="shared" ref="Z9:Z23" ca="1" si="2">IF($B9&lt;&gt;"",IF(E9="",Z$8,E9),"")</f>
        <v>46477</v>
      </c>
      <c r="AA9" s="260">
        <f t="shared" ref="AA9:AA14" ca="1" si="3">IF(Y9&gt;=AF$8,"",IF(Y9&lt;$AA$8,$AA$8,Y9))</f>
        <v>45748</v>
      </c>
      <c r="AB9" s="260">
        <f t="shared" ref="AB9:AB14" ca="1" si="4">IF(Y9&gt;AB$8,"",IF(Z9&gt;AB$8,AB$8,Z9))</f>
        <v>46112</v>
      </c>
      <c r="AC9" s="260">
        <f t="shared" ref="AC9:AC14" ca="1" si="5">IF(AA9="","",DATE(YEAR(AA9),MONTH(AA9),1))</f>
        <v>45748</v>
      </c>
      <c r="AD9" s="260">
        <f t="shared" ref="AD9:AD14" ca="1" si="6">IF(AA9="","",DATE(YEAR(AB9),MONTH(AB9)+1,1)-1)</f>
        <v>46112</v>
      </c>
      <c r="AE9" s="261">
        <f t="shared" ref="AE9:AE14" ca="1" si="7">IF(AA9="","",IF(AA9&gt;AB9,"",DATEDIF(AC9,AD9+1,"m")))</f>
        <v>12</v>
      </c>
      <c r="AF9" s="262">
        <f ca="1">IF(Z9&lt;AF$8,"",IF(Y9&gt;AF$8,Y9,AF$8))</f>
        <v>46113</v>
      </c>
      <c r="AG9" s="262">
        <f ca="1">IF(Z9&lt;AF$8,"",Z9)</f>
        <v>46477</v>
      </c>
      <c r="AH9" s="262">
        <f t="shared" ref="AH9:AH23" ca="1" si="8">IF(AF9="","",DATE(YEAR(AF9),MONTH(AF9),1))</f>
        <v>46113</v>
      </c>
      <c r="AI9" s="262">
        <f t="shared" ref="AI9:AI23" ca="1" si="9">IF(AF9="","",DATE(YEAR(AG9),MONTH(AG9)+1,1)-1)</f>
        <v>46477</v>
      </c>
      <c r="AJ9" s="263">
        <f t="shared" ref="AJ9:AJ23" ca="1" si="10">IF(AF9="","",DATEDIF(AH9,AI9+1,"m"))</f>
        <v>12</v>
      </c>
    </row>
    <row r="10" spans="1:36" ht="27.95" customHeight="1">
      <c r="A10" s="254">
        <v>2</v>
      </c>
      <c r="B10" s="254" t="s">
        <v>67</v>
      </c>
      <c r="C10" s="264"/>
      <c r="D10" s="265"/>
      <c r="E10" s="266"/>
      <c r="F10" s="307">
        <v>4000</v>
      </c>
      <c r="G10" s="308"/>
      <c r="H10" s="65">
        <f t="shared" ca="1" si="0"/>
        <v>12</v>
      </c>
      <c r="I10" s="339">
        <f ca="1">IF(AND(F10&lt;&gt;"",H10&lt;&gt;""),VLOOKUP(F10,早見表!$A$6:$M$24,H10+1),"")</f>
        <v>1460000</v>
      </c>
      <c r="J10" s="340"/>
      <c r="K10" s="340"/>
      <c r="L10" s="341"/>
      <c r="M10" s="307">
        <v>4000</v>
      </c>
      <c r="N10" s="312"/>
      <c r="O10" s="312"/>
      <c r="P10" s="312"/>
      <c r="Q10" s="308"/>
      <c r="R10" s="65">
        <f t="shared" ca="1" si="1"/>
        <v>12</v>
      </c>
      <c r="S10" s="339">
        <f ca="1">IF(AND(M10&lt;&gt;"",R10&lt;&gt;""),VLOOKUP(M10,早見表!$A$6:$M$24,R10+1),"")</f>
        <v>1460000</v>
      </c>
      <c r="T10" s="340"/>
      <c r="U10" s="340"/>
      <c r="V10" s="340"/>
      <c r="W10" s="341"/>
      <c r="X10" s="298"/>
      <c r="Y10" s="267">
        <f t="shared" ref="Y10:Y23" ca="1" si="11">IF($B10&lt;&gt;"",IF(D10="",AA$8,D10),"")</f>
        <v>45748</v>
      </c>
      <c r="Z10" s="267">
        <f t="shared" ca="1" si="2"/>
        <v>46477</v>
      </c>
      <c r="AA10" s="268">
        <f t="shared" ca="1" si="3"/>
        <v>45748</v>
      </c>
      <c r="AB10" s="268">
        <f t="shared" ca="1" si="4"/>
        <v>46112</v>
      </c>
      <c r="AC10" s="268">
        <f t="shared" ca="1" si="5"/>
        <v>45748</v>
      </c>
      <c r="AD10" s="268">
        <f t="shared" ca="1" si="6"/>
        <v>46112</v>
      </c>
      <c r="AE10" s="269">
        <f t="shared" ca="1" si="7"/>
        <v>12</v>
      </c>
      <c r="AF10" s="270">
        <f t="shared" ref="AF10:AF23" ca="1" si="12">IF(Z10&lt;AF$8,"",IF(Y10&gt;AF$8,Y10,AF$8))</f>
        <v>46113</v>
      </c>
      <c r="AG10" s="270">
        <f t="shared" ref="AG10:AG23" ca="1" si="13">IF(Z10&lt;AF$8,"",Z10)</f>
        <v>46477</v>
      </c>
      <c r="AH10" s="270">
        <f t="shared" ca="1" si="8"/>
        <v>46113</v>
      </c>
      <c r="AI10" s="270">
        <f t="shared" ca="1" si="9"/>
        <v>46477</v>
      </c>
      <c r="AJ10" s="271">
        <f t="shared" ca="1" si="10"/>
        <v>12</v>
      </c>
    </row>
    <row r="11" spans="1:36" ht="27.95" customHeight="1">
      <c r="A11" s="254">
        <v>3</v>
      </c>
      <c r="B11" s="254" t="s">
        <v>70</v>
      </c>
      <c r="C11" s="264"/>
      <c r="D11" s="265"/>
      <c r="E11" s="266"/>
      <c r="F11" s="307">
        <v>4000</v>
      </c>
      <c r="G11" s="308"/>
      <c r="H11" s="65">
        <f t="shared" ca="1" si="0"/>
        <v>12</v>
      </c>
      <c r="I11" s="339">
        <f ca="1">IF(AND(F11&lt;&gt;"",H11&lt;&gt;""),VLOOKUP(F11,早見表!$A$6:$M$24,H11+1),"")</f>
        <v>1460000</v>
      </c>
      <c r="J11" s="340"/>
      <c r="K11" s="340"/>
      <c r="L11" s="341"/>
      <c r="M11" s="307">
        <v>5000</v>
      </c>
      <c r="N11" s="312"/>
      <c r="O11" s="312"/>
      <c r="P11" s="312"/>
      <c r="Q11" s="308"/>
      <c r="R11" s="65">
        <f t="shared" ca="1" si="1"/>
        <v>12</v>
      </c>
      <c r="S11" s="339">
        <f ca="1">IF(AND(M11&lt;&gt;"",R11&lt;&gt;""),VLOOKUP(M11,早見表!$A$6:$M$24,R11+1),"")</f>
        <v>1825000</v>
      </c>
      <c r="T11" s="340"/>
      <c r="U11" s="340"/>
      <c r="V11" s="340"/>
      <c r="W11" s="341"/>
      <c r="X11" s="298"/>
      <c r="Y11" s="267">
        <f t="shared" ca="1" si="11"/>
        <v>45748</v>
      </c>
      <c r="Z11" s="267">
        <f t="shared" ca="1" si="2"/>
        <v>46477</v>
      </c>
      <c r="AA11" s="268">
        <f t="shared" ca="1" si="3"/>
        <v>45748</v>
      </c>
      <c r="AB11" s="268">
        <f t="shared" ca="1" si="4"/>
        <v>46112</v>
      </c>
      <c r="AC11" s="268">
        <f t="shared" ca="1" si="5"/>
        <v>45748</v>
      </c>
      <c r="AD11" s="268">
        <f t="shared" ca="1" si="6"/>
        <v>46112</v>
      </c>
      <c r="AE11" s="269">
        <f t="shared" ca="1" si="7"/>
        <v>12</v>
      </c>
      <c r="AF11" s="270">
        <f ca="1">IF(Z11&lt;AF$8,"",IF(Y11&gt;AF$8,Y11,AF$8))</f>
        <v>46113</v>
      </c>
      <c r="AG11" s="270">
        <f t="shared" ca="1" si="13"/>
        <v>46477</v>
      </c>
      <c r="AH11" s="270">
        <f t="shared" ca="1" si="8"/>
        <v>46113</v>
      </c>
      <c r="AI11" s="270">
        <f t="shared" ca="1" si="9"/>
        <v>46477</v>
      </c>
      <c r="AJ11" s="271">
        <f t="shared" ca="1" si="10"/>
        <v>12</v>
      </c>
    </row>
    <row r="12" spans="1:36" ht="27.95" customHeight="1">
      <c r="A12" s="254">
        <v>4</v>
      </c>
      <c r="B12" s="254" t="s">
        <v>72</v>
      </c>
      <c r="C12" s="264"/>
      <c r="D12" s="265"/>
      <c r="E12" s="266"/>
      <c r="F12" s="307">
        <v>5000</v>
      </c>
      <c r="G12" s="308"/>
      <c r="H12" s="65">
        <f t="shared" ca="1" si="0"/>
        <v>12</v>
      </c>
      <c r="I12" s="339">
        <f ca="1">IF(AND(F12&lt;&gt;"",H12&lt;&gt;""),VLOOKUP(F12,早見表!$A$6:$M$24,H12+1),"")</f>
        <v>1825000</v>
      </c>
      <c r="J12" s="340"/>
      <c r="K12" s="340"/>
      <c r="L12" s="341"/>
      <c r="M12" s="307">
        <v>6000</v>
      </c>
      <c r="N12" s="312"/>
      <c r="O12" s="312"/>
      <c r="P12" s="312"/>
      <c r="Q12" s="308"/>
      <c r="R12" s="65">
        <f t="shared" ca="1" si="1"/>
        <v>12</v>
      </c>
      <c r="S12" s="339">
        <f ca="1">IF(AND(M12&lt;&gt;"",R12&lt;&gt;""),VLOOKUP(M12,早見表!$A$6:$M$24,R12+1),"")</f>
        <v>2190000</v>
      </c>
      <c r="T12" s="340"/>
      <c r="U12" s="340"/>
      <c r="V12" s="340"/>
      <c r="W12" s="341"/>
      <c r="X12" s="298"/>
      <c r="Y12" s="267">
        <f t="shared" ca="1" si="11"/>
        <v>45748</v>
      </c>
      <c r="Z12" s="267">
        <f t="shared" ca="1" si="2"/>
        <v>46477</v>
      </c>
      <c r="AA12" s="268">
        <f t="shared" ca="1" si="3"/>
        <v>45748</v>
      </c>
      <c r="AB12" s="268">
        <f t="shared" ca="1" si="4"/>
        <v>46112</v>
      </c>
      <c r="AC12" s="268">
        <f t="shared" ca="1" si="5"/>
        <v>45748</v>
      </c>
      <c r="AD12" s="268">
        <f t="shared" ca="1" si="6"/>
        <v>46112</v>
      </c>
      <c r="AE12" s="269">
        <f t="shared" ca="1" si="7"/>
        <v>12</v>
      </c>
      <c r="AF12" s="270">
        <f t="shared" ca="1" si="12"/>
        <v>46113</v>
      </c>
      <c r="AG12" s="270">
        <f t="shared" ca="1" si="13"/>
        <v>46477</v>
      </c>
      <c r="AH12" s="270">
        <f t="shared" ca="1" si="8"/>
        <v>46113</v>
      </c>
      <c r="AI12" s="270">
        <f t="shared" ca="1" si="9"/>
        <v>46477</v>
      </c>
      <c r="AJ12" s="271">
        <f t="shared" ca="1" si="10"/>
        <v>12</v>
      </c>
    </row>
    <row r="13" spans="1:36" ht="27.95" customHeight="1">
      <c r="A13" s="254">
        <v>5</v>
      </c>
      <c r="B13" s="254" t="s">
        <v>69</v>
      </c>
      <c r="C13" s="264"/>
      <c r="D13" s="265">
        <v>45809</v>
      </c>
      <c r="E13" s="266"/>
      <c r="F13" s="307">
        <v>4000</v>
      </c>
      <c r="G13" s="308"/>
      <c r="H13" s="65">
        <f t="shared" ca="1" si="0"/>
        <v>10</v>
      </c>
      <c r="I13" s="339">
        <f ca="1">IF(AND(F13&lt;&gt;"",H13&lt;&gt;""),VLOOKUP(F13,早見表!$A$6:$M$24,H13+1),"")</f>
        <v>1216670</v>
      </c>
      <c r="J13" s="340"/>
      <c r="K13" s="340"/>
      <c r="L13" s="341"/>
      <c r="M13" s="307">
        <v>4000</v>
      </c>
      <c r="N13" s="312"/>
      <c r="O13" s="312"/>
      <c r="P13" s="312"/>
      <c r="Q13" s="308"/>
      <c r="R13" s="65">
        <f t="shared" ca="1" si="1"/>
        <v>12</v>
      </c>
      <c r="S13" s="339">
        <f ca="1">IF(AND(M13&lt;&gt;"",R13&lt;&gt;""),VLOOKUP(M13,早見表!$A$6:$M$24,R13+1),"")</f>
        <v>1460000</v>
      </c>
      <c r="T13" s="340"/>
      <c r="U13" s="340"/>
      <c r="V13" s="340"/>
      <c r="W13" s="341"/>
      <c r="X13" s="298"/>
      <c r="Y13" s="267">
        <f t="shared" si="11"/>
        <v>45809</v>
      </c>
      <c r="Z13" s="267">
        <f t="shared" ca="1" si="2"/>
        <v>46477</v>
      </c>
      <c r="AA13" s="268">
        <f t="shared" ca="1" si="3"/>
        <v>45809</v>
      </c>
      <c r="AB13" s="268">
        <f t="shared" ca="1" si="4"/>
        <v>46112</v>
      </c>
      <c r="AC13" s="268">
        <f t="shared" ca="1" si="5"/>
        <v>45809</v>
      </c>
      <c r="AD13" s="268">
        <f t="shared" ca="1" si="6"/>
        <v>46112</v>
      </c>
      <c r="AE13" s="269">
        <f t="shared" ca="1" si="7"/>
        <v>10</v>
      </c>
      <c r="AF13" s="270">
        <f t="shared" ca="1" si="12"/>
        <v>46113</v>
      </c>
      <c r="AG13" s="270">
        <f t="shared" ca="1" si="13"/>
        <v>46477</v>
      </c>
      <c r="AH13" s="270">
        <f t="shared" ca="1" si="8"/>
        <v>46113</v>
      </c>
      <c r="AI13" s="270">
        <f t="shared" ca="1" si="9"/>
        <v>46477</v>
      </c>
      <c r="AJ13" s="271">
        <f t="shared" ca="1" si="10"/>
        <v>12</v>
      </c>
    </row>
    <row r="14" spans="1:36" ht="27.95" customHeight="1">
      <c r="A14" s="254">
        <v>6</v>
      </c>
      <c r="B14" s="254" t="s">
        <v>71</v>
      </c>
      <c r="C14" s="264"/>
      <c r="D14" s="265">
        <v>45931</v>
      </c>
      <c r="E14" s="266"/>
      <c r="F14" s="307">
        <v>6000</v>
      </c>
      <c r="G14" s="308"/>
      <c r="H14" s="65">
        <f t="shared" ca="1" si="0"/>
        <v>6</v>
      </c>
      <c r="I14" s="339">
        <f ca="1">IF(AND(F14&lt;&gt;"",H14&lt;&gt;""),VLOOKUP(F14,早見表!$A$6:$M$24,H14+1),"")</f>
        <v>1095000</v>
      </c>
      <c r="J14" s="340"/>
      <c r="K14" s="340"/>
      <c r="L14" s="341"/>
      <c r="M14" s="307">
        <v>7000</v>
      </c>
      <c r="N14" s="312"/>
      <c r="O14" s="312"/>
      <c r="P14" s="312"/>
      <c r="Q14" s="308"/>
      <c r="R14" s="65">
        <f t="shared" ca="1" si="1"/>
        <v>12</v>
      </c>
      <c r="S14" s="339">
        <f ca="1">IF(AND(M14&lt;&gt;"",R14&lt;&gt;""),VLOOKUP(M14,早見表!$A$6:$M$24,R14+1),"")</f>
        <v>2555000</v>
      </c>
      <c r="T14" s="340"/>
      <c r="U14" s="340"/>
      <c r="V14" s="340"/>
      <c r="W14" s="341"/>
      <c r="X14" s="298"/>
      <c r="Y14" s="267">
        <f t="shared" si="11"/>
        <v>45931</v>
      </c>
      <c r="Z14" s="267">
        <f t="shared" ca="1" si="2"/>
        <v>46477</v>
      </c>
      <c r="AA14" s="268">
        <f t="shared" ca="1" si="3"/>
        <v>45931</v>
      </c>
      <c r="AB14" s="268">
        <f t="shared" ca="1" si="4"/>
        <v>46112</v>
      </c>
      <c r="AC14" s="268">
        <f t="shared" ca="1" si="5"/>
        <v>45931</v>
      </c>
      <c r="AD14" s="268">
        <f t="shared" ca="1" si="6"/>
        <v>46112</v>
      </c>
      <c r="AE14" s="269">
        <f t="shared" ca="1" si="7"/>
        <v>6</v>
      </c>
      <c r="AF14" s="270">
        <f t="shared" ca="1" si="12"/>
        <v>46113</v>
      </c>
      <c r="AG14" s="270">
        <f t="shared" ca="1" si="13"/>
        <v>46477</v>
      </c>
      <c r="AH14" s="270">
        <f t="shared" ca="1" si="8"/>
        <v>46113</v>
      </c>
      <c r="AI14" s="270">
        <f t="shared" ca="1" si="9"/>
        <v>46477</v>
      </c>
      <c r="AJ14" s="271">
        <f t="shared" ca="1" si="10"/>
        <v>12</v>
      </c>
    </row>
    <row r="15" spans="1:36" ht="27.95" customHeight="1">
      <c r="A15" s="254">
        <v>7</v>
      </c>
      <c r="B15" s="254" t="s">
        <v>68</v>
      </c>
      <c r="C15" s="264"/>
      <c r="D15" s="265"/>
      <c r="E15" s="266">
        <v>46022</v>
      </c>
      <c r="F15" s="307">
        <v>6000</v>
      </c>
      <c r="G15" s="308"/>
      <c r="H15" s="65">
        <f t="shared" ca="1" si="0"/>
        <v>9</v>
      </c>
      <c r="I15" s="339">
        <f ca="1">IF(AND(F15&lt;&gt;"",H15&lt;&gt;""),VLOOKUP(F15,早見表!$A$6:$M$24,H15+1),"")</f>
        <v>1642500</v>
      </c>
      <c r="J15" s="340"/>
      <c r="K15" s="340"/>
      <c r="L15" s="341"/>
      <c r="M15" s="307"/>
      <c r="N15" s="312"/>
      <c r="O15" s="312"/>
      <c r="P15" s="312"/>
      <c r="Q15" s="308"/>
      <c r="R15" s="65" t="str">
        <f t="shared" ca="1" si="1"/>
        <v/>
      </c>
      <c r="S15" s="339" t="str">
        <f ca="1">IF(AND(M15&lt;&gt;"",R15&lt;&gt;""),VLOOKUP(M15,早見表!$A$6:$M$24,R15+1),"")</f>
        <v/>
      </c>
      <c r="T15" s="340"/>
      <c r="U15" s="340"/>
      <c r="V15" s="340"/>
      <c r="W15" s="341"/>
      <c r="X15" s="298"/>
      <c r="Y15" s="267">
        <f t="shared" ca="1" si="11"/>
        <v>45748</v>
      </c>
      <c r="Z15" s="267">
        <f>IF($B15&lt;&gt;"",IF(E15="",Z$8,E15),"")</f>
        <v>46022</v>
      </c>
      <c r="AA15" s="268">
        <f t="shared" ref="AA15:AA23" ca="1" si="14">IF(Y15&gt;=AF$8,"",IF(Y15&lt;$AA$8,$AA$8,Y15))</f>
        <v>45748</v>
      </c>
      <c r="AB15" s="268">
        <f t="shared" ref="AB15:AB23" ca="1" si="15">IF(Y15&gt;AB$8,"",IF(Z15&gt;AB$8,AB$8,Z15))</f>
        <v>46022</v>
      </c>
      <c r="AC15" s="268">
        <f t="shared" ref="AC15:AC23" ca="1" si="16">IF(AA15="","",DATE(YEAR(AA15),MONTH(AA15),1))</f>
        <v>45748</v>
      </c>
      <c r="AD15" s="268">
        <f t="shared" ref="AD15:AD23" ca="1" si="17">IF(AA15="","",DATE(YEAR(AB15),MONTH(AB15)+1,1)-1)</f>
        <v>46022</v>
      </c>
      <c r="AE15" s="269">
        <f t="shared" ref="AE15:AE23" ca="1" si="18">IF(AA15="","",IF(AA15&gt;AB15,"",DATEDIF(AC15,AD15+1,"m")))</f>
        <v>9</v>
      </c>
      <c r="AF15" s="270" t="str">
        <f t="shared" ca="1" si="12"/>
        <v/>
      </c>
      <c r="AG15" s="270" t="str">
        <f t="shared" ca="1" si="13"/>
        <v/>
      </c>
      <c r="AH15" s="270" t="str">
        <f t="shared" ca="1" si="8"/>
        <v/>
      </c>
      <c r="AI15" s="270" t="str">
        <f t="shared" ca="1" si="9"/>
        <v/>
      </c>
      <c r="AJ15" s="271" t="str">
        <f t="shared" ca="1" si="10"/>
        <v/>
      </c>
    </row>
    <row r="16" spans="1:36" ht="27.95" customHeight="1">
      <c r="A16" s="254">
        <v>8</v>
      </c>
      <c r="B16" s="254" t="s">
        <v>73</v>
      </c>
      <c r="C16" s="264"/>
      <c r="D16" s="265">
        <v>45839</v>
      </c>
      <c r="E16" s="266">
        <v>46081</v>
      </c>
      <c r="F16" s="307">
        <v>7000</v>
      </c>
      <c r="G16" s="308"/>
      <c r="H16" s="65">
        <f t="shared" ca="1" si="0"/>
        <v>8</v>
      </c>
      <c r="I16" s="339">
        <f ca="1">IF(AND(F16&lt;&gt;"",H16&lt;&gt;""),VLOOKUP(F16,早見表!$A$6:$M$24,H16+1),"")</f>
        <v>1703336</v>
      </c>
      <c r="J16" s="340"/>
      <c r="K16" s="340"/>
      <c r="L16" s="341"/>
      <c r="M16" s="307"/>
      <c r="N16" s="312"/>
      <c r="O16" s="312"/>
      <c r="P16" s="312"/>
      <c r="Q16" s="308"/>
      <c r="R16" s="65" t="str">
        <f t="shared" ca="1" si="1"/>
        <v/>
      </c>
      <c r="S16" s="339" t="str">
        <f ca="1">IF(AND(M16&lt;&gt;"",R16&lt;&gt;""),VLOOKUP(M16,早見表!$A$6:$M$24,R16+1),"")</f>
        <v/>
      </c>
      <c r="T16" s="340"/>
      <c r="U16" s="340"/>
      <c r="V16" s="340"/>
      <c r="W16" s="341"/>
      <c r="X16" s="298"/>
      <c r="Y16" s="267">
        <f t="shared" si="11"/>
        <v>45839</v>
      </c>
      <c r="Z16" s="267">
        <f t="shared" si="2"/>
        <v>46081</v>
      </c>
      <c r="AA16" s="268">
        <f t="shared" ca="1" si="14"/>
        <v>45839</v>
      </c>
      <c r="AB16" s="268">
        <f t="shared" ca="1" si="15"/>
        <v>46081</v>
      </c>
      <c r="AC16" s="268">
        <f t="shared" ca="1" si="16"/>
        <v>45839</v>
      </c>
      <c r="AD16" s="268">
        <f t="shared" ca="1" si="17"/>
        <v>46081</v>
      </c>
      <c r="AE16" s="269">
        <f t="shared" ca="1" si="18"/>
        <v>8</v>
      </c>
      <c r="AF16" s="270" t="str">
        <f t="shared" ca="1" si="12"/>
        <v/>
      </c>
      <c r="AG16" s="270" t="str">
        <f t="shared" ca="1" si="13"/>
        <v/>
      </c>
      <c r="AH16" s="270" t="str">
        <f t="shared" ca="1" si="8"/>
        <v/>
      </c>
      <c r="AI16" s="270" t="str">
        <f t="shared" ca="1" si="9"/>
        <v/>
      </c>
      <c r="AJ16" s="271" t="str">
        <f t="shared" ca="1" si="10"/>
        <v/>
      </c>
    </row>
    <row r="17" spans="1:36" ht="27.95" customHeight="1">
      <c r="A17" s="254"/>
      <c r="B17" s="254"/>
      <c r="C17" s="264"/>
      <c r="D17" s="265"/>
      <c r="E17" s="266"/>
      <c r="F17" s="307"/>
      <c r="G17" s="308"/>
      <c r="H17" s="65" t="str">
        <f t="shared" ca="1" si="0"/>
        <v/>
      </c>
      <c r="I17" s="339" t="str">
        <f ca="1">IF(AND(F17&lt;&gt;"",H17&lt;&gt;""),VLOOKUP(F17,早見表!$A$6:$M$24,H17+1),"")</f>
        <v/>
      </c>
      <c r="J17" s="340"/>
      <c r="K17" s="340"/>
      <c r="L17" s="341"/>
      <c r="M17" s="307"/>
      <c r="N17" s="312"/>
      <c r="O17" s="312"/>
      <c r="P17" s="312"/>
      <c r="Q17" s="308"/>
      <c r="R17" s="65" t="str">
        <f t="shared" ca="1" si="1"/>
        <v/>
      </c>
      <c r="S17" s="339" t="str">
        <f ca="1">IF(AND(M17&lt;&gt;"",R17&lt;&gt;""),VLOOKUP(M17,早見表!$A$6:$M$24,R17+1),"")</f>
        <v/>
      </c>
      <c r="T17" s="340"/>
      <c r="U17" s="340"/>
      <c r="V17" s="340"/>
      <c r="W17" s="341"/>
      <c r="X17" s="298"/>
      <c r="Y17" s="267" t="str">
        <f t="shared" si="11"/>
        <v/>
      </c>
      <c r="Z17" s="267" t="str">
        <f t="shared" si="2"/>
        <v/>
      </c>
      <c r="AA17" s="268" t="str">
        <f t="shared" ca="1" si="14"/>
        <v/>
      </c>
      <c r="AB17" s="268" t="str">
        <f t="shared" ca="1" si="15"/>
        <v/>
      </c>
      <c r="AC17" s="268" t="str">
        <f t="shared" ca="1" si="16"/>
        <v/>
      </c>
      <c r="AD17" s="268" t="str">
        <f t="shared" ca="1" si="17"/>
        <v/>
      </c>
      <c r="AE17" s="269" t="str">
        <f t="shared" ca="1" si="18"/>
        <v/>
      </c>
      <c r="AF17" s="270" t="str">
        <f t="shared" ca="1" si="12"/>
        <v/>
      </c>
      <c r="AG17" s="270" t="str">
        <f t="shared" ca="1" si="13"/>
        <v/>
      </c>
      <c r="AH17" s="270" t="str">
        <f t="shared" ca="1" si="8"/>
        <v/>
      </c>
      <c r="AI17" s="270" t="str">
        <f t="shared" ca="1" si="9"/>
        <v/>
      </c>
      <c r="AJ17" s="271" t="str">
        <f t="shared" ca="1" si="10"/>
        <v/>
      </c>
    </row>
    <row r="18" spans="1:36" ht="27.95" customHeight="1">
      <c r="A18" s="254">
        <v>9</v>
      </c>
      <c r="B18" s="254" t="s">
        <v>74</v>
      </c>
      <c r="C18" s="264"/>
      <c r="D18" s="265">
        <v>46113</v>
      </c>
      <c r="E18" s="266"/>
      <c r="F18" s="307"/>
      <c r="G18" s="308"/>
      <c r="H18" s="65" t="str">
        <f t="shared" ca="1" si="0"/>
        <v/>
      </c>
      <c r="I18" s="339" t="str">
        <f ca="1">IF(AND(F18&lt;&gt;"",H18&lt;&gt;""),VLOOKUP(F18,早見表!$A$6:$M$24,H18+1),"")</f>
        <v/>
      </c>
      <c r="J18" s="340"/>
      <c r="K18" s="340"/>
      <c r="L18" s="341"/>
      <c r="M18" s="307">
        <v>3500</v>
      </c>
      <c r="N18" s="312"/>
      <c r="O18" s="312"/>
      <c r="P18" s="312"/>
      <c r="Q18" s="308"/>
      <c r="R18" s="65">
        <f t="shared" ca="1" si="1"/>
        <v>12</v>
      </c>
      <c r="S18" s="339">
        <f ca="1">IF(AND(M18&lt;&gt;"",R18&lt;&gt;""),VLOOKUP(M18,早見表!$A$6:$M$24,R18+1),"")</f>
        <v>1277500</v>
      </c>
      <c r="T18" s="340"/>
      <c r="U18" s="340"/>
      <c r="V18" s="340"/>
      <c r="W18" s="341"/>
      <c r="X18" s="298"/>
      <c r="Y18" s="267">
        <f t="shared" si="11"/>
        <v>46113</v>
      </c>
      <c r="Z18" s="267">
        <f t="shared" ca="1" si="2"/>
        <v>46477</v>
      </c>
      <c r="AA18" s="268" t="str">
        <f t="shared" ca="1" si="14"/>
        <v/>
      </c>
      <c r="AB18" s="268" t="str">
        <f t="shared" ca="1" si="15"/>
        <v/>
      </c>
      <c r="AC18" s="268" t="str">
        <f t="shared" ca="1" si="16"/>
        <v/>
      </c>
      <c r="AD18" s="268" t="str">
        <f t="shared" ca="1" si="17"/>
        <v/>
      </c>
      <c r="AE18" s="269" t="str">
        <f t="shared" ca="1" si="18"/>
        <v/>
      </c>
      <c r="AF18" s="270">
        <f t="shared" ca="1" si="12"/>
        <v>46113</v>
      </c>
      <c r="AG18" s="270">
        <f t="shared" ca="1" si="13"/>
        <v>46477</v>
      </c>
      <c r="AH18" s="270">
        <f t="shared" ca="1" si="8"/>
        <v>46113</v>
      </c>
      <c r="AI18" s="270">
        <f t="shared" ca="1" si="9"/>
        <v>46477</v>
      </c>
      <c r="AJ18" s="271">
        <f t="shared" ca="1" si="10"/>
        <v>12</v>
      </c>
    </row>
    <row r="19" spans="1:36" ht="27.95" customHeight="1">
      <c r="A19" s="254">
        <v>10</v>
      </c>
      <c r="B19" s="254" t="s">
        <v>75</v>
      </c>
      <c r="C19" s="264"/>
      <c r="D19" s="265">
        <v>46143</v>
      </c>
      <c r="E19" s="266"/>
      <c r="F19" s="307"/>
      <c r="G19" s="308"/>
      <c r="H19" s="65" t="str">
        <f t="shared" ca="1" si="0"/>
        <v/>
      </c>
      <c r="I19" s="339" t="str">
        <f ca="1">IF(AND(F19&lt;&gt;"",H19&lt;&gt;""),VLOOKUP(F19,早見表!$A$6:$M$24,H19+1),"")</f>
        <v/>
      </c>
      <c r="J19" s="340"/>
      <c r="K19" s="340"/>
      <c r="L19" s="341"/>
      <c r="M19" s="307">
        <v>5000</v>
      </c>
      <c r="N19" s="312"/>
      <c r="O19" s="312"/>
      <c r="P19" s="312"/>
      <c r="Q19" s="308"/>
      <c r="R19" s="65">
        <f t="shared" ca="1" si="1"/>
        <v>11</v>
      </c>
      <c r="S19" s="339">
        <f ca="1">IF(AND(M19&lt;&gt;"",R19&lt;&gt;""),VLOOKUP(M19,早見表!$A$6:$M$24,R19+1),"")</f>
        <v>1672924</v>
      </c>
      <c r="T19" s="340"/>
      <c r="U19" s="340"/>
      <c r="V19" s="340"/>
      <c r="W19" s="341"/>
      <c r="X19" s="298"/>
      <c r="Y19" s="267">
        <f t="shared" si="11"/>
        <v>46143</v>
      </c>
      <c r="Z19" s="267">
        <f t="shared" ca="1" si="2"/>
        <v>46477</v>
      </c>
      <c r="AA19" s="268" t="str">
        <f t="shared" ca="1" si="14"/>
        <v/>
      </c>
      <c r="AB19" s="268" t="str">
        <f t="shared" ca="1" si="15"/>
        <v/>
      </c>
      <c r="AC19" s="268" t="str">
        <f t="shared" ca="1" si="16"/>
        <v/>
      </c>
      <c r="AD19" s="268" t="str">
        <f t="shared" ca="1" si="17"/>
        <v/>
      </c>
      <c r="AE19" s="269" t="str">
        <f t="shared" ca="1" si="18"/>
        <v/>
      </c>
      <c r="AF19" s="270">
        <f t="shared" ca="1" si="12"/>
        <v>46143</v>
      </c>
      <c r="AG19" s="270">
        <f t="shared" ca="1" si="13"/>
        <v>46477</v>
      </c>
      <c r="AH19" s="270">
        <f t="shared" ca="1" si="8"/>
        <v>46143</v>
      </c>
      <c r="AI19" s="270">
        <f t="shared" ca="1" si="9"/>
        <v>46477</v>
      </c>
      <c r="AJ19" s="271">
        <f t="shared" ca="1" si="10"/>
        <v>11</v>
      </c>
    </row>
    <row r="20" spans="1:36" ht="27.95" customHeight="1">
      <c r="A20" s="254"/>
      <c r="B20" s="254"/>
      <c r="C20" s="264"/>
      <c r="D20" s="265"/>
      <c r="E20" s="266"/>
      <c r="F20" s="307"/>
      <c r="G20" s="308"/>
      <c r="H20" s="65" t="str">
        <f t="shared" ca="1" si="0"/>
        <v/>
      </c>
      <c r="I20" s="339" t="str">
        <f ca="1">IF(AND(F20&lt;&gt;"",H20&lt;&gt;""),VLOOKUP(F20,早見表!$A$6:$M$24,H20+1),"")</f>
        <v/>
      </c>
      <c r="J20" s="340"/>
      <c r="K20" s="340"/>
      <c r="L20" s="341"/>
      <c r="M20" s="307"/>
      <c r="N20" s="312"/>
      <c r="O20" s="312"/>
      <c r="P20" s="312"/>
      <c r="Q20" s="308"/>
      <c r="R20" s="65" t="str">
        <f t="shared" ca="1" si="1"/>
        <v/>
      </c>
      <c r="S20" s="339" t="str">
        <f ca="1">IF(AND(M20&lt;&gt;"",R20&lt;&gt;""),VLOOKUP(M20,早見表!$A$6:$M$24,R20+1),"")</f>
        <v/>
      </c>
      <c r="T20" s="340"/>
      <c r="U20" s="340"/>
      <c r="V20" s="340"/>
      <c r="W20" s="341"/>
      <c r="X20" s="298"/>
      <c r="Y20" s="267" t="str">
        <f t="shared" si="11"/>
        <v/>
      </c>
      <c r="Z20" s="267" t="str">
        <f>IF($B20&lt;&gt;"",IF(E20="",Z$8,E20),"")</f>
        <v/>
      </c>
      <c r="AA20" s="268" t="str">
        <f t="shared" ca="1" si="14"/>
        <v/>
      </c>
      <c r="AB20" s="268" t="str">
        <f t="shared" ca="1" si="15"/>
        <v/>
      </c>
      <c r="AC20" s="268" t="str">
        <f t="shared" ca="1" si="16"/>
        <v/>
      </c>
      <c r="AD20" s="268" t="str">
        <f t="shared" ca="1" si="17"/>
        <v/>
      </c>
      <c r="AE20" s="269" t="str">
        <f t="shared" ca="1" si="18"/>
        <v/>
      </c>
      <c r="AF20" s="270" t="str">
        <f t="shared" ca="1" si="12"/>
        <v/>
      </c>
      <c r="AG20" s="270" t="str">
        <f t="shared" ca="1" si="13"/>
        <v/>
      </c>
      <c r="AH20" s="270" t="str">
        <f t="shared" ca="1" si="8"/>
        <v/>
      </c>
      <c r="AI20" s="270" t="str">
        <f t="shared" ca="1" si="9"/>
        <v/>
      </c>
      <c r="AJ20" s="271" t="str">
        <f t="shared" ca="1" si="10"/>
        <v/>
      </c>
    </row>
    <row r="21" spans="1:36" ht="27.95" customHeight="1">
      <c r="A21" s="254"/>
      <c r="B21" s="254"/>
      <c r="C21" s="264"/>
      <c r="D21" s="265"/>
      <c r="E21" s="266"/>
      <c r="F21" s="307"/>
      <c r="G21" s="308"/>
      <c r="H21" s="65" t="str">
        <f t="shared" ca="1" si="0"/>
        <v/>
      </c>
      <c r="I21" s="339" t="str">
        <f ca="1">IF(AND(F21&lt;&gt;"",H21&lt;&gt;""),VLOOKUP(F21,早見表!$A$6:$M$24,H21+1),"")</f>
        <v/>
      </c>
      <c r="J21" s="340"/>
      <c r="K21" s="340"/>
      <c r="L21" s="341"/>
      <c r="M21" s="307"/>
      <c r="N21" s="312"/>
      <c r="O21" s="312"/>
      <c r="P21" s="312"/>
      <c r="Q21" s="308"/>
      <c r="R21" s="65" t="str">
        <f t="shared" ca="1" si="1"/>
        <v/>
      </c>
      <c r="S21" s="339" t="str">
        <f ca="1">IF(AND(M21&lt;&gt;"",R21&lt;&gt;""),VLOOKUP(M21,早見表!$A$6:$M$24,R21+1),"")</f>
        <v/>
      </c>
      <c r="T21" s="340"/>
      <c r="U21" s="340"/>
      <c r="V21" s="340"/>
      <c r="W21" s="341"/>
      <c r="X21" s="298"/>
      <c r="Y21" s="267" t="str">
        <f t="shared" si="11"/>
        <v/>
      </c>
      <c r="Z21" s="267" t="str">
        <f>IF($B21&lt;&gt;"",IF(E21="",Z$8,E21),"")</f>
        <v/>
      </c>
      <c r="AA21" s="268" t="str">
        <f t="shared" ca="1" si="14"/>
        <v/>
      </c>
      <c r="AB21" s="268" t="str">
        <f t="shared" ca="1" si="15"/>
        <v/>
      </c>
      <c r="AC21" s="268" t="str">
        <f t="shared" ca="1" si="16"/>
        <v/>
      </c>
      <c r="AD21" s="268" t="str">
        <f t="shared" ca="1" si="17"/>
        <v/>
      </c>
      <c r="AE21" s="269" t="str">
        <f t="shared" ca="1" si="18"/>
        <v/>
      </c>
      <c r="AF21" s="270" t="str">
        <f t="shared" ca="1" si="12"/>
        <v/>
      </c>
      <c r="AG21" s="270" t="str">
        <f t="shared" ca="1" si="13"/>
        <v/>
      </c>
      <c r="AH21" s="270" t="str">
        <f t="shared" ca="1" si="8"/>
        <v/>
      </c>
      <c r="AI21" s="270" t="str">
        <f t="shared" ca="1" si="9"/>
        <v/>
      </c>
      <c r="AJ21" s="271" t="str">
        <f t="shared" ca="1" si="10"/>
        <v/>
      </c>
    </row>
    <row r="22" spans="1:36" ht="27.95" customHeight="1">
      <c r="A22" s="254"/>
      <c r="B22" s="254"/>
      <c r="C22" s="264"/>
      <c r="D22" s="265"/>
      <c r="E22" s="266"/>
      <c r="F22" s="307"/>
      <c r="G22" s="308"/>
      <c r="H22" s="65" t="str">
        <f t="shared" ca="1" si="0"/>
        <v/>
      </c>
      <c r="I22" s="339" t="str">
        <f ca="1">IF(AND(F22&lt;&gt;"",H22&lt;&gt;""),VLOOKUP(F22,早見表!$A$6:$M$24,H22+1),"")</f>
        <v/>
      </c>
      <c r="J22" s="340"/>
      <c r="K22" s="340"/>
      <c r="L22" s="341"/>
      <c r="M22" s="307"/>
      <c r="N22" s="312"/>
      <c r="O22" s="312"/>
      <c r="P22" s="312"/>
      <c r="Q22" s="308"/>
      <c r="R22" s="65" t="str">
        <f t="shared" ca="1" si="1"/>
        <v/>
      </c>
      <c r="S22" s="339" t="str">
        <f ca="1">IF(AND(M22&lt;&gt;"",R22&lt;&gt;""),VLOOKUP(M22,早見表!$A$6:$M$24,R22+1),"")</f>
        <v/>
      </c>
      <c r="T22" s="340"/>
      <c r="U22" s="340"/>
      <c r="V22" s="340"/>
      <c r="W22" s="341"/>
      <c r="X22" s="298"/>
      <c r="Y22" s="267" t="str">
        <f t="shared" si="11"/>
        <v/>
      </c>
      <c r="Z22" s="267" t="str">
        <f>IF($B22&lt;&gt;"",IF(E22="",Z$8,E22),"")</f>
        <v/>
      </c>
      <c r="AA22" s="268" t="str">
        <f t="shared" ca="1" si="14"/>
        <v/>
      </c>
      <c r="AB22" s="268" t="str">
        <f t="shared" ca="1" si="15"/>
        <v/>
      </c>
      <c r="AC22" s="268" t="str">
        <f t="shared" ca="1" si="16"/>
        <v/>
      </c>
      <c r="AD22" s="268" t="str">
        <f t="shared" ca="1" si="17"/>
        <v/>
      </c>
      <c r="AE22" s="269" t="str">
        <f t="shared" ca="1" si="18"/>
        <v/>
      </c>
      <c r="AF22" s="270" t="str">
        <f t="shared" ca="1" si="12"/>
        <v/>
      </c>
      <c r="AG22" s="270" t="str">
        <f t="shared" ca="1" si="13"/>
        <v/>
      </c>
      <c r="AH22" s="270" t="str">
        <f t="shared" ca="1" si="8"/>
        <v/>
      </c>
      <c r="AI22" s="270" t="str">
        <f t="shared" ca="1" si="9"/>
        <v/>
      </c>
      <c r="AJ22" s="271" t="str">
        <f t="shared" ca="1" si="10"/>
        <v/>
      </c>
    </row>
    <row r="23" spans="1:36" ht="27.95" customHeight="1" thickBot="1">
      <c r="A23" s="272"/>
      <c r="B23" s="272"/>
      <c r="C23" s="273"/>
      <c r="D23" s="274"/>
      <c r="E23" s="275"/>
      <c r="F23" s="351"/>
      <c r="G23" s="352"/>
      <c r="H23" s="135" t="str">
        <f t="shared" ca="1" si="0"/>
        <v/>
      </c>
      <c r="I23" s="353" t="str">
        <f ca="1">IF(AND(F23&lt;&gt;"",H23&lt;&gt;""),VLOOKUP(F23,早見表!$A$6:$M$24,H23+1),"")</f>
        <v/>
      </c>
      <c r="J23" s="354"/>
      <c r="K23" s="354"/>
      <c r="L23" s="355"/>
      <c r="M23" s="351"/>
      <c r="N23" s="356"/>
      <c r="O23" s="356"/>
      <c r="P23" s="356"/>
      <c r="Q23" s="352"/>
      <c r="R23" s="135" t="str">
        <f t="shared" ca="1" si="1"/>
        <v/>
      </c>
      <c r="S23" s="353" t="str">
        <f ca="1">IF(AND(M23&lt;&gt;"",R23&lt;&gt;""),VLOOKUP(M23,早見表!$A$6:$M$24,R23+1),"")</f>
        <v/>
      </c>
      <c r="T23" s="354"/>
      <c r="U23" s="354"/>
      <c r="V23" s="354"/>
      <c r="W23" s="355"/>
      <c r="X23" s="298"/>
      <c r="Y23" s="276" t="str">
        <f t="shared" si="11"/>
        <v/>
      </c>
      <c r="Z23" s="276" t="str">
        <f t="shared" si="2"/>
        <v/>
      </c>
      <c r="AA23" s="277" t="str">
        <f t="shared" ca="1" si="14"/>
        <v/>
      </c>
      <c r="AB23" s="277" t="str">
        <f t="shared" ca="1" si="15"/>
        <v/>
      </c>
      <c r="AC23" s="277" t="str">
        <f t="shared" ca="1" si="16"/>
        <v/>
      </c>
      <c r="AD23" s="277" t="str">
        <f t="shared" ca="1" si="17"/>
        <v/>
      </c>
      <c r="AE23" s="278" t="str">
        <f t="shared" ca="1" si="18"/>
        <v/>
      </c>
      <c r="AF23" s="279" t="str">
        <f t="shared" ca="1" si="12"/>
        <v/>
      </c>
      <c r="AG23" s="279" t="str">
        <f t="shared" ca="1" si="13"/>
        <v/>
      </c>
      <c r="AH23" s="279" t="str">
        <f t="shared" ca="1" si="8"/>
        <v/>
      </c>
      <c r="AI23" s="279" t="str">
        <f t="shared" ca="1" si="9"/>
        <v/>
      </c>
      <c r="AJ23" s="280" t="str">
        <f t="shared" ca="1" si="10"/>
        <v/>
      </c>
    </row>
    <row r="24" spans="1:36" ht="24.95" customHeight="1" thickTop="1">
      <c r="A24" s="342" t="s">
        <v>62</v>
      </c>
      <c r="B24" s="343"/>
      <c r="C24" s="343"/>
      <c r="D24" s="343"/>
      <c r="E24" s="343"/>
      <c r="F24" s="344"/>
      <c r="G24" s="345"/>
      <c r="H24" s="188" t="s">
        <v>12</v>
      </c>
      <c r="I24" s="346">
        <f ca="1">SUM(I9:L23)</f>
        <v>11680006</v>
      </c>
      <c r="J24" s="347"/>
      <c r="K24" s="347"/>
      <c r="L24" s="189" t="s">
        <v>8</v>
      </c>
      <c r="M24" s="344"/>
      <c r="N24" s="348"/>
      <c r="O24" s="348"/>
      <c r="P24" s="348"/>
      <c r="Q24" s="345"/>
      <c r="R24" s="188"/>
      <c r="S24" s="349">
        <f ca="1">SUM(S9:W23)</f>
        <v>13717924</v>
      </c>
      <c r="T24" s="350"/>
      <c r="U24" s="350"/>
      <c r="V24" s="350"/>
      <c r="W24" s="282" t="s">
        <v>8</v>
      </c>
      <c r="X24" s="298"/>
    </row>
    <row r="25" spans="1:36" ht="24.95" customHeight="1">
      <c r="A25" s="342" t="s">
        <v>65</v>
      </c>
      <c r="B25" s="343"/>
      <c r="C25" s="343"/>
      <c r="D25" s="343"/>
      <c r="E25" s="343"/>
      <c r="F25" s="344"/>
      <c r="G25" s="345"/>
      <c r="H25" s="188" t="s">
        <v>12</v>
      </c>
      <c r="I25" s="346">
        <f ca="1">SUM(I24)</f>
        <v>11680006</v>
      </c>
      <c r="J25" s="347"/>
      <c r="K25" s="347"/>
      <c r="L25" s="189" t="s">
        <v>8</v>
      </c>
      <c r="M25" s="344"/>
      <c r="N25" s="348"/>
      <c r="O25" s="348"/>
      <c r="P25" s="348"/>
      <c r="Q25" s="345"/>
      <c r="R25" s="188"/>
      <c r="S25" s="349">
        <f ca="1">S24</f>
        <v>13717924</v>
      </c>
      <c r="T25" s="350"/>
      <c r="U25" s="350"/>
      <c r="V25" s="350"/>
      <c r="W25" s="282" t="s">
        <v>8</v>
      </c>
      <c r="X25" s="300"/>
      <c r="Z25" s="284" t="s">
        <v>36</v>
      </c>
    </row>
    <row r="26" spans="1:36" ht="3.75" customHeight="1">
      <c r="X26" s="300"/>
      <c r="Z26" s="284" t="s">
        <v>35</v>
      </c>
    </row>
    <row r="27" spans="1:36">
      <c r="T27" s="357" t="s">
        <v>42</v>
      </c>
      <c r="U27" s="358"/>
      <c r="V27" s="358"/>
      <c r="W27" s="359"/>
      <c r="X27" s="300"/>
    </row>
    <row r="28" spans="1:36">
      <c r="T28" s="285"/>
      <c r="U28" s="286"/>
      <c r="V28" s="286"/>
      <c r="W28" s="286"/>
      <c r="X28" s="300"/>
    </row>
    <row r="29" spans="1:36" ht="19.5" customHeight="1">
      <c r="C29" s="228"/>
      <c r="D29" s="326" t="s">
        <v>76</v>
      </c>
      <c r="E29" s="327"/>
      <c r="F29" s="327"/>
      <c r="G29" s="327"/>
      <c r="H29" s="327"/>
      <c r="I29" s="327"/>
      <c r="J29" s="327"/>
      <c r="S29" s="57">
        <f>$S$2</f>
        <v>1</v>
      </c>
      <c r="T29" s="328" t="s">
        <v>10</v>
      </c>
      <c r="U29" s="328"/>
      <c r="V29" s="56">
        <f>V2+1</f>
        <v>2</v>
      </c>
      <c r="W29" s="230" t="s">
        <v>11</v>
      </c>
    </row>
    <row r="30" spans="1:36" ht="19.5" customHeight="1">
      <c r="C30" s="233"/>
      <c r="D30" s="327"/>
      <c r="E30" s="327"/>
      <c r="F30" s="327"/>
      <c r="G30" s="327"/>
      <c r="H30" s="327"/>
      <c r="I30" s="327"/>
      <c r="J30" s="327"/>
    </row>
    <row r="31" spans="1:36" ht="14.25">
      <c r="B31" s="234">
        <f ca="1">$B$4</f>
        <v>45741</v>
      </c>
      <c r="D31" s="360"/>
      <c r="E31" s="360"/>
      <c r="F31" s="360"/>
    </row>
    <row r="32" spans="1:36" ht="15" customHeight="1">
      <c r="B32" s="235">
        <f ca="1">$B$5</f>
        <v>46106.494204513889</v>
      </c>
      <c r="C32" s="147"/>
      <c r="D32" s="147"/>
      <c r="E32" s="147"/>
      <c r="F32" s="147"/>
      <c r="G32" s="147"/>
      <c r="H32" s="329" t="s">
        <v>6</v>
      </c>
      <c r="I32" s="330"/>
      <c r="J32" s="333" t="s">
        <v>0</v>
      </c>
      <c r="K32" s="334"/>
      <c r="L32" s="153" t="s">
        <v>1</v>
      </c>
      <c r="M32" s="334" t="s">
        <v>7</v>
      </c>
      <c r="N32" s="334"/>
      <c r="O32" s="334" t="s">
        <v>2</v>
      </c>
      <c r="P32" s="334"/>
      <c r="Q32" s="334"/>
      <c r="R32" s="334"/>
      <c r="S32" s="334"/>
      <c r="T32" s="334"/>
      <c r="U32" s="334" t="s">
        <v>3</v>
      </c>
      <c r="V32" s="334"/>
      <c r="W32" s="334"/>
    </row>
    <row r="33" spans="1:36" ht="20.100000000000001" customHeight="1">
      <c r="A33" s="147"/>
      <c r="B33" s="147"/>
      <c r="C33" s="147"/>
      <c r="D33" s="147"/>
      <c r="E33" s="147"/>
      <c r="F33" s="147"/>
      <c r="G33" s="147"/>
      <c r="H33" s="331"/>
      <c r="I33" s="332"/>
      <c r="J33" s="154">
        <f>$J$6</f>
        <v>3</v>
      </c>
      <c r="K33" s="155">
        <f>$K$6</f>
        <v>1</v>
      </c>
      <c r="L33" s="156">
        <f>$L$6</f>
        <v>1</v>
      </c>
      <c r="M33" s="157">
        <f>$M$6</f>
        <v>0</v>
      </c>
      <c r="N33" s="158" t="str">
        <f>IF($N$6="","",$N$6)</f>
        <v>×</v>
      </c>
      <c r="O33" s="159" t="str">
        <f>IF($O$6="","",$O$6)</f>
        <v>×</v>
      </c>
      <c r="P33" s="160" t="str">
        <f>IF($P$6="","",$P$6)</f>
        <v>×</v>
      </c>
      <c r="Q33" s="160" t="str">
        <f>IF($Q$6="","",$Q$6)</f>
        <v>×</v>
      </c>
      <c r="R33" s="160" t="str">
        <f>IF($R$6="","",$R$6)</f>
        <v>×</v>
      </c>
      <c r="S33" s="160" t="str">
        <f>IF($S$6="","",$S$6)</f>
        <v>×</v>
      </c>
      <c r="T33" s="161" t="str">
        <f>IF($T$6="","",$T$6)</f>
        <v>×</v>
      </c>
      <c r="U33" s="159" t="str">
        <f>IF($U$6="","",$U$6)</f>
        <v>×</v>
      </c>
      <c r="V33" s="160" t="str">
        <f>IF($V$6="","",$V$6)</f>
        <v>×</v>
      </c>
      <c r="W33" s="161" t="str">
        <f>IF($W$6="","",$W$6)</f>
        <v>×</v>
      </c>
      <c r="Y33" s="240" t="s">
        <v>33</v>
      </c>
      <c r="Z33" s="241" t="s">
        <v>34</v>
      </c>
      <c r="AA33" s="313">
        <f ca="1">$B$4</f>
        <v>45741</v>
      </c>
      <c r="AB33" s="313"/>
      <c r="AC33" s="313"/>
      <c r="AD33" s="313"/>
      <c r="AE33" s="313"/>
      <c r="AF33" s="314">
        <f ca="1">$B$5</f>
        <v>46106.494204513889</v>
      </c>
      <c r="AG33" s="314"/>
      <c r="AH33" s="314"/>
      <c r="AI33" s="314"/>
      <c r="AJ33" s="314"/>
    </row>
    <row r="34" spans="1:36" ht="21.95" customHeight="1">
      <c r="A34" s="315" t="s">
        <v>9</v>
      </c>
      <c r="B34" s="317" t="s">
        <v>30</v>
      </c>
      <c r="C34" s="225"/>
      <c r="D34" s="318" t="s">
        <v>47</v>
      </c>
      <c r="E34" s="317" t="s">
        <v>48</v>
      </c>
      <c r="F34" s="320">
        <f ca="1">$B$4</f>
        <v>45741</v>
      </c>
      <c r="G34" s="321"/>
      <c r="H34" s="321"/>
      <c r="I34" s="321"/>
      <c r="J34" s="321"/>
      <c r="K34" s="321"/>
      <c r="L34" s="322"/>
      <c r="M34" s="323">
        <f ca="1">$B$5</f>
        <v>46106.494204513889</v>
      </c>
      <c r="N34" s="324"/>
      <c r="O34" s="324"/>
      <c r="P34" s="324"/>
      <c r="Q34" s="324"/>
      <c r="R34" s="324"/>
      <c r="S34" s="324"/>
      <c r="T34" s="324"/>
      <c r="U34" s="324"/>
      <c r="V34" s="324"/>
      <c r="W34" s="325"/>
      <c r="X34" s="298"/>
      <c r="Y34" s="244">
        <f ca="1">$B$4</f>
        <v>45741</v>
      </c>
      <c r="Z34" s="244">
        <f ca="1">DATE(YEAR($Y$7)+2,3,31)</f>
        <v>46477</v>
      </c>
      <c r="AA34" s="245" t="s">
        <v>33</v>
      </c>
      <c r="AB34" s="245" t="s">
        <v>34</v>
      </c>
      <c r="AC34" s="245" t="s">
        <v>37</v>
      </c>
      <c r="AD34" s="245" t="s">
        <v>38</v>
      </c>
      <c r="AE34" s="245" t="s">
        <v>32</v>
      </c>
      <c r="AF34" s="246" t="s">
        <v>33</v>
      </c>
      <c r="AG34" s="246" t="s">
        <v>34</v>
      </c>
      <c r="AH34" s="246" t="s">
        <v>37</v>
      </c>
      <c r="AI34" s="246" t="s">
        <v>38</v>
      </c>
      <c r="AJ34" s="246" t="s">
        <v>32</v>
      </c>
    </row>
    <row r="35" spans="1:36" ht="28.5" customHeight="1">
      <c r="A35" s="316"/>
      <c r="B35" s="317"/>
      <c r="C35" s="226"/>
      <c r="D35" s="319"/>
      <c r="E35" s="317"/>
      <c r="F35" s="306" t="s">
        <v>4</v>
      </c>
      <c r="G35" s="306"/>
      <c r="H35" s="168" t="s">
        <v>39</v>
      </c>
      <c r="I35" s="306" t="s">
        <v>5</v>
      </c>
      <c r="J35" s="306"/>
      <c r="K35" s="306"/>
      <c r="L35" s="306"/>
      <c r="M35" s="306" t="s">
        <v>4</v>
      </c>
      <c r="N35" s="306"/>
      <c r="O35" s="306"/>
      <c r="P35" s="306"/>
      <c r="Q35" s="306"/>
      <c r="R35" s="168" t="s">
        <v>39</v>
      </c>
      <c r="S35" s="306" t="s">
        <v>5</v>
      </c>
      <c r="T35" s="306"/>
      <c r="U35" s="306"/>
      <c r="V35" s="306"/>
      <c r="W35" s="306"/>
      <c r="X35" s="298"/>
      <c r="Y35" s="249">
        <f ca="1">DATE(YEAR($B$4),4,1)</f>
        <v>45748</v>
      </c>
      <c r="Z35" s="249">
        <f ca="1">DATE(YEAR($Y$8)+2,3,31)</f>
        <v>46477</v>
      </c>
      <c r="AA35" s="249">
        <f ca="1">$Y$8</f>
        <v>45748</v>
      </c>
      <c r="AB35" s="249">
        <f ca="1">DATE(YEAR($Y$8)+1,3,31)</f>
        <v>46112</v>
      </c>
      <c r="AC35" s="249"/>
      <c r="AD35" s="249"/>
      <c r="AE35" s="249"/>
      <c r="AF35" s="250">
        <f ca="1">DATE(YEAR($B$4)+1,4,1)</f>
        <v>46113</v>
      </c>
      <c r="AG35" s="250">
        <f ca="1">DATE(YEAR($AF$8)+1,3,31)</f>
        <v>46477</v>
      </c>
      <c r="AH35" s="251"/>
      <c r="AI35" s="251"/>
      <c r="AJ35" s="252"/>
    </row>
    <row r="36" spans="1:36" ht="27.95" customHeight="1">
      <c r="A36" s="253"/>
      <c r="B36" s="254"/>
      <c r="C36" s="255"/>
      <c r="D36" s="256"/>
      <c r="E36" s="257"/>
      <c r="F36" s="307"/>
      <c r="G36" s="308"/>
      <c r="H36" s="65" t="str">
        <f t="shared" ref="H36:H50" ca="1" si="19">AE36</f>
        <v/>
      </c>
      <c r="I36" s="309" t="str">
        <f ca="1">IF(AND(F36&lt;&gt;"",H36&lt;&gt;""),VLOOKUP(F36,早見表!$A$6:$M$24,H36+1),"")</f>
        <v/>
      </c>
      <c r="J36" s="310"/>
      <c r="K36" s="310"/>
      <c r="L36" s="311"/>
      <c r="M36" s="307"/>
      <c r="N36" s="312"/>
      <c r="O36" s="312"/>
      <c r="P36" s="312"/>
      <c r="Q36" s="308"/>
      <c r="R36" s="64" t="str">
        <f t="shared" ref="R36:R50" ca="1" si="20">AJ36</f>
        <v/>
      </c>
      <c r="S36" s="309" t="str">
        <f ca="1">IF(AND(M36&lt;&gt;"",R36&lt;&gt;""),VLOOKUP(M36,早見表!$A$6:$M$24,R36+1),"")</f>
        <v/>
      </c>
      <c r="T36" s="310"/>
      <c r="U36" s="310"/>
      <c r="V36" s="310"/>
      <c r="W36" s="311"/>
      <c r="X36" s="298"/>
      <c r="Y36" s="259" t="str">
        <f t="shared" ref="Y36:Y50" si="21">IF($B36&lt;&gt;"",IF(D36="",AA$8,D36),"")</f>
        <v/>
      </c>
      <c r="Z36" s="259" t="str">
        <f t="shared" ref="Z36:Z50" si="22">IF($B36&lt;&gt;"",IF(E36="",Z$8,E36),"")</f>
        <v/>
      </c>
      <c r="AA36" s="260" t="str">
        <f t="shared" ref="AA36:AA46" ca="1" si="23">IF(Y36&gt;=AF$8,"",IF(Y36&lt;$AA$8,$AA$8,Y36))</f>
        <v/>
      </c>
      <c r="AB36" s="260" t="str">
        <f t="shared" ref="AB36:AB50" ca="1" si="24">IF(Y36&gt;AB$8,"",IF(Z36&gt;AB$8,AB$8,Z36))</f>
        <v/>
      </c>
      <c r="AC36" s="260" t="str">
        <f t="shared" ref="AC36:AC50" ca="1" si="25">IF(AA36="","",DATE(YEAR(AA36),MONTH(AA36),1))</f>
        <v/>
      </c>
      <c r="AD36" s="260" t="str">
        <f t="shared" ref="AD36:AD50" ca="1" si="26">IF(AA36="","",DATE(YEAR(AB36),MONTH(AB36)+1,1)-1)</f>
        <v/>
      </c>
      <c r="AE36" s="261" t="str">
        <f t="shared" ref="AE36:AE46" ca="1" si="27">IF(AA36="","",IF(AA36&gt;AB36,"",DATEDIF(AC36,AD36+1,"m")))</f>
        <v/>
      </c>
      <c r="AF36" s="262" t="str">
        <f ca="1">IF(Z36&lt;AF$8,"",IF(Y36&gt;AF$8,Y36,AF$8))</f>
        <v/>
      </c>
      <c r="AG36" s="262" t="str">
        <f ca="1">IF(Z36&lt;AF$8,"",Z36)</f>
        <v/>
      </c>
      <c r="AH36" s="262" t="str">
        <f t="shared" ref="AH36:AH50" ca="1" si="28">IF(AF36="","",DATE(YEAR(AF36),MONTH(AF36),1))</f>
        <v/>
      </c>
      <c r="AI36" s="262" t="str">
        <f t="shared" ref="AI36:AI50" ca="1" si="29">IF(AF36="","",DATE(YEAR(AG36),MONTH(AG36)+1,1)-1)</f>
        <v/>
      </c>
      <c r="AJ36" s="263" t="str">
        <f t="shared" ref="AJ36:AJ50" ca="1" si="30">IF(AF36="","",DATEDIF(AH36,AI36+1,"m"))</f>
        <v/>
      </c>
    </row>
    <row r="37" spans="1:36" ht="27.95" customHeight="1">
      <c r="A37" s="254"/>
      <c r="B37" s="254"/>
      <c r="C37" s="264"/>
      <c r="D37" s="265"/>
      <c r="E37" s="266"/>
      <c r="F37" s="307"/>
      <c r="G37" s="308"/>
      <c r="H37" s="65" t="str">
        <f t="shared" ca="1" si="19"/>
        <v/>
      </c>
      <c r="I37" s="339" t="str">
        <f ca="1">IF(AND(F37&lt;&gt;"",H37&lt;&gt;""),VLOOKUP(F37,早見表!$A$6:$M$24,H37+1),"")</f>
        <v/>
      </c>
      <c r="J37" s="340"/>
      <c r="K37" s="340"/>
      <c r="L37" s="341"/>
      <c r="M37" s="307"/>
      <c r="N37" s="312"/>
      <c r="O37" s="312"/>
      <c r="P37" s="312"/>
      <c r="Q37" s="308"/>
      <c r="R37" s="65" t="str">
        <f t="shared" ca="1" si="20"/>
        <v/>
      </c>
      <c r="S37" s="339" t="str">
        <f ca="1">IF(AND(M37&lt;&gt;"",R37&lt;&gt;""),VLOOKUP(M37,早見表!$A$6:$M$24,R37+1),"")</f>
        <v/>
      </c>
      <c r="T37" s="340"/>
      <c r="U37" s="340"/>
      <c r="V37" s="340"/>
      <c r="W37" s="341"/>
      <c r="X37" s="298"/>
      <c r="Y37" s="267" t="str">
        <f t="shared" si="21"/>
        <v/>
      </c>
      <c r="Z37" s="267" t="str">
        <f t="shared" si="22"/>
        <v/>
      </c>
      <c r="AA37" s="268" t="str">
        <f t="shared" ca="1" si="23"/>
        <v/>
      </c>
      <c r="AB37" s="268" t="str">
        <f t="shared" ca="1" si="24"/>
        <v/>
      </c>
      <c r="AC37" s="268" t="str">
        <f t="shared" ca="1" si="25"/>
        <v/>
      </c>
      <c r="AD37" s="268" t="str">
        <f t="shared" ca="1" si="26"/>
        <v/>
      </c>
      <c r="AE37" s="269" t="str">
        <f t="shared" ca="1" si="27"/>
        <v/>
      </c>
      <c r="AF37" s="270" t="str">
        <f ca="1">IF(Z37&lt;AF$8,"",IF(Y37&gt;AF$8,Y37,AF$8))</f>
        <v/>
      </c>
      <c r="AG37" s="270" t="str">
        <f t="shared" ref="AG37:AG50" ca="1" si="31">IF(Z37&lt;AF$8,"",Z37)</f>
        <v/>
      </c>
      <c r="AH37" s="270" t="str">
        <f t="shared" ca="1" si="28"/>
        <v/>
      </c>
      <c r="AI37" s="270" t="str">
        <f t="shared" ca="1" si="29"/>
        <v/>
      </c>
      <c r="AJ37" s="271" t="str">
        <f t="shared" ca="1" si="30"/>
        <v/>
      </c>
    </row>
    <row r="38" spans="1:36" ht="27.95" customHeight="1">
      <c r="A38" s="254"/>
      <c r="B38" s="254"/>
      <c r="C38" s="264"/>
      <c r="D38" s="265"/>
      <c r="E38" s="266"/>
      <c r="F38" s="307"/>
      <c r="G38" s="308"/>
      <c r="H38" s="65" t="str">
        <f t="shared" ca="1" si="19"/>
        <v/>
      </c>
      <c r="I38" s="339" t="str">
        <f ca="1">IF(AND(F38&lt;&gt;"",H38&lt;&gt;""),VLOOKUP(F38,早見表!$A$6:$M$24,H38+1),"")</f>
        <v/>
      </c>
      <c r="J38" s="340"/>
      <c r="K38" s="340"/>
      <c r="L38" s="341"/>
      <c r="M38" s="307"/>
      <c r="N38" s="312"/>
      <c r="O38" s="312"/>
      <c r="P38" s="312"/>
      <c r="Q38" s="308"/>
      <c r="R38" s="65" t="str">
        <f t="shared" ca="1" si="20"/>
        <v/>
      </c>
      <c r="S38" s="339" t="str">
        <f ca="1">IF(AND(M38&lt;&gt;"",R38&lt;&gt;""),VLOOKUP(M38,早見表!$A$6:$M$24,R38+1),"")</f>
        <v/>
      </c>
      <c r="T38" s="340"/>
      <c r="U38" s="340"/>
      <c r="V38" s="340"/>
      <c r="W38" s="341"/>
      <c r="X38" s="298"/>
      <c r="Y38" s="267" t="str">
        <f t="shared" si="21"/>
        <v/>
      </c>
      <c r="Z38" s="267" t="str">
        <f t="shared" si="22"/>
        <v/>
      </c>
      <c r="AA38" s="268" t="str">
        <f t="shared" ca="1" si="23"/>
        <v/>
      </c>
      <c r="AB38" s="268" t="str">
        <f t="shared" ca="1" si="24"/>
        <v/>
      </c>
      <c r="AC38" s="268" t="str">
        <f t="shared" ca="1" si="25"/>
        <v/>
      </c>
      <c r="AD38" s="268" t="str">
        <f t="shared" ca="1" si="26"/>
        <v/>
      </c>
      <c r="AE38" s="269" t="str">
        <f t="shared" ca="1" si="27"/>
        <v/>
      </c>
      <c r="AF38" s="270" t="str">
        <f t="shared" ref="AF38:AF50" ca="1" si="32">IF(Z38&lt;AF$8,"",IF(Y38&gt;AF$8,Y38,AF$8))</f>
        <v/>
      </c>
      <c r="AG38" s="270" t="str">
        <f t="shared" ca="1" si="31"/>
        <v/>
      </c>
      <c r="AH38" s="270" t="str">
        <f t="shared" ca="1" si="28"/>
        <v/>
      </c>
      <c r="AI38" s="270" t="str">
        <f t="shared" ca="1" si="29"/>
        <v/>
      </c>
      <c r="AJ38" s="271" t="str">
        <f t="shared" ca="1" si="30"/>
        <v/>
      </c>
    </row>
    <row r="39" spans="1:36" ht="27.95" customHeight="1">
      <c r="A39" s="254"/>
      <c r="B39" s="254"/>
      <c r="C39" s="264"/>
      <c r="D39" s="265"/>
      <c r="E39" s="266"/>
      <c r="F39" s="307"/>
      <c r="G39" s="308"/>
      <c r="H39" s="65" t="str">
        <f t="shared" ca="1" si="19"/>
        <v/>
      </c>
      <c r="I39" s="339" t="str">
        <f ca="1">IF(AND(F39&lt;&gt;"",H39&lt;&gt;""),VLOOKUP(F39,早見表!$A$6:$M$24,H39+1),"")</f>
        <v/>
      </c>
      <c r="J39" s="340"/>
      <c r="K39" s="340"/>
      <c r="L39" s="341"/>
      <c r="M39" s="307"/>
      <c r="N39" s="312"/>
      <c r="O39" s="312"/>
      <c r="P39" s="312"/>
      <c r="Q39" s="308"/>
      <c r="R39" s="65" t="str">
        <f t="shared" ca="1" si="20"/>
        <v/>
      </c>
      <c r="S39" s="339" t="str">
        <f ca="1">IF(AND(M39&lt;&gt;"",R39&lt;&gt;""),VLOOKUP(M39,早見表!$A$6:$M$24,R39+1),"")</f>
        <v/>
      </c>
      <c r="T39" s="340"/>
      <c r="U39" s="340"/>
      <c r="V39" s="340"/>
      <c r="W39" s="341"/>
      <c r="X39" s="298"/>
      <c r="Y39" s="267" t="str">
        <f t="shared" si="21"/>
        <v/>
      </c>
      <c r="Z39" s="267" t="str">
        <f t="shared" si="22"/>
        <v/>
      </c>
      <c r="AA39" s="268" t="str">
        <f t="shared" ca="1" si="23"/>
        <v/>
      </c>
      <c r="AB39" s="268" t="str">
        <f t="shared" ca="1" si="24"/>
        <v/>
      </c>
      <c r="AC39" s="268" t="str">
        <f t="shared" ca="1" si="25"/>
        <v/>
      </c>
      <c r="AD39" s="268" t="str">
        <f t="shared" ca="1" si="26"/>
        <v/>
      </c>
      <c r="AE39" s="269" t="str">
        <f t="shared" ca="1" si="27"/>
        <v/>
      </c>
      <c r="AF39" s="270" t="str">
        <f t="shared" ca="1" si="32"/>
        <v/>
      </c>
      <c r="AG39" s="270" t="str">
        <f t="shared" ca="1" si="31"/>
        <v/>
      </c>
      <c r="AH39" s="270" t="str">
        <f t="shared" ca="1" si="28"/>
        <v/>
      </c>
      <c r="AI39" s="270" t="str">
        <f t="shared" ca="1" si="29"/>
        <v/>
      </c>
      <c r="AJ39" s="271" t="str">
        <f t="shared" ca="1" si="30"/>
        <v/>
      </c>
    </row>
    <row r="40" spans="1:36" ht="27.95" customHeight="1">
      <c r="A40" s="254"/>
      <c r="B40" s="254"/>
      <c r="C40" s="264"/>
      <c r="D40" s="265"/>
      <c r="E40" s="266"/>
      <c r="F40" s="307"/>
      <c r="G40" s="308"/>
      <c r="H40" s="65" t="str">
        <f t="shared" ca="1" si="19"/>
        <v/>
      </c>
      <c r="I40" s="339" t="str">
        <f ca="1">IF(AND(F40&lt;&gt;"",H40&lt;&gt;""),VLOOKUP(F40,早見表!$A$6:$M$24,H40+1),"")</f>
        <v/>
      </c>
      <c r="J40" s="340"/>
      <c r="K40" s="340"/>
      <c r="L40" s="341"/>
      <c r="M40" s="307"/>
      <c r="N40" s="312"/>
      <c r="O40" s="312"/>
      <c r="P40" s="312"/>
      <c r="Q40" s="308"/>
      <c r="R40" s="65" t="str">
        <f t="shared" ca="1" si="20"/>
        <v/>
      </c>
      <c r="S40" s="339" t="str">
        <f ca="1">IF(AND(M40&lt;&gt;"",R40&lt;&gt;""),VLOOKUP(M40,早見表!$A$6:$M$24,R40+1),"")</f>
        <v/>
      </c>
      <c r="T40" s="340"/>
      <c r="U40" s="340"/>
      <c r="V40" s="340"/>
      <c r="W40" s="341"/>
      <c r="X40" s="298"/>
      <c r="Y40" s="267" t="str">
        <f t="shared" si="21"/>
        <v/>
      </c>
      <c r="Z40" s="267" t="str">
        <f t="shared" si="22"/>
        <v/>
      </c>
      <c r="AA40" s="268" t="str">
        <f t="shared" ca="1" si="23"/>
        <v/>
      </c>
      <c r="AB40" s="268" t="str">
        <f t="shared" ca="1" si="24"/>
        <v/>
      </c>
      <c r="AC40" s="268" t="str">
        <f t="shared" ca="1" si="25"/>
        <v/>
      </c>
      <c r="AD40" s="268" t="str">
        <f t="shared" ca="1" si="26"/>
        <v/>
      </c>
      <c r="AE40" s="269" t="str">
        <f t="shared" ca="1" si="27"/>
        <v/>
      </c>
      <c r="AF40" s="270" t="str">
        <f t="shared" ca="1" si="32"/>
        <v/>
      </c>
      <c r="AG40" s="270" t="str">
        <f t="shared" ca="1" si="31"/>
        <v/>
      </c>
      <c r="AH40" s="270" t="str">
        <f t="shared" ca="1" si="28"/>
        <v/>
      </c>
      <c r="AI40" s="270" t="str">
        <f t="shared" ca="1" si="29"/>
        <v/>
      </c>
      <c r="AJ40" s="271" t="str">
        <f t="shared" ca="1" si="30"/>
        <v/>
      </c>
    </row>
    <row r="41" spans="1:36" ht="27.95" customHeight="1">
      <c r="A41" s="254"/>
      <c r="B41" s="254"/>
      <c r="C41" s="264"/>
      <c r="D41" s="265"/>
      <c r="E41" s="266"/>
      <c r="F41" s="307"/>
      <c r="G41" s="308"/>
      <c r="H41" s="65" t="str">
        <f t="shared" ca="1" si="19"/>
        <v/>
      </c>
      <c r="I41" s="339" t="str">
        <f ca="1">IF(AND(F41&lt;&gt;"",H41&lt;&gt;""),VLOOKUP(F41,早見表!$A$6:$M$24,H41+1),"")</f>
        <v/>
      </c>
      <c r="J41" s="340"/>
      <c r="K41" s="340"/>
      <c r="L41" s="341"/>
      <c r="M41" s="307"/>
      <c r="N41" s="312"/>
      <c r="O41" s="312"/>
      <c r="P41" s="312"/>
      <c r="Q41" s="308"/>
      <c r="R41" s="65" t="str">
        <f t="shared" ca="1" si="20"/>
        <v/>
      </c>
      <c r="S41" s="339" t="str">
        <f ca="1">IF(AND(M41&lt;&gt;"",R41&lt;&gt;""),VLOOKUP(M41,早見表!$A$6:$M$24,R41+1),"")</f>
        <v/>
      </c>
      <c r="T41" s="340"/>
      <c r="U41" s="340"/>
      <c r="V41" s="340"/>
      <c r="W41" s="341"/>
      <c r="X41" s="298"/>
      <c r="Y41" s="267" t="str">
        <f t="shared" si="21"/>
        <v/>
      </c>
      <c r="Z41" s="267" t="str">
        <f t="shared" si="22"/>
        <v/>
      </c>
      <c r="AA41" s="268" t="str">
        <f t="shared" ca="1" si="23"/>
        <v/>
      </c>
      <c r="AB41" s="268" t="str">
        <f t="shared" ca="1" si="24"/>
        <v/>
      </c>
      <c r="AC41" s="268" t="str">
        <f t="shared" ca="1" si="25"/>
        <v/>
      </c>
      <c r="AD41" s="268" t="str">
        <f t="shared" ca="1" si="26"/>
        <v/>
      </c>
      <c r="AE41" s="269" t="str">
        <f t="shared" ca="1" si="27"/>
        <v/>
      </c>
      <c r="AF41" s="270" t="str">
        <f t="shared" ca="1" si="32"/>
        <v/>
      </c>
      <c r="AG41" s="270" t="str">
        <f t="shared" ca="1" si="31"/>
        <v/>
      </c>
      <c r="AH41" s="270" t="str">
        <f t="shared" ca="1" si="28"/>
        <v/>
      </c>
      <c r="AI41" s="270" t="str">
        <f t="shared" ca="1" si="29"/>
        <v/>
      </c>
      <c r="AJ41" s="271" t="str">
        <f t="shared" ca="1" si="30"/>
        <v/>
      </c>
    </row>
    <row r="42" spans="1:36" ht="27.95" customHeight="1">
      <c r="A42" s="254"/>
      <c r="B42" s="254"/>
      <c r="C42" s="264"/>
      <c r="D42" s="265"/>
      <c r="E42" s="266"/>
      <c r="F42" s="307"/>
      <c r="G42" s="308"/>
      <c r="H42" s="65" t="str">
        <f t="shared" ca="1" si="19"/>
        <v/>
      </c>
      <c r="I42" s="339" t="str">
        <f ca="1">IF(AND(F42&lt;&gt;"",H42&lt;&gt;""),VLOOKUP(F42,早見表!$A$6:$M$24,H42+1),"")</f>
        <v/>
      </c>
      <c r="J42" s="340"/>
      <c r="K42" s="340"/>
      <c r="L42" s="341"/>
      <c r="M42" s="307"/>
      <c r="N42" s="312"/>
      <c r="O42" s="312"/>
      <c r="P42" s="312"/>
      <c r="Q42" s="308"/>
      <c r="R42" s="65" t="str">
        <f t="shared" ca="1" si="20"/>
        <v/>
      </c>
      <c r="S42" s="339" t="str">
        <f ca="1">IF(AND(M42&lt;&gt;"",R42&lt;&gt;""),VLOOKUP(M42,早見表!$A$6:$M$24,R42+1),"")</f>
        <v/>
      </c>
      <c r="T42" s="340"/>
      <c r="U42" s="340"/>
      <c r="V42" s="340"/>
      <c r="W42" s="341"/>
      <c r="X42" s="298"/>
      <c r="Y42" s="267" t="str">
        <f t="shared" si="21"/>
        <v/>
      </c>
      <c r="Z42" s="267" t="str">
        <f t="shared" si="22"/>
        <v/>
      </c>
      <c r="AA42" s="268" t="str">
        <f ca="1">IF(Y42&gt;=AF$8,"",IF(Y42&lt;$AA$8,$AA$8,Y42))</f>
        <v/>
      </c>
      <c r="AB42" s="268" t="str">
        <f t="shared" ca="1" si="24"/>
        <v/>
      </c>
      <c r="AC42" s="268" t="str">
        <f t="shared" ca="1" si="25"/>
        <v/>
      </c>
      <c r="AD42" s="268" t="str">
        <f t="shared" ca="1" si="26"/>
        <v/>
      </c>
      <c r="AE42" s="269" t="str">
        <f ca="1">IF(AA42="","",IF(AA42&gt;AB42,"",DATEDIF(AC42,AD42+1,"m")))</f>
        <v/>
      </c>
      <c r="AF42" s="270" t="str">
        <f t="shared" ca="1" si="32"/>
        <v/>
      </c>
      <c r="AG42" s="270" t="str">
        <f t="shared" ca="1" si="31"/>
        <v/>
      </c>
      <c r="AH42" s="270" t="str">
        <f t="shared" ca="1" si="28"/>
        <v/>
      </c>
      <c r="AI42" s="270" t="str">
        <f t="shared" ca="1" si="29"/>
        <v/>
      </c>
      <c r="AJ42" s="271" t="str">
        <f t="shared" ca="1" si="30"/>
        <v/>
      </c>
    </row>
    <row r="43" spans="1:36" ht="27.95" customHeight="1">
      <c r="A43" s="254"/>
      <c r="B43" s="254"/>
      <c r="C43" s="264"/>
      <c r="D43" s="265"/>
      <c r="E43" s="266"/>
      <c r="F43" s="307"/>
      <c r="G43" s="308"/>
      <c r="H43" s="65" t="str">
        <f t="shared" ca="1" si="19"/>
        <v/>
      </c>
      <c r="I43" s="339" t="str">
        <f ca="1">IF(AND(F43&lt;&gt;"",H43&lt;&gt;""),VLOOKUP(F43,早見表!$A$6:$M$24,H43+1),"")</f>
        <v/>
      </c>
      <c r="J43" s="340"/>
      <c r="K43" s="340"/>
      <c r="L43" s="341"/>
      <c r="M43" s="307"/>
      <c r="N43" s="312"/>
      <c r="O43" s="312"/>
      <c r="P43" s="312"/>
      <c r="Q43" s="308"/>
      <c r="R43" s="65" t="str">
        <f t="shared" ca="1" si="20"/>
        <v/>
      </c>
      <c r="S43" s="339" t="str">
        <f ca="1">IF(AND(M43&lt;&gt;"",R43&lt;&gt;""),VLOOKUP(M43,早見表!$A$6:$M$24,R43+1),"")</f>
        <v/>
      </c>
      <c r="T43" s="340"/>
      <c r="U43" s="340"/>
      <c r="V43" s="340"/>
      <c r="W43" s="341"/>
      <c r="X43" s="298"/>
      <c r="Y43" s="267" t="str">
        <f t="shared" si="21"/>
        <v/>
      </c>
      <c r="Z43" s="267" t="str">
        <f t="shared" si="22"/>
        <v/>
      </c>
      <c r="AA43" s="268" t="str">
        <f ca="1">IF(Y43&gt;=AF$8,"",IF(Y43&lt;$AA$8,$AA$8,Y43))</f>
        <v/>
      </c>
      <c r="AB43" s="268" t="str">
        <f t="shared" ca="1" si="24"/>
        <v/>
      </c>
      <c r="AC43" s="268" t="str">
        <f t="shared" ca="1" si="25"/>
        <v/>
      </c>
      <c r="AD43" s="268" t="str">
        <f t="shared" ca="1" si="26"/>
        <v/>
      </c>
      <c r="AE43" s="269" t="str">
        <f ca="1">IF(AA43="","",IF(AA43&gt;AB43,"",DATEDIF(AC43,AD43+1,"m")))</f>
        <v/>
      </c>
      <c r="AF43" s="270" t="str">
        <f t="shared" ca="1" si="32"/>
        <v/>
      </c>
      <c r="AG43" s="270" t="str">
        <f t="shared" ca="1" si="31"/>
        <v/>
      </c>
      <c r="AH43" s="270" t="str">
        <f t="shared" ca="1" si="28"/>
        <v/>
      </c>
      <c r="AI43" s="270" t="str">
        <f t="shared" ca="1" si="29"/>
        <v/>
      </c>
      <c r="AJ43" s="271" t="str">
        <f t="shared" ca="1" si="30"/>
        <v/>
      </c>
    </row>
    <row r="44" spans="1:36" ht="27.95" customHeight="1">
      <c r="A44" s="254"/>
      <c r="B44" s="254"/>
      <c r="C44" s="264"/>
      <c r="D44" s="265"/>
      <c r="E44" s="266"/>
      <c r="F44" s="307"/>
      <c r="G44" s="308"/>
      <c r="H44" s="65" t="str">
        <f t="shared" ca="1" si="19"/>
        <v/>
      </c>
      <c r="I44" s="339" t="str">
        <f ca="1">IF(AND(F44&lt;&gt;"",H44&lt;&gt;""),VLOOKUP(F44,早見表!$A$6:$M$24,H44+1),"")</f>
        <v/>
      </c>
      <c r="J44" s="340"/>
      <c r="K44" s="340"/>
      <c r="L44" s="341"/>
      <c r="M44" s="307"/>
      <c r="N44" s="312"/>
      <c r="O44" s="312"/>
      <c r="P44" s="312"/>
      <c r="Q44" s="308"/>
      <c r="R44" s="65" t="str">
        <f t="shared" ca="1" si="20"/>
        <v/>
      </c>
      <c r="S44" s="339" t="str">
        <f ca="1">IF(AND(M44&lt;&gt;"",R44&lt;&gt;""),VLOOKUP(M44,早見表!$A$6:$M$24,R44+1),"")</f>
        <v/>
      </c>
      <c r="T44" s="340"/>
      <c r="U44" s="340"/>
      <c r="V44" s="340"/>
      <c r="W44" s="341"/>
      <c r="X44" s="298"/>
      <c r="Y44" s="267" t="str">
        <f t="shared" si="21"/>
        <v/>
      </c>
      <c r="Z44" s="267" t="str">
        <f t="shared" si="22"/>
        <v/>
      </c>
      <c r="AA44" s="268" t="str">
        <f ca="1">IF(Y44&gt;=AF$8,"",IF(Y44&lt;$AA$8,$AA$8,Y44))</f>
        <v/>
      </c>
      <c r="AB44" s="268" t="str">
        <f t="shared" ca="1" si="24"/>
        <v/>
      </c>
      <c r="AC44" s="268" t="str">
        <f t="shared" ca="1" si="25"/>
        <v/>
      </c>
      <c r="AD44" s="268" t="str">
        <f t="shared" ca="1" si="26"/>
        <v/>
      </c>
      <c r="AE44" s="269" t="str">
        <f ca="1">IF(AA44="","",IF(AA44&gt;AB44,"",DATEDIF(AC44,AD44+1,"m")))</f>
        <v/>
      </c>
      <c r="AF44" s="270" t="str">
        <f t="shared" ca="1" si="32"/>
        <v/>
      </c>
      <c r="AG44" s="270" t="str">
        <f t="shared" ca="1" si="31"/>
        <v/>
      </c>
      <c r="AH44" s="270" t="str">
        <f t="shared" ca="1" si="28"/>
        <v/>
      </c>
      <c r="AI44" s="270" t="str">
        <f t="shared" ca="1" si="29"/>
        <v/>
      </c>
      <c r="AJ44" s="271" t="str">
        <f t="shared" ca="1" si="30"/>
        <v/>
      </c>
    </row>
    <row r="45" spans="1:36" ht="27.95" customHeight="1">
      <c r="A45" s="254"/>
      <c r="B45" s="254"/>
      <c r="C45" s="264"/>
      <c r="D45" s="265"/>
      <c r="E45" s="266"/>
      <c r="F45" s="307"/>
      <c r="G45" s="308"/>
      <c r="H45" s="65" t="str">
        <f t="shared" ca="1" si="19"/>
        <v/>
      </c>
      <c r="I45" s="339" t="str">
        <f ca="1">IF(AND(F45&lt;&gt;"",H45&lt;&gt;""),VLOOKUP(F45,早見表!$A$6:$M$24,H45+1),"")</f>
        <v/>
      </c>
      <c r="J45" s="340"/>
      <c r="K45" s="340"/>
      <c r="L45" s="341"/>
      <c r="M45" s="307"/>
      <c r="N45" s="312"/>
      <c r="O45" s="312"/>
      <c r="P45" s="312"/>
      <c r="Q45" s="308"/>
      <c r="R45" s="65" t="str">
        <f t="shared" ca="1" si="20"/>
        <v/>
      </c>
      <c r="S45" s="339" t="str">
        <f ca="1">IF(AND(M45&lt;&gt;"",R45&lt;&gt;""),VLOOKUP(M45,早見表!$A$6:$M$24,R45+1),"")</f>
        <v/>
      </c>
      <c r="T45" s="340"/>
      <c r="U45" s="340"/>
      <c r="V45" s="340"/>
      <c r="W45" s="341"/>
      <c r="X45" s="298"/>
      <c r="Y45" s="267" t="str">
        <f t="shared" si="21"/>
        <v/>
      </c>
      <c r="Z45" s="267" t="str">
        <f t="shared" si="22"/>
        <v/>
      </c>
      <c r="AA45" s="268" t="str">
        <f t="shared" ca="1" si="23"/>
        <v/>
      </c>
      <c r="AB45" s="268" t="str">
        <f t="shared" ca="1" si="24"/>
        <v/>
      </c>
      <c r="AC45" s="268" t="str">
        <f t="shared" ca="1" si="25"/>
        <v/>
      </c>
      <c r="AD45" s="268" t="str">
        <f t="shared" ca="1" si="26"/>
        <v/>
      </c>
      <c r="AE45" s="269" t="str">
        <f t="shared" ca="1" si="27"/>
        <v/>
      </c>
      <c r="AF45" s="270" t="str">
        <f t="shared" ca="1" si="32"/>
        <v/>
      </c>
      <c r="AG45" s="270" t="str">
        <f t="shared" ca="1" si="31"/>
        <v/>
      </c>
      <c r="AH45" s="270" t="str">
        <f t="shared" ca="1" si="28"/>
        <v/>
      </c>
      <c r="AI45" s="270" t="str">
        <f t="shared" ca="1" si="29"/>
        <v/>
      </c>
      <c r="AJ45" s="271" t="str">
        <f t="shared" ca="1" si="30"/>
        <v/>
      </c>
    </row>
    <row r="46" spans="1:36" ht="27.95" customHeight="1">
      <c r="A46" s="254"/>
      <c r="B46" s="254"/>
      <c r="C46" s="264"/>
      <c r="D46" s="265"/>
      <c r="E46" s="266"/>
      <c r="F46" s="307"/>
      <c r="G46" s="308"/>
      <c r="H46" s="65" t="str">
        <f t="shared" ca="1" si="19"/>
        <v/>
      </c>
      <c r="I46" s="339" t="str">
        <f ca="1">IF(AND(F46&lt;&gt;"",H46&lt;&gt;""),VLOOKUP(F46,早見表!$A$6:$M$24,H46+1),"")</f>
        <v/>
      </c>
      <c r="J46" s="340"/>
      <c r="K46" s="340"/>
      <c r="L46" s="341"/>
      <c r="M46" s="307"/>
      <c r="N46" s="312"/>
      <c r="O46" s="312"/>
      <c r="P46" s="312"/>
      <c r="Q46" s="308"/>
      <c r="R46" s="65" t="str">
        <f t="shared" ca="1" si="20"/>
        <v/>
      </c>
      <c r="S46" s="339" t="str">
        <f ca="1">IF(AND(M46&lt;&gt;"",R46&lt;&gt;""),VLOOKUP(M46,早見表!$A$6:$M$24,R46+1),"")</f>
        <v/>
      </c>
      <c r="T46" s="340"/>
      <c r="U46" s="340"/>
      <c r="V46" s="340"/>
      <c r="W46" s="341"/>
      <c r="X46" s="298"/>
      <c r="Y46" s="267" t="str">
        <f t="shared" si="21"/>
        <v/>
      </c>
      <c r="Z46" s="267" t="str">
        <f t="shared" si="22"/>
        <v/>
      </c>
      <c r="AA46" s="268" t="str">
        <f t="shared" ca="1" si="23"/>
        <v/>
      </c>
      <c r="AB46" s="268" t="str">
        <f t="shared" ca="1" si="24"/>
        <v/>
      </c>
      <c r="AC46" s="268" t="str">
        <f t="shared" ca="1" si="25"/>
        <v/>
      </c>
      <c r="AD46" s="268" t="str">
        <f t="shared" ca="1" si="26"/>
        <v/>
      </c>
      <c r="AE46" s="269" t="str">
        <f t="shared" ca="1" si="27"/>
        <v/>
      </c>
      <c r="AF46" s="270" t="str">
        <f t="shared" ca="1" si="32"/>
        <v/>
      </c>
      <c r="AG46" s="270" t="str">
        <f t="shared" ca="1" si="31"/>
        <v/>
      </c>
      <c r="AH46" s="270" t="str">
        <f t="shared" ca="1" si="28"/>
        <v/>
      </c>
      <c r="AI46" s="270" t="str">
        <f t="shared" ca="1" si="29"/>
        <v/>
      </c>
      <c r="AJ46" s="271" t="str">
        <f t="shared" ca="1" si="30"/>
        <v/>
      </c>
    </row>
    <row r="47" spans="1:36" ht="27.95" customHeight="1">
      <c r="A47" s="254"/>
      <c r="B47" s="254"/>
      <c r="C47" s="264"/>
      <c r="D47" s="265"/>
      <c r="E47" s="266"/>
      <c r="F47" s="307"/>
      <c r="G47" s="308"/>
      <c r="H47" s="65" t="str">
        <f t="shared" ca="1" si="19"/>
        <v/>
      </c>
      <c r="I47" s="339" t="str">
        <f ca="1">IF(AND(F47&lt;&gt;"",H47&lt;&gt;""),VLOOKUP(F47,早見表!$A$6:$M$24,H47+1),"")</f>
        <v/>
      </c>
      <c r="J47" s="340"/>
      <c r="K47" s="340"/>
      <c r="L47" s="341"/>
      <c r="M47" s="307"/>
      <c r="N47" s="312"/>
      <c r="O47" s="312"/>
      <c r="P47" s="312"/>
      <c r="Q47" s="308"/>
      <c r="R47" s="65" t="str">
        <f t="shared" ca="1" si="20"/>
        <v/>
      </c>
      <c r="S47" s="339" t="str">
        <f ca="1">IF(AND(M47&lt;&gt;"",R47&lt;&gt;""),VLOOKUP(M47,早見表!$A$6:$M$24,R47+1),"")</f>
        <v/>
      </c>
      <c r="T47" s="340"/>
      <c r="U47" s="340"/>
      <c r="V47" s="340"/>
      <c r="W47" s="341"/>
      <c r="X47" s="298"/>
      <c r="Y47" s="267" t="str">
        <f t="shared" si="21"/>
        <v/>
      </c>
      <c r="Z47" s="267" t="str">
        <f t="shared" si="22"/>
        <v/>
      </c>
      <c r="AA47" s="268" t="str">
        <f ca="1">IF(Y47&gt;=AF$8,"",IF(Y47&lt;$AA$8,$AA$8,Y47))</f>
        <v/>
      </c>
      <c r="AB47" s="268" t="str">
        <f t="shared" ca="1" si="24"/>
        <v/>
      </c>
      <c r="AC47" s="268" t="str">
        <f t="shared" ca="1" si="25"/>
        <v/>
      </c>
      <c r="AD47" s="268" t="str">
        <f t="shared" ca="1" si="26"/>
        <v/>
      </c>
      <c r="AE47" s="269" t="str">
        <f ca="1">IF(AA47="","",IF(AA47&gt;AB47,"",DATEDIF(AC47,AD47+1,"m")))</f>
        <v/>
      </c>
      <c r="AF47" s="270" t="str">
        <f t="shared" ca="1" si="32"/>
        <v/>
      </c>
      <c r="AG47" s="270" t="str">
        <f t="shared" ca="1" si="31"/>
        <v/>
      </c>
      <c r="AH47" s="270" t="str">
        <f t="shared" ca="1" si="28"/>
        <v/>
      </c>
      <c r="AI47" s="270" t="str">
        <f t="shared" ca="1" si="29"/>
        <v/>
      </c>
      <c r="AJ47" s="271" t="str">
        <f t="shared" ca="1" si="30"/>
        <v/>
      </c>
    </row>
    <row r="48" spans="1:36" ht="27.95" customHeight="1">
      <c r="A48" s="254"/>
      <c r="B48" s="254"/>
      <c r="C48" s="264"/>
      <c r="D48" s="265"/>
      <c r="E48" s="266"/>
      <c r="F48" s="307"/>
      <c r="G48" s="308"/>
      <c r="H48" s="65" t="str">
        <f t="shared" ca="1" si="19"/>
        <v/>
      </c>
      <c r="I48" s="339" t="str">
        <f ca="1">IF(AND(F48&lt;&gt;"",H48&lt;&gt;""),VLOOKUP(F48,早見表!$A$6:$M$24,H48+1),"")</f>
        <v/>
      </c>
      <c r="J48" s="340"/>
      <c r="K48" s="340"/>
      <c r="L48" s="341"/>
      <c r="M48" s="307"/>
      <c r="N48" s="312"/>
      <c r="O48" s="312"/>
      <c r="P48" s="312"/>
      <c r="Q48" s="308"/>
      <c r="R48" s="65" t="str">
        <f t="shared" ca="1" si="20"/>
        <v/>
      </c>
      <c r="S48" s="339" t="str">
        <f ca="1">IF(AND(M48&lt;&gt;"",R48&lt;&gt;""),VLOOKUP(M48,早見表!$A$6:$M$24,R48+1),"")</f>
        <v/>
      </c>
      <c r="T48" s="340"/>
      <c r="U48" s="340"/>
      <c r="V48" s="340"/>
      <c r="W48" s="341"/>
      <c r="X48" s="298"/>
      <c r="Y48" s="267" t="str">
        <f t="shared" si="21"/>
        <v/>
      </c>
      <c r="Z48" s="267" t="str">
        <f t="shared" si="22"/>
        <v/>
      </c>
      <c r="AA48" s="268" t="str">
        <f ca="1">IF(Y48&gt;=AF$8,"",IF(Y48&lt;$AA$8,$AA$8,Y48))</f>
        <v/>
      </c>
      <c r="AB48" s="268" t="str">
        <f t="shared" ca="1" si="24"/>
        <v/>
      </c>
      <c r="AC48" s="268" t="str">
        <f t="shared" ca="1" si="25"/>
        <v/>
      </c>
      <c r="AD48" s="268" t="str">
        <f t="shared" ca="1" si="26"/>
        <v/>
      </c>
      <c r="AE48" s="269" t="str">
        <f ca="1">IF(AA48="","",IF(AA48&gt;AB48,"",DATEDIF(AC48,AD48+1,"m")))</f>
        <v/>
      </c>
      <c r="AF48" s="270" t="str">
        <f t="shared" ca="1" si="32"/>
        <v/>
      </c>
      <c r="AG48" s="270" t="str">
        <f t="shared" ca="1" si="31"/>
        <v/>
      </c>
      <c r="AH48" s="270" t="str">
        <f t="shared" ca="1" si="28"/>
        <v/>
      </c>
      <c r="AI48" s="270" t="str">
        <f t="shared" ca="1" si="29"/>
        <v/>
      </c>
      <c r="AJ48" s="271" t="str">
        <f t="shared" ca="1" si="30"/>
        <v/>
      </c>
    </row>
    <row r="49" spans="1:36" ht="27.95" customHeight="1">
      <c r="A49" s="254"/>
      <c r="B49" s="254"/>
      <c r="C49" s="264"/>
      <c r="D49" s="265"/>
      <c r="E49" s="266"/>
      <c r="F49" s="307"/>
      <c r="G49" s="308"/>
      <c r="H49" s="65" t="str">
        <f t="shared" ca="1" si="19"/>
        <v/>
      </c>
      <c r="I49" s="339" t="str">
        <f ca="1">IF(AND(F49&lt;&gt;"",H49&lt;&gt;""),VLOOKUP(F49,早見表!$A$6:$M$24,H49+1),"")</f>
        <v/>
      </c>
      <c r="J49" s="340"/>
      <c r="K49" s="340"/>
      <c r="L49" s="341"/>
      <c r="M49" s="307"/>
      <c r="N49" s="312"/>
      <c r="O49" s="312"/>
      <c r="P49" s="312"/>
      <c r="Q49" s="308"/>
      <c r="R49" s="65" t="str">
        <f t="shared" ca="1" si="20"/>
        <v/>
      </c>
      <c r="S49" s="339" t="str">
        <f ca="1">IF(AND(M49&lt;&gt;"",R49&lt;&gt;""),VLOOKUP(M49,早見表!$A$6:$M$24,R49+1),"")</f>
        <v/>
      </c>
      <c r="T49" s="340"/>
      <c r="U49" s="340"/>
      <c r="V49" s="340"/>
      <c r="W49" s="341"/>
      <c r="X49" s="298"/>
      <c r="Y49" s="267" t="str">
        <f t="shared" si="21"/>
        <v/>
      </c>
      <c r="Z49" s="267" t="str">
        <f t="shared" si="22"/>
        <v/>
      </c>
      <c r="AA49" s="268" t="str">
        <f ca="1">IF(Y49&gt;=AF$8,"",IF(Y49&lt;$AA$8,$AA$8,Y49))</f>
        <v/>
      </c>
      <c r="AB49" s="268" t="str">
        <f t="shared" ca="1" si="24"/>
        <v/>
      </c>
      <c r="AC49" s="268" t="str">
        <f t="shared" ca="1" si="25"/>
        <v/>
      </c>
      <c r="AD49" s="268" t="str">
        <f t="shared" ca="1" si="26"/>
        <v/>
      </c>
      <c r="AE49" s="269" t="str">
        <f ca="1">IF(AA49="","",IF(AA49&gt;AB49,"",DATEDIF(AC49,AD49+1,"m")))</f>
        <v/>
      </c>
      <c r="AF49" s="270" t="str">
        <f t="shared" ca="1" si="32"/>
        <v/>
      </c>
      <c r="AG49" s="270" t="str">
        <f t="shared" ca="1" si="31"/>
        <v/>
      </c>
      <c r="AH49" s="270" t="str">
        <f t="shared" ca="1" si="28"/>
        <v/>
      </c>
      <c r="AI49" s="270" t="str">
        <f t="shared" ca="1" si="29"/>
        <v/>
      </c>
      <c r="AJ49" s="271" t="str">
        <f t="shared" ca="1" si="30"/>
        <v/>
      </c>
    </row>
    <row r="50" spans="1:36" ht="27.95" customHeight="1" thickBot="1">
      <c r="A50" s="272"/>
      <c r="B50" s="272"/>
      <c r="C50" s="273"/>
      <c r="D50" s="274"/>
      <c r="E50" s="275"/>
      <c r="F50" s="351"/>
      <c r="G50" s="352"/>
      <c r="H50" s="135" t="str">
        <f t="shared" ca="1" si="19"/>
        <v/>
      </c>
      <c r="I50" s="353" t="str">
        <f ca="1">IF(AND(F50&lt;&gt;"",H50&lt;&gt;""),VLOOKUP(F50,早見表!$A$6:$M$24,H50+1),"")</f>
        <v/>
      </c>
      <c r="J50" s="354"/>
      <c r="K50" s="354"/>
      <c r="L50" s="355"/>
      <c r="M50" s="351"/>
      <c r="N50" s="356"/>
      <c r="O50" s="356"/>
      <c r="P50" s="356"/>
      <c r="Q50" s="352"/>
      <c r="R50" s="135" t="str">
        <f t="shared" ca="1" si="20"/>
        <v/>
      </c>
      <c r="S50" s="353" t="str">
        <f ca="1">IF(AND(M50&lt;&gt;"",R50&lt;&gt;""),VLOOKUP(M50,早見表!$A$6:$M$24,R50+1),"")</f>
        <v/>
      </c>
      <c r="T50" s="354"/>
      <c r="U50" s="354"/>
      <c r="V50" s="354"/>
      <c r="W50" s="355"/>
      <c r="X50" s="298"/>
      <c r="Y50" s="276" t="str">
        <f t="shared" si="21"/>
        <v/>
      </c>
      <c r="Z50" s="276" t="str">
        <f t="shared" si="22"/>
        <v/>
      </c>
      <c r="AA50" s="277" t="str">
        <f ca="1">IF(Y50&gt;=AF$8,"",IF(Y50&lt;$AA$8,$AA$8,Y50))</f>
        <v/>
      </c>
      <c r="AB50" s="277" t="str">
        <f t="shared" ca="1" si="24"/>
        <v/>
      </c>
      <c r="AC50" s="277" t="str">
        <f t="shared" ca="1" si="25"/>
        <v/>
      </c>
      <c r="AD50" s="277" t="str">
        <f t="shared" ca="1" si="26"/>
        <v/>
      </c>
      <c r="AE50" s="278" t="str">
        <f ca="1">IF(AA50="","",IF(AA50&gt;AB50,"",DATEDIF(AC50,AD50+1,"m")))</f>
        <v/>
      </c>
      <c r="AF50" s="279" t="str">
        <f t="shared" ca="1" si="32"/>
        <v/>
      </c>
      <c r="AG50" s="279" t="str">
        <f t="shared" ca="1" si="31"/>
        <v/>
      </c>
      <c r="AH50" s="279" t="str">
        <f t="shared" ca="1" si="28"/>
        <v/>
      </c>
      <c r="AI50" s="279" t="str">
        <f t="shared" ca="1" si="29"/>
        <v/>
      </c>
      <c r="AJ50" s="280" t="str">
        <f t="shared" ca="1" si="30"/>
        <v/>
      </c>
    </row>
    <row r="51" spans="1:36" ht="24.95" customHeight="1" thickTop="1">
      <c r="A51" s="361" t="s">
        <v>62</v>
      </c>
      <c r="B51" s="362"/>
      <c r="C51" s="362"/>
      <c r="D51" s="362"/>
      <c r="E51" s="362"/>
      <c r="F51" s="363"/>
      <c r="G51" s="364"/>
      <c r="H51" s="213" t="s">
        <v>12</v>
      </c>
      <c r="I51" s="365">
        <f ca="1">SUM(I36:L50)</f>
        <v>0</v>
      </c>
      <c r="J51" s="366"/>
      <c r="K51" s="366"/>
      <c r="L51" s="214" t="s">
        <v>8</v>
      </c>
      <c r="M51" s="363"/>
      <c r="N51" s="367"/>
      <c r="O51" s="367"/>
      <c r="P51" s="367"/>
      <c r="Q51" s="364"/>
      <c r="R51" s="213"/>
      <c r="S51" s="368">
        <f ca="1">SUM(S36:W50)</f>
        <v>0</v>
      </c>
      <c r="T51" s="369"/>
      <c r="U51" s="369"/>
      <c r="V51" s="369"/>
      <c r="W51" s="296" t="s">
        <v>8</v>
      </c>
      <c r="X51" s="298"/>
    </row>
    <row r="52" spans="1:36" ht="24.95" customHeight="1">
      <c r="A52" s="342" t="s">
        <v>31</v>
      </c>
      <c r="B52" s="343"/>
      <c r="C52" s="343"/>
      <c r="D52" s="343"/>
      <c r="E52" s="343"/>
      <c r="F52" s="344"/>
      <c r="G52" s="345"/>
      <c r="H52" s="188" t="s">
        <v>12</v>
      </c>
      <c r="I52" s="346">
        <f ca="1">SUM(I25,I51)</f>
        <v>11680006</v>
      </c>
      <c r="J52" s="347"/>
      <c r="K52" s="347"/>
      <c r="L52" s="189" t="s">
        <v>8</v>
      </c>
      <c r="M52" s="344"/>
      <c r="N52" s="348"/>
      <c r="O52" s="348"/>
      <c r="P52" s="348"/>
      <c r="Q52" s="345"/>
      <c r="R52" s="188"/>
      <c r="S52" s="349">
        <f ca="1">SUM(S25,S51)</f>
        <v>13717924</v>
      </c>
      <c r="T52" s="350"/>
      <c r="U52" s="350"/>
      <c r="V52" s="350"/>
      <c r="W52" s="282" t="s">
        <v>8</v>
      </c>
      <c r="X52" s="300"/>
      <c r="Z52" s="284"/>
    </row>
    <row r="53" spans="1:36" ht="3.75" customHeight="1">
      <c r="X53" s="300"/>
      <c r="Z53" s="284" t="s">
        <v>35</v>
      </c>
    </row>
    <row r="54" spans="1:36">
      <c r="T54" s="357" t="s">
        <v>42</v>
      </c>
      <c r="U54" s="358"/>
      <c r="V54" s="358"/>
      <c r="W54" s="359"/>
      <c r="X54" s="300"/>
    </row>
    <row r="56" spans="1:36" ht="19.5" customHeight="1">
      <c r="C56" s="228"/>
      <c r="D56" s="326" t="s">
        <v>76</v>
      </c>
      <c r="E56" s="327"/>
      <c r="F56" s="327"/>
      <c r="G56" s="327"/>
      <c r="H56" s="327"/>
      <c r="I56" s="327"/>
      <c r="J56" s="327"/>
      <c r="S56" s="57">
        <f>$S$2</f>
        <v>1</v>
      </c>
      <c r="T56" s="328" t="s">
        <v>10</v>
      </c>
      <c r="U56" s="328"/>
      <c r="V56" s="56">
        <f>V29+1</f>
        <v>3</v>
      </c>
      <c r="W56" s="230" t="s">
        <v>11</v>
      </c>
    </row>
    <row r="57" spans="1:36" ht="19.5" customHeight="1">
      <c r="C57" s="233"/>
      <c r="D57" s="327"/>
      <c r="E57" s="327"/>
      <c r="F57" s="327"/>
      <c r="G57" s="327"/>
      <c r="H57" s="327"/>
      <c r="I57" s="327"/>
      <c r="J57" s="327"/>
    </row>
    <row r="58" spans="1:36" ht="14.25">
      <c r="B58" s="234">
        <f ca="1">$B$4</f>
        <v>45741</v>
      </c>
      <c r="D58" s="360"/>
      <c r="E58" s="360"/>
      <c r="F58" s="360"/>
    </row>
    <row r="59" spans="1:36" ht="15" customHeight="1">
      <c r="B59" s="235">
        <f ca="1">$B$5</f>
        <v>46106.494204513889</v>
      </c>
      <c r="C59" s="147"/>
      <c r="D59" s="147"/>
      <c r="E59" s="147"/>
      <c r="F59" s="147"/>
      <c r="G59" s="147"/>
      <c r="H59" s="329" t="s">
        <v>6</v>
      </c>
      <c r="I59" s="330"/>
      <c r="J59" s="333" t="s">
        <v>0</v>
      </c>
      <c r="K59" s="334"/>
      <c r="L59" s="153" t="s">
        <v>1</v>
      </c>
      <c r="M59" s="334" t="s">
        <v>7</v>
      </c>
      <c r="N59" s="334"/>
      <c r="O59" s="334" t="s">
        <v>2</v>
      </c>
      <c r="P59" s="334"/>
      <c r="Q59" s="334"/>
      <c r="R59" s="334"/>
      <c r="S59" s="334"/>
      <c r="T59" s="334"/>
      <c r="U59" s="334" t="s">
        <v>3</v>
      </c>
      <c r="V59" s="334"/>
      <c r="W59" s="334"/>
    </row>
    <row r="60" spans="1:36" ht="20.100000000000001" customHeight="1">
      <c r="A60" s="147"/>
      <c r="B60" s="147"/>
      <c r="C60" s="147"/>
      <c r="D60" s="147"/>
      <c r="E60" s="147"/>
      <c r="F60" s="147"/>
      <c r="G60" s="147"/>
      <c r="H60" s="331"/>
      <c r="I60" s="332"/>
      <c r="J60" s="154">
        <f>$J$6</f>
        <v>3</v>
      </c>
      <c r="K60" s="155">
        <f>$K$6</f>
        <v>1</v>
      </c>
      <c r="L60" s="156">
        <f>$L$6</f>
        <v>1</v>
      </c>
      <c r="M60" s="157">
        <f>$M$6</f>
        <v>0</v>
      </c>
      <c r="N60" s="158" t="str">
        <f>IF($N$6="","",$N$6)</f>
        <v>×</v>
      </c>
      <c r="O60" s="159" t="str">
        <f>IF($O$6="","",$O$6)</f>
        <v>×</v>
      </c>
      <c r="P60" s="160" t="str">
        <f>IF($P$6="","",$P$6)</f>
        <v>×</v>
      </c>
      <c r="Q60" s="160" t="str">
        <f>IF($Q$6="","",$Q$6)</f>
        <v>×</v>
      </c>
      <c r="R60" s="160" t="str">
        <f>IF($R$6="","",$R$6)</f>
        <v>×</v>
      </c>
      <c r="S60" s="160" t="str">
        <f>IF($S$6="","",$S$6)</f>
        <v>×</v>
      </c>
      <c r="T60" s="161" t="str">
        <f>IF($T$6="","",$T$6)</f>
        <v>×</v>
      </c>
      <c r="U60" s="159" t="str">
        <f>IF($U$6="","",$U$6)</f>
        <v>×</v>
      </c>
      <c r="V60" s="160" t="str">
        <f>IF($V$6="","",$V$6)</f>
        <v>×</v>
      </c>
      <c r="W60" s="161" t="str">
        <f>IF($W$6="","",$W$6)</f>
        <v>×</v>
      </c>
      <c r="Y60" s="240" t="s">
        <v>33</v>
      </c>
      <c r="Z60" s="241" t="s">
        <v>34</v>
      </c>
      <c r="AA60" s="313">
        <f ca="1">$B$4</f>
        <v>45741</v>
      </c>
      <c r="AB60" s="313"/>
      <c r="AC60" s="313"/>
      <c r="AD60" s="313"/>
      <c r="AE60" s="313"/>
      <c r="AF60" s="314">
        <f ca="1">$B$5</f>
        <v>46106.494204513889</v>
      </c>
      <c r="AG60" s="314"/>
      <c r="AH60" s="314"/>
      <c r="AI60" s="314"/>
      <c r="AJ60" s="314"/>
    </row>
    <row r="61" spans="1:36" ht="21.95" customHeight="1">
      <c r="A61" s="315" t="s">
        <v>9</v>
      </c>
      <c r="B61" s="317" t="s">
        <v>30</v>
      </c>
      <c r="C61" s="225"/>
      <c r="D61" s="318" t="s">
        <v>47</v>
      </c>
      <c r="E61" s="317" t="s">
        <v>48</v>
      </c>
      <c r="F61" s="320">
        <f ca="1">$B$4</f>
        <v>45741</v>
      </c>
      <c r="G61" s="321"/>
      <c r="H61" s="321"/>
      <c r="I61" s="321"/>
      <c r="J61" s="321"/>
      <c r="K61" s="321"/>
      <c r="L61" s="322"/>
      <c r="M61" s="323">
        <f ca="1">$B$5</f>
        <v>46106.494204513889</v>
      </c>
      <c r="N61" s="324"/>
      <c r="O61" s="324"/>
      <c r="P61" s="324"/>
      <c r="Q61" s="324"/>
      <c r="R61" s="324"/>
      <c r="S61" s="324"/>
      <c r="T61" s="324"/>
      <c r="U61" s="324"/>
      <c r="V61" s="324"/>
      <c r="W61" s="325"/>
      <c r="X61" s="298"/>
      <c r="Y61" s="244">
        <f ca="1">$B$4</f>
        <v>45741</v>
      </c>
      <c r="Z61" s="244">
        <f ca="1">DATE(YEAR($Y$7)+2,3,31)</f>
        <v>46477</v>
      </c>
      <c r="AA61" s="245" t="s">
        <v>33</v>
      </c>
      <c r="AB61" s="245" t="s">
        <v>34</v>
      </c>
      <c r="AC61" s="245" t="s">
        <v>37</v>
      </c>
      <c r="AD61" s="245" t="s">
        <v>38</v>
      </c>
      <c r="AE61" s="245" t="s">
        <v>32</v>
      </c>
      <c r="AF61" s="246" t="s">
        <v>33</v>
      </c>
      <c r="AG61" s="246" t="s">
        <v>34</v>
      </c>
      <c r="AH61" s="246" t="s">
        <v>37</v>
      </c>
      <c r="AI61" s="246" t="s">
        <v>38</v>
      </c>
      <c r="AJ61" s="246" t="s">
        <v>32</v>
      </c>
    </row>
    <row r="62" spans="1:36" ht="28.5" customHeight="1">
      <c r="A62" s="316"/>
      <c r="B62" s="317"/>
      <c r="C62" s="226"/>
      <c r="D62" s="319"/>
      <c r="E62" s="317"/>
      <c r="F62" s="306" t="s">
        <v>4</v>
      </c>
      <c r="G62" s="306"/>
      <c r="H62" s="168" t="s">
        <v>39</v>
      </c>
      <c r="I62" s="306" t="s">
        <v>5</v>
      </c>
      <c r="J62" s="306"/>
      <c r="K62" s="306"/>
      <c r="L62" s="306"/>
      <c r="M62" s="306" t="s">
        <v>4</v>
      </c>
      <c r="N62" s="306"/>
      <c r="O62" s="306"/>
      <c r="P62" s="306"/>
      <c r="Q62" s="306"/>
      <c r="R62" s="168" t="s">
        <v>39</v>
      </c>
      <c r="S62" s="306" t="s">
        <v>5</v>
      </c>
      <c r="T62" s="306"/>
      <c r="U62" s="306"/>
      <c r="V62" s="306"/>
      <c r="W62" s="306"/>
      <c r="X62" s="298"/>
      <c r="Y62" s="249">
        <f ca="1">DATE(YEAR($B$4),4,1)</f>
        <v>45748</v>
      </c>
      <c r="Z62" s="249">
        <f ca="1">DATE(YEAR($Y$8)+2,3,31)</f>
        <v>46477</v>
      </c>
      <c r="AA62" s="249">
        <f ca="1">$Y$8</f>
        <v>45748</v>
      </c>
      <c r="AB62" s="249">
        <f ca="1">DATE(YEAR($Y$8)+1,3,31)</f>
        <v>46112</v>
      </c>
      <c r="AC62" s="249"/>
      <c r="AD62" s="249"/>
      <c r="AE62" s="249"/>
      <c r="AF62" s="250">
        <f ca="1">DATE(YEAR($B$4)+1,4,1)</f>
        <v>46113</v>
      </c>
      <c r="AG62" s="250">
        <f ca="1">DATE(YEAR($AF$8)+1,3,31)</f>
        <v>46477</v>
      </c>
      <c r="AH62" s="251"/>
      <c r="AI62" s="251"/>
      <c r="AJ62" s="252"/>
    </row>
    <row r="63" spans="1:36" ht="27.95" customHeight="1">
      <c r="A63" s="253"/>
      <c r="B63" s="254"/>
      <c r="C63" s="255"/>
      <c r="D63" s="256"/>
      <c r="E63" s="257"/>
      <c r="F63" s="307"/>
      <c r="G63" s="308"/>
      <c r="H63" s="65" t="str">
        <f t="shared" ref="H63:H77" ca="1" si="33">AE63</f>
        <v/>
      </c>
      <c r="I63" s="309" t="str">
        <f ca="1">IF(AND(F63&lt;&gt;"",H63&lt;&gt;""),VLOOKUP(F63,早見表!$A$6:$M$24,H63+1),"")</f>
        <v/>
      </c>
      <c r="J63" s="310"/>
      <c r="K63" s="310"/>
      <c r="L63" s="311"/>
      <c r="M63" s="307"/>
      <c r="N63" s="312"/>
      <c r="O63" s="312"/>
      <c r="P63" s="312"/>
      <c r="Q63" s="308"/>
      <c r="R63" s="64" t="str">
        <f t="shared" ref="R63:R77" ca="1" si="34">AJ63</f>
        <v/>
      </c>
      <c r="S63" s="309" t="str">
        <f ca="1">IF(AND(M63&lt;&gt;"",R63&lt;&gt;""),VLOOKUP(M63,早見表!$A$6:$M$24,R63+1),"")</f>
        <v/>
      </c>
      <c r="T63" s="310"/>
      <c r="U63" s="310"/>
      <c r="V63" s="310"/>
      <c r="W63" s="311"/>
      <c r="X63" s="298"/>
      <c r="Y63" s="259" t="str">
        <f t="shared" ref="Y63:Y77" si="35">IF($B63&lt;&gt;"",IF(D63="",AA$8,D63),"")</f>
        <v/>
      </c>
      <c r="Z63" s="259" t="str">
        <f t="shared" ref="Z63:Z77" si="36">IF($B63&lt;&gt;"",IF(E63="",Z$8,E63),"")</f>
        <v/>
      </c>
      <c r="AA63" s="260" t="str">
        <f t="shared" ref="AA63:AA68" ca="1" si="37">IF(Y63&gt;=AF$8,"",IF(Y63&lt;$AA$8,$AA$8,Y63))</f>
        <v/>
      </c>
      <c r="AB63" s="260" t="str">
        <f t="shared" ref="AB63:AB77" ca="1" si="38">IF(Y63&gt;AB$8,"",IF(Z63&gt;AB$8,AB$8,Z63))</f>
        <v/>
      </c>
      <c r="AC63" s="260" t="str">
        <f t="shared" ref="AC63:AC77" ca="1" si="39">IF(AA63="","",DATE(YEAR(AA63),MONTH(AA63),1))</f>
        <v/>
      </c>
      <c r="AD63" s="260" t="str">
        <f t="shared" ref="AD63:AD77" ca="1" si="40">IF(AA63="","",DATE(YEAR(AB63),MONTH(AB63)+1,1)-1)</f>
        <v/>
      </c>
      <c r="AE63" s="261" t="str">
        <f t="shared" ref="AE63:AE68" ca="1" si="41">IF(AA63="","",IF(AA63&gt;AB63,"",DATEDIF(AC63,AD63+1,"m")))</f>
        <v/>
      </c>
      <c r="AF63" s="262" t="str">
        <f ca="1">IF(Z63&lt;AF$8,"",IF(Y63&gt;AF$8,Y63,AF$8))</f>
        <v/>
      </c>
      <c r="AG63" s="262" t="str">
        <f ca="1">IF(Z63&lt;AF$8,"",Z63)</f>
        <v/>
      </c>
      <c r="AH63" s="262" t="str">
        <f t="shared" ref="AH63:AH77" ca="1" si="42">IF(AF63="","",DATE(YEAR(AF63),MONTH(AF63),1))</f>
        <v/>
      </c>
      <c r="AI63" s="262" t="str">
        <f t="shared" ref="AI63:AI77" ca="1" si="43">IF(AF63="","",DATE(YEAR(AG63),MONTH(AG63)+1,1)-1)</f>
        <v/>
      </c>
      <c r="AJ63" s="263" t="str">
        <f t="shared" ref="AJ63:AJ77" ca="1" si="44">IF(AF63="","",DATEDIF(AH63,AI63+1,"m"))</f>
        <v/>
      </c>
    </row>
    <row r="64" spans="1:36" ht="27.95" customHeight="1">
      <c r="A64" s="254"/>
      <c r="B64" s="254"/>
      <c r="C64" s="264"/>
      <c r="D64" s="265"/>
      <c r="E64" s="266"/>
      <c r="F64" s="307"/>
      <c r="G64" s="308"/>
      <c r="H64" s="65" t="str">
        <f t="shared" ca="1" si="33"/>
        <v/>
      </c>
      <c r="I64" s="339" t="str">
        <f ca="1">IF(AND(F64&lt;&gt;"",H64&lt;&gt;""),VLOOKUP(F64,早見表!$A$6:$M$24,H64+1),"")</f>
        <v/>
      </c>
      <c r="J64" s="340"/>
      <c r="K64" s="340"/>
      <c r="L64" s="341"/>
      <c r="M64" s="307"/>
      <c r="N64" s="312"/>
      <c r="O64" s="312"/>
      <c r="P64" s="312"/>
      <c r="Q64" s="308"/>
      <c r="R64" s="65" t="str">
        <f t="shared" ca="1" si="34"/>
        <v/>
      </c>
      <c r="S64" s="339" t="str">
        <f ca="1">IF(AND(M64&lt;&gt;"",R64&lt;&gt;""),VLOOKUP(M64,早見表!$A$6:$M$24,R64+1),"")</f>
        <v/>
      </c>
      <c r="T64" s="340"/>
      <c r="U64" s="340"/>
      <c r="V64" s="340"/>
      <c r="W64" s="341"/>
      <c r="X64" s="298"/>
      <c r="Y64" s="267" t="str">
        <f t="shared" si="35"/>
        <v/>
      </c>
      <c r="Z64" s="267" t="str">
        <f t="shared" si="36"/>
        <v/>
      </c>
      <c r="AA64" s="268" t="str">
        <f t="shared" ca="1" si="37"/>
        <v/>
      </c>
      <c r="AB64" s="268" t="str">
        <f t="shared" ca="1" si="38"/>
        <v/>
      </c>
      <c r="AC64" s="268" t="str">
        <f t="shared" ca="1" si="39"/>
        <v/>
      </c>
      <c r="AD64" s="268" t="str">
        <f t="shared" ca="1" si="40"/>
        <v/>
      </c>
      <c r="AE64" s="269" t="str">
        <f t="shared" ca="1" si="41"/>
        <v/>
      </c>
      <c r="AF64" s="270" t="str">
        <f ca="1">IF(Z64&lt;AF$8,"",IF(Y64&gt;AF$8,Y64,AF$8))</f>
        <v/>
      </c>
      <c r="AG64" s="270" t="str">
        <f t="shared" ref="AG64:AG77" ca="1" si="45">IF(Z64&lt;AF$8,"",Z64)</f>
        <v/>
      </c>
      <c r="AH64" s="270" t="str">
        <f t="shared" ca="1" si="42"/>
        <v/>
      </c>
      <c r="AI64" s="270" t="str">
        <f t="shared" ca="1" si="43"/>
        <v/>
      </c>
      <c r="AJ64" s="271" t="str">
        <f t="shared" ca="1" si="44"/>
        <v/>
      </c>
    </row>
    <row r="65" spans="1:36" ht="27.95" customHeight="1">
      <c r="A65" s="254"/>
      <c r="B65" s="254"/>
      <c r="C65" s="264"/>
      <c r="D65" s="265"/>
      <c r="E65" s="266"/>
      <c r="F65" s="307"/>
      <c r="G65" s="308"/>
      <c r="H65" s="65" t="str">
        <f t="shared" ca="1" si="33"/>
        <v/>
      </c>
      <c r="I65" s="339" t="str">
        <f ca="1">IF(AND(F65&lt;&gt;"",H65&lt;&gt;""),VLOOKUP(F65,早見表!$A$6:$M$24,H65+1),"")</f>
        <v/>
      </c>
      <c r="J65" s="340"/>
      <c r="K65" s="340"/>
      <c r="L65" s="341"/>
      <c r="M65" s="307"/>
      <c r="N65" s="312"/>
      <c r="O65" s="312"/>
      <c r="P65" s="312"/>
      <c r="Q65" s="308"/>
      <c r="R65" s="65" t="str">
        <f t="shared" ca="1" si="34"/>
        <v/>
      </c>
      <c r="S65" s="339" t="str">
        <f ca="1">IF(AND(M65&lt;&gt;"",R65&lt;&gt;""),VLOOKUP(M65,早見表!$A$6:$M$24,R65+1),"")</f>
        <v/>
      </c>
      <c r="T65" s="340"/>
      <c r="U65" s="340"/>
      <c r="V65" s="340"/>
      <c r="W65" s="341"/>
      <c r="X65" s="298"/>
      <c r="Y65" s="267" t="str">
        <f t="shared" si="35"/>
        <v/>
      </c>
      <c r="Z65" s="267" t="str">
        <f t="shared" si="36"/>
        <v/>
      </c>
      <c r="AA65" s="268" t="str">
        <f t="shared" ca="1" si="37"/>
        <v/>
      </c>
      <c r="AB65" s="268" t="str">
        <f t="shared" ca="1" si="38"/>
        <v/>
      </c>
      <c r="AC65" s="268" t="str">
        <f t="shared" ca="1" si="39"/>
        <v/>
      </c>
      <c r="AD65" s="268" t="str">
        <f t="shared" ca="1" si="40"/>
        <v/>
      </c>
      <c r="AE65" s="269" t="str">
        <f t="shared" ca="1" si="41"/>
        <v/>
      </c>
      <c r="AF65" s="270" t="str">
        <f t="shared" ref="AF65:AF77" ca="1" si="46">IF(Z65&lt;AF$8,"",IF(Y65&gt;AF$8,Y65,AF$8))</f>
        <v/>
      </c>
      <c r="AG65" s="270" t="str">
        <f t="shared" ca="1" si="45"/>
        <v/>
      </c>
      <c r="AH65" s="270" t="str">
        <f t="shared" ca="1" si="42"/>
        <v/>
      </c>
      <c r="AI65" s="270" t="str">
        <f t="shared" ca="1" si="43"/>
        <v/>
      </c>
      <c r="AJ65" s="271" t="str">
        <f t="shared" ca="1" si="44"/>
        <v/>
      </c>
    </row>
    <row r="66" spans="1:36" ht="27.95" customHeight="1">
      <c r="A66" s="254"/>
      <c r="B66" s="254"/>
      <c r="C66" s="264"/>
      <c r="D66" s="265"/>
      <c r="E66" s="266"/>
      <c r="F66" s="307"/>
      <c r="G66" s="308"/>
      <c r="H66" s="65" t="str">
        <f t="shared" ca="1" si="33"/>
        <v/>
      </c>
      <c r="I66" s="339" t="str">
        <f ca="1">IF(AND(F66&lt;&gt;"",H66&lt;&gt;""),VLOOKUP(F66,早見表!$A$6:$M$24,H66+1),"")</f>
        <v/>
      </c>
      <c r="J66" s="340"/>
      <c r="K66" s="340"/>
      <c r="L66" s="341"/>
      <c r="M66" s="307"/>
      <c r="N66" s="312"/>
      <c r="O66" s="312"/>
      <c r="P66" s="312"/>
      <c r="Q66" s="308"/>
      <c r="R66" s="65" t="str">
        <f t="shared" ca="1" si="34"/>
        <v/>
      </c>
      <c r="S66" s="339" t="str">
        <f ca="1">IF(AND(M66&lt;&gt;"",R66&lt;&gt;""),VLOOKUP(M66,早見表!$A$6:$M$24,R66+1),"")</f>
        <v/>
      </c>
      <c r="T66" s="340"/>
      <c r="U66" s="340"/>
      <c r="V66" s="340"/>
      <c r="W66" s="341"/>
      <c r="X66" s="298"/>
      <c r="Y66" s="267" t="str">
        <f t="shared" si="35"/>
        <v/>
      </c>
      <c r="Z66" s="267" t="str">
        <f t="shared" si="36"/>
        <v/>
      </c>
      <c r="AA66" s="268" t="str">
        <f t="shared" ca="1" si="37"/>
        <v/>
      </c>
      <c r="AB66" s="268" t="str">
        <f t="shared" ca="1" si="38"/>
        <v/>
      </c>
      <c r="AC66" s="268" t="str">
        <f t="shared" ca="1" si="39"/>
        <v/>
      </c>
      <c r="AD66" s="268" t="str">
        <f t="shared" ca="1" si="40"/>
        <v/>
      </c>
      <c r="AE66" s="269" t="str">
        <f t="shared" ca="1" si="41"/>
        <v/>
      </c>
      <c r="AF66" s="270" t="str">
        <f t="shared" ca="1" si="46"/>
        <v/>
      </c>
      <c r="AG66" s="270" t="str">
        <f t="shared" ca="1" si="45"/>
        <v/>
      </c>
      <c r="AH66" s="270" t="str">
        <f t="shared" ca="1" si="42"/>
        <v/>
      </c>
      <c r="AI66" s="270" t="str">
        <f t="shared" ca="1" si="43"/>
        <v/>
      </c>
      <c r="AJ66" s="271" t="str">
        <f t="shared" ca="1" si="44"/>
        <v/>
      </c>
    </row>
    <row r="67" spans="1:36" ht="27.95" customHeight="1">
      <c r="A67" s="254"/>
      <c r="B67" s="254"/>
      <c r="C67" s="264"/>
      <c r="D67" s="265"/>
      <c r="E67" s="266"/>
      <c r="F67" s="307"/>
      <c r="G67" s="308"/>
      <c r="H67" s="65" t="str">
        <f t="shared" ca="1" si="33"/>
        <v/>
      </c>
      <c r="I67" s="339" t="str">
        <f ca="1">IF(AND(F67&lt;&gt;"",H67&lt;&gt;""),VLOOKUP(F67,早見表!$A$6:$M$24,H67+1),"")</f>
        <v/>
      </c>
      <c r="J67" s="340"/>
      <c r="K67" s="340"/>
      <c r="L67" s="341"/>
      <c r="M67" s="307"/>
      <c r="N67" s="312"/>
      <c r="O67" s="312"/>
      <c r="P67" s="312"/>
      <c r="Q67" s="308"/>
      <c r="R67" s="65" t="str">
        <f t="shared" ca="1" si="34"/>
        <v/>
      </c>
      <c r="S67" s="339" t="str">
        <f ca="1">IF(AND(M67&lt;&gt;"",R67&lt;&gt;""),VLOOKUP(M67,早見表!$A$6:$M$24,R67+1),"")</f>
        <v/>
      </c>
      <c r="T67" s="340"/>
      <c r="U67" s="340"/>
      <c r="V67" s="340"/>
      <c r="W67" s="341"/>
      <c r="X67" s="298"/>
      <c r="Y67" s="267" t="str">
        <f t="shared" si="35"/>
        <v/>
      </c>
      <c r="Z67" s="267" t="str">
        <f t="shared" si="36"/>
        <v/>
      </c>
      <c r="AA67" s="268" t="str">
        <f t="shared" ca="1" si="37"/>
        <v/>
      </c>
      <c r="AB67" s="268" t="str">
        <f t="shared" ca="1" si="38"/>
        <v/>
      </c>
      <c r="AC67" s="268" t="str">
        <f t="shared" ca="1" si="39"/>
        <v/>
      </c>
      <c r="AD67" s="268" t="str">
        <f t="shared" ca="1" si="40"/>
        <v/>
      </c>
      <c r="AE67" s="269" t="str">
        <f t="shared" ca="1" si="41"/>
        <v/>
      </c>
      <c r="AF67" s="270" t="str">
        <f t="shared" ca="1" si="46"/>
        <v/>
      </c>
      <c r="AG67" s="270" t="str">
        <f t="shared" ca="1" si="45"/>
        <v/>
      </c>
      <c r="AH67" s="270" t="str">
        <f t="shared" ca="1" si="42"/>
        <v/>
      </c>
      <c r="AI67" s="270" t="str">
        <f t="shared" ca="1" si="43"/>
        <v/>
      </c>
      <c r="AJ67" s="271" t="str">
        <f t="shared" ca="1" si="44"/>
        <v/>
      </c>
    </row>
    <row r="68" spans="1:36" ht="27.95" customHeight="1">
      <c r="A68" s="254"/>
      <c r="B68" s="254"/>
      <c r="C68" s="264"/>
      <c r="D68" s="265"/>
      <c r="E68" s="266"/>
      <c r="F68" s="307"/>
      <c r="G68" s="308"/>
      <c r="H68" s="65" t="str">
        <f t="shared" ca="1" si="33"/>
        <v/>
      </c>
      <c r="I68" s="339" t="str">
        <f ca="1">IF(AND(F68&lt;&gt;"",H68&lt;&gt;""),VLOOKUP(F68,早見表!$A$6:$M$24,H68+1),"")</f>
        <v/>
      </c>
      <c r="J68" s="340"/>
      <c r="K68" s="340"/>
      <c r="L68" s="341"/>
      <c r="M68" s="307"/>
      <c r="N68" s="312"/>
      <c r="O68" s="312"/>
      <c r="P68" s="312"/>
      <c r="Q68" s="308"/>
      <c r="R68" s="65" t="str">
        <f t="shared" ca="1" si="34"/>
        <v/>
      </c>
      <c r="S68" s="339" t="str">
        <f ca="1">IF(AND(M68&lt;&gt;"",R68&lt;&gt;""),VLOOKUP(M68,早見表!$A$6:$M$24,R68+1),"")</f>
        <v/>
      </c>
      <c r="T68" s="340"/>
      <c r="U68" s="340"/>
      <c r="V68" s="340"/>
      <c r="W68" s="341"/>
      <c r="X68" s="298"/>
      <c r="Y68" s="267" t="str">
        <f t="shared" si="35"/>
        <v/>
      </c>
      <c r="Z68" s="267" t="str">
        <f t="shared" si="36"/>
        <v/>
      </c>
      <c r="AA68" s="268" t="str">
        <f t="shared" ca="1" si="37"/>
        <v/>
      </c>
      <c r="AB68" s="268" t="str">
        <f t="shared" ca="1" si="38"/>
        <v/>
      </c>
      <c r="AC68" s="268" t="str">
        <f t="shared" ca="1" si="39"/>
        <v/>
      </c>
      <c r="AD68" s="268" t="str">
        <f t="shared" ca="1" si="40"/>
        <v/>
      </c>
      <c r="AE68" s="269" t="str">
        <f t="shared" ca="1" si="41"/>
        <v/>
      </c>
      <c r="AF68" s="270" t="str">
        <f t="shared" ca="1" si="46"/>
        <v/>
      </c>
      <c r="AG68" s="270" t="str">
        <f t="shared" ca="1" si="45"/>
        <v/>
      </c>
      <c r="AH68" s="270" t="str">
        <f t="shared" ca="1" si="42"/>
        <v/>
      </c>
      <c r="AI68" s="270" t="str">
        <f t="shared" ca="1" si="43"/>
        <v/>
      </c>
      <c r="AJ68" s="271" t="str">
        <f t="shared" ca="1" si="44"/>
        <v/>
      </c>
    </row>
    <row r="69" spans="1:36" ht="27.95" customHeight="1">
      <c r="A69" s="254"/>
      <c r="B69" s="254"/>
      <c r="C69" s="264"/>
      <c r="D69" s="265"/>
      <c r="E69" s="266"/>
      <c r="F69" s="307"/>
      <c r="G69" s="308"/>
      <c r="H69" s="65" t="str">
        <f t="shared" ca="1" si="33"/>
        <v/>
      </c>
      <c r="I69" s="339" t="str">
        <f ca="1">IF(AND(F69&lt;&gt;"",H69&lt;&gt;""),VLOOKUP(F69,早見表!$A$6:$M$24,H69+1),"")</f>
        <v/>
      </c>
      <c r="J69" s="340"/>
      <c r="K69" s="340"/>
      <c r="L69" s="341"/>
      <c r="M69" s="307"/>
      <c r="N69" s="312"/>
      <c r="O69" s="312"/>
      <c r="P69" s="312"/>
      <c r="Q69" s="308"/>
      <c r="R69" s="65" t="str">
        <f t="shared" ca="1" si="34"/>
        <v/>
      </c>
      <c r="S69" s="339" t="str">
        <f ca="1">IF(AND(M69&lt;&gt;"",R69&lt;&gt;""),VLOOKUP(M69,早見表!$A$6:$M$24,R69+1),"")</f>
        <v/>
      </c>
      <c r="T69" s="340"/>
      <c r="U69" s="340"/>
      <c r="V69" s="340"/>
      <c r="W69" s="341"/>
      <c r="X69" s="298"/>
      <c r="Y69" s="267" t="str">
        <f t="shared" si="35"/>
        <v/>
      </c>
      <c r="Z69" s="267" t="str">
        <f t="shared" si="36"/>
        <v/>
      </c>
      <c r="AA69" s="268" t="str">
        <f t="shared" ref="AA69:AA77" ca="1" si="47">IF(Y69&gt;=AF$8,"",IF(Y69&lt;$AA$8,$AA$8,Y69))</f>
        <v/>
      </c>
      <c r="AB69" s="268" t="str">
        <f t="shared" ca="1" si="38"/>
        <v/>
      </c>
      <c r="AC69" s="268" t="str">
        <f t="shared" ca="1" si="39"/>
        <v/>
      </c>
      <c r="AD69" s="268" t="str">
        <f t="shared" ca="1" si="40"/>
        <v/>
      </c>
      <c r="AE69" s="269" t="str">
        <f t="shared" ref="AE69:AE77" ca="1" si="48">IF(AA69="","",IF(AA69&gt;AB69,"",DATEDIF(AC69,AD69+1,"m")))</f>
        <v/>
      </c>
      <c r="AF69" s="270" t="str">
        <f t="shared" ca="1" si="46"/>
        <v/>
      </c>
      <c r="AG69" s="270" t="str">
        <f t="shared" ca="1" si="45"/>
        <v/>
      </c>
      <c r="AH69" s="270" t="str">
        <f t="shared" ca="1" si="42"/>
        <v/>
      </c>
      <c r="AI69" s="270" t="str">
        <f t="shared" ca="1" si="43"/>
        <v/>
      </c>
      <c r="AJ69" s="271" t="str">
        <f t="shared" ca="1" si="44"/>
        <v/>
      </c>
    </row>
    <row r="70" spans="1:36" ht="27.95" customHeight="1">
      <c r="A70" s="254"/>
      <c r="B70" s="254"/>
      <c r="C70" s="264"/>
      <c r="D70" s="265"/>
      <c r="E70" s="266"/>
      <c r="F70" s="307"/>
      <c r="G70" s="308"/>
      <c r="H70" s="65" t="str">
        <f t="shared" ca="1" si="33"/>
        <v/>
      </c>
      <c r="I70" s="339" t="str">
        <f ca="1">IF(AND(F70&lt;&gt;"",H70&lt;&gt;""),VLOOKUP(F70,早見表!$A$6:$M$24,H70+1),"")</f>
        <v/>
      </c>
      <c r="J70" s="340"/>
      <c r="K70" s="340"/>
      <c r="L70" s="341"/>
      <c r="M70" s="307"/>
      <c r="N70" s="312"/>
      <c r="O70" s="312"/>
      <c r="P70" s="312"/>
      <c r="Q70" s="308"/>
      <c r="R70" s="65" t="str">
        <f t="shared" ca="1" si="34"/>
        <v/>
      </c>
      <c r="S70" s="339" t="str">
        <f ca="1">IF(AND(M70&lt;&gt;"",R70&lt;&gt;""),VLOOKUP(M70,早見表!$A$6:$M$24,R70+1),"")</f>
        <v/>
      </c>
      <c r="T70" s="340"/>
      <c r="U70" s="340"/>
      <c r="V70" s="340"/>
      <c r="W70" s="341"/>
      <c r="X70" s="298"/>
      <c r="Y70" s="267" t="str">
        <f t="shared" si="35"/>
        <v/>
      </c>
      <c r="Z70" s="267" t="str">
        <f t="shared" si="36"/>
        <v/>
      </c>
      <c r="AA70" s="268" t="str">
        <f t="shared" ca="1" si="47"/>
        <v/>
      </c>
      <c r="AB70" s="268" t="str">
        <f t="shared" ca="1" si="38"/>
        <v/>
      </c>
      <c r="AC70" s="268" t="str">
        <f t="shared" ca="1" si="39"/>
        <v/>
      </c>
      <c r="AD70" s="268" t="str">
        <f t="shared" ca="1" si="40"/>
        <v/>
      </c>
      <c r="AE70" s="269" t="str">
        <f t="shared" ca="1" si="48"/>
        <v/>
      </c>
      <c r="AF70" s="270" t="str">
        <f t="shared" ca="1" si="46"/>
        <v/>
      </c>
      <c r="AG70" s="270" t="str">
        <f t="shared" ca="1" si="45"/>
        <v/>
      </c>
      <c r="AH70" s="270" t="str">
        <f t="shared" ca="1" si="42"/>
        <v/>
      </c>
      <c r="AI70" s="270" t="str">
        <f t="shared" ca="1" si="43"/>
        <v/>
      </c>
      <c r="AJ70" s="271" t="str">
        <f t="shared" ca="1" si="44"/>
        <v/>
      </c>
    </row>
    <row r="71" spans="1:36" ht="27.95" customHeight="1">
      <c r="A71" s="254"/>
      <c r="B71" s="254"/>
      <c r="C71" s="264"/>
      <c r="D71" s="265"/>
      <c r="E71" s="266"/>
      <c r="F71" s="307"/>
      <c r="G71" s="308"/>
      <c r="H71" s="65" t="str">
        <f t="shared" ca="1" si="33"/>
        <v/>
      </c>
      <c r="I71" s="339" t="str">
        <f ca="1">IF(AND(F71&lt;&gt;"",H71&lt;&gt;""),VLOOKUP(F71,早見表!$A$6:$M$24,H71+1),"")</f>
        <v/>
      </c>
      <c r="J71" s="340"/>
      <c r="K71" s="340"/>
      <c r="L71" s="341"/>
      <c r="M71" s="307"/>
      <c r="N71" s="312"/>
      <c r="O71" s="312"/>
      <c r="P71" s="312"/>
      <c r="Q71" s="308"/>
      <c r="R71" s="65" t="str">
        <f t="shared" ca="1" si="34"/>
        <v/>
      </c>
      <c r="S71" s="339" t="str">
        <f ca="1">IF(AND(M71&lt;&gt;"",R71&lt;&gt;""),VLOOKUP(M71,早見表!$A$6:$M$24,R71+1),"")</f>
        <v/>
      </c>
      <c r="T71" s="340"/>
      <c r="U71" s="340"/>
      <c r="V71" s="340"/>
      <c r="W71" s="341"/>
      <c r="X71" s="298"/>
      <c r="Y71" s="267" t="str">
        <f t="shared" si="35"/>
        <v/>
      </c>
      <c r="Z71" s="267" t="str">
        <f t="shared" si="36"/>
        <v/>
      </c>
      <c r="AA71" s="268" t="str">
        <f t="shared" ca="1" si="47"/>
        <v/>
      </c>
      <c r="AB71" s="268" t="str">
        <f t="shared" ca="1" si="38"/>
        <v/>
      </c>
      <c r="AC71" s="268" t="str">
        <f t="shared" ca="1" si="39"/>
        <v/>
      </c>
      <c r="AD71" s="268" t="str">
        <f t="shared" ca="1" si="40"/>
        <v/>
      </c>
      <c r="AE71" s="269" t="str">
        <f t="shared" ca="1" si="48"/>
        <v/>
      </c>
      <c r="AF71" s="270" t="str">
        <f t="shared" ca="1" si="46"/>
        <v/>
      </c>
      <c r="AG71" s="270" t="str">
        <f t="shared" ca="1" si="45"/>
        <v/>
      </c>
      <c r="AH71" s="270" t="str">
        <f t="shared" ca="1" si="42"/>
        <v/>
      </c>
      <c r="AI71" s="270" t="str">
        <f t="shared" ca="1" si="43"/>
        <v/>
      </c>
      <c r="AJ71" s="271" t="str">
        <f t="shared" ca="1" si="44"/>
        <v/>
      </c>
    </row>
    <row r="72" spans="1:36" ht="27.95" customHeight="1">
      <c r="A72" s="254"/>
      <c r="B72" s="254"/>
      <c r="C72" s="264"/>
      <c r="D72" s="265"/>
      <c r="E72" s="266"/>
      <c r="F72" s="307"/>
      <c r="G72" s="308"/>
      <c r="H72" s="65" t="str">
        <f t="shared" ca="1" si="33"/>
        <v/>
      </c>
      <c r="I72" s="339" t="str">
        <f ca="1">IF(AND(F72&lt;&gt;"",H72&lt;&gt;""),VLOOKUP(F72,早見表!$A$6:$M$24,H72+1),"")</f>
        <v/>
      </c>
      <c r="J72" s="340"/>
      <c r="K72" s="340"/>
      <c r="L72" s="341"/>
      <c r="M72" s="307"/>
      <c r="N72" s="312"/>
      <c r="O72" s="312"/>
      <c r="P72" s="312"/>
      <c r="Q72" s="308"/>
      <c r="R72" s="65" t="str">
        <f t="shared" ca="1" si="34"/>
        <v/>
      </c>
      <c r="S72" s="339" t="str">
        <f ca="1">IF(AND(M72&lt;&gt;"",R72&lt;&gt;""),VLOOKUP(M72,早見表!$A$6:$M$24,R72+1),"")</f>
        <v/>
      </c>
      <c r="T72" s="340"/>
      <c r="U72" s="340"/>
      <c r="V72" s="340"/>
      <c r="W72" s="341"/>
      <c r="X72" s="298"/>
      <c r="Y72" s="267" t="str">
        <f t="shared" si="35"/>
        <v/>
      </c>
      <c r="Z72" s="267" t="str">
        <f t="shared" si="36"/>
        <v/>
      </c>
      <c r="AA72" s="268" t="str">
        <f t="shared" ca="1" si="47"/>
        <v/>
      </c>
      <c r="AB72" s="268" t="str">
        <f t="shared" ca="1" si="38"/>
        <v/>
      </c>
      <c r="AC72" s="268" t="str">
        <f t="shared" ca="1" si="39"/>
        <v/>
      </c>
      <c r="AD72" s="268" t="str">
        <f t="shared" ca="1" si="40"/>
        <v/>
      </c>
      <c r="AE72" s="269" t="str">
        <f t="shared" ca="1" si="48"/>
        <v/>
      </c>
      <c r="AF72" s="270" t="str">
        <f t="shared" ca="1" si="46"/>
        <v/>
      </c>
      <c r="AG72" s="270" t="str">
        <f t="shared" ca="1" si="45"/>
        <v/>
      </c>
      <c r="AH72" s="270" t="str">
        <f t="shared" ca="1" si="42"/>
        <v/>
      </c>
      <c r="AI72" s="270" t="str">
        <f t="shared" ca="1" si="43"/>
        <v/>
      </c>
      <c r="AJ72" s="271" t="str">
        <f t="shared" ca="1" si="44"/>
        <v/>
      </c>
    </row>
    <row r="73" spans="1:36" ht="27.95" customHeight="1">
      <c r="A73" s="254"/>
      <c r="B73" s="254"/>
      <c r="C73" s="264"/>
      <c r="D73" s="265"/>
      <c r="E73" s="266"/>
      <c r="F73" s="307"/>
      <c r="G73" s="308"/>
      <c r="H73" s="65" t="str">
        <f t="shared" ca="1" si="33"/>
        <v/>
      </c>
      <c r="I73" s="339" t="str">
        <f ca="1">IF(AND(F73&lt;&gt;"",H73&lt;&gt;""),VLOOKUP(F73,早見表!$A$6:$M$24,H73+1),"")</f>
        <v/>
      </c>
      <c r="J73" s="340"/>
      <c r="K73" s="340"/>
      <c r="L73" s="341"/>
      <c r="M73" s="307"/>
      <c r="N73" s="312"/>
      <c r="O73" s="312"/>
      <c r="P73" s="312"/>
      <c r="Q73" s="308"/>
      <c r="R73" s="65" t="str">
        <f t="shared" ca="1" si="34"/>
        <v/>
      </c>
      <c r="S73" s="339" t="str">
        <f ca="1">IF(AND(M73&lt;&gt;"",R73&lt;&gt;""),VLOOKUP(M73,早見表!$A$6:$M$24,R73+1),"")</f>
        <v/>
      </c>
      <c r="T73" s="340"/>
      <c r="U73" s="340"/>
      <c r="V73" s="340"/>
      <c r="W73" s="341"/>
      <c r="X73" s="298"/>
      <c r="Y73" s="267" t="str">
        <f t="shared" si="35"/>
        <v/>
      </c>
      <c r="Z73" s="267" t="str">
        <f t="shared" si="36"/>
        <v/>
      </c>
      <c r="AA73" s="268" t="str">
        <f t="shared" ca="1" si="47"/>
        <v/>
      </c>
      <c r="AB73" s="268" t="str">
        <f t="shared" ca="1" si="38"/>
        <v/>
      </c>
      <c r="AC73" s="268" t="str">
        <f t="shared" ca="1" si="39"/>
        <v/>
      </c>
      <c r="AD73" s="268" t="str">
        <f t="shared" ca="1" si="40"/>
        <v/>
      </c>
      <c r="AE73" s="269" t="str">
        <f t="shared" ca="1" si="48"/>
        <v/>
      </c>
      <c r="AF73" s="270" t="str">
        <f t="shared" ca="1" si="46"/>
        <v/>
      </c>
      <c r="AG73" s="270" t="str">
        <f t="shared" ca="1" si="45"/>
        <v/>
      </c>
      <c r="AH73" s="270" t="str">
        <f t="shared" ca="1" si="42"/>
        <v/>
      </c>
      <c r="AI73" s="270" t="str">
        <f t="shared" ca="1" si="43"/>
        <v/>
      </c>
      <c r="AJ73" s="271" t="str">
        <f t="shared" ca="1" si="44"/>
        <v/>
      </c>
    </row>
    <row r="74" spans="1:36" ht="27.95" customHeight="1">
      <c r="A74" s="254"/>
      <c r="B74" s="254"/>
      <c r="C74" s="264"/>
      <c r="D74" s="265"/>
      <c r="E74" s="266"/>
      <c r="F74" s="307"/>
      <c r="G74" s="308"/>
      <c r="H74" s="65" t="str">
        <f t="shared" ca="1" si="33"/>
        <v/>
      </c>
      <c r="I74" s="339" t="str">
        <f ca="1">IF(AND(F74&lt;&gt;"",H74&lt;&gt;""),VLOOKUP(F74,早見表!$A$6:$M$24,H74+1),"")</f>
        <v/>
      </c>
      <c r="J74" s="340"/>
      <c r="K74" s="340"/>
      <c r="L74" s="341"/>
      <c r="M74" s="307"/>
      <c r="N74" s="312"/>
      <c r="O74" s="312"/>
      <c r="P74" s="312"/>
      <c r="Q74" s="308"/>
      <c r="R74" s="65" t="str">
        <f t="shared" ca="1" si="34"/>
        <v/>
      </c>
      <c r="S74" s="339" t="str">
        <f ca="1">IF(AND(M74&lt;&gt;"",R74&lt;&gt;""),VLOOKUP(M74,早見表!$A$6:$M$24,R74+1),"")</f>
        <v/>
      </c>
      <c r="T74" s="340"/>
      <c r="U74" s="340"/>
      <c r="V74" s="340"/>
      <c r="W74" s="341"/>
      <c r="X74" s="298"/>
      <c r="Y74" s="267" t="str">
        <f t="shared" si="35"/>
        <v/>
      </c>
      <c r="Z74" s="267" t="str">
        <f t="shared" si="36"/>
        <v/>
      </c>
      <c r="AA74" s="268" t="str">
        <f t="shared" ca="1" si="47"/>
        <v/>
      </c>
      <c r="AB74" s="268" t="str">
        <f t="shared" ca="1" si="38"/>
        <v/>
      </c>
      <c r="AC74" s="268" t="str">
        <f t="shared" ca="1" si="39"/>
        <v/>
      </c>
      <c r="AD74" s="268" t="str">
        <f t="shared" ca="1" si="40"/>
        <v/>
      </c>
      <c r="AE74" s="269" t="str">
        <f t="shared" ca="1" si="48"/>
        <v/>
      </c>
      <c r="AF74" s="270" t="str">
        <f t="shared" ca="1" si="46"/>
        <v/>
      </c>
      <c r="AG74" s="270" t="str">
        <f t="shared" ca="1" si="45"/>
        <v/>
      </c>
      <c r="AH74" s="270" t="str">
        <f t="shared" ca="1" si="42"/>
        <v/>
      </c>
      <c r="AI74" s="270" t="str">
        <f t="shared" ca="1" si="43"/>
        <v/>
      </c>
      <c r="AJ74" s="271" t="str">
        <f t="shared" ca="1" si="44"/>
        <v/>
      </c>
    </row>
    <row r="75" spans="1:36" ht="27.95" customHeight="1">
      <c r="A75" s="254"/>
      <c r="B75" s="254"/>
      <c r="C75" s="264"/>
      <c r="D75" s="265"/>
      <c r="E75" s="266"/>
      <c r="F75" s="307"/>
      <c r="G75" s="308"/>
      <c r="H75" s="65" t="str">
        <f t="shared" ca="1" si="33"/>
        <v/>
      </c>
      <c r="I75" s="339" t="str">
        <f ca="1">IF(AND(F75&lt;&gt;"",H75&lt;&gt;""),VLOOKUP(F75,早見表!$A$6:$M$24,H75+1),"")</f>
        <v/>
      </c>
      <c r="J75" s="340"/>
      <c r="K75" s="340"/>
      <c r="L75" s="341"/>
      <c r="M75" s="307"/>
      <c r="N75" s="312"/>
      <c r="O75" s="312"/>
      <c r="P75" s="312"/>
      <c r="Q75" s="308"/>
      <c r="R75" s="65" t="str">
        <f t="shared" ca="1" si="34"/>
        <v/>
      </c>
      <c r="S75" s="339" t="str">
        <f ca="1">IF(AND(M75&lt;&gt;"",R75&lt;&gt;""),VLOOKUP(M75,早見表!$A$6:$M$24,R75+1),"")</f>
        <v/>
      </c>
      <c r="T75" s="340"/>
      <c r="U75" s="340"/>
      <c r="V75" s="340"/>
      <c r="W75" s="341"/>
      <c r="X75" s="298"/>
      <c r="Y75" s="267" t="str">
        <f t="shared" si="35"/>
        <v/>
      </c>
      <c r="Z75" s="267" t="str">
        <f t="shared" si="36"/>
        <v/>
      </c>
      <c r="AA75" s="268" t="str">
        <f t="shared" ca="1" si="47"/>
        <v/>
      </c>
      <c r="AB75" s="268" t="str">
        <f t="shared" ca="1" si="38"/>
        <v/>
      </c>
      <c r="AC75" s="268" t="str">
        <f t="shared" ca="1" si="39"/>
        <v/>
      </c>
      <c r="AD75" s="268" t="str">
        <f t="shared" ca="1" si="40"/>
        <v/>
      </c>
      <c r="AE75" s="269" t="str">
        <f t="shared" ca="1" si="48"/>
        <v/>
      </c>
      <c r="AF75" s="270" t="str">
        <f t="shared" ca="1" si="46"/>
        <v/>
      </c>
      <c r="AG75" s="270" t="str">
        <f t="shared" ca="1" si="45"/>
        <v/>
      </c>
      <c r="AH75" s="270" t="str">
        <f t="shared" ca="1" si="42"/>
        <v/>
      </c>
      <c r="AI75" s="270" t="str">
        <f t="shared" ca="1" si="43"/>
        <v/>
      </c>
      <c r="AJ75" s="271" t="str">
        <f t="shared" ca="1" si="44"/>
        <v/>
      </c>
    </row>
    <row r="76" spans="1:36" ht="27.95" customHeight="1">
      <c r="A76" s="254"/>
      <c r="B76" s="254"/>
      <c r="C76" s="264"/>
      <c r="D76" s="265"/>
      <c r="E76" s="266"/>
      <c r="F76" s="307"/>
      <c r="G76" s="308"/>
      <c r="H76" s="65" t="str">
        <f t="shared" ca="1" si="33"/>
        <v/>
      </c>
      <c r="I76" s="339" t="str">
        <f ca="1">IF(AND(F76&lt;&gt;"",H76&lt;&gt;""),VLOOKUP(F76,早見表!$A$6:$M$24,H76+1),"")</f>
        <v/>
      </c>
      <c r="J76" s="340"/>
      <c r="K76" s="340"/>
      <c r="L76" s="341"/>
      <c r="M76" s="307"/>
      <c r="N76" s="312"/>
      <c r="O76" s="312"/>
      <c r="P76" s="312"/>
      <c r="Q76" s="308"/>
      <c r="R76" s="65" t="str">
        <f t="shared" ca="1" si="34"/>
        <v/>
      </c>
      <c r="S76" s="339" t="str">
        <f ca="1">IF(AND(M76&lt;&gt;"",R76&lt;&gt;""),VLOOKUP(M76,早見表!$A$6:$M$24,R76+1),"")</f>
        <v/>
      </c>
      <c r="T76" s="340"/>
      <c r="U76" s="340"/>
      <c r="V76" s="340"/>
      <c r="W76" s="341"/>
      <c r="X76" s="298"/>
      <c r="Y76" s="267" t="str">
        <f t="shared" si="35"/>
        <v/>
      </c>
      <c r="Z76" s="267" t="str">
        <f t="shared" si="36"/>
        <v/>
      </c>
      <c r="AA76" s="268" t="str">
        <f t="shared" ca="1" si="47"/>
        <v/>
      </c>
      <c r="AB76" s="268" t="str">
        <f t="shared" ca="1" si="38"/>
        <v/>
      </c>
      <c r="AC76" s="268" t="str">
        <f t="shared" ca="1" si="39"/>
        <v/>
      </c>
      <c r="AD76" s="268" t="str">
        <f t="shared" ca="1" si="40"/>
        <v/>
      </c>
      <c r="AE76" s="269" t="str">
        <f t="shared" ca="1" si="48"/>
        <v/>
      </c>
      <c r="AF76" s="270" t="str">
        <f t="shared" ca="1" si="46"/>
        <v/>
      </c>
      <c r="AG76" s="270" t="str">
        <f t="shared" ca="1" si="45"/>
        <v/>
      </c>
      <c r="AH76" s="270" t="str">
        <f t="shared" ca="1" si="42"/>
        <v/>
      </c>
      <c r="AI76" s="270" t="str">
        <f t="shared" ca="1" si="43"/>
        <v/>
      </c>
      <c r="AJ76" s="271" t="str">
        <f t="shared" ca="1" si="44"/>
        <v/>
      </c>
    </row>
    <row r="77" spans="1:36" ht="27.95" customHeight="1" thickBot="1">
      <c r="A77" s="272"/>
      <c r="B77" s="272"/>
      <c r="C77" s="273"/>
      <c r="D77" s="274"/>
      <c r="E77" s="275"/>
      <c r="F77" s="351"/>
      <c r="G77" s="352"/>
      <c r="H77" s="135" t="str">
        <f t="shared" ca="1" si="33"/>
        <v/>
      </c>
      <c r="I77" s="353" t="str">
        <f ca="1">IF(AND(F77&lt;&gt;"",H77&lt;&gt;""),VLOOKUP(F77,早見表!$A$6:$M$24,H77+1),"")</f>
        <v/>
      </c>
      <c r="J77" s="354"/>
      <c r="K77" s="354"/>
      <c r="L77" s="355"/>
      <c r="M77" s="351"/>
      <c r="N77" s="356"/>
      <c r="O77" s="356"/>
      <c r="P77" s="356"/>
      <c r="Q77" s="352"/>
      <c r="R77" s="135" t="str">
        <f t="shared" ca="1" si="34"/>
        <v/>
      </c>
      <c r="S77" s="353" t="str">
        <f ca="1">IF(AND(M77&lt;&gt;"",R77&lt;&gt;""),VLOOKUP(M77,早見表!$A$6:$M$24,R77+1),"")</f>
        <v/>
      </c>
      <c r="T77" s="354"/>
      <c r="U77" s="354"/>
      <c r="V77" s="354"/>
      <c r="W77" s="355"/>
      <c r="X77" s="298"/>
      <c r="Y77" s="276" t="str">
        <f t="shared" si="35"/>
        <v/>
      </c>
      <c r="Z77" s="276" t="str">
        <f t="shared" si="36"/>
        <v/>
      </c>
      <c r="AA77" s="277" t="str">
        <f t="shared" ca="1" si="47"/>
        <v/>
      </c>
      <c r="AB77" s="277" t="str">
        <f t="shared" ca="1" si="38"/>
        <v/>
      </c>
      <c r="AC77" s="277" t="str">
        <f t="shared" ca="1" si="39"/>
        <v/>
      </c>
      <c r="AD77" s="277" t="str">
        <f t="shared" ca="1" si="40"/>
        <v/>
      </c>
      <c r="AE77" s="278" t="str">
        <f t="shared" ca="1" si="48"/>
        <v/>
      </c>
      <c r="AF77" s="279" t="str">
        <f t="shared" ca="1" si="46"/>
        <v/>
      </c>
      <c r="AG77" s="279" t="str">
        <f t="shared" ca="1" si="45"/>
        <v/>
      </c>
      <c r="AH77" s="279" t="str">
        <f t="shared" ca="1" si="42"/>
        <v/>
      </c>
      <c r="AI77" s="279" t="str">
        <f t="shared" ca="1" si="43"/>
        <v/>
      </c>
      <c r="AJ77" s="280" t="str">
        <f t="shared" ca="1" si="44"/>
        <v/>
      </c>
    </row>
    <row r="78" spans="1:36" ht="24.95" customHeight="1" thickTop="1">
      <c r="A78" s="361" t="s">
        <v>62</v>
      </c>
      <c r="B78" s="362"/>
      <c r="C78" s="362"/>
      <c r="D78" s="362"/>
      <c r="E78" s="362"/>
      <c r="F78" s="363"/>
      <c r="G78" s="364"/>
      <c r="H78" s="213" t="s">
        <v>12</v>
      </c>
      <c r="I78" s="365">
        <f ca="1">SUM(I63:L77)</f>
        <v>0</v>
      </c>
      <c r="J78" s="366"/>
      <c r="K78" s="366"/>
      <c r="L78" s="214" t="s">
        <v>8</v>
      </c>
      <c r="M78" s="363"/>
      <c r="N78" s="367"/>
      <c r="O78" s="367"/>
      <c r="P78" s="367"/>
      <c r="Q78" s="364"/>
      <c r="R78" s="213"/>
      <c r="S78" s="368">
        <f ca="1">SUM(S63:W77)</f>
        <v>0</v>
      </c>
      <c r="T78" s="369"/>
      <c r="U78" s="369"/>
      <c r="V78" s="369"/>
      <c r="W78" s="296" t="s">
        <v>8</v>
      </c>
      <c r="X78" s="298"/>
    </row>
    <row r="79" spans="1:36" ht="24.95" customHeight="1">
      <c r="A79" s="342" t="s">
        <v>31</v>
      </c>
      <c r="B79" s="343"/>
      <c r="C79" s="343"/>
      <c r="D79" s="343"/>
      <c r="E79" s="343"/>
      <c r="F79" s="344"/>
      <c r="G79" s="345"/>
      <c r="H79" s="188" t="s">
        <v>12</v>
      </c>
      <c r="I79" s="346">
        <f ca="1">SUM(I52,I78)</f>
        <v>11680006</v>
      </c>
      <c r="J79" s="347"/>
      <c r="K79" s="347"/>
      <c r="L79" s="189" t="s">
        <v>8</v>
      </c>
      <c r="M79" s="344"/>
      <c r="N79" s="348"/>
      <c r="O79" s="348"/>
      <c r="P79" s="348"/>
      <c r="Q79" s="345"/>
      <c r="R79" s="188"/>
      <c r="S79" s="349">
        <f ca="1">SUM(S52,S78)</f>
        <v>13717924</v>
      </c>
      <c r="T79" s="350"/>
      <c r="U79" s="350"/>
      <c r="V79" s="350"/>
      <c r="W79" s="282" t="s">
        <v>8</v>
      </c>
      <c r="X79" s="300"/>
      <c r="Z79" s="284"/>
    </row>
    <row r="80" spans="1:36" ht="3.75" customHeight="1">
      <c r="X80" s="300"/>
      <c r="Z80" s="284" t="s">
        <v>35</v>
      </c>
    </row>
    <row r="81" spans="1:36">
      <c r="T81" s="357" t="s">
        <v>42</v>
      </c>
      <c r="U81" s="358"/>
      <c r="V81" s="358"/>
      <c r="W81" s="359"/>
      <c r="X81" s="300"/>
    </row>
    <row r="83" spans="1:36" ht="19.5" customHeight="1">
      <c r="C83" s="228"/>
      <c r="D83" s="326" t="s">
        <v>76</v>
      </c>
      <c r="E83" s="327"/>
      <c r="F83" s="327"/>
      <c r="G83" s="327"/>
      <c r="H83" s="327"/>
      <c r="I83" s="327"/>
      <c r="J83" s="327"/>
      <c r="S83" s="57">
        <f>$S$2</f>
        <v>1</v>
      </c>
      <c r="T83" s="328" t="s">
        <v>10</v>
      </c>
      <c r="U83" s="328"/>
      <c r="V83" s="56">
        <f>V56+1</f>
        <v>4</v>
      </c>
      <c r="W83" s="230" t="s">
        <v>11</v>
      </c>
    </row>
    <row r="84" spans="1:36" ht="19.5" customHeight="1">
      <c r="C84" s="233"/>
      <c r="D84" s="327"/>
      <c r="E84" s="327"/>
      <c r="F84" s="327"/>
      <c r="G84" s="327"/>
      <c r="H84" s="327"/>
      <c r="I84" s="327"/>
      <c r="J84" s="327"/>
    </row>
    <row r="85" spans="1:36" ht="14.25">
      <c r="B85" s="234">
        <f ca="1">$B$4</f>
        <v>45741</v>
      </c>
      <c r="D85" s="360"/>
      <c r="E85" s="360"/>
      <c r="F85" s="360"/>
    </row>
    <row r="86" spans="1:36" ht="15" customHeight="1">
      <c r="B86" s="235">
        <f ca="1">$B$5</f>
        <v>46106.494204513889</v>
      </c>
      <c r="C86" s="147"/>
      <c r="D86" s="147"/>
      <c r="E86" s="147"/>
      <c r="F86" s="147"/>
      <c r="G86" s="147"/>
      <c r="H86" s="329" t="s">
        <v>6</v>
      </c>
      <c r="I86" s="330"/>
      <c r="J86" s="333" t="s">
        <v>0</v>
      </c>
      <c r="K86" s="334"/>
      <c r="L86" s="153" t="s">
        <v>1</v>
      </c>
      <c r="M86" s="334" t="s">
        <v>7</v>
      </c>
      <c r="N86" s="334"/>
      <c r="O86" s="334" t="s">
        <v>2</v>
      </c>
      <c r="P86" s="334"/>
      <c r="Q86" s="334"/>
      <c r="R86" s="334"/>
      <c r="S86" s="334"/>
      <c r="T86" s="334"/>
      <c r="U86" s="334" t="s">
        <v>3</v>
      </c>
      <c r="V86" s="334"/>
      <c r="W86" s="334"/>
    </row>
    <row r="87" spans="1:36" ht="20.100000000000001" customHeight="1">
      <c r="A87" s="147"/>
      <c r="B87" s="147"/>
      <c r="C87" s="147"/>
      <c r="D87" s="147"/>
      <c r="E87" s="147"/>
      <c r="F87" s="147"/>
      <c r="G87" s="147"/>
      <c r="H87" s="331"/>
      <c r="I87" s="332"/>
      <c r="J87" s="154">
        <f>$J$6</f>
        <v>3</v>
      </c>
      <c r="K87" s="155">
        <f>$K$6</f>
        <v>1</v>
      </c>
      <c r="L87" s="156">
        <f>$L$6</f>
        <v>1</v>
      </c>
      <c r="M87" s="157">
        <f>$M$6</f>
        <v>0</v>
      </c>
      <c r="N87" s="158" t="str">
        <f>IF($N$6="","",$N$6)</f>
        <v>×</v>
      </c>
      <c r="O87" s="159" t="str">
        <f>IF($O$6="","",$O$6)</f>
        <v>×</v>
      </c>
      <c r="P87" s="160" t="str">
        <f>IF($P$6="","",$P$6)</f>
        <v>×</v>
      </c>
      <c r="Q87" s="160" t="str">
        <f>IF($Q$6="","",$Q$6)</f>
        <v>×</v>
      </c>
      <c r="R87" s="160" t="str">
        <f>IF($R$6="","",$R$6)</f>
        <v>×</v>
      </c>
      <c r="S87" s="160" t="str">
        <f>IF($S$6="","",$S$6)</f>
        <v>×</v>
      </c>
      <c r="T87" s="161" t="str">
        <f>IF($T$6="","",$T$6)</f>
        <v>×</v>
      </c>
      <c r="U87" s="159" t="str">
        <f>IF($U$6="","",$U$6)</f>
        <v>×</v>
      </c>
      <c r="V87" s="160" t="str">
        <f>IF($V$6="","",$V$6)</f>
        <v>×</v>
      </c>
      <c r="W87" s="161" t="str">
        <f>IF($W$6="","",$W$6)</f>
        <v>×</v>
      </c>
      <c r="Y87" s="240" t="s">
        <v>33</v>
      </c>
      <c r="Z87" s="241" t="s">
        <v>34</v>
      </c>
      <c r="AA87" s="313">
        <f ca="1">$B$4</f>
        <v>45741</v>
      </c>
      <c r="AB87" s="313"/>
      <c r="AC87" s="313"/>
      <c r="AD87" s="313"/>
      <c r="AE87" s="313"/>
      <c r="AF87" s="314">
        <f ca="1">$B$5</f>
        <v>46106.494204513889</v>
      </c>
      <c r="AG87" s="314"/>
      <c r="AH87" s="314"/>
      <c r="AI87" s="314"/>
      <c r="AJ87" s="314"/>
    </row>
    <row r="88" spans="1:36" ht="21.95" customHeight="1">
      <c r="A88" s="315" t="s">
        <v>9</v>
      </c>
      <c r="B88" s="317" t="s">
        <v>30</v>
      </c>
      <c r="C88" s="225"/>
      <c r="D88" s="318" t="s">
        <v>47</v>
      </c>
      <c r="E88" s="317" t="s">
        <v>48</v>
      </c>
      <c r="F88" s="320">
        <f ca="1">$B$4</f>
        <v>45741</v>
      </c>
      <c r="G88" s="321"/>
      <c r="H88" s="321"/>
      <c r="I88" s="321"/>
      <c r="J88" s="321"/>
      <c r="K88" s="321"/>
      <c r="L88" s="322"/>
      <c r="M88" s="323">
        <f ca="1">$B$5</f>
        <v>46106.494204513889</v>
      </c>
      <c r="N88" s="324"/>
      <c r="O88" s="324"/>
      <c r="P88" s="324"/>
      <c r="Q88" s="324"/>
      <c r="R88" s="324"/>
      <c r="S88" s="324"/>
      <c r="T88" s="324"/>
      <c r="U88" s="324"/>
      <c r="V88" s="324"/>
      <c r="W88" s="325"/>
      <c r="X88" s="298"/>
      <c r="Y88" s="244">
        <f ca="1">$B$4</f>
        <v>45741</v>
      </c>
      <c r="Z88" s="244">
        <f ca="1">DATE(YEAR($Y$7)+2,3,31)</f>
        <v>46477</v>
      </c>
      <c r="AA88" s="245" t="s">
        <v>33</v>
      </c>
      <c r="AB88" s="245" t="s">
        <v>34</v>
      </c>
      <c r="AC88" s="245" t="s">
        <v>37</v>
      </c>
      <c r="AD88" s="245" t="s">
        <v>38</v>
      </c>
      <c r="AE88" s="245" t="s">
        <v>32</v>
      </c>
      <c r="AF88" s="246" t="s">
        <v>33</v>
      </c>
      <c r="AG88" s="246" t="s">
        <v>34</v>
      </c>
      <c r="AH88" s="246" t="s">
        <v>37</v>
      </c>
      <c r="AI88" s="246" t="s">
        <v>38</v>
      </c>
      <c r="AJ88" s="246" t="s">
        <v>32</v>
      </c>
    </row>
    <row r="89" spans="1:36" ht="28.5" customHeight="1">
      <c r="A89" s="316"/>
      <c r="B89" s="317"/>
      <c r="C89" s="226"/>
      <c r="D89" s="319"/>
      <c r="E89" s="317"/>
      <c r="F89" s="306" t="s">
        <v>4</v>
      </c>
      <c r="G89" s="306"/>
      <c r="H89" s="168" t="s">
        <v>39</v>
      </c>
      <c r="I89" s="306" t="s">
        <v>5</v>
      </c>
      <c r="J89" s="306"/>
      <c r="K89" s="306"/>
      <c r="L89" s="306"/>
      <c r="M89" s="306" t="s">
        <v>4</v>
      </c>
      <c r="N89" s="306"/>
      <c r="O89" s="306"/>
      <c r="P89" s="306"/>
      <c r="Q89" s="306"/>
      <c r="R89" s="168" t="s">
        <v>39</v>
      </c>
      <c r="S89" s="306" t="s">
        <v>5</v>
      </c>
      <c r="T89" s="306"/>
      <c r="U89" s="306"/>
      <c r="V89" s="306"/>
      <c r="W89" s="306"/>
      <c r="X89" s="298"/>
      <c r="Y89" s="249">
        <f ca="1">DATE(YEAR($B$4),4,1)</f>
        <v>45748</v>
      </c>
      <c r="Z89" s="249">
        <f ca="1">DATE(YEAR($Y$8)+2,3,31)</f>
        <v>46477</v>
      </c>
      <c r="AA89" s="249">
        <f ca="1">$Y$8</f>
        <v>45748</v>
      </c>
      <c r="AB89" s="249">
        <f ca="1">DATE(YEAR($Y$8)+1,3,31)</f>
        <v>46112</v>
      </c>
      <c r="AC89" s="249"/>
      <c r="AD89" s="249"/>
      <c r="AE89" s="249"/>
      <c r="AF89" s="250">
        <f ca="1">DATE(YEAR($B$4)+1,4,1)</f>
        <v>46113</v>
      </c>
      <c r="AG89" s="250">
        <f ca="1">DATE(YEAR($AF$8)+1,3,31)</f>
        <v>46477</v>
      </c>
      <c r="AH89" s="251"/>
      <c r="AI89" s="251"/>
      <c r="AJ89" s="252"/>
    </row>
    <row r="90" spans="1:36" ht="27.95" customHeight="1">
      <c r="A90" s="253"/>
      <c r="B90" s="254"/>
      <c r="C90" s="255"/>
      <c r="D90" s="256"/>
      <c r="E90" s="257"/>
      <c r="F90" s="307"/>
      <c r="G90" s="308"/>
      <c r="H90" s="65" t="str">
        <f t="shared" ref="H90:H104" ca="1" si="49">AE90</f>
        <v/>
      </c>
      <c r="I90" s="309" t="str">
        <f ca="1">IF(AND(F90&lt;&gt;"",H90&lt;&gt;""),VLOOKUP(F90,早見表!$A$6:$M$24,H90+1),"")</f>
        <v/>
      </c>
      <c r="J90" s="310"/>
      <c r="K90" s="310"/>
      <c r="L90" s="311"/>
      <c r="M90" s="307"/>
      <c r="N90" s="312"/>
      <c r="O90" s="312"/>
      <c r="P90" s="312"/>
      <c r="Q90" s="308"/>
      <c r="R90" s="64" t="str">
        <f t="shared" ref="R90:R104" ca="1" si="50">AJ90</f>
        <v/>
      </c>
      <c r="S90" s="309" t="str">
        <f ca="1">IF(AND(M90&lt;&gt;"",R90&lt;&gt;""),VLOOKUP(M90,早見表!$A$6:$M$24,R90+1),"")</f>
        <v/>
      </c>
      <c r="T90" s="310"/>
      <c r="U90" s="310"/>
      <c r="V90" s="310"/>
      <c r="W90" s="311"/>
      <c r="X90" s="298"/>
      <c r="Y90" s="259" t="str">
        <f t="shared" ref="Y90:Y104" si="51">IF($B90&lt;&gt;"",IF(D90="",AA$8,D90),"")</f>
        <v/>
      </c>
      <c r="Z90" s="259" t="str">
        <f t="shared" ref="Z90:Z104" si="52">IF($B90&lt;&gt;"",IF(E90="",Z$8,E90),"")</f>
        <v/>
      </c>
      <c r="AA90" s="260" t="str">
        <f t="shared" ref="AA90:AA95" ca="1" si="53">IF(Y90&gt;=AF$8,"",IF(Y90&lt;$AA$8,$AA$8,Y90))</f>
        <v/>
      </c>
      <c r="AB90" s="260" t="str">
        <f t="shared" ref="AB90:AB104" ca="1" si="54">IF(Y90&gt;AB$8,"",IF(Z90&gt;AB$8,AB$8,Z90))</f>
        <v/>
      </c>
      <c r="AC90" s="260" t="str">
        <f t="shared" ref="AC90:AC104" ca="1" si="55">IF(AA90="","",DATE(YEAR(AA90),MONTH(AA90),1))</f>
        <v/>
      </c>
      <c r="AD90" s="260" t="str">
        <f t="shared" ref="AD90:AD104" ca="1" si="56">IF(AA90="","",DATE(YEAR(AB90),MONTH(AB90)+1,1)-1)</f>
        <v/>
      </c>
      <c r="AE90" s="261" t="str">
        <f t="shared" ref="AE90:AE95" ca="1" si="57">IF(AA90="","",IF(AA90&gt;AB90,"",DATEDIF(AC90,AD90+1,"m")))</f>
        <v/>
      </c>
      <c r="AF90" s="262" t="str">
        <f ca="1">IF(Z90&lt;AF$8,"",IF(Y90&gt;AF$8,Y90,AF$8))</f>
        <v/>
      </c>
      <c r="AG90" s="262" t="str">
        <f ca="1">IF(Z90&lt;AF$8,"",Z90)</f>
        <v/>
      </c>
      <c r="AH90" s="262" t="str">
        <f t="shared" ref="AH90:AH104" ca="1" si="58">IF(AF90="","",DATE(YEAR(AF90),MONTH(AF90),1))</f>
        <v/>
      </c>
      <c r="AI90" s="262" t="str">
        <f t="shared" ref="AI90:AI104" ca="1" si="59">IF(AF90="","",DATE(YEAR(AG90),MONTH(AG90)+1,1)-1)</f>
        <v/>
      </c>
      <c r="AJ90" s="263" t="str">
        <f t="shared" ref="AJ90:AJ104" ca="1" si="60">IF(AF90="","",DATEDIF(AH90,AI90+1,"m"))</f>
        <v/>
      </c>
    </row>
    <row r="91" spans="1:36" ht="27.95" customHeight="1">
      <c r="A91" s="254"/>
      <c r="B91" s="254"/>
      <c r="C91" s="264"/>
      <c r="D91" s="265"/>
      <c r="E91" s="266"/>
      <c r="F91" s="307"/>
      <c r="G91" s="308"/>
      <c r="H91" s="65" t="str">
        <f t="shared" ca="1" si="49"/>
        <v/>
      </c>
      <c r="I91" s="339" t="str">
        <f ca="1">IF(AND(F91&lt;&gt;"",H91&lt;&gt;""),VLOOKUP(F91,早見表!$A$6:$M$24,H91+1),"")</f>
        <v/>
      </c>
      <c r="J91" s="340"/>
      <c r="K91" s="340"/>
      <c r="L91" s="341"/>
      <c r="M91" s="307"/>
      <c r="N91" s="312"/>
      <c r="O91" s="312"/>
      <c r="P91" s="312"/>
      <c r="Q91" s="308"/>
      <c r="R91" s="65" t="str">
        <f t="shared" ca="1" si="50"/>
        <v/>
      </c>
      <c r="S91" s="339" t="str">
        <f ca="1">IF(AND(M91&lt;&gt;"",R91&lt;&gt;""),VLOOKUP(M91,早見表!$A$6:$M$24,R91+1),"")</f>
        <v/>
      </c>
      <c r="T91" s="340"/>
      <c r="U91" s="340"/>
      <c r="V91" s="340"/>
      <c r="W91" s="341"/>
      <c r="X91" s="298"/>
      <c r="Y91" s="267" t="str">
        <f t="shared" si="51"/>
        <v/>
      </c>
      <c r="Z91" s="267" t="str">
        <f t="shared" si="52"/>
        <v/>
      </c>
      <c r="AA91" s="268" t="str">
        <f t="shared" ca="1" si="53"/>
        <v/>
      </c>
      <c r="AB91" s="268" t="str">
        <f t="shared" ca="1" si="54"/>
        <v/>
      </c>
      <c r="AC91" s="268" t="str">
        <f t="shared" ca="1" si="55"/>
        <v/>
      </c>
      <c r="AD91" s="268" t="str">
        <f t="shared" ca="1" si="56"/>
        <v/>
      </c>
      <c r="AE91" s="269" t="str">
        <f t="shared" ca="1" si="57"/>
        <v/>
      </c>
      <c r="AF91" s="270" t="str">
        <f ca="1">IF(Z91&lt;AF$8,"",IF(Y91&gt;AF$8,Y91,AF$8))</f>
        <v/>
      </c>
      <c r="AG91" s="270" t="str">
        <f t="shared" ref="AG91:AG104" ca="1" si="61">IF(Z91&lt;AF$8,"",Z91)</f>
        <v/>
      </c>
      <c r="AH91" s="270" t="str">
        <f t="shared" ca="1" si="58"/>
        <v/>
      </c>
      <c r="AI91" s="270" t="str">
        <f t="shared" ca="1" si="59"/>
        <v/>
      </c>
      <c r="AJ91" s="271" t="str">
        <f t="shared" ca="1" si="60"/>
        <v/>
      </c>
    </row>
    <row r="92" spans="1:36" ht="27.95" customHeight="1">
      <c r="A92" s="254"/>
      <c r="B92" s="254"/>
      <c r="C92" s="264"/>
      <c r="D92" s="265"/>
      <c r="E92" s="266"/>
      <c r="F92" s="307"/>
      <c r="G92" s="308"/>
      <c r="H92" s="65" t="str">
        <f t="shared" ca="1" si="49"/>
        <v/>
      </c>
      <c r="I92" s="339" t="str">
        <f ca="1">IF(AND(F92&lt;&gt;"",H92&lt;&gt;""),VLOOKUP(F92,早見表!$A$6:$M$24,H92+1),"")</f>
        <v/>
      </c>
      <c r="J92" s="340"/>
      <c r="K92" s="340"/>
      <c r="L92" s="341"/>
      <c r="M92" s="307"/>
      <c r="N92" s="312"/>
      <c r="O92" s="312"/>
      <c r="P92" s="312"/>
      <c r="Q92" s="308"/>
      <c r="R92" s="65" t="str">
        <f t="shared" ca="1" si="50"/>
        <v/>
      </c>
      <c r="S92" s="339" t="str">
        <f ca="1">IF(AND(M92&lt;&gt;"",R92&lt;&gt;""),VLOOKUP(M92,早見表!$A$6:$M$24,R92+1),"")</f>
        <v/>
      </c>
      <c r="T92" s="340"/>
      <c r="U92" s="340"/>
      <c r="V92" s="340"/>
      <c r="W92" s="341"/>
      <c r="X92" s="298"/>
      <c r="Y92" s="267" t="str">
        <f t="shared" si="51"/>
        <v/>
      </c>
      <c r="Z92" s="267" t="str">
        <f t="shared" si="52"/>
        <v/>
      </c>
      <c r="AA92" s="268" t="str">
        <f t="shared" ca="1" si="53"/>
        <v/>
      </c>
      <c r="AB92" s="268" t="str">
        <f t="shared" ca="1" si="54"/>
        <v/>
      </c>
      <c r="AC92" s="268" t="str">
        <f t="shared" ca="1" si="55"/>
        <v/>
      </c>
      <c r="AD92" s="268" t="str">
        <f t="shared" ca="1" si="56"/>
        <v/>
      </c>
      <c r="AE92" s="269" t="str">
        <f t="shared" ca="1" si="57"/>
        <v/>
      </c>
      <c r="AF92" s="270" t="str">
        <f t="shared" ref="AF92:AF104" ca="1" si="62">IF(Z92&lt;AF$8,"",IF(Y92&gt;AF$8,Y92,AF$8))</f>
        <v/>
      </c>
      <c r="AG92" s="270" t="str">
        <f t="shared" ca="1" si="61"/>
        <v/>
      </c>
      <c r="AH92" s="270" t="str">
        <f t="shared" ca="1" si="58"/>
        <v/>
      </c>
      <c r="AI92" s="270" t="str">
        <f t="shared" ca="1" si="59"/>
        <v/>
      </c>
      <c r="AJ92" s="271" t="str">
        <f t="shared" ca="1" si="60"/>
        <v/>
      </c>
    </row>
    <row r="93" spans="1:36" ht="27.95" customHeight="1">
      <c r="A93" s="254"/>
      <c r="B93" s="254"/>
      <c r="C93" s="264"/>
      <c r="D93" s="265"/>
      <c r="E93" s="266"/>
      <c r="F93" s="307"/>
      <c r="G93" s="308"/>
      <c r="H93" s="65" t="str">
        <f t="shared" ca="1" si="49"/>
        <v/>
      </c>
      <c r="I93" s="339" t="str">
        <f ca="1">IF(AND(F93&lt;&gt;"",H93&lt;&gt;""),VLOOKUP(F93,早見表!$A$6:$M$24,H93+1),"")</f>
        <v/>
      </c>
      <c r="J93" s="340"/>
      <c r="K93" s="340"/>
      <c r="L93" s="341"/>
      <c r="M93" s="307"/>
      <c r="N93" s="312"/>
      <c r="O93" s="312"/>
      <c r="P93" s="312"/>
      <c r="Q93" s="308"/>
      <c r="R93" s="65" t="str">
        <f t="shared" ca="1" si="50"/>
        <v/>
      </c>
      <c r="S93" s="339" t="str">
        <f ca="1">IF(AND(M93&lt;&gt;"",R93&lt;&gt;""),VLOOKUP(M93,早見表!$A$6:$M$24,R93+1),"")</f>
        <v/>
      </c>
      <c r="T93" s="340"/>
      <c r="U93" s="340"/>
      <c r="V93" s="340"/>
      <c r="W93" s="341"/>
      <c r="X93" s="298"/>
      <c r="Y93" s="267" t="str">
        <f t="shared" si="51"/>
        <v/>
      </c>
      <c r="Z93" s="267" t="str">
        <f t="shared" si="52"/>
        <v/>
      </c>
      <c r="AA93" s="268" t="str">
        <f t="shared" ca="1" si="53"/>
        <v/>
      </c>
      <c r="AB93" s="268" t="str">
        <f t="shared" ca="1" si="54"/>
        <v/>
      </c>
      <c r="AC93" s="268" t="str">
        <f t="shared" ca="1" si="55"/>
        <v/>
      </c>
      <c r="AD93" s="268" t="str">
        <f t="shared" ca="1" si="56"/>
        <v/>
      </c>
      <c r="AE93" s="269" t="str">
        <f t="shared" ca="1" si="57"/>
        <v/>
      </c>
      <c r="AF93" s="270" t="str">
        <f t="shared" ca="1" si="62"/>
        <v/>
      </c>
      <c r="AG93" s="270" t="str">
        <f t="shared" ca="1" si="61"/>
        <v/>
      </c>
      <c r="AH93" s="270" t="str">
        <f t="shared" ca="1" si="58"/>
        <v/>
      </c>
      <c r="AI93" s="270" t="str">
        <f t="shared" ca="1" si="59"/>
        <v/>
      </c>
      <c r="AJ93" s="271" t="str">
        <f t="shared" ca="1" si="60"/>
        <v/>
      </c>
    </row>
    <row r="94" spans="1:36" ht="27.95" customHeight="1">
      <c r="A94" s="254"/>
      <c r="B94" s="254"/>
      <c r="C94" s="264"/>
      <c r="D94" s="265"/>
      <c r="E94" s="266"/>
      <c r="F94" s="307"/>
      <c r="G94" s="308"/>
      <c r="H94" s="65" t="str">
        <f t="shared" ca="1" si="49"/>
        <v/>
      </c>
      <c r="I94" s="339" t="str">
        <f ca="1">IF(AND(F94&lt;&gt;"",H94&lt;&gt;""),VLOOKUP(F94,早見表!$A$6:$M$24,H94+1),"")</f>
        <v/>
      </c>
      <c r="J94" s="340"/>
      <c r="K94" s="340"/>
      <c r="L94" s="341"/>
      <c r="M94" s="307"/>
      <c r="N94" s="312"/>
      <c r="O94" s="312"/>
      <c r="P94" s="312"/>
      <c r="Q94" s="308"/>
      <c r="R94" s="65" t="str">
        <f t="shared" ca="1" si="50"/>
        <v/>
      </c>
      <c r="S94" s="339" t="str">
        <f ca="1">IF(AND(M94&lt;&gt;"",R94&lt;&gt;""),VLOOKUP(M94,早見表!$A$6:$M$24,R94+1),"")</f>
        <v/>
      </c>
      <c r="T94" s="340"/>
      <c r="U94" s="340"/>
      <c r="V94" s="340"/>
      <c r="W94" s="341"/>
      <c r="X94" s="298"/>
      <c r="Y94" s="267" t="str">
        <f t="shared" si="51"/>
        <v/>
      </c>
      <c r="Z94" s="267" t="str">
        <f t="shared" si="52"/>
        <v/>
      </c>
      <c r="AA94" s="268" t="str">
        <f t="shared" ca="1" si="53"/>
        <v/>
      </c>
      <c r="AB94" s="268" t="str">
        <f t="shared" ca="1" si="54"/>
        <v/>
      </c>
      <c r="AC94" s="268" t="str">
        <f t="shared" ca="1" si="55"/>
        <v/>
      </c>
      <c r="AD94" s="268" t="str">
        <f t="shared" ca="1" si="56"/>
        <v/>
      </c>
      <c r="AE94" s="269" t="str">
        <f t="shared" ca="1" si="57"/>
        <v/>
      </c>
      <c r="AF94" s="270" t="str">
        <f t="shared" ca="1" si="62"/>
        <v/>
      </c>
      <c r="AG94" s="270" t="str">
        <f t="shared" ca="1" si="61"/>
        <v/>
      </c>
      <c r="AH94" s="270" t="str">
        <f t="shared" ca="1" si="58"/>
        <v/>
      </c>
      <c r="AI94" s="270" t="str">
        <f t="shared" ca="1" si="59"/>
        <v/>
      </c>
      <c r="AJ94" s="271" t="str">
        <f t="shared" ca="1" si="60"/>
        <v/>
      </c>
    </row>
    <row r="95" spans="1:36" ht="27.95" customHeight="1">
      <c r="A95" s="254"/>
      <c r="B95" s="254"/>
      <c r="C95" s="264"/>
      <c r="D95" s="265"/>
      <c r="E95" s="266"/>
      <c r="F95" s="307"/>
      <c r="G95" s="308"/>
      <c r="H95" s="65" t="str">
        <f t="shared" ca="1" si="49"/>
        <v/>
      </c>
      <c r="I95" s="339" t="str">
        <f ca="1">IF(AND(F95&lt;&gt;"",H95&lt;&gt;""),VLOOKUP(F95,早見表!$A$6:$M$24,H95+1),"")</f>
        <v/>
      </c>
      <c r="J95" s="340"/>
      <c r="K95" s="340"/>
      <c r="L95" s="341"/>
      <c r="M95" s="307"/>
      <c r="N95" s="312"/>
      <c r="O95" s="312"/>
      <c r="P95" s="312"/>
      <c r="Q95" s="308"/>
      <c r="R95" s="65" t="str">
        <f t="shared" ca="1" si="50"/>
        <v/>
      </c>
      <c r="S95" s="339" t="str">
        <f ca="1">IF(AND(M95&lt;&gt;"",R95&lt;&gt;""),VLOOKUP(M95,早見表!$A$6:$M$24,R95+1),"")</f>
        <v/>
      </c>
      <c r="T95" s="340"/>
      <c r="U95" s="340"/>
      <c r="V95" s="340"/>
      <c r="W95" s="341"/>
      <c r="X95" s="298"/>
      <c r="Y95" s="267" t="str">
        <f t="shared" si="51"/>
        <v/>
      </c>
      <c r="Z95" s="267" t="str">
        <f t="shared" si="52"/>
        <v/>
      </c>
      <c r="AA95" s="268" t="str">
        <f t="shared" ca="1" si="53"/>
        <v/>
      </c>
      <c r="AB95" s="268" t="str">
        <f t="shared" ca="1" si="54"/>
        <v/>
      </c>
      <c r="AC95" s="268" t="str">
        <f t="shared" ca="1" si="55"/>
        <v/>
      </c>
      <c r="AD95" s="268" t="str">
        <f t="shared" ca="1" si="56"/>
        <v/>
      </c>
      <c r="AE95" s="269" t="str">
        <f t="shared" ca="1" si="57"/>
        <v/>
      </c>
      <c r="AF95" s="270" t="str">
        <f t="shared" ca="1" si="62"/>
        <v/>
      </c>
      <c r="AG95" s="270" t="str">
        <f t="shared" ca="1" si="61"/>
        <v/>
      </c>
      <c r="AH95" s="270" t="str">
        <f t="shared" ca="1" si="58"/>
        <v/>
      </c>
      <c r="AI95" s="270" t="str">
        <f t="shared" ca="1" si="59"/>
        <v/>
      </c>
      <c r="AJ95" s="271" t="str">
        <f t="shared" ca="1" si="60"/>
        <v/>
      </c>
    </row>
    <row r="96" spans="1:36" ht="27.95" customHeight="1">
      <c r="A96" s="254"/>
      <c r="B96" s="254"/>
      <c r="C96" s="264"/>
      <c r="D96" s="265"/>
      <c r="E96" s="266"/>
      <c r="F96" s="307"/>
      <c r="G96" s="308"/>
      <c r="H96" s="65" t="str">
        <f t="shared" ca="1" si="49"/>
        <v/>
      </c>
      <c r="I96" s="339" t="str">
        <f ca="1">IF(AND(F96&lt;&gt;"",H96&lt;&gt;""),VLOOKUP(F96,早見表!$A$6:$M$24,H96+1),"")</f>
        <v/>
      </c>
      <c r="J96" s="340"/>
      <c r="K96" s="340"/>
      <c r="L96" s="341"/>
      <c r="M96" s="307"/>
      <c r="N96" s="312"/>
      <c r="O96" s="312"/>
      <c r="P96" s="312"/>
      <c r="Q96" s="308"/>
      <c r="R96" s="65" t="str">
        <f t="shared" ca="1" si="50"/>
        <v/>
      </c>
      <c r="S96" s="339" t="str">
        <f ca="1">IF(AND(M96&lt;&gt;"",R96&lt;&gt;""),VLOOKUP(M96,早見表!$A$6:$M$24,R96+1),"")</f>
        <v/>
      </c>
      <c r="T96" s="340"/>
      <c r="U96" s="340"/>
      <c r="V96" s="340"/>
      <c r="W96" s="341"/>
      <c r="X96" s="298"/>
      <c r="Y96" s="267" t="str">
        <f t="shared" si="51"/>
        <v/>
      </c>
      <c r="Z96" s="267" t="str">
        <f t="shared" si="52"/>
        <v/>
      </c>
      <c r="AA96" s="268" t="str">
        <f t="shared" ref="AA96:AA104" ca="1" si="63">IF(Y96&gt;=AF$8,"",IF(Y96&lt;$AA$8,$AA$8,Y96))</f>
        <v/>
      </c>
      <c r="AB96" s="268" t="str">
        <f t="shared" ca="1" si="54"/>
        <v/>
      </c>
      <c r="AC96" s="268" t="str">
        <f t="shared" ca="1" si="55"/>
        <v/>
      </c>
      <c r="AD96" s="268" t="str">
        <f t="shared" ca="1" si="56"/>
        <v/>
      </c>
      <c r="AE96" s="269" t="str">
        <f t="shared" ref="AE96:AE104" ca="1" si="64">IF(AA96="","",IF(AA96&gt;AB96,"",DATEDIF(AC96,AD96+1,"m")))</f>
        <v/>
      </c>
      <c r="AF96" s="270" t="str">
        <f t="shared" ca="1" si="62"/>
        <v/>
      </c>
      <c r="AG96" s="270" t="str">
        <f t="shared" ca="1" si="61"/>
        <v/>
      </c>
      <c r="AH96" s="270" t="str">
        <f t="shared" ca="1" si="58"/>
        <v/>
      </c>
      <c r="AI96" s="270" t="str">
        <f t="shared" ca="1" si="59"/>
        <v/>
      </c>
      <c r="AJ96" s="271" t="str">
        <f t="shared" ca="1" si="60"/>
        <v/>
      </c>
    </row>
    <row r="97" spans="1:36" ht="27.95" customHeight="1">
      <c r="A97" s="254"/>
      <c r="B97" s="254"/>
      <c r="C97" s="264"/>
      <c r="D97" s="265"/>
      <c r="E97" s="266"/>
      <c r="F97" s="307"/>
      <c r="G97" s="308"/>
      <c r="H97" s="65" t="str">
        <f t="shared" ca="1" si="49"/>
        <v/>
      </c>
      <c r="I97" s="339" t="str">
        <f ca="1">IF(AND(F97&lt;&gt;"",H97&lt;&gt;""),VLOOKUP(F97,早見表!$A$6:$M$24,H97+1),"")</f>
        <v/>
      </c>
      <c r="J97" s="340"/>
      <c r="K97" s="340"/>
      <c r="L97" s="341"/>
      <c r="M97" s="307"/>
      <c r="N97" s="312"/>
      <c r="O97" s="312"/>
      <c r="P97" s="312"/>
      <c r="Q97" s="308"/>
      <c r="R97" s="65" t="str">
        <f t="shared" ca="1" si="50"/>
        <v/>
      </c>
      <c r="S97" s="339" t="str">
        <f ca="1">IF(AND(M97&lt;&gt;"",R97&lt;&gt;""),VLOOKUP(M97,早見表!$A$6:$M$24,R97+1),"")</f>
        <v/>
      </c>
      <c r="T97" s="340"/>
      <c r="U97" s="340"/>
      <c r="V97" s="340"/>
      <c r="W97" s="341"/>
      <c r="X97" s="298"/>
      <c r="Y97" s="267" t="str">
        <f t="shared" si="51"/>
        <v/>
      </c>
      <c r="Z97" s="267" t="str">
        <f t="shared" si="52"/>
        <v/>
      </c>
      <c r="AA97" s="268" t="str">
        <f t="shared" ca="1" si="63"/>
        <v/>
      </c>
      <c r="AB97" s="268" t="str">
        <f t="shared" ca="1" si="54"/>
        <v/>
      </c>
      <c r="AC97" s="268" t="str">
        <f t="shared" ca="1" si="55"/>
        <v/>
      </c>
      <c r="AD97" s="268" t="str">
        <f t="shared" ca="1" si="56"/>
        <v/>
      </c>
      <c r="AE97" s="269" t="str">
        <f t="shared" ca="1" si="64"/>
        <v/>
      </c>
      <c r="AF97" s="270" t="str">
        <f t="shared" ca="1" si="62"/>
        <v/>
      </c>
      <c r="AG97" s="270" t="str">
        <f t="shared" ca="1" si="61"/>
        <v/>
      </c>
      <c r="AH97" s="270" t="str">
        <f t="shared" ca="1" si="58"/>
        <v/>
      </c>
      <c r="AI97" s="270" t="str">
        <f t="shared" ca="1" si="59"/>
        <v/>
      </c>
      <c r="AJ97" s="271" t="str">
        <f t="shared" ca="1" si="60"/>
        <v/>
      </c>
    </row>
    <row r="98" spans="1:36" ht="27.95" customHeight="1">
      <c r="A98" s="254"/>
      <c r="B98" s="254"/>
      <c r="C98" s="264"/>
      <c r="D98" s="265"/>
      <c r="E98" s="266"/>
      <c r="F98" s="307"/>
      <c r="G98" s="308"/>
      <c r="H98" s="65" t="str">
        <f t="shared" ca="1" si="49"/>
        <v/>
      </c>
      <c r="I98" s="339" t="str">
        <f ca="1">IF(AND(F98&lt;&gt;"",H98&lt;&gt;""),VLOOKUP(F98,早見表!$A$6:$M$24,H98+1),"")</f>
        <v/>
      </c>
      <c r="J98" s="340"/>
      <c r="K98" s="340"/>
      <c r="L98" s="341"/>
      <c r="M98" s="307"/>
      <c r="N98" s="312"/>
      <c r="O98" s="312"/>
      <c r="P98" s="312"/>
      <c r="Q98" s="308"/>
      <c r="R98" s="65" t="str">
        <f t="shared" ca="1" si="50"/>
        <v/>
      </c>
      <c r="S98" s="339" t="str">
        <f ca="1">IF(AND(M98&lt;&gt;"",R98&lt;&gt;""),VLOOKUP(M98,早見表!$A$6:$M$24,R98+1),"")</f>
        <v/>
      </c>
      <c r="T98" s="340"/>
      <c r="U98" s="340"/>
      <c r="V98" s="340"/>
      <c r="W98" s="341"/>
      <c r="X98" s="298"/>
      <c r="Y98" s="267" t="str">
        <f t="shared" si="51"/>
        <v/>
      </c>
      <c r="Z98" s="267" t="str">
        <f t="shared" si="52"/>
        <v/>
      </c>
      <c r="AA98" s="268" t="str">
        <f t="shared" ca="1" si="63"/>
        <v/>
      </c>
      <c r="AB98" s="268" t="str">
        <f t="shared" ca="1" si="54"/>
        <v/>
      </c>
      <c r="AC98" s="268" t="str">
        <f t="shared" ca="1" si="55"/>
        <v/>
      </c>
      <c r="AD98" s="268" t="str">
        <f t="shared" ca="1" si="56"/>
        <v/>
      </c>
      <c r="AE98" s="269" t="str">
        <f t="shared" ca="1" si="64"/>
        <v/>
      </c>
      <c r="AF98" s="270" t="str">
        <f t="shared" ca="1" si="62"/>
        <v/>
      </c>
      <c r="AG98" s="270" t="str">
        <f t="shared" ca="1" si="61"/>
        <v/>
      </c>
      <c r="AH98" s="270" t="str">
        <f t="shared" ca="1" si="58"/>
        <v/>
      </c>
      <c r="AI98" s="270" t="str">
        <f t="shared" ca="1" si="59"/>
        <v/>
      </c>
      <c r="AJ98" s="271" t="str">
        <f t="shared" ca="1" si="60"/>
        <v/>
      </c>
    </row>
    <row r="99" spans="1:36" ht="27.95" customHeight="1">
      <c r="A99" s="254"/>
      <c r="B99" s="254"/>
      <c r="C99" s="264"/>
      <c r="D99" s="265"/>
      <c r="E99" s="266"/>
      <c r="F99" s="307"/>
      <c r="G99" s="308"/>
      <c r="H99" s="65" t="str">
        <f t="shared" ca="1" si="49"/>
        <v/>
      </c>
      <c r="I99" s="339" t="str">
        <f ca="1">IF(AND(F99&lt;&gt;"",H99&lt;&gt;""),VLOOKUP(F99,早見表!$A$6:$M$24,H99+1),"")</f>
        <v/>
      </c>
      <c r="J99" s="340"/>
      <c r="K99" s="340"/>
      <c r="L99" s="341"/>
      <c r="M99" s="307"/>
      <c r="N99" s="312"/>
      <c r="O99" s="312"/>
      <c r="P99" s="312"/>
      <c r="Q99" s="308"/>
      <c r="R99" s="65" t="str">
        <f t="shared" ca="1" si="50"/>
        <v/>
      </c>
      <c r="S99" s="339" t="str">
        <f ca="1">IF(AND(M99&lt;&gt;"",R99&lt;&gt;""),VLOOKUP(M99,早見表!$A$6:$M$24,R99+1),"")</f>
        <v/>
      </c>
      <c r="T99" s="340"/>
      <c r="U99" s="340"/>
      <c r="V99" s="340"/>
      <c r="W99" s="341"/>
      <c r="X99" s="298"/>
      <c r="Y99" s="267" t="str">
        <f t="shared" si="51"/>
        <v/>
      </c>
      <c r="Z99" s="267" t="str">
        <f t="shared" si="52"/>
        <v/>
      </c>
      <c r="AA99" s="268" t="str">
        <f t="shared" ca="1" si="63"/>
        <v/>
      </c>
      <c r="AB99" s="268" t="str">
        <f t="shared" ca="1" si="54"/>
        <v/>
      </c>
      <c r="AC99" s="268" t="str">
        <f t="shared" ca="1" si="55"/>
        <v/>
      </c>
      <c r="AD99" s="268" t="str">
        <f t="shared" ca="1" si="56"/>
        <v/>
      </c>
      <c r="AE99" s="269" t="str">
        <f t="shared" ca="1" si="64"/>
        <v/>
      </c>
      <c r="AF99" s="270" t="str">
        <f t="shared" ca="1" si="62"/>
        <v/>
      </c>
      <c r="AG99" s="270" t="str">
        <f t="shared" ca="1" si="61"/>
        <v/>
      </c>
      <c r="AH99" s="270" t="str">
        <f t="shared" ca="1" si="58"/>
        <v/>
      </c>
      <c r="AI99" s="270" t="str">
        <f t="shared" ca="1" si="59"/>
        <v/>
      </c>
      <c r="AJ99" s="271" t="str">
        <f t="shared" ca="1" si="60"/>
        <v/>
      </c>
    </row>
    <row r="100" spans="1:36" ht="27.95" customHeight="1">
      <c r="A100" s="254"/>
      <c r="B100" s="254"/>
      <c r="C100" s="264"/>
      <c r="D100" s="265"/>
      <c r="E100" s="266"/>
      <c r="F100" s="307"/>
      <c r="G100" s="308"/>
      <c r="H100" s="65" t="str">
        <f t="shared" ca="1" si="49"/>
        <v/>
      </c>
      <c r="I100" s="339" t="str">
        <f ca="1">IF(AND(F100&lt;&gt;"",H100&lt;&gt;""),VLOOKUP(F100,早見表!$A$6:$M$24,H100+1),"")</f>
        <v/>
      </c>
      <c r="J100" s="340"/>
      <c r="K100" s="340"/>
      <c r="L100" s="341"/>
      <c r="M100" s="307"/>
      <c r="N100" s="312"/>
      <c r="O100" s="312"/>
      <c r="P100" s="312"/>
      <c r="Q100" s="308"/>
      <c r="R100" s="65" t="str">
        <f t="shared" ca="1" si="50"/>
        <v/>
      </c>
      <c r="S100" s="339" t="str">
        <f ca="1">IF(AND(M100&lt;&gt;"",R100&lt;&gt;""),VLOOKUP(M100,早見表!$A$6:$M$24,R100+1),"")</f>
        <v/>
      </c>
      <c r="T100" s="340"/>
      <c r="U100" s="340"/>
      <c r="V100" s="340"/>
      <c r="W100" s="341"/>
      <c r="X100" s="298"/>
      <c r="Y100" s="267" t="str">
        <f t="shared" si="51"/>
        <v/>
      </c>
      <c r="Z100" s="267" t="str">
        <f t="shared" si="52"/>
        <v/>
      </c>
      <c r="AA100" s="268" t="str">
        <f t="shared" ca="1" si="63"/>
        <v/>
      </c>
      <c r="AB100" s="268" t="str">
        <f t="shared" ca="1" si="54"/>
        <v/>
      </c>
      <c r="AC100" s="268" t="str">
        <f t="shared" ca="1" si="55"/>
        <v/>
      </c>
      <c r="AD100" s="268" t="str">
        <f t="shared" ca="1" si="56"/>
        <v/>
      </c>
      <c r="AE100" s="269" t="str">
        <f t="shared" ca="1" si="64"/>
        <v/>
      </c>
      <c r="AF100" s="270" t="str">
        <f t="shared" ca="1" si="62"/>
        <v/>
      </c>
      <c r="AG100" s="270" t="str">
        <f t="shared" ca="1" si="61"/>
        <v/>
      </c>
      <c r="AH100" s="270" t="str">
        <f t="shared" ca="1" si="58"/>
        <v/>
      </c>
      <c r="AI100" s="270" t="str">
        <f t="shared" ca="1" si="59"/>
        <v/>
      </c>
      <c r="AJ100" s="271" t="str">
        <f t="shared" ca="1" si="60"/>
        <v/>
      </c>
    </row>
    <row r="101" spans="1:36" ht="27.95" customHeight="1">
      <c r="A101" s="254"/>
      <c r="B101" s="254"/>
      <c r="C101" s="264"/>
      <c r="D101" s="265"/>
      <c r="E101" s="266"/>
      <c r="F101" s="307"/>
      <c r="G101" s="308"/>
      <c r="H101" s="65" t="str">
        <f t="shared" ca="1" si="49"/>
        <v/>
      </c>
      <c r="I101" s="339" t="str">
        <f ca="1">IF(AND(F101&lt;&gt;"",H101&lt;&gt;""),VLOOKUP(F101,早見表!$A$6:$M$24,H101+1),"")</f>
        <v/>
      </c>
      <c r="J101" s="340"/>
      <c r="K101" s="340"/>
      <c r="L101" s="341"/>
      <c r="M101" s="307"/>
      <c r="N101" s="312"/>
      <c r="O101" s="312"/>
      <c r="P101" s="312"/>
      <c r="Q101" s="308"/>
      <c r="R101" s="65" t="str">
        <f t="shared" ca="1" si="50"/>
        <v/>
      </c>
      <c r="S101" s="339" t="str">
        <f ca="1">IF(AND(M101&lt;&gt;"",R101&lt;&gt;""),VLOOKUP(M101,早見表!$A$6:$M$24,R101+1),"")</f>
        <v/>
      </c>
      <c r="T101" s="340"/>
      <c r="U101" s="340"/>
      <c r="V101" s="340"/>
      <c r="W101" s="341"/>
      <c r="X101" s="298"/>
      <c r="Y101" s="267" t="str">
        <f t="shared" si="51"/>
        <v/>
      </c>
      <c r="Z101" s="267" t="str">
        <f t="shared" si="52"/>
        <v/>
      </c>
      <c r="AA101" s="268" t="str">
        <f t="shared" ca="1" si="63"/>
        <v/>
      </c>
      <c r="AB101" s="268" t="str">
        <f t="shared" ca="1" si="54"/>
        <v/>
      </c>
      <c r="AC101" s="268" t="str">
        <f t="shared" ca="1" si="55"/>
        <v/>
      </c>
      <c r="AD101" s="268" t="str">
        <f t="shared" ca="1" si="56"/>
        <v/>
      </c>
      <c r="AE101" s="269" t="str">
        <f t="shared" ca="1" si="64"/>
        <v/>
      </c>
      <c r="AF101" s="270" t="str">
        <f t="shared" ca="1" si="62"/>
        <v/>
      </c>
      <c r="AG101" s="270" t="str">
        <f t="shared" ca="1" si="61"/>
        <v/>
      </c>
      <c r="AH101" s="270" t="str">
        <f t="shared" ca="1" si="58"/>
        <v/>
      </c>
      <c r="AI101" s="270" t="str">
        <f t="shared" ca="1" si="59"/>
        <v/>
      </c>
      <c r="AJ101" s="271" t="str">
        <f t="shared" ca="1" si="60"/>
        <v/>
      </c>
    </row>
    <row r="102" spans="1:36" ht="27.95" customHeight="1">
      <c r="A102" s="254"/>
      <c r="B102" s="254"/>
      <c r="C102" s="264"/>
      <c r="D102" s="265"/>
      <c r="E102" s="266"/>
      <c r="F102" s="307"/>
      <c r="G102" s="308"/>
      <c r="H102" s="65" t="str">
        <f t="shared" ca="1" si="49"/>
        <v/>
      </c>
      <c r="I102" s="339" t="str">
        <f ca="1">IF(AND(F102&lt;&gt;"",H102&lt;&gt;""),VLOOKUP(F102,早見表!$A$6:$M$24,H102+1),"")</f>
        <v/>
      </c>
      <c r="J102" s="340"/>
      <c r="K102" s="340"/>
      <c r="L102" s="341"/>
      <c r="M102" s="307"/>
      <c r="N102" s="312"/>
      <c r="O102" s="312"/>
      <c r="P102" s="312"/>
      <c r="Q102" s="308"/>
      <c r="R102" s="65" t="str">
        <f t="shared" ca="1" si="50"/>
        <v/>
      </c>
      <c r="S102" s="339" t="str">
        <f ca="1">IF(AND(M102&lt;&gt;"",R102&lt;&gt;""),VLOOKUP(M102,早見表!$A$6:$M$24,R102+1),"")</f>
        <v/>
      </c>
      <c r="T102" s="340"/>
      <c r="U102" s="340"/>
      <c r="V102" s="340"/>
      <c r="W102" s="341"/>
      <c r="X102" s="298"/>
      <c r="Y102" s="267" t="str">
        <f t="shared" si="51"/>
        <v/>
      </c>
      <c r="Z102" s="267" t="str">
        <f t="shared" si="52"/>
        <v/>
      </c>
      <c r="AA102" s="268" t="str">
        <f t="shared" ca="1" si="63"/>
        <v/>
      </c>
      <c r="AB102" s="268" t="str">
        <f t="shared" ca="1" si="54"/>
        <v/>
      </c>
      <c r="AC102" s="268" t="str">
        <f t="shared" ca="1" si="55"/>
        <v/>
      </c>
      <c r="AD102" s="268" t="str">
        <f t="shared" ca="1" si="56"/>
        <v/>
      </c>
      <c r="AE102" s="269" t="str">
        <f t="shared" ca="1" si="64"/>
        <v/>
      </c>
      <c r="AF102" s="270" t="str">
        <f t="shared" ca="1" si="62"/>
        <v/>
      </c>
      <c r="AG102" s="270" t="str">
        <f t="shared" ca="1" si="61"/>
        <v/>
      </c>
      <c r="AH102" s="270" t="str">
        <f t="shared" ca="1" si="58"/>
        <v/>
      </c>
      <c r="AI102" s="270" t="str">
        <f t="shared" ca="1" si="59"/>
        <v/>
      </c>
      <c r="AJ102" s="271" t="str">
        <f t="shared" ca="1" si="60"/>
        <v/>
      </c>
    </row>
    <row r="103" spans="1:36" ht="27.95" customHeight="1">
      <c r="A103" s="254"/>
      <c r="B103" s="254"/>
      <c r="C103" s="264"/>
      <c r="D103" s="265"/>
      <c r="E103" s="266"/>
      <c r="F103" s="307"/>
      <c r="G103" s="308"/>
      <c r="H103" s="65" t="str">
        <f t="shared" ca="1" si="49"/>
        <v/>
      </c>
      <c r="I103" s="339" t="str">
        <f ca="1">IF(AND(F103&lt;&gt;"",H103&lt;&gt;""),VLOOKUP(F103,早見表!$A$6:$M$24,H103+1),"")</f>
        <v/>
      </c>
      <c r="J103" s="340"/>
      <c r="K103" s="340"/>
      <c r="L103" s="341"/>
      <c r="M103" s="307"/>
      <c r="N103" s="312"/>
      <c r="O103" s="312"/>
      <c r="P103" s="312"/>
      <c r="Q103" s="308"/>
      <c r="R103" s="65" t="str">
        <f t="shared" ca="1" si="50"/>
        <v/>
      </c>
      <c r="S103" s="339" t="str">
        <f ca="1">IF(AND(M103&lt;&gt;"",R103&lt;&gt;""),VLOOKUP(M103,早見表!$A$6:$M$24,R103+1),"")</f>
        <v/>
      </c>
      <c r="T103" s="340"/>
      <c r="U103" s="340"/>
      <c r="V103" s="340"/>
      <c r="W103" s="341"/>
      <c r="X103" s="298"/>
      <c r="Y103" s="267" t="str">
        <f t="shared" si="51"/>
        <v/>
      </c>
      <c r="Z103" s="267" t="str">
        <f t="shared" si="52"/>
        <v/>
      </c>
      <c r="AA103" s="268" t="str">
        <f t="shared" ca="1" si="63"/>
        <v/>
      </c>
      <c r="AB103" s="268" t="str">
        <f t="shared" ca="1" si="54"/>
        <v/>
      </c>
      <c r="AC103" s="268" t="str">
        <f t="shared" ca="1" si="55"/>
        <v/>
      </c>
      <c r="AD103" s="268" t="str">
        <f t="shared" ca="1" si="56"/>
        <v/>
      </c>
      <c r="AE103" s="269" t="str">
        <f t="shared" ca="1" si="64"/>
        <v/>
      </c>
      <c r="AF103" s="270" t="str">
        <f t="shared" ca="1" si="62"/>
        <v/>
      </c>
      <c r="AG103" s="270" t="str">
        <f t="shared" ca="1" si="61"/>
        <v/>
      </c>
      <c r="AH103" s="270" t="str">
        <f t="shared" ca="1" si="58"/>
        <v/>
      </c>
      <c r="AI103" s="270" t="str">
        <f t="shared" ca="1" si="59"/>
        <v/>
      </c>
      <c r="AJ103" s="271" t="str">
        <f t="shared" ca="1" si="60"/>
        <v/>
      </c>
    </row>
    <row r="104" spans="1:36" ht="27.95" customHeight="1" thickBot="1">
      <c r="A104" s="272"/>
      <c r="B104" s="272"/>
      <c r="C104" s="273"/>
      <c r="D104" s="274"/>
      <c r="E104" s="275"/>
      <c r="F104" s="351"/>
      <c r="G104" s="352"/>
      <c r="H104" s="135" t="str">
        <f t="shared" ca="1" si="49"/>
        <v/>
      </c>
      <c r="I104" s="353" t="str">
        <f ca="1">IF(AND(F104&lt;&gt;"",H104&lt;&gt;""),VLOOKUP(F104,早見表!$A$6:$M$24,H104+1),"")</f>
        <v/>
      </c>
      <c r="J104" s="354"/>
      <c r="K104" s="354"/>
      <c r="L104" s="355"/>
      <c r="M104" s="351"/>
      <c r="N104" s="356"/>
      <c r="O104" s="356"/>
      <c r="P104" s="356"/>
      <c r="Q104" s="352"/>
      <c r="R104" s="135" t="str">
        <f t="shared" ca="1" si="50"/>
        <v/>
      </c>
      <c r="S104" s="353" t="str">
        <f ca="1">IF(AND(M104&lt;&gt;"",R104&lt;&gt;""),VLOOKUP(M104,早見表!$A$6:$M$24,R104+1),"")</f>
        <v/>
      </c>
      <c r="T104" s="354"/>
      <c r="U104" s="354"/>
      <c r="V104" s="354"/>
      <c r="W104" s="355"/>
      <c r="X104" s="298"/>
      <c r="Y104" s="276" t="str">
        <f t="shared" si="51"/>
        <v/>
      </c>
      <c r="Z104" s="276" t="str">
        <f t="shared" si="52"/>
        <v/>
      </c>
      <c r="AA104" s="277" t="str">
        <f t="shared" ca="1" si="63"/>
        <v/>
      </c>
      <c r="AB104" s="277" t="str">
        <f t="shared" ca="1" si="54"/>
        <v/>
      </c>
      <c r="AC104" s="277" t="str">
        <f t="shared" ca="1" si="55"/>
        <v/>
      </c>
      <c r="AD104" s="277" t="str">
        <f t="shared" ca="1" si="56"/>
        <v/>
      </c>
      <c r="AE104" s="278" t="str">
        <f t="shared" ca="1" si="64"/>
        <v/>
      </c>
      <c r="AF104" s="279" t="str">
        <f t="shared" ca="1" si="62"/>
        <v/>
      </c>
      <c r="AG104" s="279" t="str">
        <f t="shared" ca="1" si="61"/>
        <v/>
      </c>
      <c r="AH104" s="279" t="str">
        <f t="shared" ca="1" si="58"/>
        <v/>
      </c>
      <c r="AI104" s="279" t="str">
        <f t="shared" ca="1" si="59"/>
        <v/>
      </c>
      <c r="AJ104" s="280" t="str">
        <f t="shared" ca="1" si="60"/>
        <v/>
      </c>
    </row>
    <row r="105" spans="1:36" ht="24.95" customHeight="1" thickTop="1">
      <c r="A105" s="361" t="s">
        <v>62</v>
      </c>
      <c r="B105" s="362"/>
      <c r="C105" s="362"/>
      <c r="D105" s="362"/>
      <c r="E105" s="362"/>
      <c r="F105" s="363"/>
      <c r="G105" s="364"/>
      <c r="H105" s="213" t="s">
        <v>12</v>
      </c>
      <c r="I105" s="365">
        <f ca="1">SUM(I90:L104)</f>
        <v>0</v>
      </c>
      <c r="J105" s="366"/>
      <c r="K105" s="366"/>
      <c r="L105" s="214" t="s">
        <v>8</v>
      </c>
      <c r="M105" s="363"/>
      <c r="N105" s="367"/>
      <c r="O105" s="367"/>
      <c r="P105" s="367"/>
      <c r="Q105" s="364"/>
      <c r="R105" s="213"/>
      <c r="S105" s="368">
        <f ca="1">SUM(S90:W104)</f>
        <v>0</v>
      </c>
      <c r="T105" s="369"/>
      <c r="U105" s="369"/>
      <c r="V105" s="369"/>
      <c r="W105" s="296" t="s">
        <v>8</v>
      </c>
      <c r="X105" s="298"/>
    </row>
    <row r="106" spans="1:36" ht="24.95" customHeight="1">
      <c r="A106" s="342" t="s">
        <v>31</v>
      </c>
      <c r="B106" s="343"/>
      <c r="C106" s="343"/>
      <c r="D106" s="343"/>
      <c r="E106" s="343"/>
      <c r="F106" s="344"/>
      <c r="G106" s="345"/>
      <c r="H106" s="188" t="s">
        <v>12</v>
      </c>
      <c r="I106" s="346">
        <f ca="1">SUM(I79,I105)</f>
        <v>11680006</v>
      </c>
      <c r="J106" s="347"/>
      <c r="K106" s="347"/>
      <c r="L106" s="189" t="s">
        <v>8</v>
      </c>
      <c r="M106" s="344"/>
      <c r="N106" s="348"/>
      <c r="O106" s="348"/>
      <c r="P106" s="348"/>
      <c r="Q106" s="345"/>
      <c r="R106" s="188"/>
      <c r="S106" s="349">
        <f ca="1">SUM(S79,S105)</f>
        <v>13717924</v>
      </c>
      <c r="T106" s="350"/>
      <c r="U106" s="350"/>
      <c r="V106" s="350"/>
      <c r="W106" s="282" t="s">
        <v>8</v>
      </c>
      <c r="X106" s="300"/>
      <c r="Z106" s="284"/>
    </row>
    <row r="107" spans="1:36" ht="3.75" customHeight="1">
      <c r="X107" s="300"/>
      <c r="Z107" s="284" t="s">
        <v>35</v>
      </c>
    </row>
    <row r="108" spans="1:36">
      <c r="T108" s="357" t="s">
        <v>42</v>
      </c>
      <c r="U108" s="358"/>
      <c r="V108" s="358"/>
      <c r="W108" s="359"/>
      <c r="X108" s="300"/>
    </row>
    <row r="110" spans="1:36" ht="19.5" customHeight="1">
      <c r="C110" s="228"/>
      <c r="D110" s="326" t="s">
        <v>76</v>
      </c>
      <c r="E110" s="327"/>
      <c r="F110" s="327"/>
      <c r="G110" s="327"/>
      <c r="H110" s="327"/>
      <c r="I110" s="327"/>
      <c r="J110" s="327"/>
      <c r="S110" s="57">
        <f>$S$2</f>
        <v>1</v>
      </c>
      <c r="T110" s="328" t="s">
        <v>10</v>
      </c>
      <c r="U110" s="328"/>
      <c r="V110" s="56">
        <f>V83+1</f>
        <v>5</v>
      </c>
      <c r="W110" s="230" t="s">
        <v>11</v>
      </c>
    </row>
    <row r="111" spans="1:36" ht="19.5" customHeight="1">
      <c r="C111" s="233"/>
      <c r="D111" s="327"/>
      <c r="E111" s="327"/>
      <c r="F111" s="327"/>
      <c r="G111" s="327"/>
      <c r="H111" s="327"/>
      <c r="I111" s="327"/>
      <c r="J111" s="327"/>
    </row>
    <row r="112" spans="1:36" ht="14.25">
      <c r="B112" s="234">
        <f ca="1">$B$4</f>
        <v>45741</v>
      </c>
      <c r="D112" s="360"/>
      <c r="E112" s="360"/>
      <c r="F112" s="360"/>
    </row>
    <row r="113" spans="1:36" ht="15" customHeight="1">
      <c r="B113" s="235">
        <f ca="1">$B$5</f>
        <v>46106.494204513889</v>
      </c>
      <c r="C113" s="147"/>
      <c r="D113" s="147"/>
      <c r="E113" s="147"/>
      <c r="F113" s="147"/>
      <c r="G113" s="147"/>
      <c r="H113" s="329" t="s">
        <v>6</v>
      </c>
      <c r="I113" s="330"/>
      <c r="J113" s="333" t="s">
        <v>0</v>
      </c>
      <c r="K113" s="334"/>
      <c r="L113" s="153" t="s">
        <v>1</v>
      </c>
      <c r="M113" s="334" t="s">
        <v>7</v>
      </c>
      <c r="N113" s="334"/>
      <c r="O113" s="334" t="s">
        <v>2</v>
      </c>
      <c r="P113" s="334"/>
      <c r="Q113" s="334"/>
      <c r="R113" s="334"/>
      <c r="S113" s="334"/>
      <c r="T113" s="334"/>
      <c r="U113" s="334" t="s">
        <v>3</v>
      </c>
      <c r="V113" s="334"/>
      <c r="W113" s="334"/>
    </row>
    <row r="114" spans="1:36" ht="20.100000000000001" customHeight="1">
      <c r="A114" s="147"/>
      <c r="B114" s="147"/>
      <c r="C114" s="147"/>
      <c r="D114" s="147"/>
      <c r="E114" s="147"/>
      <c r="F114" s="147"/>
      <c r="G114" s="147"/>
      <c r="H114" s="331"/>
      <c r="I114" s="332"/>
      <c r="J114" s="154">
        <f>$J$6</f>
        <v>3</v>
      </c>
      <c r="K114" s="155">
        <f>$K$6</f>
        <v>1</v>
      </c>
      <c r="L114" s="156">
        <f>$L$6</f>
        <v>1</v>
      </c>
      <c r="M114" s="157">
        <f>$M$6</f>
        <v>0</v>
      </c>
      <c r="N114" s="158" t="str">
        <f>IF($N$6="","",$N$6)</f>
        <v>×</v>
      </c>
      <c r="O114" s="159" t="str">
        <f>IF($O$6="","",$O$6)</f>
        <v>×</v>
      </c>
      <c r="P114" s="160" t="str">
        <f>IF($P$6="","",$P$6)</f>
        <v>×</v>
      </c>
      <c r="Q114" s="160" t="str">
        <f>IF($Q$6="","",$Q$6)</f>
        <v>×</v>
      </c>
      <c r="R114" s="160" t="str">
        <f>IF($R$6="","",$R$6)</f>
        <v>×</v>
      </c>
      <c r="S114" s="160" t="str">
        <f>IF($S$6="","",$S$6)</f>
        <v>×</v>
      </c>
      <c r="T114" s="161" t="str">
        <f>IF($T$6="","",$T$6)</f>
        <v>×</v>
      </c>
      <c r="U114" s="159" t="str">
        <f>IF($U$6="","",$U$6)</f>
        <v>×</v>
      </c>
      <c r="V114" s="160" t="str">
        <f>IF($V$6="","",$V$6)</f>
        <v>×</v>
      </c>
      <c r="W114" s="161" t="str">
        <f>IF($W$6="","",$W$6)</f>
        <v>×</v>
      </c>
      <c r="Y114" s="240" t="s">
        <v>33</v>
      </c>
      <c r="Z114" s="241" t="s">
        <v>34</v>
      </c>
      <c r="AA114" s="313">
        <f ca="1">$B$4</f>
        <v>45741</v>
      </c>
      <c r="AB114" s="313"/>
      <c r="AC114" s="313"/>
      <c r="AD114" s="313"/>
      <c r="AE114" s="313"/>
      <c r="AF114" s="314">
        <f ca="1">$B$5</f>
        <v>46106.494204513889</v>
      </c>
      <c r="AG114" s="314"/>
      <c r="AH114" s="314"/>
      <c r="AI114" s="314"/>
      <c r="AJ114" s="314"/>
    </row>
    <row r="115" spans="1:36" ht="21.95" customHeight="1">
      <c r="A115" s="315" t="s">
        <v>9</v>
      </c>
      <c r="B115" s="317" t="s">
        <v>30</v>
      </c>
      <c r="C115" s="225"/>
      <c r="D115" s="318" t="s">
        <v>47</v>
      </c>
      <c r="E115" s="317" t="s">
        <v>48</v>
      </c>
      <c r="F115" s="320">
        <f ca="1">$B$4</f>
        <v>45741</v>
      </c>
      <c r="G115" s="321"/>
      <c r="H115" s="321"/>
      <c r="I115" s="321"/>
      <c r="J115" s="321"/>
      <c r="K115" s="321"/>
      <c r="L115" s="322"/>
      <c r="M115" s="323">
        <f ca="1">$B$5</f>
        <v>46106.494204513889</v>
      </c>
      <c r="N115" s="324"/>
      <c r="O115" s="324"/>
      <c r="P115" s="324"/>
      <c r="Q115" s="324"/>
      <c r="R115" s="324"/>
      <c r="S115" s="324"/>
      <c r="T115" s="324"/>
      <c r="U115" s="324"/>
      <c r="V115" s="324"/>
      <c r="W115" s="325"/>
      <c r="X115" s="298"/>
      <c r="Y115" s="244">
        <f ca="1">$B$4</f>
        <v>45741</v>
      </c>
      <c r="Z115" s="244">
        <f ca="1">DATE(YEAR($Y$7)+2,3,31)</f>
        <v>46477</v>
      </c>
      <c r="AA115" s="245" t="s">
        <v>33</v>
      </c>
      <c r="AB115" s="245" t="s">
        <v>34</v>
      </c>
      <c r="AC115" s="245" t="s">
        <v>37</v>
      </c>
      <c r="AD115" s="245" t="s">
        <v>38</v>
      </c>
      <c r="AE115" s="245" t="s">
        <v>32</v>
      </c>
      <c r="AF115" s="246" t="s">
        <v>33</v>
      </c>
      <c r="AG115" s="246" t="s">
        <v>34</v>
      </c>
      <c r="AH115" s="246" t="s">
        <v>37</v>
      </c>
      <c r="AI115" s="246" t="s">
        <v>38</v>
      </c>
      <c r="AJ115" s="246" t="s">
        <v>32</v>
      </c>
    </row>
    <row r="116" spans="1:36" ht="28.5" customHeight="1">
      <c r="A116" s="316"/>
      <c r="B116" s="317"/>
      <c r="C116" s="226"/>
      <c r="D116" s="319"/>
      <c r="E116" s="317"/>
      <c r="F116" s="306" t="s">
        <v>4</v>
      </c>
      <c r="G116" s="306"/>
      <c r="H116" s="168" t="s">
        <v>39</v>
      </c>
      <c r="I116" s="306" t="s">
        <v>5</v>
      </c>
      <c r="J116" s="306"/>
      <c r="K116" s="306"/>
      <c r="L116" s="306"/>
      <c r="M116" s="306" t="s">
        <v>4</v>
      </c>
      <c r="N116" s="306"/>
      <c r="O116" s="306"/>
      <c r="P116" s="306"/>
      <c r="Q116" s="306"/>
      <c r="R116" s="168" t="s">
        <v>39</v>
      </c>
      <c r="S116" s="306" t="s">
        <v>5</v>
      </c>
      <c r="T116" s="306"/>
      <c r="U116" s="306"/>
      <c r="V116" s="306"/>
      <c r="W116" s="306"/>
      <c r="X116" s="298"/>
      <c r="Y116" s="249">
        <f ca="1">DATE(YEAR($B$4),4,1)</f>
        <v>45748</v>
      </c>
      <c r="Z116" s="249">
        <f ca="1">DATE(YEAR($Y$8)+2,3,31)</f>
        <v>46477</v>
      </c>
      <c r="AA116" s="249">
        <f ca="1">$Y$8</f>
        <v>45748</v>
      </c>
      <c r="AB116" s="249">
        <f ca="1">DATE(YEAR($Y$8)+1,3,31)</f>
        <v>46112</v>
      </c>
      <c r="AC116" s="249"/>
      <c r="AD116" s="249"/>
      <c r="AE116" s="249"/>
      <c r="AF116" s="250">
        <f ca="1">DATE(YEAR($B$4)+1,4,1)</f>
        <v>46113</v>
      </c>
      <c r="AG116" s="250">
        <f ca="1">DATE(YEAR($AF$8)+1,3,31)</f>
        <v>46477</v>
      </c>
      <c r="AH116" s="251"/>
      <c r="AI116" s="251"/>
      <c r="AJ116" s="252"/>
    </row>
    <row r="117" spans="1:36" ht="27.95" customHeight="1">
      <c r="A117" s="253"/>
      <c r="B117" s="254"/>
      <c r="C117" s="255"/>
      <c r="D117" s="256"/>
      <c r="E117" s="257"/>
      <c r="F117" s="307"/>
      <c r="G117" s="308"/>
      <c r="H117" s="65" t="str">
        <f t="shared" ref="H117:H131" ca="1" si="65">AE117</f>
        <v/>
      </c>
      <c r="I117" s="309" t="str">
        <f ca="1">IF(AND(F117&lt;&gt;"",H117&lt;&gt;""),VLOOKUP(F117,早見表!$A$6:$M$24,H117+1),"")</f>
        <v/>
      </c>
      <c r="J117" s="310"/>
      <c r="K117" s="310"/>
      <c r="L117" s="311"/>
      <c r="M117" s="307"/>
      <c r="N117" s="312"/>
      <c r="O117" s="312"/>
      <c r="P117" s="312"/>
      <c r="Q117" s="308"/>
      <c r="R117" s="64" t="str">
        <f t="shared" ref="R117:R131" ca="1" si="66">AJ117</f>
        <v/>
      </c>
      <c r="S117" s="309" t="str">
        <f ca="1">IF(AND(M117&lt;&gt;"",R117&lt;&gt;""),VLOOKUP(M117,早見表!$A$6:$M$24,R117+1),"")</f>
        <v/>
      </c>
      <c r="T117" s="310"/>
      <c r="U117" s="310"/>
      <c r="V117" s="310"/>
      <c r="W117" s="311"/>
      <c r="X117" s="298"/>
      <c r="Y117" s="259" t="str">
        <f t="shared" ref="Y117:Y131" si="67">IF($B117&lt;&gt;"",IF(D117="",AA$8,D117),"")</f>
        <v/>
      </c>
      <c r="Z117" s="259" t="str">
        <f t="shared" ref="Z117:Z131" si="68">IF($B117&lt;&gt;"",IF(E117="",Z$8,E117),"")</f>
        <v/>
      </c>
      <c r="AA117" s="260" t="str">
        <f t="shared" ref="AA117:AA122" ca="1" si="69">IF(Y117&gt;=AF$8,"",IF(Y117&lt;$AA$8,$AA$8,Y117))</f>
        <v/>
      </c>
      <c r="AB117" s="260" t="str">
        <f t="shared" ref="AB117:AB131" ca="1" si="70">IF(Y117&gt;AB$8,"",IF(Z117&gt;AB$8,AB$8,Z117))</f>
        <v/>
      </c>
      <c r="AC117" s="260" t="str">
        <f t="shared" ref="AC117:AC131" ca="1" si="71">IF(AA117="","",DATE(YEAR(AA117),MONTH(AA117),1))</f>
        <v/>
      </c>
      <c r="AD117" s="260" t="str">
        <f t="shared" ref="AD117:AD131" ca="1" si="72">IF(AA117="","",DATE(YEAR(AB117),MONTH(AB117)+1,1)-1)</f>
        <v/>
      </c>
      <c r="AE117" s="261" t="str">
        <f t="shared" ref="AE117:AE122" ca="1" si="73">IF(AA117="","",IF(AA117&gt;AB117,"",DATEDIF(AC117,AD117+1,"m")))</f>
        <v/>
      </c>
      <c r="AF117" s="262" t="str">
        <f ca="1">IF(Z117&lt;AF$8,"",IF(Y117&gt;AF$8,Y117,AF$8))</f>
        <v/>
      </c>
      <c r="AG117" s="262" t="str">
        <f ca="1">IF(Z117&lt;AF$8,"",Z117)</f>
        <v/>
      </c>
      <c r="AH117" s="262" t="str">
        <f t="shared" ref="AH117:AH131" ca="1" si="74">IF(AF117="","",DATE(YEAR(AF117),MONTH(AF117),1))</f>
        <v/>
      </c>
      <c r="AI117" s="262" t="str">
        <f t="shared" ref="AI117:AI131" ca="1" si="75">IF(AF117="","",DATE(YEAR(AG117),MONTH(AG117)+1,1)-1)</f>
        <v/>
      </c>
      <c r="AJ117" s="263" t="str">
        <f t="shared" ref="AJ117:AJ131" ca="1" si="76">IF(AF117="","",DATEDIF(AH117,AI117+1,"m"))</f>
        <v/>
      </c>
    </row>
    <row r="118" spans="1:36" ht="27.95" customHeight="1">
      <c r="A118" s="254"/>
      <c r="B118" s="254"/>
      <c r="C118" s="264"/>
      <c r="D118" s="265"/>
      <c r="E118" s="266"/>
      <c r="F118" s="307"/>
      <c r="G118" s="308"/>
      <c r="H118" s="65" t="str">
        <f t="shared" ca="1" si="65"/>
        <v/>
      </c>
      <c r="I118" s="339" t="str">
        <f ca="1">IF(AND(F118&lt;&gt;"",H118&lt;&gt;""),VLOOKUP(F118,早見表!$A$6:$M$24,H118+1),"")</f>
        <v/>
      </c>
      <c r="J118" s="340"/>
      <c r="K118" s="340"/>
      <c r="L118" s="341"/>
      <c r="M118" s="307"/>
      <c r="N118" s="312"/>
      <c r="O118" s="312"/>
      <c r="P118" s="312"/>
      <c r="Q118" s="308"/>
      <c r="R118" s="65" t="str">
        <f t="shared" ca="1" si="66"/>
        <v/>
      </c>
      <c r="S118" s="339" t="str">
        <f ca="1">IF(AND(M118&lt;&gt;"",R118&lt;&gt;""),VLOOKUP(M118,早見表!$A$6:$M$24,R118+1),"")</f>
        <v/>
      </c>
      <c r="T118" s="340"/>
      <c r="U118" s="340"/>
      <c r="V118" s="340"/>
      <c r="W118" s="341"/>
      <c r="X118" s="298"/>
      <c r="Y118" s="267" t="str">
        <f t="shared" si="67"/>
        <v/>
      </c>
      <c r="Z118" s="267" t="str">
        <f t="shared" si="68"/>
        <v/>
      </c>
      <c r="AA118" s="268" t="str">
        <f t="shared" ca="1" si="69"/>
        <v/>
      </c>
      <c r="AB118" s="268" t="str">
        <f t="shared" ca="1" si="70"/>
        <v/>
      </c>
      <c r="AC118" s="268" t="str">
        <f t="shared" ca="1" si="71"/>
        <v/>
      </c>
      <c r="AD118" s="268" t="str">
        <f t="shared" ca="1" si="72"/>
        <v/>
      </c>
      <c r="AE118" s="269" t="str">
        <f t="shared" ca="1" si="73"/>
        <v/>
      </c>
      <c r="AF118" s="270" t="str">
        <f ca="1">IF(Z118&lt;AF$8,"",IF(Y118&gt;AF$8,Y118,AF$8))</f>
        <v/>
      </c>
      <c r="AG118" s="270" t="str">
        <f t="shared" ref="AG118:AG131" ca="1" si="77">IF(Z118&lt;AF$8,"",Z118)</f>
        <v/>
      </c>
      <c r="AH118" s="270" t="str">
        <f t="shared" ca="1" si="74"/>
        <v/>
      </c>
      <c r="AI118" s="270" t="str">
        <f t="shared" ca="1" si="75"/>
        <v/>
      </c>
      <c r="AJ118" s="271" t="str">
        <f t="shared" ca="1" si="76"/>
        <v/>
      </c>
    </row>
    <row r="119" spans="1:36" ht="27.95" customHeight="1">
      <c r="A119" s="254"/>
      <c r="B119" s="254"/>
      <c r="C119" s="264"/>
      <c r="D119" s="265"/>
      <c r="E119" s="266"/>
      <c r="F119" s="307"/>
      <c r="G119" s="308"/>
      <c r="H119" s="65" t="str">
        <f t="shared" ca="1" si="65"/>
        <v/>
      </c>
      <c r="I119" s="339" t="str">
        <f ca="1">IF(AND(F119&lt;&gt;"",H119&lt;&gt;""),VLOOKUP(F119,早見表!$A$6:$M$24,H119+1),"")</f>
        <v/>
      </c>
      <c r="J119" s="340"/>
      <c r="K119" s="340"/>
      <c r="L119" s="341"/>
      <c r="M119" s="307"/>
      <c r="N119" s="312"/>
      <c r="O119" s="312"/>
      <c r="P119" s="312"/>
      <c r="Q119" s="308"/>
      <c r="R119" s="65" t="str">
        <f t="shared" ca="1" si="66"/>
        <v/>
      </c>
      <c r="S119" s="339" t="str">
        <f ca="1">IF(AND(M119&lt;&gt;"",R119&lt;&gt;""),VLOOKUP(M119,早見表!$A$6:$M$24,R119+1),"")</f>
        <v/>
      </c>
      <c r="T119" s="340"/>
      <c r="U119" s="340"/>
      <c r="V119" s="340"/>
      <c r="W119" s="341"/>
      <c r="X119" s="298"/>
      <c r="Y119" s="267" t="str">
        <f t="shared" si="67"/>
        <v/>
      </c>
      <c r="Z119" s="267" t="str">
        <f t="shared" si="68"/>
        <v/>
      </c>
      <c r="AA119" s="268" t="str">
        <f t="shared" ca="1" si="69"/>
        <v/>
      </c>
      <c r="AB119" s="268" t="str">
        <f t="shared" ca="1" si="70"/>
        <v/>
      </c>
      <c r="AC119" s="268" t="str">
        <f t="shared" ca="1" si="71"/>
        <v/>
      </c>
      <c r="AD119" s="268" t="str">
        <f t="shared" ca="1" si="72"/>
        <v/>
      </c>
      <c r="AE119" s="269" t="str">
        <f t="shared" ca="1" si="73"/>
        <v/>
      </c>
      <c r="AF119" s="270" t="str">
        <f t="shared" ref="AF119:AF131" ca="1" si="78">IF(Z119&lt;AF$8,"",IF(Y119&gt;AF$8,Y119,AF$8))</f>
        <v/>
      </c>
      <c r="AG119" s="270" t="str">
        <f t="shared" ca="1" si="77"/>
        <v/>
      </c>
      <c r="AH119" s="270" t="str">
        <f t="shared" ca="1" si="74"/>
        <v/>
      </c>
      <c r="AI119" s="270" t="str">
        <f t="shared" ca="1" si="75"/>
        <v/>
      </c>
      <c r="AJ119" s="271" t="str">
        <f t="shared" ca="1" si="76"/>
        <v/>
      </c>
    </row>
    <row r="120" spans="1:36" ht="27.95" customHeight="1">
      <c r="A120" s="254"/>
      <c r="B120" s="254"/>
      <c r="C120" s="264"/>
      <c r="D120" s="265"/>
      <c r="E120" s="266"/>
      <c r="F120" s="307"/>
      <c r="G120" s="308"/>
      <c r="H120" s="65" t="str">
        <f t="shared" ca="1" si="65"/>
        <v/>
      </c>
      <c r="I120" s="339" t="str">
        <f ca="1">IF(AND(F120&lt;&gt;"",H120&lt;&gt;""),VLOOKUP(F120,早見表!$A$6:$M$24,H120+1),"")</f>
        <v/>
      </c>
      <c r="J120" s="340"/>
      <c r="K120" s="340"/>
      <c r="L120" s="341"/>
      <c r="M120" s="307"/>
      <c r="N120" s="312"/>
      <c r="O120" s="312"/>
      <c r="P120" s="312"/>
      <c r="Q120" s="308"/>
      <c r="R120" s="65" t="str">
        <f t="shared" ca="1" si="66"/>
        <v/>
      </c>
      <c r="S120" s="339" t="str">
        <f ca="1">IF(AND(M120&lt;&gt;"",R120&lt;&gt;""),VLOOKUP(M120,早見表!$A$6:$M$24,R120+1),"")</f>
        <v/>
      </c>
      <c r="T120" s="340"/>
      <c r="U120" s="340"/>
      <c r="V120" s="340"/>
      <c r="W120" s="341"/>
      <c r="X120" s="298"/>
      <c r="Y120" s="267" t="str">
        <f t="shared" si="67"/>
        <v/>
      </c>
      <c r="Z120" s="267" t="str">
        <f t="shared" si="68"/>
        <v/>
      </c>
      <c r="AA120" s="268" t="str">
        <f t="shared" ca="1" si="69"/>
        <v/>
      </c>
      <c r="AB120" s="268" t="str">
        <f t="shared" ca="1" si="70"/>
        <v/>
      </c>
      <c r="AC120" s="268" t="str">
        <f t="shared" ca="1" si="71"/>
        <v/>
      </c>
      <c r="AD120" s="268" t="str">
        <f t="shared" ca="1" si="72"/>
        <v/>
      </c>
      <c r="AE120" s="269" t="str">
        <f t="shared" ca="1" si="73"/>
        <v/>
      </c>
      <c r="AF120" s="270" t="str">
        <f t="shared" ca="1" si="78"/>
        <v/>
      </c>
      <c r="AG120" s="270" t="str">
        <f t="shared" ca="1" si="77"/>
        <v/>
      </c>
      <c r="AH120" s="270" t="str">
        <f t="shared" ca="1" si="74"/>
        <v/>
      </c>
      <c r="AI120" s="270" t="str">
        <f t="shared" ca="1" si="75"/>
        <v/>
      </c>
      <c r="AJ120" s="271" t="str">
        <f t="shared" ca="1" si="76"/>
        <v/>
      </c>
    </row>
    <row r="121" spans="1:36" ht="27.95" customHeight="1">
      <c r="A121" s="254"/>
      <c r="B121" s="254"/>
      <c r="C121" s="264"/>
      <c r="D121" s="265"/>
      <c r="E121" s="266"/>
      <c r="F121" s="307"/>
      <c r="G121" s="308"/>
      <c r="H121" s="65" t="str">
        <f t="shared" ca="1" si="65"/>
        <v/>
      </c>
      <c r="I121" s="339" t="str">
        <f ca="1">IF(AND(F121&lt;&gt;"",H121&lt;&gt;""),VLOOKUP(F121,早見表!$A$6:$M$24,H121+1),"")</f>
        <v/>
      </c>
      <c r="J121" s="340"/>
      <c r="K121" s="340"/>
      <c r="L121" s="341"/>
      <c r="M121" s="307"/>
      <c r="N121" s="312"/>
      <c r="O121" s="312"/>
      <c r="P121" s="312"/>
      <c r="Q121" s="308"/>
      <c r="R121" s="65" t="str">
        <f t="shared" ca="1" si="66"/>
        <v/>
      </c>
      <c r="S121" s="339" t="str">
        <f ca="1">IF(AND(M121&lt;&gt;"",R121&lt;&gt;""),VLOOKUP(M121,早見表!$A$6:$M$24,R121+1),"")</f>
        <v/>
      </c>
      <c r="T121" s="340"/>
      <c r="U121" s="340"/>
      <c r="V121" s="340"/>
      <c r="W121" s="341"/>
      <c r="X121" s="298"/>
      <c r="Y121" s="267" t="str">
        <f t="shared" si="67"/>
        <v/>
      </c>
      <c r="Z121" s="267" t="str">
        <f t="shared" si="68"/>
        <v/>
      </c>
      <c r="AA121" s="268" t="str">
        <f t="shared" ca="1" si="69"/>
        <v/>
      </c>
      <c r="AB121" s="268" t="str">
        <f t="shared" ca="1" si="70"/>
        <v/>
      </c>
      <c r="AC121" s="268" t="str">
        <f t="shared" ca="1" si="71"/>
        <v/>
      </c>
      <c r="AD121" s="268" t="str">
        <f t="shared" ca="1" si="72"/>
        <v/>
      </c>
      <c r="AE121" s="269" t="str">
        <f t="shared" ca="1" si="73"/>
        <v/>
      </c>
      <c r="AF121" s="270" t="str">
        <f t="shared" ca="1" si="78"/>
        <v/>
      </c>
      <c r="AG121" s="270" t="str">
        <f t="shared" ca="1" si="77"/>
        <v/>
      </c>
      <c r="AH121" s="270" t="str">
        <f t="shared" ca="1" si="74"/>
        <v/>
      </c>
      <c r="AI121" s="270" t="str">
        <f t="shared" ca="1" si="75"/>
        <v/>
      </c>
      <c r="AJ121" s="271" t="str">
        <f t="shared" ca="1" si="76"/>
        <v/>
      </c>
    </row>
    <row r="122" spans="1:36" ht="27.95" customHeight="1">
      <c r="A122" s="254"/>
      <c r="B122" s="254"/>
      <c r="C122" s="264"/>
      <c r="D122" s="265"/>
      <c r="E122" s="266"/>
      <c r="F122" s="307"/>
      <c r="G122" s="308"/>
      <c r="H122" s="65" t="str">
        <f t="shared" ca="1" si="65"/>
        <v/>
      </c>
      <c r="I122" s="339" t="str">
        <f ca="1">IF(AND(F122&lt;&gt;"",H122&lt;&gt;""),VLOOKUP(F122,早見表!$A$6:$M$24,H122+1),"")</f>
        <v/>
      </c>
      <c r="J122" s="340"/>
      <c r="K122" s="340"/>
      <c r="L122" s="341"/>
      <c r="M122" s="307"/>
      <c r="N122" s="312"/>
      <c r="O122" s="312"/>
      <c r="P122" s="312"/>
      <c r="Q122" s="308"/>
      <c r="R122" s="65" t="str">
        <f t="shared" ca="1" si="66"/>
        <v/>
      </c>
      <c r="S122" s="339" t="str">
        <f ca="1">IF(AND(M122&lt;&gt;"",R122&lt;&gt;""),VLOOKUP(M122,早見表!$A$6:$M$24,R122+1),"")</f>
        <v/>
      </c>
      <c r="T122" s="340"/>
      <c r="U122" s="340"/>
      <c r="V122" s="340"/>
      <c r="W122" s="341"/>
      <c r="X122" s="298"/>
      <c r="Y122" s="267" t="str">
        <f t="shared" si="67"/>
        <v/>
      </c>
      <c r="Z122" s="267" t="str">
        <f t="shared" si="68"/>
        <v/>
      </c>
      <c r="AA122" s="268" t="str">
        <f t="shared" ca="1" si="69"/>
        <v/>
      </c>
      <c r="AB122" s="268" t="str">
        <f t="shared" ca="1" si="70"/>
        <v/>
      </c>
      <c r="AC122" s="268" t="str">
        <f t="shared" ca="1" si="71"/>
        <v/>
      </c>
      <c r="AD122" s="268" t="str">
        <f t="shared" ca="1" si="72"/>
        <v/>
      </c>
      <c r="AE122" s="269" t="str">
        <f t="shared" ca="1" si="73"/>
        <v/>
      </c>
      <c r="AF122" s="270" t="str">
        <f t="shared" ca="1" si="78"/>
        <v/>
      </c>
      <c r="AG122" s="270" t="str">
        <f t="shared" ca="1" si="77"/>
        <v/>
      </c>
      <c r="AH122" s="270" t="str">
        <f t="shared" ca="1" si="74"/>
        <v/>
      </c>
      <c r="AI122" s="270" t="str">
        <f t="shared" ca="1" si="75"/>
        <v/>
      </c>
      <c r="AJ122" s="271" t="str">
        <f t="shared" ca="1" si="76"/>
        <v/>
      </c>
    </row>
    <row r="123" spans="1:36" ht="27.95" customHeight="1">
      <c r="A123" s="254"/>
      <c r="B123" s="254"/>
      <c r="C123" s="264"/>
      <c r="D123" s="265"/>
      <c r="E123" s="266"/>
      <c r="F123" s="307"/>
      <c r="G123" s="308"/>
      <c r="H123" s="65" t="str">
        <f t="shared" ca="1" si="65"/>
        <v/>
      </c>
      <c r="I123" s="339" t="str">
        <f ca="1">IF(AND(F123&lt;&gt;"",H123&lt;&gt;""),VLOOKUP(F123,早見表!$A$6:$M$24,H123+1),"")</f>
        <v/>
      </c>
      <c r="J123" s="340"/>
      <c r="K123" s="340"/>
      <c r="L123" s="341"/>
      <c r="M123" s="307"/>
      <c r="N123" s="312"/>
      <c r="O123" s="312"/>
      <c r="P123" s="312"/>
      <c r="Q123" s="308"/>
      <c r="R123" s="65" t="str">
        <f t="shared" ca="1" si="66"/>
        <v/>
      </c>
      <c r="S123" s="339" t="str">
        <f ca="1">IF(AND(M123&lt;&gt;"",R123&lt;&gt;""),VLOOKUP(M123,早見表!$A$6:$M$24,R123+1),"")</f>
        <v/>
      </c>
      <c r="T123" s="340"/>
      <c r="U123" s="340"/>
      <c r="V123" s="340"/>
      <c r="W123" s="341"/>
      <c r="X123" s="298"/>
      <c r="Y123" s="267" t="str">
        <f t="shared" si="67"/>
        <v/>
      </c>
      <c r="Z123" s="267" t="str">
        <f t="shared" si="68"/>
        <v/>
      </c>
      <c r="AA123" s="268" t="str">
        <f t="shared" ref="AA123:AA131" ca="1" si="79">IF(Y123&gt;=AF$8,"",IF(Y123&lt;$AA$8,$AA$8,Y123))</f>
        <v/>
      </c>
      <c r="AB123" s="268" t="str">
        <f t="shared" ca="1" si="70"/>
        <v/>
      </c>
      <c r="AC123" s="268" t="str">
        <f t="shared" ca="1" si="71"/>
        <v/>
      </c>
      <c r="AD123" s="268" t="str">
        <f t="shared" ca="1" si="72"/>
        <v/>
      </c>
      <c r="AE123" s="269" t="str">
        <f t="shared" ref="AE123:AE131" ca="1" si="80">IF(AA123="","",IF(AA123&gt;AB123,"",DATEDIF(AC123,AD123+1,"m")))</f>
        <v/>
      </c>
      <c r="AF123" s="270" t="str">
        <f t="shared" ca="1" si="78"/>
        <v/>
      </c>
      <c r="AG123" s="270" t="str">
        <f t="shared" ca="1" si="77"/>
        <v/>
      </c>
      <c r="AH123" s="270" t="str">
        <f t="shared" ca="1" si="74"/>
        <v/>
      </c>
      <c r="AI123" s="270" t="str">
        <f t="shared" ca="1" si="75"/>
        <v/>
      </c>
      <c r="AJ123" s="271" t="str">
        <f t="shared" ca="1" si="76"/>
        <v/>
      </c>
    </row>
    <row r="124" spans="1:36" ht="27.95" customHeight="1">
      <c r="A124" s="254"/>
      <c r="B124" s="254"/>
      <c r="C124" s="264"/>
      <c r="D124" s="265"/>
      <c r="E124" s="266"/>
      <c r="F124" s="307"/>
      <c r="G124" s="308"/>
      <c r="H124" s="65" t="str">
        <f t="shared" ca="1" si="65"/>
        <v/>
      </c>
      <c r="I124" s="339" t="str">
        <f ca="1">IF(AND(F124&lt;&gt;"",H124&lt;&gt;""),VLOOKUP(F124,早見表!$A$6:$M$24,H124+1),"")</f>
        <v/>
      </c>
      <c r="J124" s="340"/>
      <c r="K124" s="340"/>
      <c r="L124" s="341"/>
      <c r="M124" s="307"/>
      <c r="N124" s="312"/>
      <c r="O124" s="312"/>
      <c r="P124" s="312"/>
      <c r="Q124" s="308"/>
      <c r="R124" s="65" t="str">
        <f t="shared" ca="1" si="66"/>
        <v/>
      </c>
      <c r="S124" s="339" t="str">
        <f ca="1">IF(AND(M124&lt;&gt;"",R124&lt;&gt;""),VLOOKUP(M124,早見表!$A$6:$M$24,R124+1),"")</f>
        <v/>
      </c>
      <c r="T124" s="340"/>
      <c r="U124" s="340"/>
      <c r="V124" s="340"/>
      <c r="W124" s="341"/>
      <c r="X124" s="298"/>
      <c r="Y124" s="267" t="str">
        <f t="shared" si="67"/>
        <v/>
      </c>
      <c r="Z124" s="267" t="str">
        <f t="shared" si="68"/>
        <v/>
      </c>
      <c r="AA124" s="268" t="str">
        <f t="shared" ca="1" si="79"/>
        <v/>
      </c>
      <c r="AB124" s="268" t="str">
        <f t="shared" ca="1" si="70"/>
        <v/>
      </c>
      <c r="AC124" s="268" t="str">
        <f t="shared" ca="1" si="71"/>
        <v/>
      </c>
      <c r="AD124" s="268" t="str">
        <f t="shared" ca="1" si="72"/>
        <v/>
      </c>
      <c r="AE124" s="269" t="str">
        <f t="shared" ca="1" si="80"/>
        <v/>
      </c>
      <c r="AF124" s="270" t="str">
        <f t="shared" ca="1" si="78"/>
        <v/>
      </c>
      <c r="AG124" s="270" t="str">
        <f t="shared" ca="1" si="77"/>
        <v/>
      </c>
      <c r="AH124" s="270" t="str">
        <f t="shared" ca="1" si="74"/>
        <v/>
      </c>
      <c r="AI124" s="270" t="str">
        <f t="shared" ca="1" si="75"/>
        <v/>
      </c>
      <c r="AJ124" s="271" t="str">
        <f t="shared" ca="1" si="76"/>
        <v/>
      </c>
    </row>
    <row r="125" spans="1:36" ht="27.95" customHeight="1">
      <c r="A125" s="254"/>
      <c r="B125" s="254"/>
      <c r="C125" s="264"/>
      <c r="D125" s="265"/>
      <c r="E125" s="266"/>
      <c r="F125" s="307"/>
      <c r="G125" s="308"/>
      <c r="H125" s="65" t="str">
        <f t="shared" ca="1" si="65"/>
        <v/>
      </c>
      <c r="I125" s="339" t="str">
        <f ca="1">IF(AND(F125&lt;&gt;"",H125&lt;&gt;""),VLOOKUP(F125,早見表!$A$6:$M$24,H125+1),"")</f>
        <v/>
      </c>
      <c r="J125" s="340"/>
      <c r="K125" s="340"/>
      <c r="L125" s="341"/>
      <c r="M125" s="307"/>
      <c r="N125" s="312"/>
      <c r="O125" s="312"/>
      <c r="P125" s="312"/>
      <c r="Q125" s="308"/>
      <c r="R125" s="65" t="str">
        <f t="shared" ca="1" si="66"/>
        <v/>
      </c>
      <c r="S125" s="339" t="str">
        <f ca="1">IF(AND(M125&lt;&gt;"",R125&lt;&gt;""),VLOOKUP(M125,早見表!$A$6:$M$24,R125+1),"")</f>
        <v/>
      </c>
      <c r="T125" s="340"/>
      <c r="U125" s="340"/>
      <c r="V125" s="340"/>
      <c r="W125" s="341"/>
      <c r="X125" s="298"/>
      <c r="Y125" s="267" t="str">
        <f t="shared" si="67"/>
        <v/>
      </c>
      <c r="Z125" s="267" t="str">
        <f t="shared" si="68"/>
        <v/>
      </c>
      <c r="AA125" s="268" t="str">
        <f t="shared" ca="1" si="79"/>
        <v/>
      </c>
      <c r="AB125" s="268" t="str">
        <f t="shared" ca="1" si="70"/>
        <v/>
      </c>
      <c r="AC125" s="268" t="str">
        <f t="shared" ca="1" si="71"/>
        <v/>
      </c>
      <c r="AD125" s="268" t="str">
        <f t="shared" ca="1" si="72"/>
        <v/>
      </c>
      <c r="AE125" s="269" t="str">
        <f t="shared" ca="1" si="80"/>
        <v/>
      </c>
      <c r="AF125" s="270" t="str">
        <f t="shared" ca="1" si="78"/>
        <v/>
      </c>
      <c r="AG125" s="270" t="str">
        <f t="shared" ca="1" si="77"/>
        <v/>
      </c>
      <c r="AH125" s="270" t="str">
        <f t="shared" ca="1" si="74"/>
        <v/>
      </c>
      <c r="AI125" s="270" t="str">
        <f t="shared" ca="1" si="75"/>
        <v/>
      </c>
      <c r="AJ125" s="271" t="str">
        <f t="shared" ca="1" si="76"/>
        <v/>
      </c>
    </row>
    <row r="126" spans="1:36" ht="27.95" customHeight="1">
      <c r="A126" s="254"/>
      <c r="B126" s="254"/>
      <c r="C126" s="264"/>
      <c r="D126" s="265"/>
      <c r="E126" s="266"/>
      <c r="F126" s="307"/>
      <c r="G126" s="308"/>
      <c r="H126" s="65" t="str">
        <f t="shared" ca="1" si="65"/>
        <v/>
      </c>
      <c r="I126" s="339" t="str">
        <f ca="1">IF(AND(F126&lt;&gt;"",H126&lt;&gt;""),VLOOKUP(F126,早見表!$A$6:$M$24,H126+1),"")</f>
        <v/>
      </c>
      <c r="J126" s="340"/>
      <c r="K126" s="340"/>
      <c r="L126" s="341"/>
      <c r="M126" s="307"/>
      <c r="N126" s="312"/>
      <c r="O126" s="312"/>
      <c r="P126" s="312"/>
      <c r="Q126" s="308"/>
      <c r="R126" s="65" t="str">
        <f t="shared" ca="1" si="66"/>
        <v/>
      </c>
      <c r="S126" s="339" t="str">
        <f ca="1">IF(AND(M126&lt;&gt;"",R126&lt;&gt;""),VLOOKUP(M126,早見表!$A$6:$M$24,R126+1),"")</f>
        <v/>
      </c>
      <c r="T126" s="340"/>
      <c r="U126" s="340"/>
      <c r="V126" s="340"/>
      <c r="W126" s="341"/>
      <c r="X126" s="298"/>
      <c r="Y126" s="267" t="str">
        <f t="shared" si="67"/>
        <v/>
      </c>
      <c r="Z126" s="267" t="str">
        <f t="shared" si="68"/>
        <v/>
      </c>
      <c r="AA126" s="268" t="str">
        <f t="shared" ca="1" si="79"/>
        <v/>
      </c>
      <c r="AB126" s="268" t="str">
        <f t="shared" ca="1" si="70"/>
        <v/>
      </c>
      <c r="AC126" s="268" t="str">
        <f t="shared" ca="1" si="71"/>
        <v/>
      </c>
      <c r="AD126" s="268" t="str">
        <f t="shared" ca="1" si="72"/>
        <v/>
      </c>
      <c r="AE126" s="269" t="str">
        <f t="shared" ca="1" si="80"/>
        <v/>
      </c>
      <c r="AF126" s="270" t="str">
        <f t="shared" ca="1" si="78"/>
        <v/>
      </c>
      <c r="AG126" s="270" t="str">
        <f t="shared" ca="1" si="77"/>
        <v/>
      </c>
      <c r="AH126" s="270" t="str">
        <f t="shared" ca="1" si="74"/>
        <v/>
      </c>
      <c r="AI126" s="270" t="str">
        <f t="shared" ca="1" si="75"/>
        <v/>
      </c>
      <c r="AJ126" s="271" t="str">
        <f t="shared" ca="1" si="76"/>
        <v/>
      </c>
    </row>
    <row r="127" spans="1:36" ht="27.95" customHeight="1">
      <c r="A127" s="254"/>
      <c r="B127" s="254"/>
      <c r="C127" s="264"/>
      <c r="D127" s="265"/>
      <c r="E127" s="266"/>
      <c r="F127" s="307"/>
      <c r="G127" s="308"/>
      <c r="H127" s="65" t="str">
        <f t="shared" ca="1" si="65"/>
        <v/>
      </c>
      <c r="I127" s="339" t="str">
        <f ca="1">IF(AND(F127&lt;&gt;"",H127&lt;&gt;""),VLOOKUP(F127,早見表!$A$6:$M$24,H127+1),"")</f>
        <v/>
      </c>
      <c r="J127" s="340"/>
      <c r="K127" s="340"/>
      <c r="L127" s="341"/>
      <c r="M127" s="307"/>
      <c r="N127" s="312"/>
      <c r="O127" s="312"/>
      <c r="P127" s="312"/>
      <c r="Q127" s="308"/>
      <c r="R127" s="65" t="str">
        <f t="shared" ca="1" si="66"/>
        <v/>
      </c>
      <c r="S127" s="339" t="str">
        <f ca="1">IF(AND(M127&lt;&gt;"",R127&lt;&gt;""),VLOOKUP(M127,早見表!$A$6:$M$24,R127+1),"")</f>
        <v/>
      </c>
      <c r="T127" s="340"/>
      <c r="U127" s="340"/>
      <c r="V127" s="340"/>
      <c r="W127" s="341"/>
      <c r="X127" s="298"/>
      <c r="Y127" s="267" t="str">
        <f t="shared" si="67"/>
        <v/>
      </c>
      <c r="Z127" s="267" t="str">
        <f t="shared" si="68"/>
        <v/>
      </c>
      <c r="AA127" s="268" t="str">
        <f t="shared" ca="1" si="79"/>
        <v/>
      </c>
      <c r="AB127" s="268" t="str">
        <f t="shared" ca="1" si="70"/>
        <v/>
      </c>
      <c r="AC127" s="268" t="str">
        <f t="shared" ca="1" si="71"/>
        <v/>
      </c>
      <c r="AD127" s="268" t="str">
        <f t="shared" ca="1" si="72"/>
        <v/>
      </c>
      <c r="AE127" s="269" t="str">
        <f t="shared" ca="1" si="80"/>
        <v/>
      </c>
      <c r="AF127" s="270" t="str">
        <f t="shared" ca="1" si="78"/>
        <v/>
      </c>
      <c r="AG127" s="270" t="str">
        <f t="shared" ca="1" si="77"/>
        <v/>
      </c>
      <c r="AH127" s="270" t="str">
        <f t="shared" ca="1" si="74"/>
        <v/>
      </c>
      <c r="AI127" s="270" t="str">
        <f t="shared" ca="1" si="75"/>
        <v/>
      </c>
      <c r="AJ127" s="271" t="str">
        <f t="shared" ca="1" si="76"/>
        <v/>
      </c>
    </row>
    <row r="128" spans="1:36" ht="27.95" customHeight="1">
      <c r="A128" s="254"/>
      <c r="B128" s="254"/>
      <c r="C128" s="264"/>
      <c r="D128" s="265"/>
      <c r="E128" s="266"/>
      <c r="F128" s="307"/>
      <c r="G128" s="308"/>
      <c r="H128" s="65" t="str">
        <f t="shared" ca="1" si="65"/>
        <v/>
      </c>
      <c r="I128" s="339" t="str">
        <f ca="1">IF(AND(F128&lt;&gt;"",H128&lt;&gt;""),VLOOKUP(F128,早見表!$A$6:$M$24,H128+1),"")</f>
        <v/>
      </c>
      <c r="J128" s="340"/>
      <c r="K128" s="340"/>
      <c r="L128" s="341"/>
      <c r="M128" s="307"/>
      <c r="N128" s="312"/>
      <c r="O128" s="312"/>
      <c r="P128" s="312"/>
      <c r="Q128" s="308"/>
      <c r="R128" s="65" t="str">
        <f t="shared" ca="1" si="66"/>
        <v/>
      </c>
      <c r="S128" s="339" t="str">
        <f ca="1">IF(AND(M128&lt;&gt;"",R128&lt;&gt;""),VLOOKUP(M128,早見表!$A$6:$M$24,R128+1),"")</f>
        <v/>
      </c>
      <c r="T128" s="340"/>
      <c r="U128" s="340"/>
      <c r="V128" s="340"/>
      <c r="W128" s="341"/>
      <c r="X128" s="298"/>
      <c r="Y128" s="267" t="str">
        <f t="shared" si="67"/>
        <v/>
      </c>
      <c r="Z128" s="267" t="str">
        <f t="shared" si="68"/>
        <v/>
      </c>
      <c r="AA128" s="268" t="str">
        <f t="shared" ca="1" si="79"/>
        <v/>
      </c>
      <c r="AB128" s="268" t="str">
        <f t="shared" ca="1" si="70"/>
        <v/>
      </c>
      <c r="AC128" s="268" t="str">
        <f t="shared" ca="1" si="71"/>
        <v/>
      </c>
      <c r="AD128" s="268" t="str">
        <f t="shared" ca="1" si="72"/>
        <v/>
      </c>
      <c r="AE128" s="269" t="str">
        <f t="shared" ca="1" si="80"/>
        <v/>
      </c>
      <c r="AF128" s="270" t="str">
        <f t="shared" ca="1" si="78"/>
        <v/>
      </c>
      <c r="AG128" s="270" t="str">
        <f t="shared" ca="1" si="77"/>
        <v/>
      </c>
      <c r="AH128" s="270" t="str">
        <f t="shared" ca="1" si="74"/>
        <v/>
      </c>
      <c r="AI128" s="270" t="str">
        <f t="shared" ca="1" si="75"/>
        <v/>
      </c>
      <c r="AJ128" s="271" t="str">
        <f t="shared" ca="1" si="76"/>
        <v/>
      </c>
    </row>
    <row r="129" spans="1:36" ht="27.95" customHeight="1">
      <c r="A129" s="254"/>
      <c r="B129" s="254"/>
      <c r="C129" s="264"/>
      <c r="D129" s="265"/>
      <c r="E129" s="266"/>
      <c r="F129" s="307"/>
      <c r="G129" s="308"/>
      <c r="H129" s="65" t="str">
        <f t="shared" ca="1" si="65"/>
        <v/>
      </c>
      <c r="I129" s="339" t="str">
        <f ca="1">IF(AND(F129&lt;&gt;"",H129&lt;&gt;""),VLOOKUP(F129,早見表!$A$6:$M$24,H129+1),"")</f>
        <v/>
      </c>
      <c r="J129" s="340"/>
      <c r="K129" s="340"/>
      <c r="L129" s="341"/>
      <c r="M129" s="307"/>
      <c r="N129" s="312"/>
      <c r="O129" s="312"/>
      <c r="P129" s="312"/>
      <c r="Q129" s="308"/>
      <c r="R129" s="65" t="str">
        <f t="shared" ca="1" si="66"/>
        <v/>
      </c>
      <c r="S129" s="339" t="str">
        <f ca="1">IF(AND(M129&lt;&gt;"",R129&lt;&gt;""),VLOOKUP(M129,早見表!$A$6:$M$24,R129+1),"")</f>
        <v/>
      </c>
      <c r="T129" s="340"/>
      <c r="U129" s="340"/>
      <c r="V129" s="340"/>
      <c r="W129" s="341"/>
      <c r="X129" s="298"/>
      <c r="Y129" s="267" t="str">
        <f t="shared" si="67"/>
        <v/>
      </c>
      <c r="Z129" s="267" t="str">
        <f t="shared" si="68"/>
        <v/>
      </c>
      <c r="AA129" s="268" t="str">
        <f t="shared" ca="1" si="79"/>
        <v/>
      </c>
      <c r="AB129" s="268" t="str">
        <f t="shared" ca="1" si="70"/>
        <v/>
      </c>
      <c r="AC129" s="268" t="str">
        <f t="shared" ca="1" si="71"/>
        <v/>
      </c>
      <c r="AD129" s="268" t="str">
        <f t="shared" ca="1" si="72"/>
        <v/>
      </c>
      <c r="AE129" s="269" t="str">
        <f t="shared" ca="1" si="80"/>
        <v/>
      </c>
      <c r="AF129" s="270" t="str">
        <f t="shared" ca="1" si="78"/>
        <v/>
      </c>
      <c r="AG129" s="270" t="str">
        <f t="shared" ca="1" si="77"/>
        <v/>
      </c>
      <c r="AH129" s="270" t="str">
        <f t="shared" ca="1" si="74"/>
        <v/>
      </c>
      <c r="AI129" s="270" t="str">
        <f t="shared" ca="1" si="75"/>
        <v/>
      </c>
      <c r="AJ129" s="271" t="str">
        <f t="shared" ca="1" si="76"/>
        <v/>
      </c>
    </row>
    <row r="130" spans="1:36" ht="27.95" customHeight="1">
      <c r="A130" s="254"/>
      <c r="B130" s="254"/>
      <c r="C130" s="264"/>
      <c r="D130" s="265"/>
      <c r="E130" s="266"/>
      <c r="F130" s="307"/>
      <c r="G130" s="308"/>
      <c r="H130" s="65" t="str">
        <f t="shared" ca="1" si="65"/>
        <v/>
      </c>
      <c r="I130" s="339" t="str">
        <f ca="1">IF(AND(F130&lt;&gt;"",H130&lt;&gt;""),VLOOKUP(F130,早見表!$A$6:$M$24,H130+1),"")</f>
        <v/>
      </c>
      <c r="J130" s="340"/>
      <c r="K130" s="340"/>
      <c r="L130" s="341"/>
      <c r="M130" s="307"/>
      <c r="N130" s="312"/>
      <c r="O130" s="312"/>
      <c r="P130" s="312"/>
      <c r="Q130" s="308"/>
      <c r="R130" s="65" t="str">
        <f t="shared" ca="1" si="66"/>
        <v/>
      </c>
      <c r="S130" s="339" t="str">
        <f ca="1">IF(AND(M130&lt;&gt;"",R130&lt;&gt;""),VLOOKUP(M130,早見表!$A$6:$M$24,R130+1),"")</f>
        <v/>
      </c>
      <c r="T130" s="340"/>
      <c r="U130" s="340"/>
      <c r="V130" s="340"/>
      <c r="W130" s="341"/>
      <c r="X130" s="298"/>
      <c r="Y130" s="267" t="str">
        <f t="shared" si="67"/>
        <v/>
      </c>
      <c r="Z130" s="267" t="str">
        <f t="shared" si="68"/>
        <v/>
      </c>
      <c r="AA130" s="268" t="str">
        <f t="shared" ca="1" si="79"/>
        <v/>
      </c>
      <c r="AB130" s="268" t="str">
        <f t="shared" ca="1" si="70"/>
        <v/>
      </c>
      <c r="AC130" s="268" t="str">
        <f t="shared" ca="1" si="71"/>
        <v/>
      </c>
      <c r="AD130" s="268" t="str">
        <f t="shared" ca="1" si="72"/>
        <v/>
      </c>
      <c r="AE130" s="269" t="str">
        <f t="shared" ca="1" si="80"/>
        <v/>
      </c>
      <c r="AF130" s="270" t="str">
        <f t="shared" ca="1" si="78"/>
        <v/>
      </c>
      <c r="AG130" s="270" t="str">
        <f t="shared" ca="1" si="77"/>
        <v/>
      </c>
      <c r="AH130" s="270" t="str">
        <f t="shared" ca="1" si="74"/>
        <v/>
      </c>
      <c r="AI130" s="270" t="str">
        <f t="shared" ca="1" si="75"/>
        <v/>
      </c>
      <c r="AJ130" s="271" t="str">
        <f t="shared" ca="1" si="76"/>
        <v/>
      </c>
    </row>
    <row r="131" spans="1:36" ht="27.95" customHeight="1" thickBot="1">
      <c r="A131" s="272"/>
      <c r="B131" s="272"/>
      <c r="C131" s="273"/>
      <c r="D131" s="274"/>
      <c r="E131" s="275"/>
      <c r="F131" s="351"/>
      <c r="G131" s="352"/>
      <c r="H131" s="135" t="str">
        <f t="shared" ca="1" si="65"/>
        <v/>
      </c>
      <c r="I131" s="353" t="str">
        <f ca="1">IF(AND(F131&lt;&gt;"",H131&lt;&gt;""),VLOOKUP(F131,早見表!$A$6:$M$24,H131+1),"")</f>
        <v/>
      </c>
      <c r="J131" s="354"/>
      <c r="K131" s="354"/>
      <c r="L131" s="355"/>
      <c r="M131" s="351"/>
      <c r="N131" s="356"/>
      <c r="O131" s="356"/>
      <c r="P131" s="356"/>
      <c r="Q131" s="352"/>
      <c r="R131" s="135" t="str">
        <f t="shared" ca="1" si="66"/>
        <v/>
      </c>
      <c r="S131" s="353" t="str">
        <f ca="1">IF(AND(M131&lt;&gt;"",R131&lt;&gt;""),VLOOKUP(M131,早見表!$A$6:$M$24,R131+1),"")</f>
        <v/>
      </c>
      <c r="T131" s="354"/>
      <c r="U131" s="354"/>
      <c r="V131" s="354"/>
      <c r="W131" s="355"/>
      <c r="X131" s="298"/>
      <c r="Y131" s="276" t="str">
        <f t="shared" si="67"/>
        <v/>
      </c>
      <c r="Z131" s="276" t="str">
        <f t="shared" si="68"/>
        <v/>
      </c>
      <c r="AA131" s="277" t="str">
        <f t="shared" ca="1" si="79"/>
        <v/>
      </c>
      <c r="AB131" s="277" t="str">
        <f t="shared" ca="1" si="70"/>
        <v/>
      </c>
      <c r="AC131" s="277" t="str">
        <f t="shared" ca="1" si="71"/>
        <v/>
      </c>
      <c r="AD131" s="277" t="str">
        <f t="shared" ca="1" si="72"/>
        <v/>
      </c>
      <c r="AE131" s="278" t="str">
        <f t="shared" ca="1" si="80"/>
        <v/>
      </c>
      <c r="AF131" s="279" t="str">
        <f t="shared" ca="1" si="78"/>
        <v/>
      </c>
      <c r="AG131" s="279" t="str">
        <f t="shared" ca="1" si="77"/>
        <v/>
      </c>
      <c r="AH131" s="279" t="str">
        <f t="shared" ca="1" si="74"/>
        <v/>
      </c>
      <c r="AI131" s="279" t="str">
        <f t="shared" ca="1" si="75"/>
        <v/>
      </c>
      <c r="AJ131" s="280" t="str">
        <f t="shared" ca="1" si="76"/>
        <v/>
      </c>
    </row>
    <row r="132" spans="1:36" ht="24.95" customHeight="1" thickTop="1">
      <c r="A132" s="361" t="s">
        <v>62</v>
      </c>
      <c r="B132" s="362"/>
      <c r="C132" s="362"/>
      <c r="D132" s="362"/>
      <c r="E132" s="362"/>
      <c r="F132" s="363"/>
      <c r="G132" s="364"/>
      <c r="H132" s="213" t="s">
        <v>12</v>
      </c>
      <c r="I132" s="365">
        <f ca="1">SUM(I117:L131)</f>
        <v>0</v>
      </c>
      <c r="J132" s="366"/>
      <c r="K132" s="366"/>
      <c r="L132" s="214" t="s">
        <v>8</v>
      </c>
      <c r="M132" s="363"/>
      <c r="N132" s="367"/>
      <c r="O132" s="367"/>
      <c r="P132" s="367"/>
      <c r="Q132" s="364"/>
      <c r="R132" s="213"/>
      <c r="S132" s="368">
        <f ca="1">SUM(S117:W131)</f>
        <v>0</v>
      </c>
      <c r="T132" s="369"/>
      <c r="U132" s="369"/>
      <c r="V132" s="369"/>
      <c r="W132" s="296" t="s">
        <v>8</v>
      </c>
      <c r="X132" s="298"/>
    </row>
    <row r="133" spans="1:36" ht="24.95" customHeight="1">
      <c r="A133" s="342" t="s">
        <v>31</v>
      </c>
      <c r="B133" s="343"/>
      <c r="C133" s="343"/>
      <c r="D133" s="343"/>
      <c r="E133" s="343"/>
      <c r="F133" s="344"/>
      <c r="G133" s="345"/>
      <c r="H133" s="188" t="s">
        <v>12</v>
      </c>
      <c r="I133" s="346">
        <f ca="1">SUM(I106,I132)</f>
        <v>11680006</v>
      </c>
      <c r="J133" s="347"/>
      <c r="K133" s="347"/>
      <c r="L133" s="189" t="s">
        <v>8</v>
      </c>
      <c r="M133" s="344"/>
      <c r="N133" s="348"/>
      <c r="O133" s="348"/>
      <c r="P133" s="348"/>
      <c r="Q133" s="345"/>
      <c r="R133" s="188"/>
      <c r="S133" s="349">
        <f ca="1">SUM(S106,S132)</f>
        <v>13717924</v>
      </c>
      <c r="T133" s="350"/>
      <c r="U133" s="350"/>
      <c r="V133" s="350"/>
      <c r="W133" s="282" t="s">
        <v>8</v>
      </c>
      <c r="X133" s="300"/>
      <c r="Z133" s="284"/>
    </row>
    <row r="134" spans="1:36" ht="3.75" customHeight="1">
      <c r="X134" s="300"/>
      <c r="Z134" s="284" t="s">
        <v>35</v>
      </c>
    </row>
    <row r="135" spans="1:36">
      <c r="T135" s="357" t="s">
        <v>42</v>
      </c>
      <c r="U135" s="358"/>
      <c r="V135" s="358"/>
      <c r="W135" s="359"/>
      <c r="X135" s="300"/>
    </row>
    <row r="137" spans="1:36" ht="19.5" customHeight="1">
      <c r="C137" s="228"/>
      <c r="D137" s="326" t="s">
        <v>76</v>
      </c>
      <c r="E137" s="327"/>
      <c r="F137" s="327"/>
      <c r="G137" s="327"/>
      <c r="H137" s="327"/>
      <c r="I137" s="327"/>
      <c r="J137" s="327"/>
      <c r="S137" s="57">
        <f>$S$2</f>
        <v>1</v>
      </c>
      <c r="T137" s="328" t="s">
        <v>10</v>
      </c>
      <c r="U137" s="328"/>
      <c r="V137" s="56">
        <f>V110+1</f>
        <v>6</v>
      </c>
      <c r="W137" s="230" t="s">
        <v>11</v>
      </c>
    </row>
    <row r="138" spans="1:36" ht="19.5" customHeight="1">
      <c r="C138" s="233"/>
      <c r="D138" s="327"/>
      <c r="E138" s="327"/>
      <c r="F138" s="327"/>
      <c r="G138" s="327"/>
      <c r="H138" s="327"/>
      <c r="I138" s="327"/>
      <c r="J138" s="327"/>
    </row>
    <row r="139" spans="1:36" ht="14.25">
      <c r="B139" s="234">
        <f ca="1">$B$4</f>
        <v>45741</v>
      </c>
      <c r="D139" s="360"/>
      <c r="E139" s="360"/>
      <c r="F139" s="360"/>
    </row>
    <row r="140" spans="1:36" ht="15" customHeight="1">
      <c r="B140" s="235">
        <f ca="1">$B$5</f>
        <v>46106.494204513889</v>
      </c>
      <c r="C140" s="147"/>
      <c r="D140" s="147"/>
      <c r="E140" s="147"/>
      <c r="F140" s="147"/>
      <c r="G140" s="147"/>
      <c r="H140" s="329" t="s">
        <v>6</v>
      </c>
      <c r="I140" s="330"/>
      <c r="J140" s="333" t="s">
        <v>0</v>
      </c>
      <c r="K140" s="334"/>
      <c r="L140" s="153" t="s">
        <v>1</v>
      </c>
      <c r="M140" s="334" t="s">
        <v>7</v>
      </c>
      <c r="N140" s="334"/>
      <c r="O140" s="334" t="s">
        <v>2</v>
      </c>
      <c r="P140" s="334"/>
      <c r="Q140" s="334"/>
      <c r="R140" s="334"/>
      <c r="S140" s="334"/>
      <c r="T140" s="334"/>
      <c r="U140" s="334" t="s">
        <v>3</v>
      </c>
      <c r="V140" s="334"/>
      <c r="W140" s="334"/>
    </row>
    <row r="141" spans="1:36" ht="20.100000000000001" customHeight="1">
      <c r="A141" s="147"/>
      <c r="B141" s="147"/>
      <c r="C141" s="147"/>
      <c r="D141" s="147"/>
      <c r="E141" s="147"/>
      <c r="F141" s="147"/>
      <c r="G141" s="147"/>
      <c r="H141" s="331"/>
      <c r="I141" s="332"/>
      <c r="J141" s="154">
        <f>$J$6</f>
        <v>3</v>
      </c>
      <c r="K141" s="155">
        <f>$K$6</f>
        <v>1</v>
      </c>
      <c r="L141" s="156">
        <f>$L$6</f>
        <v>1</v>
      </c>
      <c r="M141" s="157">
        <f>$M$6</f>
        <v>0</v>
      </c>
      <c r="N141" s="158" t="str">
        <f>IF($N$6="","",$N$6)</f>
        <v>×</v>
      </c>
      <c r="O141" s="159" t="str">
        <f>IF($O$6="","",$O$6)</f>
        <v>×</v>
      </c>
      <c r="P141" s="160" t="str">
        <f>IF($P$6="","",$P$6)</f>
        <v>×</v>
      </c>
      <c r="Q141" s="160" t="str">
        <f>IF($Q$6="","",$Q$6)</f>
        <v>×</v>
      </c>
      <c r="R141" s="160" t="str">
        <f>IF($R$6="","",$R$6)</f>
        <v>×</v>
      </c>
      <c r="S141" s="160" t="str">
        <f>IF($S$6="","",$S$6)</f>
        <v>×</v>
      </c>
      <c r="T141" s="161" t="str">
        <f>IF($T$6="","",$T$6)</f>
        <v>×</v>
      </c>
      <c r="U141" s="159" t="str">
        <f>IF($U$6="","",$U$6)</f>
        <v>×</v>
      </c>
      <c r="V141" s="160" t="str">
        <f>IF($V$6="","",$V$6)</f>
        <v>×</v>
      </c>
      <c r="W141" s="161" t="str">
        <f>IF($W$6="","",$W$6)</f>
        <v>×</v>
      </c>
      <c r="Y141" s="240" t="s">
        <v>33</v>
      </c>
      <c r="Z141" s="241" t="s">
        <v>34</v>
      </c>
      <c r="AA141" s="313">
        <f ca="1">$B$4</f>
        <v>45741</v>
      </c>
      <c r="AB141" s="313"/>
      <c r="AC141" s="313"/>
      <c r="AD141" s="313"/>
      <c r="AE141" s="313"/>
      <c r="AF141" s="314">
        <f ca="1">$B$5</f>
        <v>46106.494204513889</v>
      </c>
      <c r="AG141" s="314"/>
      <c r="AH141" s="314"/>
      <c r="AI141" s="314"/>
      <c r="AJ141" s="314"/>
    </row>
    <row r="142" spans="1:36" ht="21.95" customHeight="1">
      <c r="A142" s="315" t="s">
        <v>9</v>
      </c>
      <c r="B142" s="317" t="s">
        <v>30</v>
      </c>
      <c r="C142" s="225"/>
      <c r="D142" s="318" t="s">
        <v>47</v>
      </c>
      <c r="E142" s="317" t="s">
        <v>48</v>
      </c>
      <c r="F142" s="320">
        <f ca="1">$B$4</f>
        <v>45741</v>
      </c>
      <c r="G142" s="321"/>
      <c r="H142" s="321"/>
      <c r="I142" s="321"/>
      <c r="J142" s="321"/>
      <c r="K142" s="321"/>
      <c r="L142" s="322"/>
      <c r="M142" s="323">
        <f ca="1">$B$5</f>
        <v>46106.494204513889</v>
      </c>
      <c r="N142" s="324"/>
      <c r="O142" s="324"/>
      <c r="P142" s="324"/>
      <c r="Q142" s="324"/>
      <c r="R142" s="324"/>
      <c r="S142" s="324"/>
      <c r="T142" s="324"/>
      <c r="U142" s="324"/>
      <c r="V142" s="324"/>
      <c r="W142" s="325"/>
      <c r="X142" s="298"/>
      <c r="Y142" s="244">
        <f ca="1">$B$4</f>
        <v>45741</v>
      </c>
      <c r="Z142" s="244">
        <f ca="1">DATE(YEAR($Y$7)+2,3,31)</f>
        <v>46477</v>
      </c>
      <c r="AA142" s="245" t="s">
        <v>33</v>
      </c>
      <c r="AB142" s="245" t="s">
        <v>34</v>
      </c>
      <c r="AC142" s="245" t="s">
        <v>37</v>
      </c>
      <c r="AD142" s="245" t="s">
        <v>38</v>
      </c>
      <c r="AE142" s="245" t="s">
        <v>32</v>
      </c>
      <c r="AF142" s="246" t="s">
        <v>33</v>
      </c>
      <c r="AG142" s="246" t="s">
        <v>34</v>
      </c>
      <c r="AH142" s="246" t="s">
        <v>37</v>
      </c>
      <c r="AI142" s="246" t="s">
        <v>38</v>
      </c>
      <c r="AJ142" s="246" t="s">
        <v>32</v>
      </c>
    </row>
    <row r="143" spans="1:36" ht="28.5" customHeight="1">
      <c r="A143" s="316"/>
      <c r="B143" s="317"/>
      <c r="C143" s="226"/>
      <c r="D143" s="319"/>
      <c r="E143" s="317"/>
      <c r="F143" s="306" t="s">
        <v>4</v>
      </c>
      <c r="G143" s="306"/>
      <c r="H143" s="168" t="s">
        <v>39</v>
      </c>
      <c r="I143" s="306" t="s">
        <v>5</v>
      </c>
      <c r="J143" s="306"/>
      <c r="K143" s="306"/>
      <c r="L143" s="306"/>
      <c r="M143" s="306" t="s">
        <v>4</v>
      </c>
      <c r="N143" s="306"/>
      <c r="O143" s="306"/>
      <c r="P143" s="306"/>
      <c r="Q143" s="306"/>
      <c r="R143" s="168" t="s">
        <v>39</v>
      </c>
      <c r="S143" s="306" t="s">
        <v>5</v>
      </c>
      <c r="T143" s="306"/>
      <c r="U143" s="306"/>
      <c r="V143" s="306"/>
      <c r="W143" s="306"/>
      <c r="X143" s="298"/>
      <c r="Y143" s="249">
        <f ca="1">DATE(YEAR($B$4),4,1)</f>
        <v>45748</v>
      </c>
      <c r="Z143" s="249">
        <f ca="1">DATE(YEAR($Y$8)+2,3,31)</f>
        <v>46477</v>
      </c>
      <c r="AA143" s="249">
        <f ca="1">$Y$8</f>
        <v>45748</v>
      </c>
      <c r="AB143" s="249">
        <f ca="1">DATE(YEAR($Y$8)+1,3,31)</f>
        <v>46112</v>
      </c>
      <c r="AC143" s="249"/>
      <c r="AD143" s="249"/>
      <c r="AE143" s="249"/>
      <c r="AF143" s="250">
        <f ca="1">DATE(YEAR($B$4)+1,4,1)</f>
        <v>46113</v>
      </c>
      <c r="AG143" s="250">
        <f ca="1">DATE(YEAR($AF$8)+1,3,31)</f>
        <v>46477</v>
      </c>
      <c r="AH143" s="251"/>
      <c r="AI143" s="251"/>
      <c r="AJ143" s="252"/>
    </row>
    <row r="144" spans="1:36" ht="27.95" customHeight="1">
      <c r="A144" s="253"/>
      <c r="B144" s="254"/>
      <c r="C144" s="255"/>
      <c r="D144" s="256"/>
      <c r="E144" s="257"/>
      <c r="F144" s="307"/>
      <c r="G144" s="308"/>
      <c r="H144" s="65" t="str">
        <f t="shared" ref="H144:H158" ca="1" si="81">AE144</f>
        <v/>
      </c>
      <c r="I144" s="309" t="str">
        <f ca="1">IF(AND(F144&lt;&gt;"",H144&lt;&gt;""),VLOOKUP(F144,早見表!$A$6:$M$24,H144+1),"")</f>
        <v/>
      </c>
      <c r="J144" s="310"/>
      <c r="K144" s="310"/>
      <c r="L144" s="311"/>
      <c r="M144" s="307"/>
      <c r="N144" s="312"/>
      <c r="O144" s="312"/>
      <c r="P144" s="312"/>
      <c r="Q144" s="308"/>
      <c r="R144" s="64" t="str">
        <f t="shared" ref="R144:R158" ca="1" si="82">AJ144</f>
        <v/>
      </c>
      <c r="S144" s="309" t="str">
        <f ca="1">IF(AND(M144&lt;&gt;"",R144&lt;&gt;""),VLOOKUP(M144,早見表!$A$6:$M$24,R144+1),"")</f>
        <v/>
      </c>
      <c r="T144" s="310"/>
      <c r="U144" s="310"/>
      <c r="V144" s="310"/>
      <c r="W144" s="311"/>
      <c r="X144" s="298"/>
      <c r="Y144" s="259" t="str">
        <f t="shared" ref="Y144:Y158" si="83">IF($B144&lt;&gt;"",IF(D144="",AA$8,D144),"")</f>
        <v/>
      </c>
      <c r="Z144" s="259" t="str">
        <f t="shared" ref="Z144:Z158" si="84">IF($B144&lt;&gt;"",IF(E144="",Z$8,E144),"")</f>
        <v/>
      </c>
      <c r="AA144" s="260" t="str">
        <f t="shared" ref="AA144:AA149" ca="1" si="85">IF(Y144&gt;=AF$8,"",IF(Y144&lt;$AA$8,$AA$8,Y144))</f>
        <v/>
      </c>
      <c r="AB144" s="260" t="str">
        <f t="shared" ref="AB144:AB158" ca="1" si="86">IF(Y144&gt;AB$8,"",IF(Z144&gt;AB$8,AB$8,Z144))</f>
        <v/>
      </c>
      <c r="AC144" s="260" t="str">
        <f t="shared" ref="AC144:AC158" ca="1" si="87">IF(AA144="","",DATE(YEAR(AA144),MONTH(AA144),1))</f>
        <v/>
      </c>
      <c r="AD144" s="260" t="str">
        <f t="shared" ref="AD144:AD158" ca="1" si="88">IF(AA144="","",DATE(YEAR(AB144),MONTH(AB144)+1,1)-1)</f>
        <v/>
      </c>
      <c r="AE144" s="261" t="str">
        <f t="shared" ref="AE144:AE149" ca="1" si="89">IF(AA144="","",IF(AA144&gt;AB144,"",DATEDIF(AC144,AD144+1,"m")))</f>
        <v/>
      </c>
      <c r="AF144" s="262" t="str">
        <f ca="1">IF(Z144&lt;AF$8,"",IF(Y144&gt;AF$8,Y144,AF$8))</f>
        <v/>
      </c>
      <c r="AG144" s="262" t="str">
        <f ca="1">IF(Z144&lt;AF$8,"",Z144)</f>
        <v/>
      </c>
      <c r="AH144" s="262" t="str">
        <f t="shared" ref="AH144:AH158" ca="1" si="90">IF(AF144="","",DATE(YEAR(AF144),MONTH(AF144),1))</f>
        <v/>
      </c>
      <c r="AI144" s="262" t="str">
        <f t="shared" ref="AI144:AI158" ca="1" si="91">IF(AF144="","",DATE(YEAR(AG144),MONTH(AG144)+1,1)-1)</f>
        <v/>
      </c>
      <c r="AJ144" s="263" t="str">
        <f t="shared" ref="AJ144:AJ158" ca="1" si="92">IF(AF144="","",DATEDIF(AH144,AI144+1,"m"))</f>
        <v/>
      </c>
    </row>
    <row r="145" spans="1:36" ht="27.95" customHeight="1">
      <c r="A145" s="254"/>
      <c r="B145" s="254"/>
      <c r="C145" s="264"/>
      <c r="D145" s="265"/>
      <c r="E145" s="266"/>
      <c r="F145" s="307"/>
      <c r="G145" s="308"/>
      <c r="H145" s="65" t="str">
        <f t="shared" ca="1" si="81"/>
        <v/>
      </c>
      <c r="I145" s="339" t="str">
        <f ca="1">IF(AND(F145&lt;&gt;"",H145&lt;&gt;""),VLOOKUP(F145,早見表!$A$6:$M$24,H145+1),"")</f>
        <v/>
      </c>
      <c r="J145" s="340"/>
      <c r="K145" s="340"/>
      <c r="L145" s="341"/>
      <c r="M145" s="307"/>
      <c r="N145" s="312"/>
      <c r="O145" s="312"/>
      <c r="P145" s="312"/>
      <c r="Q145" s="308"/>
      <c r="R145" s="65" t="str">
        <f t="shared" ca="1" si="82"/>
        <v/>
      </c>
      <c r="S145" s="339" t="str">
        <f ca="1">IF(AND(M145&lt;&gt;"",R145&lt;&gt;""),VLOOKUP(M145,早見表!$A$6:$M$24,R145+1),"")</f>
        <v/>
      </c>
      <c r="T145" s="340"/>
      <c r="U145" s="340"/>
      <c r="V145" s="340"/>
      <c r="W145" s="341"/>
      <c r="X145" s="298"/>
      <c r="Y145" s="267" t="str">
        <f t="shared" si="83"/>
        <v/>
      </c>
      <c r="Z145" s="267" t="str">
        <f t="shared" si="84"/>
        <v/>
      </c>
      <c r="AA145" s="268" t="str">
        <f t="shared" ca="1" si="85"/>
        <v/>
      </c>
      <c r="AB145" s="268" t="str">
        <f t="shared" ca="1" si="86"/>
        <v/>
      </c>
      <c r="AC145" s="268" t="str">
        <f t="shared" ca="1" si="87"/>
        <v/>
      </c>
      <c r="AD145" s="268" t="str">
        <f t="shared" ca="1" si="88"/>
        <v/>
      </c>
      <c r="AE145" s="269" t="str">
        <f t="shared" ca="1" si="89"/>
        <v/>
      </c>
      <c r="AF145" s="270" t="str">
        <f ca="1">IF(Z145&lt;AF$8,"",IF(Y145&gt;AF$8,Y145,AF$8))</f>
        <v/>
      </c>
      <c r="AG145" s="270" t="str">
        <f t="shared" ref="AG145:AG158" ca="1" si="93">IF(Z145&lt;AF$8,"",Z145)</f>
        <v/>
      </c>
      <c r="AH145" s="270" t="str">
        <f t="shared" ca="1" si="90"/>
        <v/>
      </c>
      <c r="AI145" s="270" t="str">
        <f t="shared" ca="1" si="91"/>
        <v/>
      </c>
      <c r="AJ145" s="271" t="str">
        <f t="shared" ca="1" si="92"/>
        <v/>
      </c>
    </row>
    <row r="146" spans="1:36" ht="27.95" customHeight="1">
      <c r="A146" s="254"/>
      <c r="B146" s="254"/>
      <c r="C146" s="264"/>
      <c r="D146" s="265"/>
      <c r="E146" s="266"/>
      <c r="F146" s="307"/>
      <c r="G146" s="308"/>
      <c r="H146" s="65" t="str">
        <f t="shared" ca="1" si="81"/>
        <v/>
      </c>
      <c r="I146" s="339" t="str">
        <f ca="1">IF(AND(F146&lt;&gt;"",H146&lt;&gt;""),VLOOKUP(F146,早見表!$A$6:$M$24,H146+1),"")</f>
        <v/>
      </c>
      <c r="J146" s="340"/>
      <c r="K146" s="340"/>
      <c r="L146" s="341"/>
      <c r="M146" s="307"/>
      <c r="N146" s="312"/>
      <c r="O146" s="312"/>
      <c r="P146" s="312"/>
      <c r="Q146" s="308"/>
      <c r="R146" s="65" t="str">
        <f t="shared" ca="1" si="82"/>
        <v/>
      </c>
      <c r="S146" s="339" t="str">
        <f ca="1">IF(AND(M146&lt;&gt;"",R146&lt;&gt;""),VLOOKUP(M146,早見表!$A$6:$M$24,R146+1),"")</f>
        <v/>
      </c>
      <c r="T146" s="340"/>
      <c r="U146" s="340"/>
      <c r="V146" s="340"/>
      <c r="W146" s="341"/>
      <c r="X146" s="298"/>
      <c r="Y146" s="267" t="str">
        <f t="shared" si="83"/>
        <v/>
      </c>
      <c r="Z146" s="267" t="str">
        <f t="shared" si="84"/>
        <v/>
      </c>
      <c r="AA146" s="268" t="str">
        <f t="shared" ca="1" si="85"/>
        <v/>
      </c>
      <c r="AB146" s="268" t="str">
        <f t="shared" ca="1" si="86"/>
        <v/>
      </c>
      <c r="AC146" s="268" t="str">
        <f t="shared" ca="1" si="87"/>
        <v/>
      </c>
      <c r="AD146" s="268" t="str">
        <f t="shared" ca="1" si="88"/>
        <v/>
      </c>
      <c r="AE146" s="269" t="str">
        <f t="shared" ca="1" si="89"/>
        <v/>
      </c>
      <c r="AF146" s="270" t="str">
        <f t="shared" ref="AF146:AF158" ca="1" si="94">IF(Z146&lt;AF$8,"",IF(Y146&gt;AF$8,Y146,AF$8))</f>
        <v/>
      </c>
      <c r="AG146" s="270" t="str">
        <f t="shared" ca="1" si="93"/>
        <v/>
      </c>
      <c r="AH146" s="270" t="str">
        <f t="shared" ca="1" si="90"/>
        <v/>
      </c>
      <c r="AI146" s="270" t="str">
        <f t="shared" ca="1" si="91"/>
        <v/>
      </c>
      <c r="AJ146" s="271" t="str">
        <f t="shared" ca="1" si="92"/>
        <v/>
      </c>
    </row>
    <row r="147" spans="1:36" ht="27.95" customHeight="1">
      <c r="A147" s="254"/>
      <c r="B147" s="254"/>
      <c r="C147" s="264"/>
      <c r="D147" s="265"/>
      <c r="E147" s="266"/>
      <c r="F147" s="307"/>
      <c r="G147" s="308"/>
      <c r="H147" s="65" t="str">
        <f t="shared" ca="1" si="81"/>
        <v/>
      </c>
      <c r="I147" s="339" t="str">
        <f ca="1">IF(AND(F147&lt;&gt;"",H147&lt;&gt;""),VLOOKUP(F147,早見表!$A$6:$M$24,H147+1),"")</f>
        <v/>
      </c>
      <c r="J147" s="340"/>
      <c r="K147" s="340"/>
      <c r="L147" s="341"/>
      <c r="M147" s="307"/>
      <c r="N147" s="312"/>
      <c r="O147" s="312"/>
      <c r="P147" s="312"/>
      <c r="Q147" s="308"/>
      <c r="R147" s="65" t="str">
        <f t="shared" ca="1" si="82"/>
        <v/>
      </c>
      <c r="S147" s="339" t="str">
        <f ca="1">IF(AND(M147&lt;&gt;"",R147&lt;&gt;""),VLOOKUP(M147,早見表!$A$6:$M$24,R147+1),"")</f>
        <v/>
      </c>
      <c r="T147" s="340"/>
      <c r="U147" s="340"/>
      <c r="V147" s="340"/>
      <c r="W147" s="341"/>
      <c r="X147" s="298"/>
      <c r="Y147" s="267" t="str">
        <f t="shared" si="83"/>
        <v/>
      </c>
      <c r="Z147" s="267" t="str">
        <f t="shared" si="84"/>
        <v/>
      </c>
      <c r="AA147" s="268" t="str">
        <f t="shared" ca="1" si="85"/>
        <v/>
      </c>
      <c r="AB147" s="268" t="str">
        <f t="shared" ca="1" si="86"/>
        <v/>
      </c>
      <c r="AC147" s="268" t="str">
        <f t="shared" ca="1" si="87"/>
        <v/>
      </c>
      <c r="AD147" s="268" t="str">
        <f t="shared" ca="1" si="88"/>
        <v/>
      </c>
      <c r="AE147" s="269" t="str">
        <f t="shared" ca="1" si="89"/>
        <v/>
      </c>
      <c r="AF147" s="270" t="str">
        <f t="shared" ca="1" si="94"/>
        <v/>
      </c>
      <c r="AG147" s="270" t="str">
        <f t="shared" ca="1" si="93"/>
        <v/>
      </c>
      <c r="AH147" s="270" t="str">
        <f t="shared" ca="1" si="90"/>
        <v/>
      </c>
      <c r="AI147" s="270" t="str">
        <f t="shared" ca="1" si="91"/>
        <v/>
      </c>
      <c r="AJ147" s="271" t="str">
        <f t="shared" ca="1" si="92"/>
        <v/>
      </c>
    </row>
    <row r="148" spans="1:36" ht="27.95" customHeight="1">
      <c r="A148" s="254"/>
      <c r="B148" s="254"/>
      <c r="C148" s="264"/>
      <c r="D148" s="265"/>
      <c r="E148" s="266"/>
      <c r="F148" s="307"/>
      <c r="G148" s="308"/>
      <c r="H148" s="65" t="str">
        <f t="shared" ca="1" si="81"/>
        <v/>
      </c>
      <c r="I148" s="339" t="str">
        <f ca="1">IF(AND(F148&lt;&gt;"",H148&lt;&gt;""),VLOOKUP(F148,早見表!$A$6:$M$24,H148+1),"")</f>
        <v/>
      </c>
      <c r="J148" s="340"/>
      <c r="K148" s="340"/>
      <c r="L148" s="341"/>
      <c r="M148" s="307"/>
      <c r="N148" s="312"/>
      <c r="O148" s="312"/>
      <c r="P148" s="312"/>
      <c r="Q148" s="308"/>
      <c r="R148" s="65" t="str">
        <f t="shared" ca="1" si="82"/>
        <v/>
      </c>
      <c r="S148" s="339" t="str">
        <f ca="1">IF(AND(M148&lt;&gt;"",R148&lt;&gt;""),VLOOKUP(M148,早見表!$A$6:$M$24,R148+1),"")</f>
        <v/>
      </c>
      <c r="T148" s="340"/>
      <c r="U148" s="340"/>
      <c r="V148" s="340"/>
      <c r="W148" s="341"/>
      <c r="X148" s="298"/>
      <c r="Y148" s="267" t="str">
        <f t="shared" si="83"/>
        <v/>
      </c>
      <c r="Z148" s="267" t="str">
        <f t="shared" si="84"/>
        <v/>
      </c>
      <c r="AA148" s="268" t="str">
        <f t="shared" ca="1" si="85"/>
        <v/>
      </c>
      <c r="AB148" s="268" t="str">
        <f t="shared" ca="1" si="86"/>
        <v/>
      </c>
      <c r="AC148" s="268" t="str">
        <f t="shared" ca="1" si="87"/>
        <v/>
      </c>
      <c r="AD148" s="268" t="str">
        <f t="shared" ca="1" si="88"/>
        <v/>
      </c>
      <c r="AE148" s="269" t="str">
        <f t="shared" ca="1" si="89"/>
        <v/>
      </c>
      <c r="AF148" s="270" t="str">
        <f t="shared" ca="1" si="94"/>
        <v/>
      </c>
      <c r="AG148" s="270" t="str">
        <f t="shared" ca="1" si="93"/>
        <v/>
      </c>
      <c r="AH148" s="270" t="str">
        <f t="shared" ca="1" si="90"/>
        <v/>
      </c>
      <c r="AI148" s="270" t="str">
        <f t="shared" ca="1" si="91"/>
        <v/>
      </c>
      <c r="AJ148" s="271" t="str">
        <f t="shared" ca="1" si="92"/>
        <v/>
      </c>
    </row>
    <row r="149" spans="1:36" ht="27.95" customHeight="1">
      <c r="A149" s="254"/>
      <c r="B149" s="254"/>
      <c r="C149" s="264"/>
      <c r="D149" s="265"/>
      <c r="E149" s="266"/>
      <c r="F149" s="307"/>
      <c r="G149" s="308"/>
      <c r="H149" s="65" t="str">
        <f t="shared" ca="1" si="81"/>
        <v/>
      </c>
      <c r="I149" s="339" t="str">
        <f ca="1">IF(AND(F149&lt;&gt;"",H149&lt;&gt;""),VLOOKUP(F149,早見表!$A$6:$M$24,H149+1),"")</f>
        <v/>
      </c>
      <c r="J149" s="340"/>
      <c r="K149" s="340"/>
      <c r="L149" s="341"/>
      <c r="M149" s="307"/>
      <c r="N149" s="312"/>
      <c r="O149" s="312"/>
      <c r="P149" s="312"/>
      <c r="Q149" s="308"/>
      <c r="R149" s="65" t="str">
        <f t="shared" ca="1" si="82"/>
        <v/>
      </c>
      <c r="S149" s="339" t="str">
        <f ca="1">IF(AND(M149&lt;&gt;"",R149&lt;&gt;""),VLOOKUP(M149,早見表!$A$6:$M$24,R149+1),"")</f>
        <v/>
      </c>
      <c r="T149" s="340"/>
      <c r="U149" s="340"/>
      <c r="V149" s="340"/>
      <c r="W149" s="341"/>
      <c r="X149" s="298"/>
      <c r="Y149" s="267" t="str">
        <f t="shared" si="83"/>
        <v/>
      </c>
      <c r="Z149" s="267" t="str">
        <f t="shared" si="84"/>
        <v/>
      </c>
      <c r="AA149" s="268" t="str">
        <f t="shared" ca="1" si="85"/>
        <v/>
      </c>
      <c r="AB149" s="268" t="str">
        <f t="shared" ca="1" si="86"/>
        <v/>
      </c>
      <c r="AC149" s="268" t="str">
        <f t="shared" ca="1" si="87"/>
        <v/>
      </c>
      <c r="AD149" s="268" t="str">
        <f t="shared" ca="1" si="88"/>
        <v/>
      </c>
      <c r="AE149" s="269" t="str">
        <f t="shared" ca="1" si="89"/>
        <v/>
      </c>
      <c r="AF149" s="270" t="str">
        <f t="shared" ca="1" si="94"/>
        <v/>
      </c>
      <c r="AG149" s="270" t="str">
        <f t="shared" ca="1" si="93"/>
        <v/>
      </c>
      <c r="AH149" s="270" t="str">
        <f t="shared" ca="1" si="90"/>
        <v/>
      </c>
      <c r="AI149" s="270" t="str">
        <f t="shared" ca="1" si="91"/>
        <v/>
      </c>
      <c r="AJ149" s="271" t="str">
        <f t="shared" ca="1" si="92"/>
        <v/>
      </c>
    </row>
    <row r="150" spans="1:36" ht="27.95" customHeight="1">
      <c r="A150" s="254"/>
      <c r="B150" s="254"/>
      <c r="C150" s="264"/>
      <c r="D150" s="265"/>
      <c r="E150" s="266"/>
      <c r="F150" s="307"/>
      <c r="G150" s="308"/>
      <c r="H150" s="65" t="str">
        <f t="shared" ca="1" si="81"/>
        <v/>
      </c>
      <c r="I150" s="339" t="str">
        <f ca="1">IF(AND(F150&lt;&gt;"",H150&lt;&gt;""),VLOOKUP(F150,早見表!$A$6:$M$24,H150+1),"")</f>
        <v/>
      </c>
      <c r="J150" s="340"/>
      <c r="K150" s="340"/>
      <c r="L150" s="341"/>
      <c r="M150" s="307"/>
      <c r="N150" s="312"/>
      <c r="O150" s="312"/>
      <c r="P150" s="312"/>
      <c r="Q150" s="308"/>
      <c r="R150" s="65" t="str">
        <f t="shared" ca="1" si="82"/>
        <v/>
      </c>
      <c r="S150" s="339" t="str">
        <f ca="1">IF(AND(M150&lt;&gt;"",R150&lt;&gt;""),VLOOKUP(M150,早見表!$A$6:$M$24,R150+1),"")</f>
        <v/>
      </c>
      <c r="T150" s="340"/>
      <c r="U150" s="340"/>
      <c r="V150" s="340"/>
      <c r="W150" s="341"/>
      <c r="X150" s="298"/>
      <c r="Y150" s="267" t="str">
        <f t="shared" si="83"/>
        <v/>
      </c>
      <c r="Z150" s="267" t="str">
        <f t="shared" si="84"/>
        <v/>
      </c>
      <c r="AA150" s="268" t="str">
        <f t="shared" ref="AA150:AA158" ca="1" si="95">IF(Y150&gt;=AF$8,"",IF(Y150&lt;$AA$8,$AA$8,Y150))</f>
        <v/>
      </c>
      <c r="AB150" s="268" t="str">
        <f t="shared" ca="1" si="86"/>
        <v/>
      </c>
      <c r="AC150" s="268" t="str">
        <f t="shared" ca="1" si="87"/>
        <v/>
      </c>
      <c r="AD150" s="268" t="str">
        <f t="shared" ca="1" si="88"/>
        <v/>
      </c>
      <c r="AE150" s="269" t="str">
        <f t="shared" ref="AE150:AE158" ca="1" si="96">IF(AA150="","",IF(AA150&gt;AB150,"",DATEDIF(AC150,AD150+1,"m")))</f>
        <v/>
      </c>
      <c r="AF150" s="270" t="str">
        <f t="shared" ca="1" si="94"/>
        <v/>
      </c>
      <c r="AG150" s="270" t="str">
        <f t="shared" ca="1" si="93"/>
        <v/>
      </c>
      <c r="AH150" s="270" t="str">
        <f t="shared" ca="1" si="90"/>
        <v/>
      </c>
      <c r="AI150" s="270" t="str">
        <f t="shared" ca="1" si="91"/>
        <v/>
      </c>
      <c r="AJ150" s="271" t="str">
        <f t="shared" ca="1" si="92"/>
        <v/>
      </c>
    </row>
    <row r="151" spans="1:36" ht="27.95" customHeight="1">
      <c r="A151" s="254"/>
      <c r="B151" s="254"/>
      <c r="C151" s="264"/>
      <c r="D151" s="265"/>
      <c r="E151" s="266"/>
      <c r="F151" s="307"/>
      <c r="G151" s="308"/>
      <c r="H151" s="65" t="str">
        <f t="shared" ca="1" si="81"/>
        <v/>
      </c>
      <c r="I151" s="339" t="str">
        <f ca="1">IF(AND(F151&lt;&gt;"",H151&lt;&gt;""),VLOOKUP(F151,早見表!$A$6:$M$24,H151+1),"")</f>
        <v/>
      </c>
      <c r="J151" s="340"/>
      <c r="K151" s="340"/>
      <c r="L151" s="341"/>
      <c r="M151" s="307"/>
      <c r="N151" s="312"/>
      <c r="O151" s="312"/>
      <c r="P151" s="312"/>
      <c r="Q151" s="308"/>
      <c r="R151" s="65" t="str">
        <f t="shared" ca="1" si="82"/>
        <v/>
      </c>
      <c r="S151" s="339" t="str">
        <f ca="1">IF(AND(M151&lt;&gt;"",R151&lt;&gt;""),VLOOKUP(M151,早見表!$A$6:$M$24,R151+1),"")</f>
        <v/>
      </c>
      <c r="T151" s="340"/>
      <c r="U151" s="340"/>
      <c r="V151" s="340"/>
      <c r="W151" s="341"/>
      <c r="X151" s="298"/>
      <c r="Y151" s="267" t="str">
        <f t="shared" si="83"/>
        <v/>
      </c>
      <c r="Z151" s="267" t="str">
        <f t="shared" si="84"/>
        <v/>
      </c>
      <c r="AA151" s="268" t="str">
        <f t="shared" ca="1" si="95"/>
        <v/>
      </c>
      <c r="AB151" s="268" t="str">
        <f t="shared" ca="1" si="86"/>
        <v/>
      </c>
      <c r="AC151" s="268" t="str">
        <f t="shared" ca="1" si="87"/>
        <v/>
      </c>
      <c r="AD151" s="268" t="str">
        <f t="shared" ca="1" si="88"/>
        <v/>
      </c>
      <c r="AE151" s="269" t="str">
        <f t="shared" ca="1" si="96"/>
        <v/>
      </c>
      <c r="AF151" s="270" t="str">
        <f t="shared" ca="1" si="94"/>
        <v/>
      </c>
      <c r="AG151" s="270" t="str">
        <f t="shared" ca="1" si="93"/>
        <v/>
      </c>
      <c r="AH151" s="270" t="str">
        <f t="shared" ca="1" si="90"/>
        <v/>
      </c>
      <c r="AI151" s="270" t="str">
        <f t="shared" ca="1" si="91"/>
        <v/>
      </c>
      <c r="AJ151" s="271" t="str">
        <f t="shared" ca="1" si="92"/>
        <v/>
      </c>
    </row>
    <row r="152" spans="1:36" ht="27.95" customHeight="1">
      <c r="A152" s="254"/>
      <c r="B152" s="254"/>
      <c r="C152" s="264"/>
      <c r="D152" s="265"/>
      <c r="E152" s="266"/>
      <c r="F152" s="307"/>
      <c r="G152" s="308"/>
      <c r="H152" s="65" t="str">
        <f t="shared" ca="1" si="81"/>
        <v/>
      </c>
      <c r="I152" s="339" t="str">
        <f ca="1">IF(AND(F152&lt;&gt;"",H152&lt;&gt;""),VLOOKUP(F152,早見表!$A$6:$M$24,H152+1),"")</f>
        <v/>
      </c>
      <c r="J152" s="340"/>
      <c r="K152" s="340"/>
      <c r="L152" s="341"/>
      <c r="M152" s="307"/>
      <c r="N152" s="312"/>
      <c r="O152" s="312"/>
      <c r="P152" s="312"/>
      <c r="Q152" s="308"/>
      <c r="R152" s="65" t="str">
        <f t="shared" ca="1" si="82"/>
        <v/>
      </c>
      <c r="S152" s="339" t="str">
        <f ca="1">IF(AND(M152&lt;&gt;"",R152&lt;&gt;""),VLOOKUP(M152,早見表!$A$6:$M$24,R152+1),"")</f>
        <v/>
      </c>
      <c r="T152" s="340"/>
      <c r="U152" s="340"/>
      <c r="V152" s="340"/>
      <c r="W152" s="341"/>
      <c r="X152" s="298"/>
      <c r="Y152" s="267" t="str">
        <f t="shared" si="83"/>
        <v/>
      </c>
      <c r="Z152" s="267" t="str">
        <f t="shared" si="84"/>
        <v/>
      </c>
      <c r="AA152" s="268" t="str">
        <f t="shared" ca="1" si="95"/>
        <v/>
      </c>
      <c r="AB152" s="268" t="str">
        <f t="shared" ca="1" si="86"/>
        <v/>
      </c>
      <c r="AC152" s="268" t="str">
        <f t="shared" ca="1" si="87"/>
        <v/>
      </c>
      <c r="AD152" s="268" t="str">
        <f t="shared" ca="1" si="88"/>
        <v/>
      </c>
      <c r="AE152" s="269" t="str">
        <f t="shared" ca="1" si="96"/>
        <v/>
      </c>
      <c r="AF152" s="270" t="str">
        <f t="shared" ca="1" si="94"/>
        <v/>
      </c>
      <c r="AG152" s="270" t="str">
        <f t="shared" ca="1" si="93"/>
        <v/>
      </c>
      <c r="AH152" s="270" t="str">
        <f t="shared" ca="1" si="90"/>
        <v/>
      </c>
      <c r="AI152" s="270" t="str">
        <f t="shared" ca="1" si="91"/>
        <v/>
      </c>
      <c r="AJ152" s="271" t="str">
        <f t="shared" ca="1" si="92"/>
        <v/>
      </c>
    </row>
    <row r="153" spans="1:36" ht="27.95" customHeight="1">
      <c r="A153" s="254"/>
      <c r="B153" s="254"/>
      <c r="C153" s="264"/>
      <c r="D153" s="265"/>
      <c r="E153" s="266"/>
      <c r="F153" s="307"/>
      <c r="G153" s="308"/>
      <c r="H153" s="65" t="str">
        <f t="shared" ca="1" si="81"/>
        <v/>
      </c>
      <c r="I153" s="339" t="str">
        <f ca="1">IF(AND(F153&lt;&gt;"",H153&lt;&gt;""),VLOOKUP(F153,早見表!$A$6:$M$24,H153+1),"")</f>
        <v/>
      </c>
      <c r="J153" s="340"/>
      <c r="K153" s="340"/>
      <c r="L153" s="341"/>
      <c r="M153" s="307"/>
      <c r="N153" s="312"/>
      <c r="O153" s="312"/>
      <c r="P153" s="312"/>
      <c r="Q153" s="308"/>
      <c r="R153" s="65" t="str">
        <f t="shared" ca="1" si="82"/>
        <v/>
      </c>
      <c r="S153" s="339" t="str">
        <f ca="1">IF(AND(M153&lt;&gt;"",R153&lt;&gt;""),VLOOKUP(M153,早見表!$A$6:$M$24,R153+1),"")</f>
        <v/>
      </c>
      <c r="T153" s="340"/>
      <c r="U153" s="340"/>
      <c r="V153" s="340"/>
      <c r="W153" s="341"/>
      <c r="X153" s="298"/>
      <c r="Y153" s="267" t="str">
        <f t="shared" si="83"/>
        <v/>
      </c>
      <c r="Z153" s="267" t="str">
        <f t="shared" si="84"/>
        <v/>
      </c>
      <c r="AA153" s="268" t="str">
        <f t="shared" ca="1" si="95"/>
        <v/>
      </c>
      <c r="AB153" s="268" t="str">
        <f t="shared" ca="1" si="86"/>
        <v/>
      </c>
      <c r="AC153" s="268" t="str">
        <f t="shared" ca="1" si="87"/>
        <v/>
      </c>
      <c r="AD153" s="268" t="str">
        <f t="shared" ca="1" si="88"/>
        <v/>
      </c>
      <c r="AE153" s="269" t="str">
        <f t="shared" ca="1" si="96"/>
        <v/>
      </c>
      <c r="AF153" s="270" t="str">
        <f t="shared" ca="1" si="94"/>
        <v/>
      </c>
      <c r="AG153" s="270" t="str">
        <f t="shared" ca="1" si="93"/>
        <v/>
      </c>
      <c r="AH153" s="270" t="str">
        <f t="shared" ca="1" si="90"/>
        <v/>
      </c>
      <c r="AI153" s="270" t="str">
        <f t="shared" ca="1" si="91"/>
        <v/>
      </c>
      <c r="AJ153" s="271" t="str">
        <f t="shared" ca="1" si="92"/>
        <v/>
      </c>
    </row>
    <row r="154" spans="1:36" ht="27.95" customHeight="1">
      <c r="A154" s="254"/>
      <c r="B154" s="254"/>
      <c r="C154" s="264"/>
      <c r="D154" s="265"/>
      <c r="E154" s="266"/>
      <c r="F154" s="307"/>
      <c r="G154" s="308"/>
      <c r="H154" s="65" t="str">
        <f t="shared" ca="1" si="81"/>
        <v/>
      </c>
      <c r="I154" s="339" t="str">
        <f ca="1">IF(AND(F154&lt;&gt;"",H154&lt;&gt;""),VLOOKUP(F154,早見表!$A$6:$M$24,H154+1),"")</f>
        <v/>
      </c>
      <c r="J154" s="340"/>
      <c r="K154" s="340"/>
      <c r="L154" s="341"/>
      <c r="M154" s="307"/>
      <c r="N154" s="312"/>
      <c r="O154" s="312"/>
      <c r="P154" s="312"/>
      <c r="Q154" s="308"/>
      <c r="R154" s="65" t="str">
        <f t="shared" ca="1" si="82"/>
        <v/>
      </c>
      <c r="S154" s="339" t="str">
        <f ca="1">IF(AND(M154&lt;&gt;"",R154&lt;&gt;""),VLOOKUP(M154,早見表!$A$6:$M$24,R154+1),"")</f>
        <v/>
      </c>
      <c r="T154" s="340"/>
      <c r="U154" s="340"/>
      <c r="V154" s="340"/>
      <c r="W154" s="341"/>
      <c r="X154" s="298"/>
      <c r="Y154" s="267" t="str">
        <f t="shared" si="83"/>
        <v/>
      </c>
      <c r="Z154" s="267" t="str">
        <f t="shared" si="84"/>
        <v/>
      </c>
      <c r="AA154" s="268" t="str">
        <f t="shared" ca="1" si="95"/>
        <v/>
      </c>
      <c r="AB154" s="268" t="str">
        <f t="shared" ca="1" si="86"/>
        <v/>
      </c>
      <c r="AC154" s="268" t="str">
        <f t="shared" ca="1" si="87"/>
        <v/>
      </c>
      <c r="AD154" s="268" t="str">
        <f t="shared" ca="1" si="88"/>
        <v/>
      </c>
      <c r="AE154" s="269" t="str">
        <f t="shared" ca="1" si="96"/>
        <v/>
      </c>
      <c r="AF154" s="270" t="str">
        <f t="shared" ca="1" si="94"/>
        <v/>
      </c>
      <c r="AG154" s="270" t="str">
        <f t="shared" ca="1" si="93"/>
        <v/>
      </c>
      <c r="AH154" s="270" t="str">
        <f t="shared" ca="1" si="90"/>
        <v/>
      </c>
      <c r="AI154" s="270" t="str">
        <f t="shared" ca="1" si="91"/>
        <v/>
      </c>
      <c r="AJ154" s="271" t="str">
        <f t="shared" ca="1" si="92"/>
        <v/>
      </c>
    </row>
    <row r="155" spans="1:36" ht="27.95" customHeight="1">
      <c r="A155" s="254"/>
      <c r="B155" s="254"/>
      <c r="C155" s="264"/>
      <c r="D155" s="265"/>
      <c r="E155" s="266"/>
      <c r="F155" s="307"/>
      <c r="G155" s="308"/>
      <c r="H155" s="65" t="str">
        <f t="shared" ca="1" si="81"/>
        <v/>
      </c>
      <c r="I155" s="339" t="str">
        <f ca="1">IF(AND(F155&lt;&gt;"",H155&lt;&gt;""),VLOOKUP(F155,早見表!$A$6:$M$24,H155+1),"")</f>
        <v/>
      </c>
      <c r="J155" s="340"/>
      <c r="K155" s="340"/>
      <c r="L155" s="341"/>
      <c r="M155" s="307"/>
      <c r="N155" s="312"/>
      <c r="O155" s="312"/>
      <c r="P155" s="312"/>
      <c r="Q155" s="308"/>
      <c r="R155" s="65" t="str">
        <f t="shared" ca="1" si="82"/>
        <v/>
      </c>
      <c r="S155" s="339" t="str">
        <f ca="1">IF(AND(M155&lt;&gt;"",R155&lt;&gt;""),VLOOKUP(M155,早見表!$A$6:$M$24,R155+1),"")</f>
        <v/>
      </c>
      <c r="T155" s="340"/>
      <c r="U155" s="340"/>
      <c r="V155" s="340"/>
      <c r="W155" s="341"/>
      <c r="X155" s="298"/>
      <c r="Y155" s="267" t="str">
        <f t="shared" si="83"/>
        <v/>
      </c>
      <c r="Z155" s="267" t="str">
        <f t="shared" si="84"/>
        <v/>
      </c>
      <c r="AA155" s="268" t="str">
        <f t="shared" ca="1" si="95"/>
        <v/>
      </c>
      <c r="AB155" s="268" t="str">
        <f t="shared" ca="1" si="86"/>
        <v/>
      </c>
      <c r="AC155" s="268" t="str">
        <f t="shared" ca="1" si="87"/>
        <v/>
      </c>
      <c r="AD155" s="268" t="str">
        <f t="shared" ca="1" si="88"/>
        <v/>
      </c>
      <c r="AE155" s="269" t="str">
        <f t="shared" ca="1" si="96"/>
        <v/>
      </c>
      <c r="AF155" s="270" t="str">
        <f t="shared" ca="1" si="94"/>
        <v/>
      </c>
      <c r="AG155" s="270" t="str">
        <f t="shared" ca="1" si="93"/>
        <v/>
      </c>
      <c r="AH155" s="270" t="str">
        <f t="shared" ca="1" si="90"/>
        <v/>
      </c>
      <c r="AI155" s="270" t="str">
        <f t="shared" ca="1" si="91"/>
        <v/>
      </c>
      <c r="AJ155" s="271" t="str">
        <f t="shared" ca="1" si="92"/>
        <v/>
      </c>
    </row>
    <row r="156" spans="1:36" ht="27.95" customHeight="1">
      <c r="A156" s="254"/>
      <c r="B156" s="254"/>
      <c r="C156" s="264"/>
      <c r="D156" s="265"/>
      <c r="E156" s="266"/>
      <c r="F156" s="307"/>
      <c r="G156" s="308"/>
      <c r="H156" s="65" t="str">
        <f t="shared" ca="1" si="81"/>
        <v/>
      </c>
      <c r="I156" s="339" t="str">
        <f ca="1">IF(AND(F156&lt;&gt;"",H156&lt;&gt;""),VLOOKUP(F156,早見表!$A$6:$M$24,H156+1),"")</f>
        <v/>
      </c>
      <c r="J156" s="340"/>
      <c r="K156" s="340"/>
      <c r="L156" s="341"/>
      <c r="M156" s="307"/>
      <c r="N156" s="312"/>
      <c r="O156" s="312"/>
      <c r="P156" s="312"/>
      <c r="Q156" s="308"/>
      <c r="R156" s="65" t="str">
        <f t="shared" ca="1" si="82"/>
        <v/>
      </c>
      <c r="S156" s="339" t="str">
        <f ca="1">IF(AND(M156&lt;&gt;"",R156&lt;&gt;""),VLOOKUP(M156,早見表!$A$6:$M$24,R156+1),"")</f>
        <v/>
      </c>
      <c r="T156" s="340"/>
      <c r="U156" s="340"/>
      <c r="V156" s="340"/>
      <c r="W156" s="341"/>
      <c r="X156" s="298"/>
      <c r="Y156" s="267" t="str">
        <f t="shared" si="83"/>
        <v/>
      </c>
      <c r="Z156" s="267" t="str">
        <f t="shared" si="84"/>
        <v/>
      </c>
      <c r="AA156" s="268" t="str">
        <f t="shared" ca="1" si="95"/>
        <v/>
      </c>
      <c r="AB156" s="268" t="str">
        <f t="shared" ca="1" si="86"/>
        <v/>
      </c>
      <c r="AC156" s="268" t="str">
        <f t="shared" ca="1" si="87"/>
        <v/>
      </c>
      <c r="AD156" s="268" t="str">
        <f t="shared" ca="1" si="88"/>
        <v/>
      </c>
      <c r="AE156" s="269" t="str">
        <f t="shared" ca="1" si="96"/>
        <v/>
      </c>
      <c r="AF156" s="270" t="str">
        <f t="shared" ca="1" si="94"/>
        <v/>
      </c>
      <c r="AG156" s="270" t="str">
        <f t="shared" ca="1" si="93"/>
        <v/>
      </c>
      <c r="AH156" s="270" t="str">
        <f t="shared" ca="1" si="90"/>
        <v/>
      </c>
      <c r="AI156" s="270" t="str">
        <f t="shared" ca="1" si="91"/>
        <v/>
      </c>
      <c r="AJ156" s="271" t="str">
        <f t="shared" ca="1" si="92"/>
        <v/>
      </c>
    </row>
    <row r="157" spans="1:36" ht="27.95" customHeight="1">
      <c r="A157" s="254"/>
      <c r="B157" s="254"/>
      <c r="C157" s="264"/>
      <c r="D157" s="265"/>
      <c r="E157" s="266"/>
      <c r="F157" s="307"/>
      <c r="G157" s="308"/>
      <c r="H157" s="65" t="str">
        <f t="shared" ca="1" si="81"/>
        <v/>
      </c>
      <c r="I157" s="339" t="str">
        <f ca="1">IF(AND(F157&lt;&gt;"",H157&lt;&gt;""),VLOOKUP(F157,早見表!$A$6:$M$24,H157+1),"")</f>
        <v/>
      </c>
      <c r="J157" s="340"/>
      <c r="K157" s="340"/>
      <c r="L157" s="341"/>
      <c r="M157" s="307"/>
      <c r="N157" s="312"/>
      <c r="O157" s="312"/>
      <c r="P157" s="312"/>
      <c r="Q157" s="308"/>
      <c r="R157" s="65" t="str">
        <f t="shared" ca="1" si="82"/>
        <v/>
      </c>
      <c r="S157" s="339" t="str">
        <f ca="1">IF(AND(M157&lt;&gt;"",R157&lt;&gt;""),VLOOKUP(M157,早見表!$A$6:$M$24,R157+1),"")</f>
        <v/>
      </c>
      <c r="T157" s="340"/>
      <c r="U157" s="340"/>
      <c r="V157" s="340"/>
      <c r="W157" s="341"/>
      <c r="X157" s="298"/>
      <c r="Y157" s="267" t="str">
        <f t="shared" si="83"/>
        <v/>
      </c>
      <c r="Z157" s="267" t="str">
        <f t="shared" si="84"/>
        <v/>
      </c>
      <c r="AA157" s="268" t="str">
        <f t="shared" ca="1" si="95"/>
        <v/>
      </c>
      <c r="AB157" s="268" t="str">
        <f t="shared" ca="1" si="86"/>
        <v/>
      </c>
      <c r="AC157" s="268" t="str">
        <f t="shared" ca="1" si="87"/>
        <v/>
      </c>
      <c r="AD157" s="268" t="str">
        <f t="shared" ca="1" si="88"/>
        <v/>
      </c>
      <c r="AE157" s="269" t="str">
        <f t="shared" ca="1" si="96"/>
        <v/>
      </c>
      <c r="AF157" s="270" t="str">
        <f t="shared" ca="1" si="94"/>
        <v/>
      </c>
      <c r="AG157" s="270" t="str">
        <f t="shared" ca="1" si="93"/>
        <v/>
      </c>
      <c r="AH157" s="270" t="str">
        <f t="shared" ca="1" si="90"/>
        <v/>
      </c>
      <c r="AI157" s="270" t="str">
        <f t="shared" ca="1" si="91"/>
        <v/>
      </c>
      <c r="AJ157" s="271" t="str">
        <f t="shared" ca="1" si="92"/>
        <v/>
      </c>
    </row>
    <row r="158" spans="1:36" ht="27.95" customHeight="1" thickBot="1">
      <c r="A158" s="272"/>
      <c r="B158" s="272"/>
      <c r="C158" s="273"/>
      <c r="D158" s="274"/>
      <c r="E158" s="275"/>
      <c r="F158" s="351"/>
      <c r="G158" s="352"/>
      <c r="H158" s="135" t="str">
        <f t="shared" ca="1" si="81"/>
        <v/>
      </c>
      <c r="I158" s="353" t="str">
        <f ca="1">IF(AND(F158&lt;&gt;"",H158&lt;&gt;""),VLOOKUP(F158,早見表!$A$6:$M$24,H158+1),"")</f>
        <v/>
      </c>
      <c r="J158" s="354"/>
      <c r="K158" s="354"/>
      <c r="L158" s="355"/>
      <c r="M158" s="351"/>
      <c r="N158" s="356"/>
      <c r="O158" s="356"/>
      <c r="P158" s="356"/>
      <c r="Q158" s="352"/>
      <c r="R158" s="135" t="str">
        <f t="shared" ca="1" si="82"/>
        <v/>
      </c>
      <c r="S158" s="353" t="str">
        <f ca="1">IF(AND(M158&lt;&gt;"",R158&lt;&gt;""),VLOOKUP(M158,早見表!$A$6:$M$24,R158+1),"")</f>
        <v/>
      </c>
      <c r="T158" s="354"/>
      <c r="U158" s="354"/>
      <c r="V158" s="354"/>
      <c r="W158" s="355"/>
      <c r="X158" s="298"/>
      <c r="Y158" s="276" t="str">
        <f t="shared" si="83"/>
        <v/>
      </c>
      <c r="Z158" s="276" t="str">
        <f t="shared" si="84"/>
        <v/>
      </c>
      <c r="AA158" s="277" t="str">
        <f t="shared" ca="1" si="95"/>
        <v/>
      </c>
      <c r="AB158" s="277" t="str">
        <f t="shared" ca="1" si="86"/>
        <v/>
      </c>
      <c r="AC158" s="277" t="str">
        <f t="shared" ca="1" si="87"/>
        <v/>
      </c>
      <c r="AD158" s="277" t="str">
        <f t="shared" ca="1" si="88"/>
        <v/>
      </c>
      <c r="AE158" s="278" t="str">
        <f t="shared" ca="1" si="96"/>
        <v/>
      </c>
      <c r="AF158" s="279" t="str">
        <f t="shared" ca="1" si="94"/>
        <v/>
      </c>
      <c r="AG158" s="279" t="str">
        <f t="shared" ca="1" si="93"/>
        <v/>
      </c>
      <c r="AH158" s="279" t="str">
        <f t="shared" ca="1" si="90"/>
        <v/>
      </c>
      <c r="AI158" s="279" t="str">
        <f t="shared" ca="1" si="91"/>
        <v/>
      </c>
      <c r="AJ158" s="280" t="str">
        <f t="shared" ca="1" si="92"/>
        <v/>
      </c>
    </row>
    <row r="159" spans="1:36" ht="24.95" customHeight="1" thickTop="1">
      <c r="A159" s="361" t="s">
        <v>62</v>
      </c>
      <c r="B159" s="362"/>
      <c r="C159" s="362"/>
      <c r="D159" s="362"/>
      <c r="E159" s="362"/>
      <c r="F159" s="363"/>
      <c r="G159" s="364"/>
      <c r="H159" s="213" t="s">
        <v>12</v>
      </c>
      <c r="I159" s="365">
        <f ca="1">SUM(I144:L158)</f>
        <v>0</v>
      </c>
      <c r="J159" s="366"/>
      <c r="K159" s="366"/>
      <c r="L159" s="214" t="s">
        <v>8</v>
      </c>
      <c r="M159" s="363"/>
      <c r="N159" s="367"/>
      <c r="O159" s="367"/>
      <c r="P159" s="367"/>
      <c r="Q159" s="364"/>
      <c r="R159" s="213"/>
      <c r="S159" s="368">
        <f ca="1">SUM(S144:W158)</f>
        <v>0</v>
      </c>
      <c r="T159" s="369"/>
      <c r="U159" s="369"/>
      <c r="V159" s="369"/>
      <c r="W159" s="296" t="s">
        <v>8</v>
      </c>
      <c r="X159" s="298"/>
    </row>
    <row r="160" spans="1:36" ht="24.95" customHeight="1">
      <c r="A160" s="342" t="s">
        <v>31</v>
      </c>
      <c r="B160" s="343"/>
      <c r="C160" s="343"/>
      <c r="D160" s="343"/>
      <c r="E160" s="343"/>
      <c r="F160" s="344"/>
      <c r="G160" s="345"/>
      <c r="H160" s="188" t="s">
        <v>12</v>
      </c>
      <c r="I160" s="346">
        <f ca="1">SUM(I133,I159)</f>
        <v>11680006</v>
      </c>
      <c r="J160" s="347"/>
      <c r="K160" s="347"/>
      <c r="L160" s="189" t="s">
        <v>8</v>
      </c>
      <c r="M160" s="344"/>
      <c r="N160" s="348"/>
      <c r="O160" s="348"/>
      <c r="P160" s="348"/>
      <c r="Q160" s="345"/>
      <c r="R160" s="188"/>
      <c r="S160" s="349">
        <f ca="1">SUM(S133,S159)</f>
        <v>13717924</v>
      </c>
      <c r="T160" s="350"/>
      <c r="U160" s="350"/>
      <c r="V160" s="350"/>
      <c r="W160" s="282" t="s">
        <v>8</v>
      </c>
      <c r="X160" s="300"/>
      <c r="Z160" s="284"/>
    </row>
    <row r="161" spans="1:36" ht="3.75" customHeight="1">
      <c r="X161" s="300"/>
      <c r="Z161" s="284" t="s">
        <v>35</v>
      </c>
    </row>
    <row r="162" spans="1:36">
      <c r="T162" s="357" t="s">
        <v>42</v>
      </c>
      <c r="U162" s="358"/>
      <c r="V162" s="358"/>
      <c r="W162" s="359"/>
      <c r="X162" s="300"/>
    </row>
    <row r="164" spans="1:36" ht="19.5" customHeight="1">
      <c r="C164" s="228"/>
      <c r="D164" s="326" t="s">
        <v>76</v>
      </c>
      <c r="E164" s="327"/>
      <c r="F164" s="327"/>
      <c r="G164" s="327"/>
      <c r="H164" s="327"/>
      <c r="I164" s="327"/>
      <c r="J164" s="327"/>
      <c r="S164" s="57">
        <f>$S$2</f>
        <v>1</v>
      </c>
      <c r="T164" s="328" t="s">
        <v>10</v>
      </c>
      <c r="U164" s="328"/>
      <c r="V164" s="56">
        <f>V137+1</f>
        <v>7</v>
      </c>
      <c r="W164" s="230" t="s">
        <v>11</v>
      </c>
    </row>
    <row r="165" spans="1:36" ht="19.5" customHeight="1">
      <c r="C165" s="233"/>
      <c r="D165" s="327"/>
      <c r="E165" s="327"/>
      <c r="F165" s="327"/>
      <c r="G165" s="327"/>
      <c r="H165" s="327"/>
      <c r="I165" s="327"/>
      <c r="J165" s="327"/>
    </row>
    <row r="166" spans="1:36" ht="14.25">
      <c r="B166" s="234">
        <f ca="1">$B$4</f>
        <v>45741</v>
      </c>
      <c r="D166" s="360"/>
      <c r="E166" s="360"/>
      <c r="F166" s="360"/>
    </row>
    <row r="167" spans="1:36" ht="15" customHeight="1">
      <c r="B167" s="235">
        <f ca="1">$B$5</f>
        <v>46106.494204513889</v>
      </c>
      <c r="C167" s="147"/>
      <c r="D167" s="147"/>
      <c r="E167" s="147"/>
      <c r="F167" s="147"/>
      <c r="G167" s="147"/>
      <c r="H167" s="329" t="s">
        <v>6</v>
      </c>
      <c r="I167" s="330"/>
      <c r="J167" s="333" t="s">
        <v>0</v>
      </c>
      <c r="K167" s="334"/>
      <c r="L167" s="153" t="s">
        <v>1</v>
      </c>
      <c r="M167" s="334" t="s">
        <v>7</v>
      </c>
      <c r="N167" s="334"/>
      <c r="O167" s="334" t="s">
        <v>2</v>
      </c>
      <c r="P167" s="334"/>
      <c r="Q167" s="334"/>
      <c r="R167" s="334"/>
      <c r="S167" s="334"/>
      <c r="T167" s="334"/>
      <c r="U167" s="334" t="s">
        <v>3</v>
      </c>
      <c r="V167" s="334"/>
      <c r="W167" s="334"/>
    </row>
    <row r="168" spans="1:36" ht="20.100000000000001" customHeight="1">
      <c r="A168" s="147"/>
      <c r="B168" s="147"/>
      <c r="C168" s="147"/>
      <c r="D168" s="147"/>
      <c r="E168" s="147"/>
      <c r="F168" s="147"/>
      <c r="G168" s="147"/>
      <c r="H168" s="331"/>
      <c r="I168" s="332"/>
      <c r="J168" s="154">
        <f>$J$6</f>
        <v>3</v>
      </c>
      <c r="K168" s="155">
        <f>$K$6</f>
        <v>1</v>
      </c>
      <c r="L168" s="156">
        <f>$L$6</f>
        <v>1</v>
      </c>
      <c r="M168" s="157">
        <f>$M$6</f>
        <v>0</v>
      </c>
      <c r="N168" s="158" t="str">
        <f>IF($N$6="","",$N$6)</f>
        <v>×</v>
      </c>
      <c r="O168" s="159" t="str">
        <f>IF($O$6="","",$O$6)</f>
        <v>×</v>
      </c>
      <c r="P168" s="160" t="str">
        <f>IF($P$6="","",$P$6)</f>
        <v>×</v>
      </c>
      <c r="Q168" s="160" t="str">
        <f>IF($Q$6="","",$Q$6)</f>
        <v>×</v>
      </c>
      <c r="R168" s="160" t="str">
        <f>IF($R$6="","",$R$6)</f>
        <v>×</v>
      </c>
      <c r="S168" s="160" t="str">
        <f>IF($S$6="","",$S$6)</f>
        <v>×</v>
      </c>
      <c r="T168" s="161" t="str">
        <f>IF($T$6="","",$T$6)</f>
        <v>×</v>
      </c>
      <c r="U168" s="159" t="str">
        <f>IF($U$6="","",$U$6)</f>
        <v>×</v>
      </c>
      <c r="V168" s="160" t="str">
        <f>IF($V$6="","",$V$6)</f>
        <v>×</v>
      </c>
      <c r="W168" s="161" t="str">
        <f>IF($W$6="","",$W$6)</f>
        <v>×</v>
      </c>
      <c r="Y168" s="240" t="s">
        <v>33</v>
      </c>
      <c r="Z168" s="241" t="s">
        <v>34</v>
      </c>
      <c r="AA168" s="313">
        <f ca="1">$B$4</f>
        <v>45741</v>
      </c>
      <c r="AB168" s="313"/>
      <c r="AC168" s="313"/>
      <c r="AD168" s="313"/>
      <c r="AE168" s="313"/>
      <c r="AF168" s="314">
        <f ca="1">$B$5</f>
        <v>46106.494204513889</v>
      </c>
      <c r="AG168" s="314"/>
      <c r="AH168" s="314"/>
      <c r="AI168" s="314"/>
      <c r="AJ168" s="314"/>
    </row>
    <row r="169" spans="1:36" ht="21.95" customHeight="1">
      <c r="A169" s="315" t="s">
        <v>9</v>
      </c>
      <c r="B169" s="317" t="s">
        <v>30</v>
      </c>
      <c r="C169" s="225"/>
      <c r="D169" s="318" t="s">
        <v>47</v>
      </c>
      <c r="E169" s="317" t="s">
        <v>48</v>
      </c>
      <c r="F169" s="320">
        <f ca="1">$B$4</f>
        <v>45741</v>
      </c>
      <c r="G169" s="321"/>
      <c r="H169" s="321"/>
      <c r="I169" s="321"/>
      <c r="J169" s="321"/>
      <c r="K169" s="321"/>
      <c r="L169" s="322"/>
      <c r="M169" s="323">
        <f ca="1">$B$5</f>
        <v>46106.494204513889</v>
      </c>
      <c r="N169" s="324"/>
      <c r="O169" s="324"/>
      <c r="P169" s="324"/>
      <c r="Q169" s="324"/>
      <c r="R169" s="324"/>
      <c r="S169" s="324"/>
      <c r="T169" s="324"/>
      <c r="U169" s="324"/>
      <c r="V169" s="324"/>
      <c r="W169" s="325"/>
      <c r="X169" s="298"/>
      <c r="Y169" s="244">
        <f ca="1">$B$4</f>
        <v>45741</v>
      </c>
      <c r="Z169" s="244">
        <f ca="1">DATE(YEAR($Y$7)+2,3,31)</f>
        <v>46477</v>
      </c>
      <c r="AA169" s="245" t="s">
        <v>33</v>
      </c>
      <c r="AB169" s="245" t="s">
        <v>34</v>
      </c>
      <c r="AC169" s="245" t="s">
        <v>37</v>
      </c>
      <c r="AD169" s="245" t="s">
        <v>38</v>
      </c>
      <c r="AE169" s="245" t="s">
        <v>32</v>
      </c>
      <c r="AF169" s="246" t="s">
        <v>33</v>
      </c>
      <c r="AG169" s="246" t="s">
        <v>34</v>
      </c>
      <c r="AH169" s="246" t="s">
        <v>37</v>
      </c>
      <c r="AI169" s="246" t="s">
        <v>38</v>
      </c>
      <c r="AJ169" s="246" t="s">
        <v>32</v>
      </c>
    </row>
    <row r="170" spans="1:36" ht="28.5" customHeight="1">
      <c r="A170" s="316"/>
      <c r="B170" s="317"/>
      <c r="C170" s="226"/>
      <c r="D170" s="319"/>
      <c r="E170" s="317"/>
      <c r="F170" s="306" t="s">
        <v>4</v>
      </c>
      <c r="G170" s="306"/>
      <c r="H170" s="168" t="s">
        <v>39</v>
      </c>
      <c r="I170" s="306" t="s">
        <v>5</v>
      </c>
      <c r="J170" s="306"/>
      <c r="K170" s="306"/>
      <c r="L170" s="306"/>
      <c r="M170" s="306" t="s">
        <v>4</v>
      </c>
      <c r="N170" s="306"/>
      <c r="O170" s="306"/>
      <c r="P170" s="306"/>
      <c r="Q170" s="306"/>
      <c r="R170" s="168" t="s">
        <v>39</v>
      </c>
      <c r="S170" s="306" t="s">
        <v>5</v>
      </c>
      <c r="T170" s="306"/>
      <c r="U170" s="306"/>
      <c r="V170" s="306"/>
      <c r="W170" s="306"/>
      <c r="X170" s="298"/>
      <c r="Y170" s="249">
        <f ca="1">DATE(YEAR($B$4),4,1)</f>
        <v>45748</v>
      </c>
      <c r="Z170" s="249">
        <f ca="1">DATE(YEAR($Y$8)+2,3,31)</f>
        <v>46477</v>
      </c>
      <c r="AA170" s="249">
        <f ca="1">$Y$8</f>
        <v>45748</v>
      </c>
      <c r="AB170" s="249">
        <f ca="1">DATE(YEAR($Y$8)+1,3,31)</f>
        <v>46112</v>
      </c>
      <c r="AC170" s="249"/>
      <c r="AD170" s="249"/>
      <c r="AE170" s="249"/>
      <c r="AF170" s="250">
        <f ca="1">DATE(YEAR($B$4)+1,4,1)</f>
        <v>46113</v>
      </c>
      <c r="AG170" s="250">
        <f ca="1">DATE(YEAR($AF$8)+1,3,31)</f>
        <v>46477</v>
      </c>
      <c r="AH170" s="251"/>
      <c r="AI170" s="251"/>
      <c r="AJ170" s="252"/>
    </row>
    <row r="171" spans="1:36" ht="27.95" customHeight="1">
      <c r="A171" s="253"/>
      <c r="B171" s="254"/>
      <c r="C171" s="255"/>
      <c r="D171" s="256"/>
      <c r="E171" s="257"/>
      <c r="F171" s="307"/>
      <c r="G171" s="308"/>
      <c r="H171" s="65" t="str">
        <f t="shared" ref="H171:H185" ca="1" si="97">AE171</f>
        <v/>
      </c>
      <c r="I171" s="309" t="str">
        <f ca="1">IF(AND(F171&lt;&gt;"",H171&lt;&gt;""),VLOOKUP(F171,早見表!$A$6:$M$24,H171+1),"")</f>
        <v/>
      </c>
      <c r="J171" s="310"/>
      <c r="K171" s="310"/>
      <c r="L171" s="311"/>
      <c r="M171" s="307"/>
      <c r="N171" s="312"/>
      <c r="O171" s="312"/>
      <c r="P171" s="312"/>
      <c r="Q171" s="308"/>
      <c r="R171" s="64" t="str">
        <f t="shared" ref="R171:R185" ca="1" si="98">AJ171</f>
        <v/>
      </c>
      <c r="S171" s="309" t="str">
        <f ca="1">IF(AND(M171&lt;&gt;"",R171&lt;&gt;""),VLOOKUP(M171,早見表!$A$6:$M$24,R171+1),"")</f>
        <v/>
      </c>
      <c r="T171" s="310"/>
      <c r="U171" s="310"/>
      <c r="V171" s="310"/>
      <c r="W171" s="311"/>
      <c r="X171" s="298"/>
      <c r="Y171" s="259" t="str">
        <f t="shared" ref="Y171:Y185" si="99">IF($B171&lt;&gt;"",IF(D171="",AA$8,D171),"")</f>
        <v/>
      </c>
      <c r="Z171" s="259" t="str">
        <f t="shared" ref="Z171:Z185" si="100">IF($B171&lt;&gt;"",IF(E171="",Z$8,E171),"")</f>
        <v/>
      </c>
      <c r="AA171" s="260" t="str">
        <f t="shared" ref="AA171:AA176" ca="1" si="101">IF(Y171&gt;=AF$8,"",IF(Y171&lt;$AA$8,$AA$8,Y171))</f>
        <v/>
      </c>
      <c r="AB171" s="260" t="str">
        <f t="shared" ref="AB171:AB185" ca="1" si="102">IF(Y171&gt;AB$8,"",IF(Z171&gt;AB$8,AB$8,Z171))</f>
        <v/>
      </c>
      <c r="AC171" s="260" t="str">
        <f t="shared" ref="AC171:AC185" ca="1" si="103">IF(AA171="","",DATE(YEAR(AA171),MONTH(AA171),1))</f>
        <v/>
      </c>
      <c r="AD171" s="260" t="str">
        <f t="shared" ref="AD171:AD185" ca="1" si="104">IF(AA171="","",DATE(YEAR(AB171),MONTH(AB171)+1,1)-1)</f>
        <v/>
      </c>
      <c r="AE171" s="261" t="str">
        <f t="shared" ref="AE171:AE176" ca="1" si="105">IF(AA171="","",IF(AA171&gt;AB171,"",DATEDIF(AC171,AD171+1,"m")))</f>
        <v/>
      </c>
      <c r="AF171" s="262" t="str">
        <f ca="1">IF(Z171&lt;AF$8,"",IF(Y171&gt;AF$8,Y171,AF$8))</f>
        <v/>
      </c>
      <c r="AG171" s="262" t="str">
        <f ca="1">IF(Z171&lt;AF$8,"",Z171)</f>
        <v/>
      </c>
      <c r="AH171" s="262" t="str">
        <f t="shared" ref="AH171:AH185" ca="1" si="106">IF(AF171="","",DATE(YEAR(AF171),MONTH(AF171),1))</f>
        <v/>
      </c>
      <c r="AI171" s="262" t="str">
        <f t="shared" ref="AI171:AI185" ca="1" si="107">IF(AF171="","",DATE(YEAR(AG171),MONTH(AG171)+1,1)-1)</f>
        <v/>
      </c>
      <c r="AJ171" s="263" t="str">
        <f t="shared" ref="AJ171:AJ185" ca="1" si="108">IF(AF171="","",DATEDIF(AH171,AI171+1,"m"))</f>
        <v/>
      </c>
    </row>
    <row r="172" spans="1:36" ht="27.95" customHeight="1">
      <c r="A172" s="254"/>
      <c r="B172" s="254"/>
      <c r="C172" s="264"/>
      <c r="D172" s="265"/>
      <c r="E172" s="266"/>
      <c r="F172" s="307"/>
      <c r="G172" s="308"/>
      <c r="H172" s="65" t="str">
        <f t="shared" ca="1" si="97"/>
        <v/>
      </c>
      <c r="I172" s="339" t="str">
        <f ca="1">IF(AND(F172&lt;&gt;"",H172&lt;&gt;""),VLOOKUP(F172,早見表!$A$6:$M$24,H172+1),"")</f>
        <v/>
      </c>
      <c r="J172" s="340"/>
      <c r="K172" s="340"/>
      <c r="L172" s="341"/>
      <c r="M172" s="307"/>
      <c r="N172" s="312"/>
      <c r="O172" s="312"/>
      <c r="P172" s="312"/>
      <c r="Q172" s="308"/>
      <c r="R172" s="65" t="str">
        <f t="shared" ca="1" si="98"/>
        <v/>
      </c>
      <c r="S172" s="339" t="str">
        <f ca="1">IF(AND(M172&lt;&gt;"",R172&lt;&gt;""),VLOOKUP(M172,早見表!$A$6:$M$24,R172+1),"")</f>
        <v/>
      </c>
      <c r="T172" s="340"/>
      <c r="U172" s="340"/>
      <c r="V172" s="340"/>
      <c r="W172" s="341"/>
      <c r="X172" s="298"/>
      <c r="Y172" s="267" t="str">
        <f t="shared" si="99"/>
        <v/>
      </c>
      <c r="Z172" s="267" t="str">
        <f t="shared" si="100"/>
        <v/>
      </c>
      <c r="AA172" s="268" t="str">
        <f t="shared" ca="1" si="101"/>
        <v/>
      </c>
      <c r="AB172" s="268" t="str">
        <f t="shared" ca="1" si="102"/>
        <v/>
      </c>
      <c r="AC172" s="268" t="str">
        <f t="shared" ca="1" si="103"/>
        <v/>
      </c>
      <c r="AD172" s="268" t="str">
        <f t="shared" ca="1" si="104"/>
        <v/>
      </c>
      <c r="AE172" s="269" t="str">
        <f t="shared" ca="1" si="105"/>
        <v/>
      </c>
      <c r="AF172" s="270" t="str">
        <f ca="1">IF(Z172&lt;AF$8,"",IF(Y172&gt;AF$8,Y172,AF$8))</f>
        <v/>
      </c>
      <c r="AG172" s="270" t="str">
        <f t="shared" ref="AG172:AG185" ca="1" si="109">IF(Z172&lt;AF$8,"",Z172)</f>
        <v/>
      </c>
      <c r="AH172" s="270" t="str">
        <f t="shared" ca="1" si="106"/>
        <v/>
      </c>
      <c r="AI172" s="270" t="str">
        <f t="shared" ca="1" si="107"/>
        <v/>
      </c>
      <c r="AJ172" s="271" t="str">
        <f t="shared" ca="1" si="108"/>
        <v/>
      </c>
    </row>
    <row r="173" spans="1:36" ht="27.95" customHeight="1">
      <c r="A173" s="254"/>
      <c r="B173" s="254"/>
      <c r="C173" s="264"/>
      <c r="D173" s="265"/>
      <c r="E173" s="266"/>
      <c r="F173" s="307"/>
      <c r="G173" s="308"/>
      <c r="H173" s="65" t="str">
        <f t="shared" ca="1" si="97"/>
        <v/>
      </c>
      <c r="I173" s="339" t="str">
        <f ca="1">IF(AND(F173&lt;&gt;"",H173&lt;&gt;""),VLOOKUP(F173,早見表!$A$6:$M$24,H173+1),"")</f>
        <v/>
      </c>
      <c r="J173" s="340"/>
      <c r="K173" s="340"/>
      <c r="L173" s="341"/>
      <c r="M173" s="307"/>
      <c r="N173" s="312"/>
      <c r="O173" s="312"/>
      <c r="P173" s="312"/>
      <c r="Q173" s="308"/>
      <c r="R173" s="65" t="str">
        <f t="shared" ca="1" si="98"/>
        <v/>
      </c>
      <c r="S173" s="339" t="str">
        <f ca="1">IF(AND(M173&lt;&gt;"",R173&lt;&gt;""),VLOOKUP(M173,早見表!$A$6:$M$24,R173+1),"")</f>
        <v/>
      </c>
      <c r="T173" s="340"/>
      <c r="U173" s="340"/>
      <c r="V173" s="340"/>
      <c r="W173" s="341"/>
      <c r="X173" s="298"/>
      <c r="Y173" s="267" t="str">
        <f t="shared" si="99"/>
        <v/>
      </c>
      <c r="Z173" s="267" t="str">
        <f t="shared" si="100"/>
        <v/>
      </c>
      <c r="AA173" s="268" t="str">
        <f t="shared" ca="1" si="101"/>
        <v/>
      </c>
      <c r="AB173" s="268" t="str">
        <f t="shared" ca="1" si="102"/>
        <v/>
      </c>
      <c r="AC173" s="268" t="str">
        <f t="shared" ca="1" si="103"/>
        <v/>
      </c>
      <c r="AD173" s="268" t="str">
        <f t="shared" ca="1" si="104"/>
        <v/>
      </c>
      <c r="AE173" s="269" t="str">
        <f t="shared" ca="1" si="105"/>
        <v/>
      </c>
      <c r="AF173" s="270" t="str">
        <f t="shared" ref="AF173:AF185" ca="1" si="110">IF(Z173&lt;AF$8,"",IF(Y173&gt;AF$8,Y173,AF$8))</f>
        <v/>
      </c>
      <c r="AG173" s="270" t="str">
        <f t="shared" ca="1" si="109"/>
        <v/>
      </c>
      <c r="AH173" s="270" t="str">
        <f t="shared" ca="1" si="106"/>
        <v/>
      </c>
      <c r="AI173" s="270" t="str">
        <f t="shared" ca="1" si="107"/>
        <v/>
      </c>
      <c r="AJ173" s="271" t="str">
        <f t="shared" ca="1" si="108"/>
        <v/>
      </c>
    </row>
    <row r="174" spans="1:36" ht="27.95" customHeight="1">
      <c r="A174" s="254"/>
      <c r="B174" s="254"/>
      <c r="C174" s="264"/>
      <c r="D174" s="265"/>
      <c r="E174" s="266"/>
      <c r="F174" s="307"/>
      <c r="G174" s="308"/>
      <c r="H174" s="65" t="str">
        <f t="shared" ca="1" si="97"/>
        <v/>
      </c>
      <c r="I174" s="339" t="str">
        <f ca="1">IF(AND(F174&lt;&gt;"",H174&lt;&gt;""),VLOOKUP(F174,早見表!$A$6:$M$24,H174+1),"")</f>
        <v/>
      </c>
      <c r="J174" s="340"/>
      <c r="K174" s="340"/>
      <c r="L174" s="341"/>
      <c r="M174" s="307"/>
      <c r="N174" s="312"/>
      <c r="O174" s="312"/>
      <c r="P174" s="312"/>
      <c r="Q174" s="308"/>
      <c r="R174" s="65" t="str">
        <f t="shared" ca="1" si="98"/>
        <v/>
      </c>
      <c r="S174" s="339" t="str">
        <f ca="1">IF(AND(M174&lt;&gt;"",R174&lt;&gt;""),VLOOKUP(M174,早見表!$A$6:$M$24,R174+1),"")</f>
        <v/>
      </c>
      <c r="T174" s="340"/>
      <c r="U174" s="340"/>
      <c r="V174" s="340"/>
      <c r="W174" s="341"/>
      <c r="X174" s="298"/>
      <c r="Y174" s="267" t="str">
        <f t="shared" si="99"/>
        <v/>
      </c>
      <c r="Z174" s="267" t="str">
        <f t="shared" si="100"/>
        <v/>
      </c>
      <c r="AA174" s="268" t="str">
        <f t="shared" ca="1" si="101"/>
        <v/>
      </c>
      <c r="AB174" s="268" t="str">
        <f t="shared" ca="1" si="102"/>
        <v/>
      </c>
      <c r="AC174" s="268" t="str">
        <f t="shared" ca="1" si="103"/>
        <v/>
      </c>
      <c r="AD174" s="268" t="str">
        <f t="shared" ca="1" si="104"/>
        <v/>
      </c>
      <c r="AE174" s="269" t="str">
        <f t="shared" ca="1" si="105"/>
        <v/>
      </c>
      <c r="AF174" s="270" t="str">
        <f t="shared" ca="1" si="110"/>
        <v/>
      </c>
      <c r="AG174" s="270" t="str">
        <f t="shared" ca="1" si="109"/>
        <v/>
      </c>
      <c r="AH174" s="270" t="str">
        <f t="shared" ca="1" si="106"/>
        <v/>
      </c>
      <c r="AI174" s="270" t="str">
        <f t="shared" ca="1" si="107"/>
        <v/>
      </c>
      <c r="AJ174" s="271" t="str">
        <f t="shared" ca="1" si="108"/>
        <v/>
      </c>
    </row>
    <row r="175" spans="1:36" ht="27.95" customHeight="1">
      <c r="A175" s="254"/>
      <c r="B175" s="254"/>
      <c r="C175" s="264"/>
      <c r="D175" s="265"/>
      <c r="E175" s="266"/>
      <c r="F175" s="307"/>
      <c r="G175" s="308"/>
      <c r="H175" s="65" t="str">
        <f t="shared" ca="1" si="97"/>
        <v/>
      </c>
      <c r="I175" s="339" t="str">
        <f ca="1">IF(AND(F175&lt;&gt;"",H175&lt;&gt;""),VLOOKUP(F175,早見表!$A$6:$M$24,H175+1),"")</f>
        <v/>
      </c>
      <c r="J175" s="340"/>
      <c r="K175" s="340"/>
      <c r="L175" s="341"/>
      <c r="M175" s="307"/>
      <c r="N175" s="312"/>
      <c r="O175" s="312"/>
      <c r="P175" s="312"/>
      <c r="Q175" s="308"/>
      <c r="R175" s="65" t="str">
        <f t="shared" ca="1" si="98"/>
        <v/>
      </c>
      <c r="S175" s="339" t="str">
        <f ca="1">IF(AND(M175&lt;&gt;"",R175&lt;&gt;""),VLOOKUP(M175,早見表!$A$6:$M$24,R175+1),"")</f>
        <v/>
      </c>
      <c r="T175" s="340"/>
      <c r="U175" s="340"/>
      <c r="V175" s="340"/>
      <c r="W175" s="341"/>
      <c r="X175" s="298"/>
      <c r="Y175" s="267" t="str">
        <f t="shared" si="99"/>
        <v/>
      </c>
      <c r="Z175" s="267" t="str">
        <f t="shared" si="100"/>
        <v/>
      </c>
      <c r="AA175" s="268" t="str">
        <f t="shared" ca="1" si="101"/>
        <v/>
      </c>
      <c r="AB175" s="268" t="str">
        <f t="shared" ca="1" si="102"/>
        <v/>
      </c>
      <c r="AC175" s="268" t="str">
        <f t="shared" ca="1" si="103"/>
        <v/>
      </c>
      <c r="AD175" s="268" t="str">
        <f t="shared" ca="1" si="104"/>
        <v/>
      </c>
      <c r="AE175" s="269" t="str">
        <f t="shared" ca="1" si="105"/>
        <v/>
      </c>
      <c r="AF175" s="270" t="str">
        <f t="shared" ca="1" si="110"/>
        <v/>
      </c>
      <c r="AG175" s="270" t="str">
        <f t="shared" ca="1" si="109"/>
        <v/>
      </c>
      <c r="AH175" s="270" t="str">
        <f t="shared" ca="1" si="106"/>
        <v/>
      </c>
      <c r="AI175" s="270" t="str">
        <f t="shared" ca="1" si="107"/>
        <v/>
      </c>
      <c r="AJ175" s="271" t="str">
        <f t="shared" ca="1" si="108"/>
        <v/>
      </c>
    </row>
    <row r="176" spans="1:36" ht="27.95" customHeight="1">
      <c r="A176" s="254"/>
      <c r="B176" s="254"/>
      <c r="C176" s="264"/>
      <c r="D176" s="265"/>
      <c r="E176" s="266"/>
      <c r="F176" s="307"/>
      <c r="G176" s="308"/>
      <c r="H176" s="65" t="str">
        <f t="shared" ca="1" si="97"/>
        <v/>
      </c>
      <c r="I176" s="339" t="str">
        <f ca="1">IF(AND(F176&lt;&gt;"",H176&lt;&gt;""),VLOOKUP(F176,早見表!$A$6:$M$24,H176+1),"")</f>
        <v/>
      </c>
      <c r="J176" s="340"/>
      <c r="K176" s="340"/>
      <c r="L176" s="341"/>
      <c r="M176" s="307"/>
      <c r="N176" s="312"/>
      <c r="O176" s="312"/>
      <c r="P176" s="312"/>
      <c r="Q176" s="308"/>
      <c r="R176" s="65" t="str">
        <f t="shared" ca="1" si="98"/>
        <v/>
      </c>
      <c r="S176" s="339" t="str">
        <f ca="1">IF(AND(M176&lt;&gt;"",R176&lt;&gt;""),VLOOKUP(M176,早見表!$A$6:$M$24,R176+1),"")</f>
        <v/>
      </c>
      <c r="T176" s="340"/>
      <c r="U176" s="340"/>
      <c r="V176" s="340"/>
      <c r="W176" s="341"/>
      <c r="X176" s="298"/>
      <c r="Y176" s="267" t="str">
        <f t="shared" si="99"/>
        <v/>
      </c>
      <c r="Z176" s="267" t="str">
        <f t="shared" si="100"/>
        <v/>
      </c>
      <c r="AA176" s="268" t="str">
        <f t="shared" ca="1" si="101"/>
        <v/>
      </c>
      <c r="AB176" s="268" t="str">
        <f t="shared" ca="1" si="102"/>
        <v/>
      </c>
      <c r="AC176" s="268" t="str">
        <f t="shared" ca="1" si="103"/>
        <v/>
      </c>
      <c r="AD176" s="268" t="str">
        <f t="shared" ca="1" si="104"/>
        <v/>
      </c>
      <c r="AE176" s="269" t="str">
        <f t="shared" ca="1" si="105"/>
        <v/>
      </c>
      <c r="AF176" s="270" t="str">
        <f t="shared" ca="1" si="110"/>
        <v/>
      </c>
      <c r="AG176" s="270" t="str">
        <f t="shared" ca="1" si="109"/>
        <v/>
      </c>
      <c r="AH176" s="270" t="str">
        <f t="shared" ca="1" si="106"/>
        <v/>
      </c>
      <c r="AI176" s="270" t="str">
        <f t="shared" ca="1" si="107"/>
        <v/>
      </c>
      <c r="AJ176" s="271" t="str">
        <f t="shared" ca="1" si="108"/>
        <v/>
      </c>
    </row>
    <row r="177" spans="1:36" ht="27.95" customHeight="1">
      <c r="A177" s="254"/>
      <c r="B177" s="254"/>
      <c r="C177" s="264"/>
      <c r="D177" s="265"/>
      <c r="E177" s="266"/>
      <c r="F177" s="307"/>
      <c r="G177" s="308"/>
      <c r="H177" s="65" t="str">
        <f t="shared" ca="1" si="97"/>
        <v/>
      </c>
      <c r="I177" s="339" t="str">
        <f ca="1">IF(AND(F177&lt;&gt;"",H177&lt;&gt;""),VLOOKUP(F177,早見表!$A$6:$M$24,H177+1),"")</f>
        <v/>
      </c>
      <c r="J177" s="340"/>
      <c r="K177" s="340"/>
      <c r="L177" s="341"/>
      <c r="M177" s="307"/>
      <c r="N177" s="312"/>
      <c r="O177" s="312"/>
      <c r="P177" s="312"/>
      <c r="Q177" s="308"/>
      <c r="R177" s="65" t="str">
        <f t="shared" ca="1" si="98"/>
        <v/>
      </c>
      <c r="S177" s="339" t="str">
        <f ca="1">IF(AND(M177&lt;&gt;"",R177&lt;&gt;""),VLOOKUP(M177,早見表!$A$6:$M$24,R177+1),"")</f>
        <v/>
      </c>
      <c r="T177" s="340"/>
      <c r="U177" s="340"/>
      <c r="V177" s="340"/>
      <c r="W177" s="341"/>
      <c r="X177" s="298"/>
      <c r="Y177" s="267" t="str">
        <f t="shared" si="99"/>
        <v/>
      </c>
      <c r="Z177" s="267" t="str">
        <f t="shared" si="100"/>
        <v/>
      </c>
      <c r="AA177" s="268" t="str">
        <f t="shared" ref="AA177:AA185" ca="1" si="111">IF(Y177&gt;=AF$8,"",IF(Y177&lt;$AA$8,$AA$8,Y177))</f>
        <v/>
      </c>
      <c r="AB177" s="268" t="str">
        <f t="shared" ca="1" si="102"/>
        <v/>
      </c>
      <c r="AC177" s="268" t="str">
        <f t="shared" ca="1" si="103"/>
        <v/>
      </c>
      <c r="AD177" s="268" t="str">
        <f t="shared" ca="1" si="104"/>
        <v/>
      </c>
      <c r="AE177" s="269" t="str">
        <f t="shared" ref="AE177:AE185" ca="1" si="112">IF(AA177="","",IF(AA177&gt;AB177,"",DATEDIF(AC177,AD177+1,"m")))</f>
        <v/>
      </c>
      <c r="AF177" s="270" t="str">
        <f t="shared" ca="1" si="110"/>
        <v/>
      </c>
      <c r="AG177" s="270" t="str">
        <f t="shared" ca="1" si="109"/>
        <v/>
      </c>
      <c r="AH177" s="270" t="str">
        <f t="shared" ca="1" si="106"/>
        <v/>
      </c>
      <c r="AI177" s="270" t="str">
        <f t="shared" ca="1" si="107"/>
        <v/>
      </c>
      <c r="AJ177" s="271" t="str">
        <f t="shared" ca="1" si="108"/>
        <v/>
      </c>
    </row>
    <row r="178" spans="1:36" ht="27.95" customHeight="1">
      <c r="A178" s="254"/>
      <c r="B178" s="254"/>
      <c r="C178" s="264"/>
      <c r="D178" s="265"/>
      <c r="E178" s="266"/>
      <c r="F178" s="307"/>
      <c r="G178" s="308"/>
      <c r="H178" s="65" t="str">
        <f t="shared" ca="1" si="97"/>
        <v/>
      </c>
      <c r="I178" s="339" t="str">
        <f ca="1">IF(AND(F178&lt;&gt;"",H178&lt;&gt;""),VLOOKUP(F178,早見表!$A$6:$M$24,H178+1),"")</f>
        <v/>
      </c>
      <c r="J178" s="340"/>
      <c r="K178" s="340"/>
      <c r="L178" s="341"/>
      <c r="M178" s="307"/>
      <c r="N178" s="312"/>
      <c r="O178" s="312"/>
      <c r="P178" s="312"/>
      <c r="Q178" s="308"/>
      <c r="R178" s="65" t="str">
        <f t="shared" ca="1" si="98"/>
        <v/>
      </c>
      <c r="S178" s="339" t="str">
        <f ca="1">IF(AND(M178&lt;&gt;"",R178&lt;&gt;""),VLOOKUP(M178,早見表!$A$6:$M$24,R178+1),"")</f>
        <v/>
      </c>
      <c r="T178" s="340"/>
      <c r="U178" s="340"/>
      <c r="V178" s="340"/>
      <c r="W178" s="341"/>
      <c r="X178" s="298"/>
      <c r="Y178" s="267" t="str">
        <f t="shared" si="99"/>
        <v/>
      </c>
      <c r="Z178" s="267" t="str">
        <f t="shared" si="100"/>
        <v/>
      </c>
      <c r="AA178" s="268" t="str">
        <f t="shared" ca="1" si="111"/>
        <v/>
      </c>
      <c r="AB178" s="268" t="str">
        <f t="shared" ca="1" si="102"/>
        <v/>
      </c>
      <c r="AC178" s="268" t="str">
        <f t="shared" ca="1" si="103"/>
        <v/>
      </c>
      <c r="AD178" s="268" t="str">
        <f t="shared" ca="1" si="104"/>
        <v/>
      </c>
      <c r="AE178" s="269" t="str">
        <f t="shared" ca="1" si="112"/>
        <v/>
      </c>
      <c r="AF178" s="270" t="str">
        <f t="shared" ca="1" si="110"/>
        <v/>
      </c>
      <c r="AG178" s="270" t="str">
        <f t="shared" ca="1" si="109"/>
        <v/>
      </c>
      <c r="AH178" s="270" t="str">
        <f t="shared" ca="1" si="106"/>
        <v/>
      </c>
      <c r="AI178" s="270" t="str">
        <f t="shared" ca="1" si="107"/>
        <v/>
      </c>
      <c r="AJ178" s="271" t="str">
        <f t="shared" ca="1" si="108"/>
        <v/>
      </c>
    </row>
    <row r="179" spans="1:36" ht="27.95" customHeight="1">
      <c r="A179" s="254"/>
      <c r="B179" s="254"/>
      <c r="C179" s="264"/>
      <c r="D179" s="265"/>
      <c r="E179" s="266"/>
      <c r="F179" s="307"/>
      <c r="G179" s="308"/>
      <c r="H179" s="65" t="str">
        <f t="shared" ca="1" si="97"/>
        <v/>
      </c>
      <c r="I179" s="339" t="str">
        <f ca="1">IF(AND(F179&lt;&gt;"",H179&lt;&gt;""),VLOOKUP(F179,早見表!$A$6:$M$24,H179+1),"")</f>
        <v/>
      </c>
      <c r="J179" s="340"/>
      <c r="K179" s="340"/>
      <c r="L179" s="341"/>
      <c r="M179" s="307"/>
      <c r="N179" s="312"/>
      <c r="O179" s="312"/>
      <c r="P179" s="312"/>
      <c r="Q179" s="308"/>
      <c r="R179" s="65" t="str">
        <f t="shared" ca="1" si="98"/>
        <v/>
      </c>
      <c r="S179" s="339" t="str">
        <f ca="1">IF(AND(M179&lt;&gt;"",R179&lt;&gt;""),VLOOKUP(M179,早見表!$A$6:$M$24,R179+1),"")</f>
        <v/>
      </c>
      <c r="T179" s="340"/>
      <c r="U179" s="340"/>
      <c r="V179" s="340"/>
      <c r="W179" s="341"/>
      <c r="X179" s="298"/>
      <c r="Y179" s="267" t="str">
        <f t="shared" si="99"/>
        <v/>
      </c>
      <c r="Z179" s="267" t="str">
        <f t="shared" si="100"/>
        <v/>
      </c>
      <c r="AA179" s="268" t="str">
        <f t="shared" ca="1" si="111"/>
        <v/>
      </c>
      <c r="AB179" s="268" t="str">
        <f t="shared" ca="1" si="102"/>
        <v/>
      </c>
      <c r="AC179" s="268" t="str">
        <f t="shared" ca="1" si="103"/>
        <v/>
      </c>
      <c r="AD179" s="268" t="str">
        <f t="shared" ca="1" si="104"/>
        <v/>
      </c>
      <c r="AE179" s="269" t="str">
        <f t="shared" ca="1" si="112"/>
        <v/>
      </c>
      <c r="AF179" s="270" t="str">
        <f t="shared" ca="1" si="110"/>
        <v/>
      </c>
      <c r="AG179" s="270" t="str">
        <f t="shared" ca="1" si="109"/>
        <v/>
      </c>
      <c r="AH179" s="270" t="str">
        <f t="shared" ca="1" si="106"/>
        <v/>
      </c>
      <c r="AI179" s="270" t="str">
        <f t="shared" ca="1" si="107"/>
        <v/>
      </c>
      <c r="AJ179" s="271" t="str">
        <f t="shared" ca="1" si="108"/>
        <v/>
      </c>
    </row>
    <row r="180" spans="1:36" ht="27.95" customHeight="1">
      <c r="A180" s="254"/>
      <c r="B180" s="254"/>
      <c r="C180" s="264"/>
      <c r="D180" s="265"/>
      <c r="E180" s="266"/>
      <c r="F180" s="307"/>
      <c r="G180" s="308"/>
      <c r="H180" s="65" t="str">
        <f t="shared" ca="1" si="97"/>
        <v/>
      </c>
      <c r="I180" s="339" t="str">
        <f ca="1">IF(AND(F180&lt;&gt;"",H180&lt;&gt;""),VLOOKUP(F180,早見表!$A$6:$M$24,H180+1),"")</f>
        <v/>
      </c>
      <c r="J180" s="340"/>
      <c r="K180" s="340"/>
      <c r="L180" s="341"/>
      <c r="M180" s="307"/>
      <c r="N180" s="312"/>
      <c r="O180" s="312"/>
      <c r="P180" s="312"/>
      <c r="Q180" s="308"/>
      <c r="R180" s="65" t="str">
        <f t="shared" ca="1" si="98"/>
        <v/>
      </c>
      <c r="S180" s="339" t="str">
        <f ca="1">IF(AND(M180&lt;&gt;"",R180&lt;&gt;""),VLOOKUP(M180,早見表!$A$6:$M$24,R180+1),"")</f>
        <v/>
      </c>
      <c r="T180" s="340"/>
      <c r="U180" s="340"/>
      <c r="V180" s="340"/>
      <c r="W180" s="341"/>
      <c r="X180" s="298"/>
      <c r="Y180" s="267" t="str">
        <f t="shared" si="99"/>
        <v/>
      </c>
      <c r="Z180" s="267" t="str">
        <f t="shared" si="100"/>
        <v/>
      </c>
      <c r="AA180" s="268" t="str">
        <f t="shared" ca="1" si="111"/>
        <v/>
      </c>
      <c r="AB180" s="268" t="str">
        <f t="shared" ca="1" si="102"/>
        <v/>
      </c>
      <c r="AC180" s="268" t="str">
        <f t="shared" ca="1" si="103"/>
        <v/>
      </c>
      <c r="AD180" s="268" t="str">
        <f t="shared" ca="1" si="104"/>
        <v/>
      </c>
      <c r="AE180" s="269" t="str">
        <f t="shared" ca="1" si="112"/>
        <v/>
      </c>
      <c r="AF180" s="270" t="str">
        <f t="shared" ca="1" si="110"/>
        <v/>
      </c>
      <c r="AG180" s="270" t="str">
        <f t="shared" ca="1" si="109"/>
        <v/>
      </c>
      <c r="AH180" s="270" t="str">
        <f t="shared" ca="1" si="106"/>
        <v/>
      </c>
      <c r="AI180" s="270" t="str">
        <f t="shared" ca="1" si="107"/>
        <v/>
      </c>
      <c r="AJ180" s="271" t="str">
        <f t="shared" ca="1" si="108"/>
        <v/>
      </c>
    </row>
    <row r="181" spans="1:36" ht="27.95" customHeight="1">
      <c r="A181" s="254"/>
      <c r="B181" s="254"/>
      <c r="C181" s="264"/>
      <c r="D181" s="265"/>
      <c r="E181" s="266"/>
      <c r="F181" s="307"/>
      <c r="G181" s="308"/>
      <c r="H181" s="65" t="str">
        <f t="shared" ca="1" si="97"/>
        <v/>
      </c>
      <c r="I181" s="339" t="str">
        <f ca="1">IF(AND(F181&lt;&gt;"",H181&lt;&gt;""),VLOOKUP(F181,早見表!$A$6:$M$24,H181+1),"")</f>
        <v/>
      </c>
      <c r="J181" s="340"/>
      <c r="K181" s="340"/>
      <c r="L181" s="341"/>
      <c r="M181" s="307"/>
      <c r="N181" s="312"/>
      <c r="O181" s="312"/>
      <c r="P181" s="312"/>
      <c r="Q181" s="308"/>
      <c r="R181" s="65" t="str">
        <f t="shared" ca="1" si="98"/>
        <v/>
      </c>
      <c r="S181" s="339" t="str">
        <f ca="1">IF(AND(M181&lt;&gt;"",R181&lt;&gt;""),VLOOKUP(M181,早見表!$A$6:$M$24,R181+1),"")</f>
        <v/>
      </c>
      <c r="T181" s="340"/>
      <c r="U181" s="340"/>
      <c r="V181" s="340"/>
      <c r="W181" s="341"/>
      <c r="X181" s="298"/>
      <c r="Y181" s="267" t="str">
        <f t="shared" si="99"/>
        <v/>
      </c>
      <c r="Z181" s="267" t="str">
        <f t="shared" si="100"/>
        <v/>
      </c>
      <c r="AA181" s="268" t="str">
        <f t="shared" ca="1" si="111"/>
        <v/>
      </c>
      <c r="AB181" s="268" t="str">
        <f t="shared" ca="1" si="102"/>
        <v/>
      </c>
      <c r="AC181" s="268" t="str">
        <f t="shared" ca="1" si="103"/>
        <v/>
      </c>
      <c r="AD181" s="268" t="str">
        <f t="shared" ca="1" si="104"/>
        <v/>
      </c>
      <c r="AE181" s="269" t="str">
        <f t="shared" ca="1" si="112"/>
        <v/>
      </c>
      <c r="AF181" s="270" t="str">
        <f t="shared" ca="1" si="110"/>
        <v/>
      </c>
      <c r="AG181" s="270" t="str">
        <f t="shared" ca="1" si="109"/>
        <v/>
      </c>
      <c r="AH181" s="270" t="str">
        <f t="shared" ca="1" si="106"/>
        <v/>
      </c>
      <c r="AI181" s="270" t="str">
        <f t="shared" ca="1" si="107"/>
        <v/>
      </c>
      <c r="AJ181" s="271" t="str">
        <f t="shared" ca="1" si="108"/>
        <v/>
      </c>
    </row>
    <row r="182" spans="1:36" ht="27.95" customHeight="1">
      <c r="A182" s="254"/>
      <c r="B182" s="254"/>
      <c r="C182" s="264"/>
      <c r="D182" s="265"/>
      <c r="E182" s="266"/>
      <c r="F182" s="307"/>
      <c r="G182" s="308"/>
      <c r="H182" s="65" t="str">
        <f t="shared" ca="1" si="97"/>
        <v/>
      </c>
      <c r="I182" s="339" t="str">
        <f ca="1">IF(AND(F182&lt;&gt;"",H182&lt;&gt;""),VLOOKUP(F182,早見表!$A$6:$M$24,H182+1),"")</f>
        <v/>
      </c>
      <c r="J182" s="340"/>
      <c r="K182" s="340"/>
      <c r="L182" s="341"/>
      <c r="M182" s="307"/>
      <c r="N182" s="312"/>
      <c r="O182" s="312"/>
      <c r="P182" s="312"/>
      <c r="Q182" s="308"/>
      <c r="R182" s="65" t="str">
        <f t="shared" ca="1" si="98"/>
        <v/>
      </c>
      <c r="S182" s="339" t="str">
        <f ca="1">IF(AND(M182&lt;&gt;"",R182&lt;&gt;""),VLOOKUP(M182,早見表!$A$6:$M$24,R182+1),"")</f>
        <v/>
      </c>
      <c r="T182" s="340"/>
      <c r="U182" s="340"/>
      <c r="V182" s="340"/>
      <c r="W182" s="341"/>
      <c r="X182" s="298"/>
      <c r="Y182" s="267" t="str">
        <f t="shared" si="99"/>
        <v/>
      </c>
      <c r="Z182" s="267" t="str">
        <f t="shared" si="100"/>
        <v/>
      </c>
      <c r="AA182" s="268" t="str">
        <f t="shared" ca="1" si="111"/>
        <v/>
      </c>
      <c r="AB182" s="268" t="str">
        <f t="shared" ca="1" si="102"/>
        <v/>
      </c>
      <c r="AC182" s="268" t="str">
        <f t="shared" ca="1" si="103"/>
        <v/>
      </c>
      <c r="AD182" s="268" t="str">
        <f t="shared" ca="1" si="104"/>
        <v/>
      </c>
      <c r="AE182" s="269" t="str">
        <f t="shared" ca="1" si="112"/>
        <v/>
      </c>
      <c r="AF182" s="270" t="str">
        <f t="shared" ca="1" si="110"/>
        <v/>
      </c>
      <c r="AG182" s="270" t="str">
        <f t="shared" ca="1" si="109"/>
        <v/>
      </c>
      <c r="AH182" s="270" t="str">
        <f t="shared" ca="1" si="106"/>
        <v/>
      </c>
      <c r="AI182" s="270" t="str">
        <f t="shared" ca="1" si="107"/>
        <v/>
      </c>
      <c r="AJ182" s="271" t="str">
        <f t="shared" ca="1" si="108"/>
        <v/>
      </c>
    </row>
    <row r="183" spans="1:36" ht="27.95" customHeight="1">
      <c r="A183" s="254"/>
      <c r="B183" s="254"/>
      <c r="C183" s="264"/>
      <c r="D183" s="265"/>
      <c r="E183" s="266"/>
      <c r="F183" s="307"/>
      <c r="G183" s="308"/>
      <c r="H183" s="65" t="str">
        <f t="shared" ca="1" si="97"/>
        <v/>
      </c>
      <c r="I183" s="339" t="str">
        <f ca="1">IF(AND(F183&lt;&gt;"",H183&lt;&gt;""),VLOOKUP(F183,早見表!$A$6:$M$24,H183+1),"")</f>
        <v/>
      </c>
      <c r="J183" s="340"/>
      <c r="K183" s="340"/>
      <c r="L183" s="341"/>
      <c r="M183" s="307"/>
      <c r="N183" s="312"/>
      <c r="O183" s="312"/>
      <c r="P183" s="312"/>
      <c r="Q183" s="308"/>
      <c r="R183" s="65" t="str">
        <f t="shared" ca="1" si="98"/>
        <v/>
      </c>
      <c r="S183" s="339" t="str">
        <f ca="1">IF(AND(M183&lt;&gt;"",R183&lt;&gt;""),VLOOKUP(M183,早見表!$A$6:$M$24,R183+1),"")</f>
        <v/>
      </c>
      <c r="T183" s="340"/>
      <c r="U183" s="340"/>
      <c r="V183" s="340"/>
      <c r="W183" s="341"/>
      <c r="X183" s="298"/>
      <c r="Y183" s="267" t="str">
        <f t="shared" si="99"/>
        <v/>
      </c>
      <c r="Z183" s="267" t="str">
        <f t="shared" si="100"/>
        <v/>
      </c>
      <c r="AA183" s="268" t="str">
        <f t="shared" ca="1" si="111"/>
        <v/>
      </c>
      <c r="AB183" s="268" t="str">
        <f t="shared" ca="1" si="102"/>
        <v/>
      </c>
      <c r="AC183" s="268" t="str">
        <f t="shared" ca="1" si="103"/>
        <v/>
      </c>
      <c r="AD183" s="268" t="str">
        <f t="shared" ca="1" si="104"/>
        <v/>
      </c>
      <c r="AE183" s="269" t="str">
        <f t="shared" ca="1" si="112"/>
        <v/>
      </c>
      <c r="AF183" s="270" t="str">
        <f t="shared" ca="1" si="110"/>
        <v/>
      </c>
      <c r="AG183" s="270" t="str">
        <f t="shared" ca="1" si="109"/>
        <v/>
      </c>
      <c r="AH183" s="270" t="str">
        <f t="shared" ca="1" si="106"/>
        <v/>
      </c>
      <c r="AI183" s="270" t="str">
        <f t="shared" ca="1" si="107"/>
        <v/>
      </c>
      <c r="AJ183" s="271" t="str">
        <f t="shared" ca="1" si="108"/>
        <v/>
      </c>
    </row>
    <row r="184" spans="1:36" ht="27.95" customHeight="1">
      <c r="A184" s="254"/>
      <c r="B184" s="254"/>
      <c r="C184" s="264"/>
      <c r="D184" s="265"/>
      <c r="E184" s="266"/>
      <c r="F184" s="307"/>
      <c r="G184" s="308"/>
      <c r="H184" s="65" t="str">
        <f t="shared" ca="1" si="97"/>
        <v/>
      </c>
      <c r="I184" s="339" t="str">
        <f ca="1">IF(AND(F184&lt;&gt;"",H184&lt;&gt;""),VLOOKUP(F184,早見表!$A$6:$M$24,H184+1),"")</f>
        <v/>
      </c>
      <c r="J184" s="340"/>
      <c r="K184" s="340"/>
      <c r="L184" s="341"/>
      <c r="M184" s="307"/>
      <c r="N184" s="312"/>
      <c r="O184" s="312"/>
      <c r="P184" s="312"/>
      <c r="Q184" s="308"/>
      <c r="R184" s="65" t="str">
        <f t="shared" ca="1" si="98"/>
        <v/>
      </c>
      <c r="S184" s="339" t="str">
        <f ca="1">IF(AND(M184&lt;&gt;"",R184&lt;&gt;""),VLOOKUP(M184,早見表!$A$6:$M$24,R184+1),"")</f>
        <v/>
      </c>
      <c r="T184" s="340"/>
      <c r="U184" s="340"/>
      <c r="V184" s="340"/>
      <c r="W184" s="341"/>
      <c r="X184" s="298"/>
      <c r="Y184" s="267" t="str">
        <f t="shared" si="99"/>
        <v/>
      </c>
      <c r="Z184" s="267" t="str">
        <f t="shared" si="100"/>
        <v/>
      </c>
      <c r="AA184" s="268" t="str">
        <f t="shared" ca="1" si="111"/>
        <v/>
      </c>
      <c r="AB184" s="268" t="str">
        <f t="shared" ca="1" si="102"/>
        <v/>
      </c>
      <c r="AC184" s="268" t="str">
        <f t="shared" ca="1" si="103"/>
        <v/>
      </c>
      <c r="AD184" s="268" t="str">
        <f t="shared" ca="1" si="104"/>
        <v/>
      </c>
      <c r="AE184" s="269" t="str">
        <f t="shared" ca="1" si="112"/>
        <v/>
      </c>
      <c r="AF184" s="270" t="str">
        <f t="shared" ca="1" si="110"/>
        <v/>
      </c>
      <c r="AG184" s="270" t="str">
        <f t="shared" ca="1" si="109"/>
        <v/>
      </c>
      <c r="AH184" s="270" t="str">
        <f t="shared" ca="1" si="106"/>
        <v/>
      </c>
      <c r="AI184" s="270" t="str">
        <f t="shared" ca="1" si="107"/>
        <v/>
      </c>
      <c r="AJ184" s="271" t="str">
        <f t="shared" ca="1" si="108"/>
        <v/>
      </c>
    </row>
    <row r="185" spans="1:36" ht="27.95" customHeight="1" thickBot="1">
      <c r="A185" s="272"/>
      <c r="B185" s="272"/>
      <c r="C185" s="273"/>
      <c r="D185" s="274"/>
      <c r="E185" s="275"/>
      <c r="F185" s="351"/>
      <c r="G185" s="352"/>
      <c r="H185" s="135" t="str">
        <f t="shared" ca="1" si="97"/>
        <v/>
      </c>
      <c r="I185" s="353" t="str">
        <f ca="1">IF(AND(F185&lt;&gt;"",H185&lt;&gt;""),VLOOKUP(F185,早見表!$A$6:$M$24,H185+1),"")</f>
        <v/>
      </c>
      <c r="J185" s="354"/>
      <c r="K185" s="354"/>
      <c r="L185" s="355"/>
      <c r="M185" s="351"/>
      <c r="N185" s="356"/>
      <c r="O185" s="356"/>
      <c r="P185" s="356"/>
      <c r="Q185" s="352"/>
      <c r="R185" s="135" t="str">
        <f t="shared" ca="1" si="98"/>
        <v/>
      </c>
      <c r="S185" s="353" t="str">
        <f ca="1">IF(AND(M185&lt;&gt;"",R185&lt;&gt;""),VLOOKUP(M185,早見表!$A$6:$M$24,R185+1),"")</f>
        <v/>
      </c>
      <c r="T185" s="354"/>
      <c r="U185" s="354"/>
      <c r="V185" s="354"/>
      <c r="W185" s="355"/>
      <c r="X185" s="298"/>
      <c r="Y185" s="276" t="str">
        <f t="shared" si="99"/>
        <v/>
      </c>
      <c r="Z185" s="276" t="str">
        <f t="shared" si="100"/>
        <v/>
      </c>
      <c r="AA185" s="277" t="str">
        <f t="shared" ca="1" si="111"/>
        <v/>
      </c>
      <c r="AB185" s="277" t="str">
        <f t="shared" ca="1" si="102"/>
        <v/>
      </c>
      <c r="AC185" s="277" t="str">
        <f t="shared" ca="1" si="103"/>
        <v/>
      </c>
      <c r="AD185" s="277" t="str">
        <f t="shared" ca="1" si="104"/>
        <v/>
      </c>
      <c r="AE185" s="278" t="str">
        <f t="shared" ca="1" si="112"/>
        <v/>
      </c>
      <c r="AF185" s="279" t="str">
        <f t="shared" ca="1" si="110"/>
        <v/>
      </c>
      <c r="AG185" s="279" t="str">
        <f t="shared" ca="1" si="109"/>
        <v/>
      </c>
      <c r="AH185" s="279" t="str">
        <f t="shared" ca="1" si="106"/>
        <v/>
      </c>
      <c r="AI185" s="279" t="str">
        <f t="shared" ca="1" si="107"/>
        <v/>
      </c>
      <c r="AJ185" s="280" t="str">
        <f t="shared" ca="1" si="108"/>
        <v/>
      </c>
    </row>
    <row r="186" spans="1:36" ht="24.95" customHeight="1" thickTop="1">
      <c r="A186" s="361" t="s">
        <v>62</v>
      </c>
      <c r="B186" s="362"/>
      <c r="C186" s="362"/>
      <c r="D186" s="362"/>
      <c r="E186" s="362"/>
      <c r="F186" s="363"/>
      <c r="G186" s="364"/>
      <c r="H186" s="213" t="s">
        <v>12</v>
      </c>
      <c r="I186" s="365">
        <f ca="1">SUM(I171:L185)</f>
        <v>0</v>
      </c>
      <c r="J186" s="366"/>
      <c r="K186" s="366"/>
      <c r="L186" s="214" t="s">
        <v>8</v>
      </c>
      <c r="M186" s="363"/>
      <c r="N186" s="367"/>
      <c r="O186" s="367"/>
      <c r="P186" s="367"/>
      <c r="Q186" s="364"/>
      <c r="R186" s="213"/>
      <c r="S186" s="368">
        <f ca="1">SUM(S171:W185)</f>
        <v>0</v>
      </c>
      <c r="T186" s="369"/>
      <c r="U186" s="369"/>
      <c r="V186" s="369"/>
      <c r="W186" s="296" t="s">
        <v>8</v>
      </c>
      <c r="X186" s="298"/>
    </row>
    <row r="187" spans="1:36" ht="24.95" customHeight="1">
      <c r="A187" s="342" t="s">
        <v>31</v>
      </c>
      <c r="B187" s="343"/>
      <c r="C187" s="343"/>
      <c r="D187" s="343"/>
      <c r="E187" s="343"/>
      <c r="F187" s="344"/>
      <c r="G187" s="345"/>
      <c r="H187" s="188" t="s">
        <v>12</v>
      </c>
      <c r="I187" s="346">
        <f ca="1">SUM(I160,I186)</f>
        <v>11680006</v>
      </c>
      <c r="J187" s="347"/>
      <c r="K187" s="347"/>
      <c r="L187" s="189" t="s">
        <v>8</v>
      </c>
      <c r="M187" s="344"/>
      <c r="N187" s="348"/>
      <c r="O187" s="348"/>
      <c r="P187" s="348"/>
      <c r="Q187" s="345"/>
      <c r="R187" s="188"/>
      <c r="S187" s="349">
        <f ca="1">SUM(S160,S186)</f>
        <v>13717924</v>
      </c>
      <c r="T187" s="350"/>
      <c r="U187" s="350"/>
      <c r="V187" s="350"/>
      <c r="W187" s="282" t="s">
        <v>8</v>
      </c>
      <c r="X187" s="300"/>
      <c r="Z187" s="284"/>
    </row>
    <row r="188" spans="1:36" ht="3.75" customHeight="1">
      <c r="X188" s="300"/>
      <c r="Z188" s="284" t="s">
        <v>35</v>
      </c>
    </row>
    <row r="189" spans="1:36">
      <c r="T189" s="357" t="s">
        <v>42</v>
      </c>
      <c r="U189" s="358"/>
      <c r="V189" s="358"/>
      <c r="W189" s="359"/>
      <c r="X189" s="300"/>
    </row>
    <row r="191" spans="1:36" ht="19.5" customHeight="1">
      <c r="C191" s="228"/>
      <c r="D191" s="326" t="s">
        <v>76</v>
      </c>
      <c r="E191" s="327"/>
      <c r="F191" s="327"/>
      <c r="G191" s="327"/>
      <c r="H191" s="327"/>
      <c r="I191" s="327"/>
      <c r="J191" s="327"/>
      <c r="S191" s="57">
        <f>$S$2</f>
        <v>1</v>
      </c>
      <c r="T191" s="328" t="s">
        <v>10</v>
      </c>
      <c r="U191" s="328"/>
      <c r="V191" s="56">
        <f>V164+1</f>
        <v>8</v>
      </c>
      <c r="W191" s="230" t="s">
        <v>11</v>
      </c>
    </row>
    <row r="192" spans="1:36" ht="19.5" customHeight="1">
      <c r="C192" s="233"/>
      <c r="D192" s="327"/>
      <c r="E192" s="327"/>
      <c r="F192" s="327"/>
      <c r="G192" s="327"/>
      <c r="H192" s="327"/>
      <c r="I192" s="327"/>
      <c r="J192" s="327"/>
    </row>
    <row r="193" spans="1:36" ht="14.25">
      <c r="B193" s="234">
        <f ca="1">$B$4</f>
        <v>45741</v>
      </c>
      <c r="D193" s="360"/>
      <c r="E193" s="360"/>
      <c r="F193" s="360"/>
    </row>
    <row r="194" spans="1:36" ht="15" customHeight="1">
      <c r="B194" s="235">
        <f ca="1">$B$5</f>
        <v>46106.494204513889</v>
      </c>
      <c r="C194" s="147"/>
      <c r="D194" s="147"/>
      <c r="E194" s="147"/>
      <c r="F194" s="147"/>
      <c r="G194" s="147"/>
      <c r="H194" s="329" t="s">
        <v>6</v>
      </c>
      <c r="I194" s="330"/>
      <c r="J194" s="333" t="s">
        <v>0</v>
      </c>
      <c r="K194" s="334"/>
      <c r="L194" s="153" t="s">
        <v>1</v>
      </c>
      <c r="M194" s="334" t="s">
        <v>7</v>
      </c>
      <c r="N194" s="334"/>
      <c r="O194" s="334" t="s">
        <v>2</v>
      </c>
      <c r="P194" s="334"/>
      <c r="Q194" s="334"/>
      <c r="R194" s="334"/>
      <c r="S194" s="334"/>
      <c r="T194" s="334"/>
      <c r="U194" s="334" t="s">
        <v>3</v>
      </c>
      <c r="V194" s="334"/>
      <c r="W194" s="334"/>
    </row>
    <row r="195" spans="1:36" ht="20.100000000000001" customHeight="1">
      <c r="A195" s="147"/>
      <c r="B195" s="147"/>
      <c r="C195" s="147"/>
      <c r="D195" s="147"/>
      <c r="E195" s="147"/>
      <c r="F195" s="147"/>
      <c r="G195" s="147"/>
      <c r="H195" s="331"/>
      <c r="I195" s="332"/>
      <c r="J195" s="154">
        <f>$J$6</f>
        <v>3</v>
      </c>
      <c r="K195" s="155">
        <f>$K$6</f>
        <v>1</v>
      </c>
      <c r="L195" s="156">
        <f>$L$6</f>
        <v>1</v>
      </c>
      <c r="M195" s="157">
        <f>$M$6</f>
        <v>0</v>
      </c>
      <c r="N195" s="158" t="str">
        <f>IF($N$6="","",$N$6)</f>
        <v>×</v>
      </c>
      <c r="O195" s="159" t="str">
        <f>IF($O$6="","",$O$6)</f>
        <v>×</v>
      </c>
      <c r="P195" s="160" t="str">
        <f>IF($P$6="","",$P$6)</f>
        <v>×</v>
      </c>
      <c r="Q195" s="160" t="str">
        <f>IF($Q$6="","",$Q$6)</f>
        <v>×</v>
      </c>
      <c r="R195" s="160" t="str">
        <f>IF($R$6="","",$R$6)</f>
        <v>×</v>
      </c>
      <c r="S195" s="160" t="str">
        <f>IF($S$6="","",$S$6)</f>
        <v>×</v>
      </c>
      <c r="T195" s="161" t="str">
        <f>IF($T$6="","",$T$6)</f>
        <v>×</v>
      </c>
      <c r="U195" s="159" t="str">
        <f>IF($U$6="","",$U$6)</f>
        <v>×</v>
      </c>
      <c r="V195" s="160" t="str">
        <f>IF($V$6="","",$V$6)</f>
        <v>×</v>
      </c>
      <c r="W195" s="161" t="str">
        <f>IF($W$6="","",$W$6)</f>
        <v>×</v>
      </c>
      <c r="Y195" s="240" t="s">
        <v>33</v>
      </c>
      <c r="Z195" s="241" t="s">
        <v>34</v>
      </c>
      <c r="AA195" s="313">
        <f ca="1">$B$4</f>
        <v>45741</v>
      </c>
      <c r="AB195" s="313"/>
      <c r="AC195" s="313"/>
      <c r="AD195" s="313"/>
      <c r="AE195" s="313"/>
      <c r="AF195" s="314">
        <f ca="1">$B$5</f>
        <v>46106.494204513889</v>
      </c>
      <c r="AG195" s="314"/>
      <c r="AH195" s="314"/>
      <c r="AI195" s="314"/>
      <c r="AJ195" s="314"/>
    </row>
    <row r="196" spans="1:36" ht="21.95" customHeight="1">
      <c r="A196" s="315" t="s">
        <v>9</v>
      </c>
      <c r="B196" s="317" t="s">
        <v>30</v>
      </c>
      <c r="C196" s="225"/>
      <c r="D196" s="318" t="s">
        <v>47</v>
      </c>
      <c r="E196" s="317" t="s">
        <v>48</v>
      </c>
      <c r="F196" s="320">
        <f ca="1">$B$4</f>
        <v>45741</v>
      </c>
      <c r="G196" s="321"/>
      <c r="H196" s="321"/>
      <c r="I196" s="321"/>
      <c r="J196" s="321"/>
      <c r="K196" s="321"/>
      <c r="L196" s="322"/>
      <c r="M196" s="323">
        <f ca="1">$B$5</f>
        <v>46106.494204513889</v>
      </c>
      <c r="N196" s="324"/>
      <c r="O196" s="324"/>
      <c r="P196" s="324"/>
      <c r="Q196" s="324"/>
      <c r="R196" s="324"/>
      <c r="S196" s="324"/>
      <c r="T196" s="324"/>
      <c r="U196" s="324"/>
      <c r="V196" s="324"/>
      <c r="W196" s="325"/>
      <c r="X196" s="298"/>
      <c r="Y196" s="244">
        <f ca="1">$B$4</f>
        <v>45741</v>
      </c>
      <c r="Z196" s="244">
        <f ca="1">DATE(YEAR($Y$7)+2,3,31)</f>
        <v>46477</v>
      </c>
      <c r="AA196" s="245" t="s">
        <v>33</v>
      </c>
      <c r="AB196" s="245" t="s">
        <v>34</v>
      </c>
      <c r="AC196" s="245" t="s">
        <v>37</v>
      </c>
      <c r="AD196" s="245" t="s">
        <v>38</v>
      </c>
      <c r="AE196" s="245" t="s">
        <v>32</v>
      </c>
      <c r="AF196" s="246" t="s">
        <v>33</v>
      </c>
      <c r="AG196" s="246" t="s">
        <v>34</v>
      </c>
      <c r="AH196" s="246" t="s">
        <v>37</v>
      </c>
      <c r="AI196" s="246" t="s">
        <v>38</v>
      </c>
      <c r="AJ196" s="246" t="s">
        <v>32</v>
      </c>
    </row>
    <row r="197" spans="1:36" ht="28.5" customHeight="1">
      <c r="A197" s="316"/>
      <c r="B197" s="317"/>
      <c r="C197" s="226"/>
      <c r="D197" s="319"/>
      <c r="E197" s="317"/>
      <c r="F197" s="306" t="s">
        <v>4</v>
      </c>
      <c r="G197" s="306"/>
      <c r="H197" s="168" t="s">
        <v>39</v>
      </c>
      <c r="I197" s="306" t="s">
        <v>5</v>
      </c>
      <c r="J197" s="306"/>
      <c r="K197" s="306"/>
      <c r="L197" s="306"/>
      <c r="M197" s="306" t="s">
        <v>4</v>
      </c>
      <c r="N197" s="306"/>
      <c r="O197" s="306"/>
      <c r="P197" s="306"/>
      <c r="Q197" s="306"/>
      <c r="R197" s="168" t="s">
        <v>39</v>
      </c>
      <c r="S197" s="306" t="s">
        <v>5</v>
      </c>
      <c r="T197" s="306"/>
      <c r="U197" s="306"/>
      <c r="V197" s="306"/>
      <c r="W197" s="306"/>
      <c r="X197" s="298"/>
      <c r="Y197" s="249">
        <f ca="1">DATE(YEAR($B$4),4,1)</f>
        <v>45748</v>
      </c>
      <c r="Z197" s="249">
        <f ca="1">DATE(YEAR($Y$8)+2,3,31)</f>
        <v>46477</v>
      </c>
      <c r="AA197" s="249">
        <f ca="1">$Y$8</f>
        <v>45748</v>
      </c>
      <c r="AB197" s="249">
        <f ca="1">DATE(YEAR($Y$8)+1,3,31)</f>
        <v>46112</v>
      </c>
      <c r="AC197" s="249"/>
      <c r="AD197" s="249"/>
      <c r="AE197" s="249"/>
      <c r="AF197" s="250">
        <f ca="1">DATE(YEAR($B$4)+1,4,1)</f>
        <v>46113</v>
      </c>
      <c r="AG197" s="250">
        <f ca="1">DATE(YEAR($AF$8)+1,3,31)</f>
        <v>46477</v>
      </c>
      <c r="AH197" s="251"/>
      <c r="AI197" s="251"/>
      <c r="AJ197" s="252"/>
    </row>
    <row r="198" spans="1:36" ht="27.95" customHeight="1">
      <c r="A198" s="253"/>
      <c r="B198" s="254"/>
      <c r="C198" s="255"/>
      <c r="D198" s="256"/>
      <c r="E198" s="257"/>
      <c r="F198" s="307"/>
      <c r="G198" s="308"/>
      <c r="H198" s="65" t="str">
        <f t="shared" ref="H198:H212" ca="1" si="113">AE198</f>
        <v/>
      </c>
      <c r="I198" s="309" t="str">
        <f ca="1">IF(AND(F198&lt;&gt;"",H198&lt;&gt;""),VLOOKUP(F198,早見表!$A$6:$M$24,H198+1),"")</f>
        <v/>
      </c>
      <c r="J198" s="310"/>
      <c r="K198" s="310"/>
      <c r="L198" s="311"/>
      <c r="M198" s="307"/>
      <c r="N198" s="312"/>
      <c r="O198" s="312"/>
      <c r="P198" s="312"/>
      <c r="Q198" s="308"/>
      <c r="R198" s="64" t="str">
        <f t="shared" ref="R198:R212" ca="1" si="114">AJ198</f>
        <v/>
      </c>
      <c r="S198" s="309" t="str">
        <f ca="1">IF(AND(M198&lt;&gt;"",R198&lt;&gt;""),VLOOKUP(M198,早見表!$A$6:$M$24,R198+1),"")</f>
        <v/>
      </c>
      <c r="T198" s="310"/>
      <c r="U198" s="310"/>
      <c r="V198" s="310"/>
      <c r="W198" s="311"/>
      <c r="X198" s="298"/>
      <c r="Y198" s="259" t="str">
        <f t="shared" ref="Y198:Y212" si="115">IF($B198&lt;&gt;"",IF(D198="",AA$8,D198),"")</f>
        <v/>
      </c>
      <c r="Z198" s="259" t="str">
        <f t="shared" ref="Z198:Z212" si="116">IF($B198&lt;&gt;"",IF(E198="",Z$8,E198),"")</f>
        <v/>
      </c>
      <c r="AA198" s="260" t="str">
        <f t="shared" ref="AA198:AA203" ca="1" si="117">IF(Y198&gt;=AF$8,"",IF(Y198&lt;$AA$8,$AA$8,Y198))</f>
        <v/>
      </c>
      <c r="AB198" s="260" t="str">
        <f t="shared" ref="AB198:AB212" ca="1" si="118">IF(Y198&gt;AB$8,"",IF(Z198&gt;AB$8,AB$8,Z198))</f>
        <v/>
      </c>
      <c r="AC198" s="260" t="str">
        <f t="shared" ref="AC198:AC212" ca="1" si="119">IF(AA198="","",DATE(YEAR(AA198),MONTH(AA198),1))</f>
        <v/>
      </c>
      <c r="AD198" s="260" t="str">
        <f t="shared" ref="AD198:AD212" ca="1" si="120">IF(AA198="","",DATE(YEAR(AB198),MONTH(AB198)+1,1)-1)</f>
        <v/>
      </c>
      <c r="AE198" s="261" t="str">
        <f t="shared" ref="AE198:AE203" ca="1" si="121">IF(AA198="","",IF(AA198&gt;AB198,"",DATEDIF(AC198,AD198+1,"m")))</f>
        <v/>
      </c>
      <c r="AF198" s="262" t="str">
        <f ca="1">IF(Z198&lt;AF$8,"",IF(Y198&gt;AF$8,Y198,AF$8))</f>
        <v/>
      </c>
      <c r="AG198" s="262" t="str">
        <f ca="1">IF(Z198&lt;AF$8,"",Z198)</f>
        <v/>
      </c>
      <c r="AH198" s="262" t="str">
        <f t="shared" ref="AH198:AH212" ca="1" si="122">IF(AF198="","",DATE(YEAR(AF198),MONTH(AF198),1))</f>
        <v/>
      </c>
      <c r="AI198" s="262" t="str">
        <f t="shared" ref="AI198:AI212" ca="1" si="123">IF(AF198="","",DATE(YEAR(AG198),MONTH(AG198)+1,1)-1)</f>
        <v/>
      </c>
      <c r="AJ198" s="263" t="str">
        <f t="shared" ref="AJ198:AJ212" ca="1" si="124">IF(AF198="","",DATEDIF(AH198,AI198+1,"m"))</f>
        <v/>
      </c>
    </row>
    <row r="199" spans="1:36" ht="27.95" customHeight="1">
      <c r="A199" s="254"/>
      <c r="B199" s="254"/>
      <c r="C199" s="264"/>
      <c r="D199" s="265"/>
      <c r="E199" s="266"/>
      <c r="F199" s="307"/>
      <c r="G199" s="308"/>
      <c r="H199" s="65" t="str">
        <f t="shared" ca="1" si="113"/>
        <v/>
      </c>
      <c r="I199" s="339" t="str">
        <f ca="1">IF(AND(F199&lt;&gt;"",H199&lt;&gt;""),VLOOKUP(F199,早見表!$A$6:$M$24,H199+1),"")</f>
        <v/>
      </c>
      <c r="J199" s="340"/>
      <c r="K199" s="340"/>
      <c r="L199" s="341"/>
      <c r="M199" s="307"/>
      <c r="N199" s="312"/>
      <c r="O199" s="312"/>
      <c r="P199" s="312"/>
      <c r="Q199" s="308"/>
      <c r="R199" s="65" t="str">
        <f t="shared" ca="1" si="114"/>
        <v/>
      </c>
      <c r="S199" s="339" t="str">
        <f ca="1">IF(AND(M199&lt;&gt;"",R199&lt;&gt;""),VLOOKUP(M199,早見表!$A$6:$M$24,R199+1),"")</f>
        <v/>
      </c>
      <c r="T199" s="340"/>
      <c r="U199" s="340"/>
      <c r="V199" s="340"/>
      <c r="W199" s="341"/>
      <c r="X199" s="298"/>
      <c r="Y199" s="267" t="str">
        <f t="shared" si="115"/>
        <v/>
      </c>
      <c r="Z199" s="267" t="str">
        <f t="shared" si="116"/>
        <v/>
      </c>
      <c r="AA199" s="268" t="str">
        <f t="shared" ca="1" si="117"/>
        <v/>
      </c>
      <c r="AB199" s="268" t="str">
        <f t="shared" ca="1" si="118"/>
        <v/>
      </c>
      <c r="AC199" s="268" t="str">
        <f t="shared" ca="1" si="119"/>
        <v/>
      </c>
      <c r="AD199" s="268" t="str">
        <f t="shared" ca="1" si="120"/>
        <v/>
      </c>
      <c r="AE199" s="269" t="str">
        <f t="shared" ca="1" si="121"/>
        <v/>
      </c>
      <c r="AF199" s="270" t="str">
        <f ca="1">IF(Z199&lt;AF$8,"",IF(Y199&gt;AF$8,Y199,AF$8))</f>
        <v/>
      </c>
      <c r="AG199" s="270" t="str">
        <f t="shared" ref="AG199:AG212" ca="1" si="125">IF(Z199&lt;AF$8,"",Z199)</f>
        <v/>
      </c>
      <c r="AH199" s="270" t="str">
        <f t="shared" ca="1" si="122"/>
        <v/>
      </c>
      <c r="AI199" s="270" t="str">
        <f t="shared" ca="1" si="123"/>
        <v/>
      </c>
      <c r="AJ199" s="271" t="str">
        <f t="shared" ca="1" si="124"/>
        <v/>
      </c>
    </row>
    <row r="200" spans="1:36" ht="27.95" customHeight="1">
      <c r="A200" s="254"/>
      <c r="B200" s="254"/>
      <c r="C200" s="264"/>
      <c r="D200" s="265"/>
      <c r="E200" s="266"/>
      <c r="F200" s="307"/>
      <c r="G200" s="308"/>
      <c r="H200" s="65" t="str">
        <f t="shared" ca="1" si="113"/>
        <v/>
      </c>
      <c r="I200" s="339" t="str">
        <f ca="1">IF(AND(F200&lt;&gt;"",H200&lt;&gt;""),VLOOKUP(F200,早見表!$A$6:$M$24,H200+1),"")</f>
        <v/>
      </c>
      <c r="J200" s="340"/>
      <c r="K200" s="340"/>
      <c r="L200" s="341"/>
      <c r="M200" s="307"/>
      <c r="N200" s="312"/>
      <c r="O200" s="312"/>
      <c r="P200" s="312"/>
      <c r="Q200" s="308"/>
      <c r="R200" s="65" t="str">
        <f t="shared" ca="1" si="114"/>
        <v/>
      </c>
      <c r="S200" s="339" t="str">
        <f ca="1">IF(AND(M200&lt;&gt;"",R200&lt;&gt;""),VLOOKUP(M200,早見表!$A$6:$M$24,R200+1),"")</f>
        <v/>
      </c>
      <c r="T200" s="340"/>
      <c r="U200" s="340"/>
      <c r="V200" s="340"/>
      <c r="W200" s="341"/>
      <c r="X200" s="298"/>
      <c r="Y200" s="267" t="str">
        <f t="shared" si="115"/>
        <v/>
      </c>
      <c r="Z200" s="267" t="str">
        <f t="shared" si="116"/>
        <v/>
      </c>
      <c r="AA200" s="268" t="str">
        <f t="shared" ca="1" si="117"/>
        <v/>
      </c>
      <c r="AB200" s="268" t="str">
        <f t="shared" ca="1" si="118"/>
        <v/>
      </c>
      <c r="AC200" s="268" t="str">
        <f t="shared" ca="1" si="119"/>
        <v/>
      </c>
      <c r="AD200" s="268" t="str">
        <f t="shared" ca="1" si="120"/>
        <v/>
      </c>
      <c r="AE200" s="269" t="str">
        <f t="shared" ca="1" si="121"/>
        <v/>
      </c>
      <c r="AF200" s="270" t="str">
        <f t="shared" ref="AF200:AF212" ca="1" si="126">IF(Z200&lt;AF$8,"",IF(Y200&gt;AF$8,Y200,AF$8))</f>
        <v/>
      </c>
      <c r="AG200" s="270" t="str">
        <f t="shared" ca="1" si="125"/>
        <v/>
      </c>
      <c r="AH200" s="270" t="str">
        <f t="shared" ca="1" si="122"/>
        <v/>
      </c>
      <c r="AI200" s="270" t="str">
        <f t="shared" ca="1" si="123"/>
        <v/>
      </c>
      <c r="AJ200" s="271" t="str">
        <f t="shared" ca="1" si="124"/>
        <v/>
      </c>
    </row>
    <row r="201" spans="1:36" ht="27.95" customHeight="1">
      <c r="A201" s="254"/>
      <c r="B201" s="254"/>
      <c r="C201" s="264"/>
      <c r="D201" s="265"/>
      <c r="E201" s="266"/>
      <c r="F201" s="307"/>
      <c r="G201" s="308"/>
      <c r="H201" s="65" t="str">
        <f t="shared" ca="1" si="113"/>
        <v/>
      </c>
      <c r="I201" s="339" t="str">
        <f ca="1">IF(AND(F201&lt;&gt;"",H201&lt;&gt;""),VLOOKUP(F201,早見表!$A$6:$M$24,H201+1),"")</f>
        <v/>
      </c>
      <c r="J201" s="340"/>
      <c r="K201" s="340"/>
      <c r="L201" s="341"/>
      <c r="M201" s="307"/>
      <c r="N201" s="312"/>
      <c r="O201" s="312"/>
      <c r="P201" s="312"/>
      <c r="Q201" s="308"/>
      <c r="R201" s="65" t="str">
        <f t="shared" ca="1" si="114"/>
        <v/>
      </c>
      <c r="S201" s="339" t="str">
        <f ca="1">IF(AND(M201&lt;&gt;"",R201&lt;&gt;""),VLOOKUP(M201,早見表!$A$6:$M$24,R201+1),"")</f>
        <v/>
      </c>
      <c r="T201" s="340"/>
      <c r="U201" s="340"/>
      <c r="V201" s="340"/>
      <c r="W201" s="341"/>
      <c r="X201" s="298"/>
      <c r="Y201" s="267" t="str">
        <f t="shared" si="115"/>
        <v/>
      </c>
      <c r="Z201" s="267" t="str">
        <f t="shared" si="116"/>
        <v/>
      </c>
      <c r="AA201" s="268" t="str">
        <f t="shared" ca="1" si="117"/>
        <v/>
      </c>
      <c r="AB201" s="268" t="str">
        <f t="shared" ca="1" si="118"/>
        <v/>
      </c>
      <c r="AC201" s="268" t="str">
        <f t="shared" ca="1" si="119"/>
        <v/>
      </c>
      <c r="AD201" s="268" t="str">
        <f t="shared" ca="1" si="120"/>
        <v/>
      </c>
      <c r="AE201" s="269" t="str">
        <f t="shared" ca="1" si="121"/>
        <v/>
      </c>
      <c r="AF201" s="270" t="str">
        <f t="shared" ca="1" si="126"/>
        <v/>
      </c>
      <c r="AG201" s="270" t="str">
        <f t="shared" ca="1" si="125"/>
        <v/>
      </c>
      <c r="AH201" s="270" t="str">
        <f t="shared" ca="1" si="122"/>
        <v/>
      </c>
      <c r="AI201" s="270" t="str">
        <f t="shared" ca="1" si="123"/>
        <v/>
      </c>
      <c r="AJ201" s="271" t="str">
        <f t="shared" ca="1" si="124"/>
        <v/>
      </c>
    </row>
    <row r="202" spans="1:36" ht="27.95" customHeight="1">
      <c r="A202" s="254"/>
      <c r="B202" s="254"/>
      <c r="C202" s="264"/>
      <c r="D202" s="265"/>
      <c r="E202" s="266"/>
      <c r="F202" s="307"/>
      <c r="G202" s="308"/>
      <c r="H202" s="65" t="str">
        <f t="shared" ca="1" si="113"/>
        <v/>
      </c>
      <c r="I202" s="339" t="str">
        <f ca="1">IF(AND(F202&lt;&gt;"",H202&lt;&gt;""),VLOOKUP(F202,早見表!$A$6:$M$24,H202+1),"")</f>
        <v/>
      </c>
      <c r="J202" s="340"/>
      <c r="K202" s="340"/>
      <c r="L202" s="341"/>
      <c r="M202" s="307"/>
      <c r="N202" s="312"/>
      <c r="O202" s="312"/>
      <c r="P202" s="312"/>
      <c r="Q202" s="308"/>
      <c r="R202" s="65" t="str">
        <f t="shared" ca="1" si="114"/>
        <v/>
      </c>
      <c r="S202" s="339" t="str">
        <f ca="1">IF(AND(M202&lt;&gt;"",R202&lt;&gt;""),VLOOKUP(M202,早見表!$A$6:$M$24,R202+1),"")</f>
        <v/>
      </c>
      <c r="T202" s="340"/>
      <c r="U202" s="340"/>
      <c r="V202" s="340"/>
      <c r="W202" s="341"/>
      <c r="X202" s="298"/>
      <c r="Y202" s="267" t="str">
        <f t="shared" si="115"/>
        <v/>
      </c>
      <c r="Z202" s="267" t="str">
        <f t="shared" si="116"/>
        <v/>
      </c>
      <c r="AA202" s="268" t="str">
        <f t="shared" ca="1" si="117"/>
        <v/>
      </c>
      <c r="AB202" s="268" t="str">
        <f t="shared" ca="1" si="118"/>
        <v/>
      </c>
      <c r="AC202" s="268" t="str">
        <f t="shared" ca="1" si="119"/>
        <v/>
      </c>
      <c r="AD202" s="268" t="str">
        <f t="shared" ca="1" si="120"/>
        <v/>
      </c>
      <c r="AE202" s="269" t="str">
        <f t="shared" ca="1" si="121"/>
        <v/>
      </c>
      <c r="AF202" s="270" t="str">
        <f t="shared" ca="1" si="126"/>
        <v/>
      </c>
      <c r="AG202" s="270" t="str">
        <f t="shared" ca="1" si="125"/>
        <v/>
      </c>
      <c r="AH202" s="270" t="str">
        <f t="shared" ca="1" si="122"/>
        <v/>
      </c>
      <c r="AI202" s="270" t="str">
        <f t="shared" ca="1" si="123"/>
        <v/>
      </c>
      <c r="AJ202" s="271" t="str">
        <f t="shared" ca="1" si="124"/>
        <v/>
      </c>
    </row>
    <row r="203" spans="1:36" ht="27.95" customHeight="1">
      <c r="A203" s="254"/>
      <c r="B203" s="254"/>
      <c r="C203" s="264"/>
      <c r="D203" s="265"/>
      <c r="E203" s="266"/>
      <c r="F203" s="307"/>
      <c r="G203" s="308"/>
      <c r="H203" s="65" t="str">
        <f t="shared" ca="1" si="113"/>
        <v/>
      </c>
      <c r="I203" s="339" t="str">
        <f ca="1">IF(AND(F203&lt;&gt;"",H203&lt;&gt;""),VLOOKUP(F203,早見表!$A$6:$M$24,H203+1),"")</f>
        <v/>
      </c>
      <c r="J203" s="340"/>
      <c r="K203" s="340"/>
      <c r="L203" s="341"/>
      <c r="M203" s="307"/>
      <c r="N203" s="312"/>
      <c r="O203" s="312"/>
      <c r="P203" s="312"/>
      <c r="Q203" s="308"/>
      <c r="R203" s="65" t="str">
        <f t="shared" ca="1" si="114"/>
        <v/>
      </c>
      <c r="S203" s="339" t="str">
        <f ca="1">IF(AND(M203&lt;&gt;"",R203&lt;&gt;""),VLOOKUP(M203,早見表!$A$6:$M$24,R203+1),"")</f>
        <v/>
      </c>
      <c r="T203" s="340"/>
      <c r="U203" s="340"/>
      <c r="V203" s="340"/>
      <c r="W203" s="341"/>
      <c r="X203" s="298"/>
      <c r="Y203" s="267" t="str">
        <f t="shared" si="115"/>
        <v/>
      </c>
      <c r="Z203" s="267" t="str">
        <f t="shared" si="116"/>
        <v/>
      </c>
      <c r="AA203" s="268" t="str">
        <f t="shared" ca="1" si="117"/>
        <v/>
      </c>
      <c r="AB203" s="268" t="str">
        <f t="shared" ca="1" si="118"/>
        <v/>
      </c>
      <c r="AC203" s="268" t="str">
        <f t="shared" ca="1" si="119"/>
        <v/>
      </c>
      <c r="AD203" s="268" t="str">
        <f t="shared" ca="1" si="120"/>
        <v/>
      </c>
      <c r="AE203" s="269" t="str">
        <f t="shared" ca="1" si="121"/>
        <v/>
      </c>
      <c r="AF203" s="270" t="str">
        <f t="shared" ca="1" si="126"/>
        <v/>
      </c>
      <c r="AG203" s="270" t="str">
        <f t="shared" ca="1" si="125"/>
        <v/>
      </c>
      <c r="AH203" s="270" t="str">
        <f t="shared" ca="1" si="122"/>
        <v/>
      </c>
      <c r="AI203" s="270" t="str">
        <f t="shared" ca="1" si="123"/>
        <v/>
      </c>
      <c r="AJ203" s="271" t="str">
        <f t="shared" ca="1" si="124"/>
        <v/>
      </c>
    </row>
    <row r="204" spans="1:36" ht="27.95" customHeight="1">
      <c r="A204" s="254"/>
      <c r="B204" s="254"/>
      <c r="C204" s="264"/>
      <c r="D204" s="265"/>
      <c r="E204" s="266"/>
      <c r="F204" s="307"/>
      <c r="G204" s="308"/>
      <c r="H204" s="65" t="str">
        <f t="shared" ca="1" si="113"/>
        <v/>
      </c>
      <c r="I204" s="339" t="str">
        <f ca="1">IF(AND(F204&lt;&gt;"",H204&lt;&gt;""),VLOOKUP(F204,早見表!$A$6:$M$24,H204+1),"")</f>
        <v/>
      </c>
      <c r="J204" s="340"/>
      <c r="K204" s="340"/>
      <c r="L204" s="341"/>
      <c r="M204" s="307"/>
      <c r="N204" s="312"/>
      <c r="O204" s="312"/>
      <c r="P204" s="312"/>
      <c r="Q204" s="308"/>
      <c r="R204" s="65" t="str">
        <f t="shared" ca="1" si="114"/>
        <v/>
      </c>
      <c r="S204" s="339" t="str">
        <f ca="1">IF(AND(M204&lt;&gt;"",R204&lt;&gt;""),VLOOKUP(M204,早見表!$A$6:$M$24,R204+1),"")</f>
        <v/>
      </c>
      <c r="T204" s="340"/>
      <c r="U204" s="340"/>
      <c r="V204" s="340"/>
      <c r="W204" s="341"/>
      <c r="X204" s="298"/>
      <c r="Y204" s="267" t="str">
        <f t="shared" si="115"/>
        <v/>
      </c>
      <c r="Z204" s="267" t="str">
        <f t="shared" si="116"/>
        <v/>
      </c>
      <c r="AA204" s="268" t="str">
        <f t="shared" ref="AA204:AA212" ca="1" si="127">IF(Y204&gt;=AF$8,"",IF(Y204&lt;$AA$8,$AA$8,Y204))</f>
        <v/>
      </c>
      <c r="AB204" s="268" t="str">
        <f t="shared" ca="1" si="118"/>
        <v/>
      </c>
      <c r="AC204" s="268" t="str">
        <f t="shared" ca="1" si="119"/>
        <v/>
      </c>
      <c r="AD204" s="268" t="str">
        <f t="shared" ca="1" si="120"/>
        <v/>
      </c>
      <c r="AE204" s="269" t="str">
        <f t="shared" ref="AE204:AE212" ca="1" si="128">IF(AA204="","",IF(AA204&gt;AB204,"",DATEDIF(AC204,AD204+1,"m")))</f>
        <v/>
      </c>
      <c r="AF204" s="270" t="str">
        <f t="shared" ca="1" si="126"/>
        <v/>
      </c>
      <c r="AG204" s="270" t="str">
        <f t="shared" ca="1" si="125"/>
        <v/>
      </c>
      <c r="AH204" s="270" t="str">
        <f t="shared" ca="1" si="122"/>
        <v/>
      </c>
      <c r="AI204" s="270" t="str">
        <f t="shared" ca="1" si="123"/>
        <v/>
      </c>
      <c r="AJ204" s="271" t="str">
        <f t="shared" ca="1" si="124"/>
        <v/>
      </c>
    </row>
    <row r="205" spans="1:36" ht="27.95" customHeight="1">
      <c r="A205" s="254"/>
      <c r="B205" s="254"/>
      <c r="C205" s="264"/>
      <c r="D205" s="265"/>
      <c r="E205" s="266"/>
      <c r="F205" s="307"/>
      <c r="G205" s="308"/>
      <c r="H205" s="65" t="str">
        <f t="shared" ca="1" si="113"/>
        <v/>
      </c>
      <c r="I205" s="339" t="str">
        <f ca="1">IF(AND(F205&lt;&gt;"",H205&lt;&gt;""),VLOOKUP(F205,早見表!$A$6:$M$24,H205+1),"")</f>
        <v/>
      </c>
      <c r="J205" s="340"/>
      <c r="K205" s="340"/>
      <c r="L205" s="341"/>
      <c r="M205" s="307"/>
      <c r="N205" s="312"/>
      <c r="O205" s="312"/>
      <c r="P205" s="312"/>
      <c r="Q205" s="308"/>
      <c r="R205" s="65" t="str">
        <f t="shared" ca="1" si="114"/>
        <v/>
      </c>
      <c r="S205" s="339" t="str">
        <f ca="1">IF(AND(M205&lt;&gt;"",R205&lt;&gt;""),VLOOKUP(M205,早見表!$A$6:$M$24,R205+1),"")</f>
        <v/>
      </c>
      <c r="T205" s="340"/>
      <c r="U205" s="340"/>
      <c r="V205" s="340"/>
      <c r="W205" s="341"/>
      <c r="X205" s="298"/>
      <c r="Y205" s="267" t="str">
        <f t="shared" si="115"/>
        <v/>
      </c>
      <c r="Z205" s="267" t="str">
        <f t="shared" si="116"/>
        <v/>
      </c>
      <c r="AA205" s="268" t="str">
        <f t="shared" ca="1" si="127"/>
        <v/>
      </c>
      <c r="AB205" s="268" t="str">
        <f t="shared" ca="1" si="118"/>
        <v/>
      </c>
      <c r="AC205" s="268" t="str">
        <f t="shared" ca="1" si="119"/>
        <v/>
      </c>
      <c r="AD205" s="268" t="str">
        <f t="shared" ca="1" si="120"/>
        <v/>
      </c>
      <c r="AE205" s="269" t="str">
        <f t="shared" ca="1" si="128"/>
        <v/>
      </c>
      <c r="AF205" s="270" t="str">
        <f t="shared" ca="1" si="126"/>
        <v/>
      </c>
      <c r="AG205" s="270" t="str">
        <f t="shared" ca="1" si="125"/>
        <v/>
      </c>
      <c r="AH205" s="270" t="str">
        <f t="shared" ca="1" si="122"/>
        <v/>
      </c>
      <c r="AI205" s="270" t="str">
        <f t="shared" ca="1" si="123"/>
        <v/>
      </c>
      <c r="AJ205" s="271" t="str">
        <f t="shared" ca="1" si="124"/>
        <v/>
      </c>
    </row>
    <row r="206" spans="1:36" ht="27.95" customHeight="1">
      <c r="A206" s="254"/>
      <c r="B206" s="254"/>
      <c r="C206" s="264"/>
      <c r="D206" s="265"/>
      <c r="E206" s="266"/>
      <c r="F206" s="307"/>
      <c r="G206" s="308"/>
      <c r="H206" s="65" t="str">
        <f t="shared" ca="1" si="113"/>
        <v/>
      </c>
      <c r="I206" s="339" t="str">
        <f ca="1">IF(AND(F206&lt;&gt;"",H206&lt;&gt;""),VLOOKUP(F206,早見表!$A$6:$M$24,H206+1),"")</f>
        <v/>
      </c>
      <c r="J206" s="340"/>
      <c r="K206" s="340"/>
      <c r="L206" s="341"/>
      <c r="M206" s="307"/>
      <c r="N206" s="312"/>
      <c r="O206" s="312"/>
      <c r="P206" s="312"/>
      <c r="Q206" s="308"/>
      <c r="R206" s="65" t="str">
        <f t="shared" ca="1" si="114"/>
        <v/>
      </c>
      <c r="S206" s="339" t="str">
        <f ca="1">IF(AND(M206&lt;&gt;"",R206&lt;&gt;""),VLOOKUP(M206,早見表!$A$6:$M$24,R206+1),"")</f>
        <v/>
      </c>
      <c r="T206" s="340"/>
      <c r="U206" s="340"/>
      <c r="V206" s="340"/>
      <c r="W206" s="341"/>
      <c r="X206" s="298"/>
      <c r="Y206" s="267" t="str">
        <f t="shared" si="115"/>
        <v/>
      </c>
      <c r="Z206" s="267" t="str">
        <f t="shared" si="116"/>
        <v/>
      </c>
      <c r="AA206" s="268" t="str">
        <f t="shared" ca="1" si="127"/>
        <v/>
      </c>
      <c r="AB206" s="268" t="str">
        <f t="shared" ca="1" si="118"/>
        <v/>
      </c>
      <c r="AC206" s="268" t="str">
        <f t="shared" ca="1" si="119"/>
        <v/>
      </c>
      <c r="AD206" s="268" t="str">
        <f t="shared" ca="1" si="120"/>
        <v/>
      </c>
      <c r="AE206" s="269" t="str">
        <f t="shared" ca="1" si="128"/>
        <v/>
      </c>
      <c r="AF206" s="270" t="str">
        <f t="shared" ca="1" si="126"/>
        <v/>
      </c>
      <c r="AG206" s="270" t="str">
        <f t="shared" ca="1" si="125"/>
        <v/>
      </c>
      <c r="AH206" s="270" t="str">
        <f t="shared" ca="1" si="122"/>
        <v/>
      </c>
      <c r="AI206" s="270" t="str">
        <f t="shared" ca="1" si="123"/>
        <v/>
      </c>
      <c r="AJ206" s="271" t="str">
        <f t="shared" ca="1" si="124"/>
        <v/>
      </c>
    </row>
    <row r="207" spans="1:36" ht="27.95" customHeight="1">
      <c r="A207" s="254"/>
      <c r="B207" s="254"/>
      <c r="C207" s="264"/>
      <c r="D207" s="265"/>
      <c r="E207" s="266"/>
      <c r="F207" s="307"/>
      <c r="G207" s="308"/>
      <c r="H207" s="65" t="str">
        <f t="shared" ca="1" si="113"/>
        <v/>
      </c>
      <c r="I207" s="339" t="str">
        <f ca="1">IF(AND(F207&lt;&gt;"",H207&lt;&gt;""),VLOOKUP(F207,早見表!$A$6:$M$24,H207+1),"")</f>
        <v/>
      </c>
      <c r="J207" s="340"/>
      <c r="K207" s="340"/>
      <c r="L207" s="341"/>
      <c r="M207" s="307"/>
      <c r="N207" s="312"/>
      <c r="O207" s="312"/>
      <c r="P207" s="312"/>
      <c r="Q207" s="308"/>
      <c r="R207" s="65" t="str">
        <f t="shared" ca="1" si="114"/>
        <v/>
      </c>
      <c r="S207" s="339" t="str">
        <f ca="1">IF(AND(M207&lt;&gt;"",R207&lt;&gt;""),VLOOKUP(M207,早見表!$A$6:$M$24,R207+1),"")</f>
        <v/>
      </c>
      <c r="T207" s="340"/>
      <c r="U207" s="340"/>
      <c r="V207" s="340"/>
      <c r="W207" s="341"/>
      <c r="X207" s="298"/>
      <c r="Y207" s="267" t="str">
        <f t="shared" si="115"/>
        <v/>
      </c>
      <c r="Z207" s="267" t="str">
        <f t="shared" si="116"/>
        <v/>
      </c>
      <c r="AA207" s="268" t="str">
        <f t="shared" ca="1" si="127"/>
        <v/>
      </c>
      <c r="AB207" s="268" t="str">
        <f t="shared" ca="1" si="118"/>
        <v/>
      </c>
      <c r="AC207" s="268" t="str">
        <f t="shared" ca="1" si="119"/>
        <v/>
      </c>
      <c r="AD207" s="268" t="str">
        <f t="shared" ca="1" si="120"/>
        <v/>
      </c>
      <c r="AE207" s="269" t="str">
        <f t="shared" ca="1" si="128"/>
        <v/>
      </c>
      <c r="AF207" s="270" t="str">
        <f t="shared" ca="1" si="126"/>
        <v/>
      </c>
      <c r="AG207" s="270" t="str">
        <f t="shared" ca="1" si="125"/>
        <v/>
      </c>
      <c r="AH207" s="270" t="str">
        <f t="shared" ca="1" si="122"/>
        <v/>
      </c>
      <c r="AI207" s="270" t="str">
        <f t="shared" ca="1" si="123"/>
        <v/>
      </c>
      <c r="AJ207" s="271" t="str">
        <f t="shared" ca="1" si="124"/>
        <v/>
      </c>
    </row>
    <row r="208" spans="1:36" ht="27.95" customHeight="1">
      <c r="A208" s="254"/>
      <c r="B208" s="254"/>
      <c r="C208" s="264"/>
      <c r="D208" s="265"/>
      <c r="E208" s="266"/>
      <c r="F208" s="307"/>
      <c r="G208" s="308"/>
      <c r="H208" s="65" t="str">
        <f t="shared" ca="1" si="113"/>
        <v/>
      </c>
      <c r="I208" s="339" t="str">
        <f ca="1">IF(AND(F208&lt;&gt;"",H208&lt;&gt;""),VLOOKUP(F208,早見表!$A$6:$M$24,H208+1),"")</f>
        <v/>
      </c>
      <c r="J208" s="340"/>
      <c r="K208" s="340"/>
      <c r="L208" s="341"/>
      <c r="M208" s="307"/>
      <c r="N208" s="312"/>
      <c r="O208" s="312"/>
      <c r="P208" s="312"/>
      <c r="Q208" s="308"/>
      <c r="R208" s="65" t="str">
        <f t="shared" ca="1" si="114"/>
        <v/>
      </c>
      <c r="S208" s="339" t="str">
        <f ca="1">IF(AND(M208&lt;&gt;"",R208&lt;&gt;""),VLOOKUP(M208,早見表!$A$6:$M$24,R208+1),"")</f>
        <v/>
      </c>
      <c r="T208" s="340"/>
      <c r="U208" s="340"/>
      <c r="V208" s="340"/>
      <c r="W208" s="341"/>
      <c r="X208" s="298"/>
      <c r="Y208" s="267" t="str">
        <f t="shared" si="115"/>
        <v/>
      </c>
      <c r="Z208" s="267" t="str">
        <f t="shared" si="116"/>
        <v/>
      </c>
      <c r="AA208" s="268" t="str">
        <f t="shared" ca="1" si="127"/>
        <v/>
      </c>
      <c r="AB208" s="268" t="str">
        <f t="shared" ca="1" si="118"/>
        <v/>
      </c>
      <c r="AC208" s="268" t="str">
        <f t="shared" ca="1" si="119"/>
        <v/>
      </c>
      <c r="AD208" s="268" t="str">
        <f t="shared" ca="1" si="120"/>
        <v/>
      </c>
      <c r="AE208" s="269" t="str">
        <f t="shared" ca="1" si="128"/>
        <v/>
      </c>
      <c r="AF208" s="270" t="str">
        <f t="shared" ca="1" si="126"/>
        <v/>
      </c>
      <c r="AG208" s="270" t="str">
        <f t="shared" ca="1" si="125"/>
        <v/>
      </c>
      <c r="AH208" s="270" t="str">
        <f t="shared" ca="1" si="122"/>
        <v/>
      </c>
      <c r="AI208" s="270" t="str">
        <f t="shared" ca="1" si="123"/>
        <v/>
      </c>
      <c r="AJ208" s="271" t="str">
        <f t="shared" ca="1" si="124"/>
        <v/>
      </c>
    </row>
    <row r="209" spans="1:36" ht="27.95" customHeight="1">
      <c r="A209" s="254"/>
      <c r="B209" s="254"/>
      <c r="C209" s="264"/>
      <c r="D209" s="265"/>
      <c r="E209" s="266"/>
      <c r="F209" s="307"/>
      <c r="G209" s="308"/>
      <c r="H209" s="65" t="str">
        <f t="shared" ca="1" si="113"/>
        <v/>
      </c>
      <c r="I209" s="339" t="str">
        <f ca="1">IF(AND(F209&lt;&gt;"",H209&lt;&gt;""),VLOOKUP(F209,早見表!$A$6:$M$24,H209+1),"")</f>
        <v/>
      </c>
      <c r="J209" s="340"/>
      <c r="K209" s="340"/>
      <c r="L209" s="341"/>
      <c r="M209" s="307"/>
      <c r="N209" s="312"/>
      <c r="O209" s="312"/>
      <c r="P209" s="312"/>
      <c r="Q209" s="308"/>
      <c r="R209" s="65" t="str">
        <f t="shared" ca="1" si="114"/>
        <v/>
      </c>
      <c r="S209" s="339" t="str">
        <f ca="1">IF(AND(M209&lt;&gt;"",R209&lt;&gt;""),VLOOKUP(M209,早見表!$A$6:$M$24,R209+1),"")</f>
        <v/>
      </c>
      <c r="T209" s="340"/>
      <c r="U209" s="340"/>
      <c r="V209" s="340"/>
      <c r="W209" s="341"/>
      <c r="X209" s="298"/>
      <c r="Y209" s="267" t="str">
        <f t="shared" si="115"/>
        <v/>
      </c>
      <c r="Z209" s="267" t="str">
        <f t="shared" si="116"/>
        <v/>
      </c>
      <c r="AA209" s="268" t="str">
        <f t="shared" ca="1" si="127"/>
        <v/>
      </c>
      <c r="AB209" s="268" t="str">
        <f t="shared" ca="1" si="118"/>
        <v/>
      </c>
      <c r="AC209" s="268" t="str">
        <f t="shared" ca="1" si="119"/>
        <v/>
      </c>
      <c r="AD209" s="268" t="str">
        <f t="shared" ca="1" si="120"/>
        <v/>
      </c>
      <c r="AE209" s="269" t="str">
        <f t="shared" ca="1" si="128"/>
        <v/>
      </c>
      <c r="AF209" s="270" t="str">
        <f t="shared" ca="1" si="126"/>
        <v/>
      </c>
      <c r="AG209" s="270" t="str">
        <f t="shared" ca="1" si="125"/>
        <v/>
      </c>
      <c r="AH209" s="270" t="str">
        <f t="shared" ca="1" si="122"/>
        <v/>
      </c>
      <c r="AI209" s="270" t="str">
        <f t="shared" ca="1" si="123"/>
        <v/>
      </c>
      <c r="AJ209" s="271" t="str">
        <f t="shared" ca="1" si="124"/>
        <v/>
      </c>
    </row>
    <row r="210" spans="1:36" ht="27.95" customHeight="1">
      <c r="A210" s="254"/>
      <c r="B210" s="254"/>
      <c r="C210" s="264"/>
      <c r="D210" s="265"/>
      <c r="E210" s="266"/>
      <c r="F210" s="307"/>
      <c r="G210" s="308"/>
      <c r="H210" s="65" t="str">
        <f t="shared" ca="1" si="113"/>
        <v/>
      </c>
      <c r="I210" s="339" t="str">
        <f ca="1">IF(AND(F210&lt;&gt;"",H210&lt;&gt;""),VLOOKUP(F210,早見表!$A$6:$M$24,H210+1),"")</f>
        <v/>
      </c>
      <c r="J210" s="340"/>
      <c r="K210" s="340"/>
      <c r="L210" s="341"/>
      <c r="M210" s="307"/>
      <c r="N210" s="312"/>
      <c r="O210" s="312"/>
      <c r="P210" s="312"/>
      <c r="Q210" s="308"/>
      <c r="R210" s="65" t="str">
        <f t="shared" ca="1" si="114"/>
        <v/>
      </c>
      <c r="S210" s="339" t="str">
        <f ca="1">IF(AND(M210&lt;&gt;"",R210&lt;&gt;""),VLOOKUP(M210,早見表!$A$6:$M$24,R210+1),"")</f>
        <v/>
      </c>
      <c r="T210" s="340"/>
      <c r="U210" s="340"/>
      <c r="V210" s="340"/>
      <c r="W210" s="341"/>
      <c r="X210" s="298"/>
      <c r="Y210" s="267" t="str">
        <f t="shared" si="115"/>
        <v/>
      </c>
      <c r="Z210" s="267" t="str">
        <f t="shared" si="116"/>
        <v/>
      </c>
      <c r="AA210" s="268" t="str">
        <f t="shared" ca="1" si="127"/>
        <v/>
      </c>
      <c r="AB210" s="268" t="str">
        <f t="shared" ca="1" si="118"/>
        <v/>
      </c>
      <c r="AC210" s="268" t="str">
        <f t="shared" ca="1" si="119"/>
        <v/>
      </c>
      <c r="AD210" s="268" t="str">
        <f t="shared" ca="1" si="120"/>
        <v/>
      </c>
      <c r="AE210" s="269" t="str">
        <f t="shared" ca="1" si="128"/>
        <v/>
      </c>
      <c r="AF210" s="270" t="str">
        <f t="shared" ca="1" si="126"/>
        <v/>
      </c>
      <c r="AG210" s="270" t="str">
        <f t="shared" ca="1" si="125"/>
        <v/>
      </c>
      <c r="AH210" s="270" t="str">
        <f t="shared" ca="1" si="122"/>
        <v/>
      </c>
      <c r="AI210" s="270" t="str">
        <f t="shared" ca="1" si="123"/>
        <v/>
      </c>
      <c r="AJ210" s="271" t="str">
        <f t="shared" ca="1" si="124"/>
        <v/>
      </c>
    </row>
    <row r="211" spans="1:36" ht="27.95" customHeight="1">
      <c r="A211" s="254"/>
      <c r="B211" s="254"/>
      <c r="C211" s="264"/>
      <c r="D211" s="265"/>
      <c r="E211" s="266"/>
      <c r="F211" s="307"/>
      <c r="G211" s="308"/>
      <c r="H211" s="65" t="str">
        <f t="shared" ca="1" si="113"/>
        <v/>
      </c>
      <c r="I211" s="339" t="str">
        <f ca="1">IF(AND(F211&lt;&gt;"",H211&lt;&gt;""),VLOOKUP(F211,早見表!$A$6:$M$24,H211+1),"")</f>
        <v/>
      </c>
      <c r="J211" s="340"/>
      <c r="K211" s="340"/>
      <c r="L211" s="341"/>
      <c r="M211" s="307"/>
      <c r="N211" s="312"/>
      <c r="O211" s="312"/>
      <c r="P211" s="312"/>
      <c r="Q211" s="308"/>
      <c r="R211" s="65" t="str">
        <f t="shared" ca="1" si="114"/>
        <v/>
      </c>
      <c r="S211" s="339" t="str">
        <f ca="1">IF(AND(M211&lt;&gt;"",R211&lt;&gt;""),VLOOKUP(M211,早見表!$A$6:$M$24,R211+1),"")</f>
        <v/>
      </c>
      <c r="T211" s="340"/>
      <c r="U211" s="340"/>
      <c r="V211" s="340"/>
      <c r="W211" s="341"/>
      <c r="X211" s="298"/>
      <c r="Y211" s="267" t="str">
        <f t="shared" si="115"/>
        <v/>
      </c>
      <c r="Z211" s="267" t="str">
        <f t="shared" si="116"/>
        <v/>
      </c>
      <c r="AA211" s="268" t="str">
        <f t="shared" ca="1" si="127"/>
        <v/>
      </c>
      <c r="AB211" s="268" t="str">
        <f t="shared" ca="1" si="118"/>
        <v/>
      </c>
      <c r="AC211" s="268" t="str">
        <f t="shared" ca="1" si="119"/>
        <v/>
      </c>
      <c r="AD211" s="268" t="str">
        <f t="shared" ca="1" si="120"/>
        <v/>
      </c>
      <c r="AE211" s="269" t="str">
        <f t="shared" ca="1" si="128"/>
        <v/>
      </c>
      <c r="AF211" s="270" t="str">
        <f t="shared" ca="1" si="126"/>
        <v/>
      </c>
      <c r="AG211" s="270" t="str">
        <f t="shared" ca="1" si="125"/>
        <v/>
      </c>
      <c r="AH211" s="270" t="str">
        <f t="shared" ca="1" si="122"/>
        <v/>
      </c>
      <c r="AI211" s="270" t="str">
        <f t="shared" ca="1" si="123"/>
        <v/>
      </c>
      <c r="AJ211" s="271" t="str">
        <f t="shared" ca="1" si="124"/>
        <v/>
      </c>
    </row>
    <row r="212" spans="1:36" ht="27.95" customHeight="1" thickBot="1">
      <c r="A212" s="272"/>
      <c r="B212" s="272"/>
      <c r="C212" s="273"/>
      <c r="D212" s="274"/>
      <c r="E212" s="275"/>
      <c r="F212" s="351"/>
      <c r="G212" s="352"/>
      <c r="H212" s="135" t="str">
        <f t="shared" ca="1" si="113"/>
        <v/>
      </c>
      <c r="I212" s="353" t="str">
        <f ca="1">IF(AND(F212&lt;&gt;"",H212&lt;&gt;""),VLOOKUP(F212,早見表!$A$6:$M$24,H212+1),"")</f>
        <v/>
      </c>
      <c r="J212" s="354"/>
      <c r="K212" s="354"/>
      <c r="L212" s="355"/>
      <c r="M212" s="351"/>
      <c r="N212" s="356"/>
      <c r="O212" s="356"/>
      <c r="P212" s="356"/>
      <c r="Q212" s="352"/>
      <c r="R212" s="135" t="str">
        <f t="shared" ca="1" si="114"/>
        <v/>
      </c>
      <c r="S212" s="353" t="str">
        <f ca="1">IF(AND(M212&lt;&gt;"",R212&lt;&gt;""),VLOOKUP(M212,早見表!$A$6:$M$24,R212+1),"")</f>
        <v/>
      </c>
      <c r="T212" s="354"/>
      <c r="U212" s="354"/>
      <c r="V212" s="354"/>
      <c r="W212" s="355"/>
      <c r="X212" s="298"/>
      <c r="Y212" s="276" t="str">
        <f t="shared" si="115"/>
        <v/>
      </c>
      <c r="Z212" s="276" t="str">
        <f t="shared" si="116"/>
        <v/>
      </c>
      <c r="AA212" s="277" t="str">
        <f t="shared" ca="1" si="127"/>
        <v/>
      </c>
      <c r="AB212" s="277" t="str">
        <f t="shared" ca="1" si="118"/>
        <v/>
      </c>
      <c r="AC212" s="277" t="str">
        <f t="shared" ca="1" si="119"/>
        <v/>
      </c>
      <c r="AD212" s="277" t="str">
        <f t="shared" ca="1" si="120"/>
        <v/>
      </c>
      <c r="AE212" s="278" t="str">
        <f t="shared" ca="1" si="128"/>
        <v/>
      </c>
      <c r="AF212" s="279" t="str">
        <f t="shared" ca="1" si="126"/>
        <v/>
      </c>
      <c r="AG212" s="279" t="str">
        <f t="shared" ca="1" si="125"/>
        <v/>
      </c>
      <c r="AH212" s="279" t="str">
        <f t="shared" ca="1" si="122"/>
        <v/>
      </c>
      <c r="AI212" s="279" t="str">
        <f t="shared" ca="1" si="123"/>
        <v/>
      </c>
      <c r="AJ212" s="280" t="str">
        <f t="shared" ca="1" si="124"/>
        <v/>
      </c>
    </row>
    <row r="213" spans="1:36" ht="24.95" customHeight="1" thickTop="1">
      <c r="A213" s="361" t="s">
        <v>62</v>
      </c>
      <c r="B213" s="362"/>
      <c r="C213" s="362"/>
      <c r="D213" s="362"/>
      <c r="E213" s="362"/>
      <c r="F213" s="363"/>
      <c r="G213" s="364"/>
      <c r="H213" s="213" t="s">
        <v>12</v>
      </c>
      <c r="I213" s="365">
        <f ca="1">SUM(I198:L212)</f>
        <v>0</v>
      </c>
      <c r="J213" s="366"/>
      <c r="K213" s="366"/>
      <c r="L213" s="214" t="s">
        <v>8</v>
      </c>
      <c r="M213" s="363"/>
      <c r="N213" s="367"/>
      <c r="O213" s="367"/>
      <c r="P213" s="367"/>
      <c r="Q213" s="364"/>
      <c r="R213" s="213"/>
      <c r="S213" s="368">
        <f ca="1">SUM(S198:W212)</f>
        <v>0</v>
      </c>
      <c r="T213" s="369"/>
      <c r="U213" s="369"/>
      <c r="V213" s="369"/>
      <c r="W213" s="296" t="s">
        <v>8</v>
      </c>
      <c r="X213" s="298"/>
    </row>
    <row r="214" spans="1:36" ht="24.95" customHeight="1">
      <c r="A214" s="342" t="s">
        <v>31</v>
      </c>
      <c r="B214" s="343"/>
      <c r="C214" s="343"/>
      <c r="D214" s="343"/>
      <c r="E214" s="343"/>
      <c r="F214" s="344"/>
      <c r="G214" s="345"/>
      <c r="H214" s="188" t="s">
        <v>12</v>
      </c>
      <c r="I214" s="346">
        <f ca="1">SUM(I187,I213)</f>
        <v>11680006</v>
      </c>
      <c r="J214" s="347"/>
      <c r="K214" s="347"/>
      <c r="L214" s="189" t="s">
        <v>8</v>
      </c>
      <c r="M214" s="344"/>
      <c r="N214" s="348"/>
      <c r="O214" s="348"/>
      <c r="P214" s="348"/>
      <c r="Q214" s="345"/>
      <c r="R214" s="188"/>
      <c r="S214" s="349">
        <f ca="1">SUM(S187,S213)</f>
        <v>13717924</v>
      </c>
      <c r="T214" s="350"/>
      <c r="U214" s="350"/>
      <c r="V214" s="350"/>
      <c r="W214" s="282" t="s">
        <v>8</v>
      </c>
      <c r="X214" s="300"/>
      <c r="Z214" s="284"/>
    </row>
    <row r="215" spans="1:36" ht="3.75" customHeight="1">
      <c r="X215" s="300"/>
      <c r="Z215" s="284" t="s">
        <v>35</v>
      </c>
    </row>
    <row r="216" spans="1:36">
      <c r="T216" s="357" t="s">
        <v>42</v>
      </c>
      <c r="U216" s="358"/>
      <c r="V216" s="358"/>
      <c r="W216" s="359"/>
      <c r="X216" s="300"/>
    </row>
    <row r="218" spans="1:36" ht="19.5" customHeight="1">
      <c r="C218" s="228"/>
      <c r="D218" s="326" t="s">
        <v>76</v>
      </c>
      <c r="E218" s="327"/>
      <c r="F218" s="327"/>
      <c r="G218" s="327"/>
      <c r="H218" s="327"/>
      <c r="I218" s="327"/>
      <c r="J218" s="327"/>
      <c r="S218" s="57">
        <f>$S$2</f>
        <v>1</v>
      </c>
      <c r="T218" s="328" t="s">
        <v>10</v>
      </c>
      <c r="U218" s="328"/>
      <c r="V218" s="56">
        <f>V191+1</f>
        <v>9</v>
      </c>
      <c r="W218" s="230" t="s">
        <v>11</v>
      </c>
    </row>
    <row r="219" spans="1:36" ht="19.5" customHeight="1">
      <c r="C219" s="233"/>
      <c r="D219" s="327"/>
      <c r="E219" s="327"/>
      <c r="F219" s="327"/>
      <c r="G219" s="327"/>
      <c r="H219" s="327"/>
      <c r="I219" s="327"/>
      <c r="J219" s="327"/>
    </row>
    <row r="220" spans="1:36" ht="14.25">
      <c r="B220" s="234">
        <f ca="1">$B$4</f>
        <v>45741</v>
      </c>
      <c r="D220" s="360"/>
      <c r="E220" s="360"/>
      <c r="F220" s="360"/>
    </row>
    <row r="221" spans="1:36" ht="15" customHeight="1">
      <c r="B221" s="235">
        <f ca="1">$B$5</f>
        <v>46106.494204513889</v>
      </c>
      <c r="C221" s="147"/>
      <c r="D221" s="147"/>
      <c r="E221" s="147"/>
      <c r="F221" s="147"/>
      <c r="G221" s="147"/>
      <c r="H221" s="329" t="s">
        <v>6</v>
      </c>
      <c r="I221" s="330"/>
      <c r="J221" s="333" t="s">
        <v>0</v>
      </c>
      <c r="K221" s="334"/>
      <c r="L221" s="153" t="s">
        <v>1</v>
      </c>
      <c r="M221" s="334" t="s">
        <v>7</v>
      </c>
      <c r="N221" s="334"/>
      <c r="O221" s="334" t="s">
        <v>2</v>
      </c>
      <c r="P221" s="334"/>
      <c r="Q221" s="334"/>
      <c r="R221" s="334"/>
      <c r="S221" s="334"/>
      <c r="T221" s="334"/>
      <c r="U221" s="334" t="s">
        <v>3</v>
      </c>
      <c r="V221" s="334"/>
      <c r="W221" s="334"/>
    </row>
    <row r="222" spans="1:36" ht="20.100000000000001" customHeight="1">
      <c r="A222" s="147"/>
      <c r="B222" s="147"/>
      <c r="C222" s="147"/>
      <c r="D222" s="147"/>
      <c r="E222" s="147"/>
      <c r="F222" s="147"/>
      <c r="G222" s="147"/>
      <c r="H222" s="331"/>
      <c r="I222" s="332"/>
      <c r="J222" s="154">
        <f>$J$6</f>
        <v>3</v>
      </c>
      <c r="K222" s="155">
        <f>$K$6</f>
        <v>1</v>
      </c>
      <c r="L222" s="156">
        <f>$L$6</f>
        <v>1</v>
      </c>
      <c r="M222" s="157">
        <f>$M$6</f>
        <v>0</v>
      </c>
      <c r="N222" s="158" t="str">
        <f>IF($N$6="","",$N$6)</f>
        <v>×</v>
      </c>
      <c r="O222" s="159" t="str">
        <f>IF($O$6="","",$O$6)</f>
        <v>×</v>
      </c>
      <c r="P222" s="160" t="str">
        <f>IF($P$6="","",$P$6)</f>
        <v>×</v>
      </c>
      <c r="Q222" s="160" t="str">
        <f>IF($Q$6="","",$Q$6)</f>
        <v>×</v>
      </c>
      <c r="R222" s="160" t="str">
        <f>IF($R$6="","",$R$6)</f>
        <v>×</v>
      </c>
      <c r="S222" s="160" t="str">
        <f>IF($S$6="","",$S$6)</f>
        <v>×</v>
      </c>
      <c r="T222" s="161" t="str">
        <f>IF($T$6="","",$T$6)</f>
        <v>×</v>
      </c>
      <c r="U222" s="159" t="str">
        <f>IF($U$6="","",$U$6)</f>
        <v>×</v>
      </c>
      <c r="V222" s="160" t="str">
        <f>IF($V$6="","",$V$6)</f>
        <v>×</v>
      </c>
      <c r="W222" s="161" t="str">
        <f>IF($W$6="","",$W$6)</f>
        <v>×</v>
      </c>
      <c r="Y222" s="240" t="s">
        <v>33</v>
      </c>
      <c r="Z222" s="241" t="s">
        <v>34</v>
      </c>
      <c r="AA222" s="313">
        <f ca="1">$B$4</f>
        <v>45741</v>
      </c>
      <c r="AB222" s="313"/>
      <c r="AC222" s="313"/>
      <c r="AD222" s="313"/>
      <c r="AE222" s="313"/>
      <c r="AF222" s="314">
        <f ca="1">$B$5</f>
        <v>46106.494204513889</v>
      </c>
      <c r="AG222" s="314"/>
      <c r="AH222" s="314"/>
      <c r="AI222" s="314"/>
      <c r="AJ222" s="314"/>
    </row>
    <row r="223" spans="1:36" ht="21.95" customHeight="1">
      <c r="A223" s="315" t="s">
        <v>9</v>
      </c>
      <c r="B223" s="317" t="s">
        <v>30</v>
      </c>
      <c r="C223" s="225"/>
      <c r="D223" s="318" t="s">
        <v>47</v>
      </c>
      <c r="E223" s="317" t="s">
        <v>48</v>
      </c>
      <c r="F223" s="320">
        <f ca="1">$B$4</f>
        <v>45741</v>
      </c>
      <c r="G223" s="321"/>
      <c r="H223" s="321"/>
      <c r="I223" s="321"/>
      <c r="J223" s="321"/>
      <c r="K223" s="321"/>
      <c r="L223" s="322"/>
      <c r="M223" s="323">
        <f ca="1">$B$5</f>
        <v>46106.494204513889</v>
      </c>
      <c r="N223" s="324"/>
      <c r="O223" s="324"/>
      <c r="P223" s="324"/>
      <c r="Q223" s="324"/>
      <c r="R223" s="324"/>
      <c r="S223" s="324"/>
      <c r="T223" s="324"/>
      <c r="U223" s="324"/>
      <c r="V223" s="324"/>
      <c r="W223" s="325"/>
      <c r="X223" s="298"/>
      <c r="Y223" s="244">
        <f ca="1">$B$4</f>
        <v>45741</v>
      </c>
      <c r="Z223" s="244">
        <f ca="1">DATE(YEAR($Y$7)+2,3,31)</f>
        <v>46477</v>
      </c>
      <c r="AA223" s="245" t="s">
        <v>33</v>
      </c>
      <c r="AB223" s="245" t="s">
        <v>34</v>
      </c>
      <c r="AC223" s="245" t="s">
        <v>37</v>
      </c>
      <c r="AD223" s="245" t="s">
        <v>38</v>
      </c>
      <c r="AE223" s="245" t="s">
        <v>32</v>
      </c>
      <c r="AF223" s="246" t="s">
        <v>33</v>
      </c>
      <c r="AG223" s="246" t="s">
        <v>34</v>
      </c>
      <c r="AH223" s="246" t="s">
        <v>37</v>
      </c>
      <c r="AI223" s="246" t="s">
        <v>38</v>
      </c>
      <c r="AJ223" s="246" t="s">
        <v>32</v>
      </c>
    </row>
    <row r="224" spans="1:36" ht="28.5" customHeight="1">
      <c r="A224" s="316"/>
      <c r="B224" s="317"/>
      <c r="C224" s="226"/>
      <c r="D224" s="319"/>
      <c r="E224" s="317"/>
      <c r="F224" s="306" t="s">
        <v>4</v>
      </c>
      <c r="G224" s="306"/>
      <c r="H224" s="168" t="s">
        <v>39</v>
      </c>
      <c r="I224" s="306" t="s">
        <v>5</v>
      </c>
      <c r="J224" s="306"/>
      <c r="K224" s="306"/>
      <c r="L224" s="306"/>
      <c r="M224" s="306" t="s">
        <v>4</v>
      </c>
      <c r="N224" s="306"/>
      <c r="O224" s="306"/>
      <c r="P224" s="306"/>
      <c r="Q224" s="306"/>
      <c r="R224" s="168" t="s">
        <v>39</v>
      </c>
      <c r="S224" s="306" t="s">
        <v>5</v>
      </c>
      <c r="T224" s="306"/>
      <c r="U224" s="306"/>
      <c r="V224" s="306"/>
      <c r="W224" s="306"/>
      <c r="X224" s="298"/>
      <c r="Y224" s="249">
        <f ca="1">DATE(YEAR($B$4),4,1)</f>
        <v>45748</v>
      </c>
      <c r="Z224" s="249">
        <f ca="1">DATE(YEAR($Y$8)+2,3,31)</f>
        <v>46477</v>
      </c>
      <c r="AA224" s="249">
        <f ca="1">$Y$8</f>
        <v>45748</v>
      </c>
      <c r="AB224" s="249">
        <f ca="1">DATE(YEAR($Y$8)+1,3,31)</f>
        <v>46112</v>
      </c>
      <c r="AC224" s="249"/>
      <c r="AD224" s="249"/>
      <c r="AE224" s="249"/>
      <c r="AF224" s="250">
        <f ca="1">DATE(YEAR($B$4)+1,4,1)</f>
        <v>46113</v>
      </c>
      <c r="AG224" s="250">
        <f ca="1">DATE(YEAR($AF$8)+1,3,31)</f>
        <v>46477</v>
      </c>
      <c r="AH224" s="251"/>
      <c r="AI224" s="251"/>
      <c r="AJ224" s="252"/>
    </row>
    <row r="225" spans="1:36" ht="27.95" customHeight="1">
      <c r="A225" s="253"/>
      <c r="B225" s="254"/>
      <c r="C225" s="255"/>
      <c r="D225" s="256"/>
      <c r="E225" s="257"/>
      <c r="F225" s="307"/>
      <c r="G225" s="308"/>
      <c r="H225" s="65" t="str">
        <f t="shared" ref="H225:H239" ca="1" si="129">AE225</f>
        <v/>
      </c>
      <c r="I225" s="309" t="str">
        <f ca="1">IF(AND(F225&lt;&gt;"",H225&lt;&gt;""),VLOOKUP(F225,早見表!$A$6:$M$24,H225+1),"")</f>
        <v/>
      </c>
      <c r="J225" s="310"/>
      <c r="K225" s="310"/>
      <c r="L225" s="311"/>
      <c r="M225" s="307"/>
      <c r="N225" s="312"/>
      <c r="O225" s="312"/>
      <c r="P225" s="312"/>
      <c r="Q225" s="308"/>
      <c r="R225" s="64" t="str">
        <f t="shared" ref="R225:R239" ca="1" si="130">AJ225</f>
        <v/>
      </c>
      <c r="S225" s="309" t="str">
        <f ca="1">IF(AND(M225&lt;&gt;"",R225&lt;&gt;""),VLOOKUP(M225,早見表!$A$6:$M$24,R225+1),"")</f>
        <v/>
      </c>
      <c r="T225" s="310"/>
      <c r="U225" s="310"/>
      <c r="V225" s="310"/>
      <c r="W225" s="311"/>
      <c r="X225" s="298"/>
      <c r="Y225" s="259" t="str">
        <f t="shared" ref="Y225:Y239" si="131">IF($B225&lt;&gt;"",IF(D225="",AA$8,D225),"")</f>
        <v/>
      </c>
      <c r="Z225" s="259" t="str">
        <f t="shared" ref="Z225:Z239" si="132">IF($B225&lt;&gt;"",IF(E225="",Z$8,E225),"")</f>
        <v/>
      </c>
      <c r="AA225" s="260" t="str">
        <f t="shared" ref="AA225:AA230" ca="1" si="133">IF(Y225&gt;=AF$8,"",IF(Y225&lt;$AA$8,$AA$8,Y225))</f>
        <v/>
      </c>
      <c r="AB225" s="260" t="str">
        <f t="shared" ref="AB225:AB239" ca="1" si="134">IF(Y225&gt;AB$8,"",IF(Z225&gt;AB$8,AB$8,Z225))</f>
        <v/>
      </c>
      <c r="AC225" s="260" t="str">
        <f t="shared" ref="AC225:AC239" ca="1" si="135">IF(AA225="","",DATE(YEAR(AA225),MONTH(AA225),1))</f>
        <v/>
      </c>
      <c r="AD225" s="260" t="str">
        <f t="shared" ref="AD225:AD239" ca="1" si="136">IF(AA225="","",DATE(YEAR(AB225),MONTH(AB225)+1,1)-1)</f>
        <v/>
      </c>
      <c r="AE225" s="261" t="str">
        <f t="shared" ref="AE225:AE230" ca="1" si="137">IF(AA225="","",IF(AA225&gt;AB225,"",DATEDIF(AC225,AD225+1,"m")))</f>
        <v/>
      </c>
      <c r="AF225" s="262" t="str">
        <f ca="1">IF(Z225&lt;AF$8,"",IF(Y225&gt;AF$8,Y225,AF$8))</f>
        <v/>
      </c>
      <c r="AG225" s="262" t="str">
        <f ca="1">IF(Z225&lt;AF$8,"",Z225)</f>
        <v/>
      </c>
      <c r="AH225" s="262" t="str">
        <f t="shared" ref="AH225:AH239" ca="1" si="138">IF(AF225="","",DATE(YEAR(AF225),MONTH(AF225),1))</f>
        <v/>
      </c>
      <c r="AI225" s="262" t="str">
        <f t="shared" ref="AI225:AI239" ca="1" si="139">IF(AF225="","",DATE(YEAR(AG225),MONTH(AG225)+1,1)-1)</f>
        <v/>
      </c>
      <c r="AJ225" s="263" t="str">
        <f t="shared" ref="AJ225:AJ239" ca="1" si="140">IF(AF225="","",DATEDIF(AH225,AI225+1,"m"))</f>
        <v/>
      </c>
    </row>
    <row r="226" spans="1:36" ht="27.95" customHeight="1">
      <c r="A226" s="254"/>
      <c r="B226" s="254"/>
      <c r="C226" s="264"/>
      <c r="D226" s="265"/>
      <c r="E226" s="266"/>
      <c r="F226" s="307"/>
      <c r="G226" s="308"/>
      <c r="H226" s="65" t="str">
        <f t="shared" ca="1" si="129"/>
        <v/>
      </c>
      <c r="I226" s="339" t="str">
        <f ca="1">IF(AND(F226&lt;&gt;"",H226&lt;&gt;""),VLOOKUP(F226,早見表!$A$6:$M$24,H226+1),"")</f>
        <v/>
      </c>
      <c r="J226" s="340"/>
      <c r="K226" s="340"/>
      <c r="L226" s="341"/>
      <c r="M226" s="307"/>
      <c r="N226" s="312"/>
      <c r="O226" s="312"/>
      <c r="P226" s="312"/>
      <c r="Q226" s="308"/>
      <c r="R226" s="65" t="str">
        <f t="shared" ca="1" si="130"/>
        <v/>
      </c>
      <c r="S226" s="339" t="str">
        <f ca="1">IF(AND(M226&lt;&gt;"",R226&lt;&gt;""),VLOOKUP(M226,早見表!$A$6:$M$24,R226+1),"")</f>
        <v/>
      </c>
      <c r="T226" s="340"/>
      <c r="U226" s="340"/>
      <c r="V226" s="340"/>
      <c r="W226" s="341"/>
      <c r="X226" s="298"/>
      <c r="Y226" s="267" t="str">
        <f t="shared" si="131"/>
        <v/>
      </c>
      <c r="Z226" s="267" t="str">
        <f t="shared" si="132"/>
        <v/>
      </c>
      <c r="AA226" s="268" t="str">
        <f t="shared" ca="1" si="133"/>
        <v/>
      </c>
      <c r="AB226" s="268" t="str">
        <f t="shared" ca="1" si="134"/>
        <v/>
      </c>
      <c r="AC226" s="268" t="str">
        <f t="shared" ca="1" si="135"/>
        <v/>
      </c>
      <c r="AD226" s="268" t="str">
        <f t="shared" ca="1" si="136"/>
        <v/>
      </c>
      <c r="AE226" s="269" t="str">
        <f t="shared" ca="1" si="137"/>
        <v/>
      </c>
      <c r="AF226" s="270" t="str">
        <f ca="1">IF(Z226&lt;AF$8,"",IF(Y226&gt;AF$8,Y226,AF$8))</f>
        <v/>
      </c>
      <c r="AG226" s="270" t="str">
        <f t="shared" ref="AG226:AG239" ca="1" si="141">IF(Z226&lt;AF$8,"",Z226)</f>
        <v/>
      </c>
      <c r="AH226" s="270" t="str">
        <f t="shared" ca="1" si="138"/>
        <v/>
      </c>
      <c r="AI226" s="270" t="str">
        <f t="shared" ca="1" si="139"/>
        <v/>
      </c>
      <c r="AJ226" s="271" t="str">
        <f t="shared" ca="1" si="140"/>
        <v/>
      </c>
    </row>
    <row r="227" spans="1:36" ht="27.95" customHeight="1">
      <c r="A227" s="254"/>
      <c r="B227" s="254"/>
      <c r="C227" s="264"/>
      <c r="D227" s="265"/>
      <c r="E227" s="266"/>
      <c r="F227" s="307"/>
      <c r="G227" s="308"/>
      <c r="H227" s="65" t="str">
        <f t="shared" ca="1" si="129"/>
        <v/>
      </c>
      <c r="I227" s="339" t="str">
        <f ca="1">IF(AND(F227&lt;&gt;"",H227&lt;&gt;""),VLOOKUP(F227,早見表!$A$6:$M$24,H227+1),"")</f>
        <v/>
      </c>
      <c r="J227" s="340"/>
      <c r="K227" s="340"/>
      <c r="L227" s="341"/>
      <c r="M227" s="307"/>
      <c r="N227" s="312"/>
      <c r="O227" s="312"/>
      <c r="P227" s="312"/>
      <c r="Q227" s="308"/>
      <c r="R227" s="65" t="str">
        <f t="shared" ca="1" si="130"/>
        <v/>
      </c>
      <c r="S227" s="339" t="str">
        <f ca="1">IF(AND(M227&lt;&gt;"",R227&lt;&gt;""),VLOOKUP(M227,早見表!$A$6:$M$24,R227+1),"")</f>
        <v/>
      </c>
      <c r="T227" s="340"/>
      <c r="U227" s="340"/>
      <c r="V227" s="340"/>
      <c r="W227" s="341"/>
      <c r="X227" s="298"/>
      <c r="Y227" s="267" t="str">
        <f t="shared" si="131"/>
        <v/>
      </c>
      <c r="Z227" s="267" t="str">
        <f t="shared" si="132"/>
        <v/>
      </c>
      <c r="AA227" s="268" t="str">
        <f t="shared" ca="1" si="133"/>
        <v/>
      </c>
      <c r="AB227" s="268" t="str">
        <f t="shared" ca="1" si="134"/>
        <v/>
      </c>
      <c r="AC227" s="268" t="str">
        <f t="shared" ca="1" si="135"/>
        <v/>
      </c>
      <c r="AD227" s="268" t="str">
        <f t="shared" ca="1" si="136"/>
        <v/>
      </c>
      <c r="AE227" s="269" t="str">
        <f t="shared" ca="1" si="137"/>
        <v/>
      </c>
      <c r="AF227" s="270" t="str">
        <f t="shared" ref="AF227:AF239" ca="1" si="142">IF(Z227&lt;AF$8,"",IF(Y227&gt;AF$8,Y227,AF$8))</f>
        <v/>
      </c>
      <c r="AG227" s="270" t="str">
        <f t="shared" ca="1" si="141"/>
        <v/>
      </c>
      <c r="AH227" s="270" t="str">
        <f t="shared" ca="1" si="138"/>
        <v/>
      </c>
      <c r="AI227" s="270" t="str">
        <f t="shared" ca="1" si="139"/>
        <v/>
      </c>
      <c r="AJ227" s="271" t="str">
        <f t="shared" ca="1" si="140"/>
        <v/>
      </c>
    </row>
    <row r="228" spans="1:36" ht="27.95" customHeight="1">
      <c r="A228" s="254"/>
      <c r="B228" s="254"/>
      <c r="C228" s="264"/>
      <c r="D228" s="265"/>
      <c r="E228" s="266"/>
      <c r="F228" s="307"/>
      <c r="G228" s="308"/>
      <c r="H228" s="65" t="str">
        <f t="shared" ca="1" si="129"/>
        <v/>
      </c>
      <c r="I228" s="339" t="str">
        <f ca="1">IF(AND(F228&lt;&gt;"",H228&lt;&gt;""),VLOOKUP(F228,早見表!$A$6:$M$24,H228+1),"")</f>
        <v/>
      </c>
      <c r="J228" s="340"/>
      <c r="K228" s="340"/>
      <c r="L228" s="341"/>
      <c r="M228" s="307"/>
      <c r="N228" s="312"/>
      <c r="O228" s="312"/>
      <c r="P228" s="312"/>
      <c r="Q228" s="308"/>
      <c r="R228" s="65" t="str">
        <f t="shared" ca="1" si="130"/>
        <v/>
      </c>
      <c r="S228" s="339" t="str">
        <f ca="1">IF(AND(M228&lt;&gt;"",R228&lt;&gt;""),VLOOKUP(M228,早見表!$A$6:$M$24,R228+1),"")</f>
        <v/>
      </c>
      <c r="T228" s="340"/>
      <c r="U228" s="340"/>
      <c r="V228" s="340"/>
      <c r="W228" s="341"/>
      <c r="X228" s="298"/>
      <c r="Y228" s="267" t="str">
        <f t="shared" si="131"/>
        <v/>
      </c>
      <c r="Z228" s="267" t="str">
        <f t="shared" si="132"/>
        <v/>
      </c>
      <c r="AA228" s="268" t="str">
        <f t="shared" ca="1" si="133"/>
        <v/>
      </c>
      <c r="AB228" s="268" t="str">
        <f t="shared" ca="1" si="134"/>
        <v/>
      </c>
      <c r="AC228" s="268" t="str">
        <f t="shared" ca="1" si="135"/>
        <v/>
      </c>
      <c r="AD228" s="268" t="str">
        <f t="shared" ca="1" si="136"/>
        <v/>
      </c>
      <c r="AE228" s="269" t="str">
        <f t="shared" ca="1" si="137"/>
        <v/>
      </c>
      <c r="AF228" s="270" t="str">
        <f t="shared" ca="1" si="142"/>
        <v/>
      </c>
      <c r="AG228" s="270" t="str">
        <f t="shared" ca="1" si="141"/>
        <v/>
      </c>
      <c r="AH228" s="270" t="str">
        <f t="shared" ca="1" si="138"/>
        <v/>
      </c>
      <c r="AI228" s="270" t="str">
        <f t="shared" ca="1" si="139"/>
        <v/>
      </c>
      <c r="AJ228" s="271" t="str">
        <f t="shared" ca="1" si="140"/>
        <v/>
      </c>
    </row>
    <row r="229" spans="1:36" ht="27.95" customHeight="1">
      <c r="A229" s="254"/>
      <c r="B229" s="254"/>
      <c r="C229" s="264"/>
      <c r="D229" s="265"/>
      <c r="E229" s="266"/>
      <c r="F229" s="307"/>
      <c r="G229" s="308"/>
      <c r="H229" s="65" t="str">
        <f t="shared" ca="1" si="129"/>
        <v/>
      </c>
      <c r="I229" s="339" t="str">
        <f ca="1">IF(AND(F229&lt;&gt;"",H229&lt;&gt;""),VLOOKUP(F229,早見表!$A$6:$M$24,H229+1),"")</f>
        <v/>
      </c>
      <c r="J229" s="340"/>
      <c r="K229" s="340"/>
      <c r="L229" s="341"/>
      <c r="M229" s="307"/>
      <c r="N229" s="312"/>
      <c r="O229" s="312"/>
      <c r="P229" s="312"/>
      <c r="Q229" s="308"/>
      <c r="R229" s="65" t="str">
        <f t="shared" ca="1" si="130"/>
        <v/>
      </c>
      <c r="S229" s="339" t="str">
        <f ca="1">IF(AND(M229&lt;&gt;"",R229&lt;&gt;""),VLOOKUP(M229,早見表!$A$6:$M$24,R229+1),"")</f>
        <v/>
      </c>
      <c r="T229" s="340"/>
      <c r="U229" s="340"/>
      <c r="V229" s="340"/>
      <c r="W229" s="341"/>
      <c r="X229" s="298"/>
      <c r="Y229" s="267" t="str">
        <f t="shared" si="131"/>
        <v/>
      </c>
      <c r="Z229" s="267" t="str">
        <f t="shared" si="132"/>
        <v/>
      </c>
      <c r="AA229" s="268" t="str">
        <f t="shared" ca="1" si="133"/>
        <v/>
      </c>
      <c r="AB229" s="268" t="str">
        <f t="shared" ca="1" si="134"/>
        <v/>
      </c>
      <c r="AC229" s="268" t="str">
        <f t="shared" ca="1" si="135"/>
        <v/>
      </c>
      <c r="AD229" s="268" t="str">
        <f t="shared" ca="1" si="136"/>
        <v/>
      </c>
      <c r="AE229" s="269" t="str">
        <f t="shared" ca="1" si="137"/>
        <v/>
      </c>
      <c r="AF229" s="270" t="str">
        <f t="shared" ca="1" si="142"/>
        <v/>
      </c>
      <c r="AG229" s="270" t="str">
        <f t="shared" ca="1" si="141"/>
        <v/>
      </c>
      <c r="AH229" s="270" t="str">
        <f t="shared" ca="1" si="138"/>
        <v/>
      </c>
      <c r="AI229" s="270" t="str">
        <f t="shared" ca="1" si="139"/>
        <v/>
      </c>
      <c r="AJ229" s="271" t="str">
        <f t="shared" ca="1" si="140"/>
        <v/>
      </c>
    </row>
    <row r="230" spans="1:36" ht="27.95" customHeight="1">
      <c r="A230" s="254"/>
      <c r="B230" s="254"/>
      <c r="C230" s="264"/>
      <c r="D230" s="265"/>
      <c r="E230" s="266"/>
      <c r="F230" s="307"/>
      <c r="G230" s="308"/>
      <c r="H230" s="65" t="str">
        <f t="shared" ca="1" si="129"/>
        <v/>
      </c>
      <c r="I230" s="339" t="str">
        <f ca="1">IF(AND(F230&lt;&gt;"",H230&lt;&gt;""),VLOOKUP(F230,早見表!$A$6:$M$24,H230+1),"")</f>
        <v/>
      </c>
      <c r="J230" s="340"/>
      <c r="K230" s="340"/>
      <c r="L230" s="341"/>
      <c r="M230" s="307"/>
      <c r="N230" s="312"/>
      <c r="O230" s="312"/>
      <c r="P230" s="312"/>
      <c r="Q230" s="308"/>
      <c r="R230" s="65" t="str">
        <f t="shared" ca="1" si="130"/>
        <v/>
      </c>
      <c r="S230" s="339" t="str">
        <f ca="1">IF(AND(M230&lt;&gt;"",R230&lt;&gt;""),VLOOKUP(M230,早見表!$A$6:$M$24,R230+1),"")</f>
        <v/>
      </c>
      <c r="T230" s="340"/>
      <c r="U230" s="340"/>
      <c r="V230" s="340"/>
      <c r="W230" s="341"/>
      <c r="X230" s="298"/>
      <c r="Y230" s="267" t="str">
        <f t="shared" si="131"/>
        <v/>
      </c>
      <c r="Z230" s="267" t="str">
        <f t="shared" si="132"/>
        <v/>
      </c>
      <c r="AA230" s="268" t="str">
        <f t="shared" ca="1" si="133"/>
        <v/>
      </c>
      <c r="AB230" s="268" t="str">
        <f t="shared" ca="1" si="134"/>
        <v/>
      </c>
      <c r="AC230" s="268" t="str">
        <f t="shared" ca="1" si="135"/>
        <v/>
      </c>
      <c r="AD230" s="268" t="str">
        <f t="shared" ca="1" si="136"/>
        <v/>
      </c>
      <c r="AE230" s="269" t="str">
        <f t="shared" ca="1" si="137"/>
        <v/>
      </c>
      <c r="AF230" s="270" t="str">
        <f t="shared" ca="1" si="142"/>
        <v/>
      </c>
      <c r="AG230" s="270" t="str">
        <f t="shared" ca="1" si="141"/>
        <v/>
      </c>
      <c r="AH230" s="270" t="str">
        <f t="shared" ca="1" si="138"/>
        <v/>
      </c>
      <c r="AI230" s="270" t="str">
        <f t="shared" ca="1" si="139"/>
        <v/>
      </c>
      <c r="AJ230" s="271" t="str">
        <f t="shared" ca="1" si="140"/>
        <v/>
      </c>
    </row>
    <row r="231" spans="1:36" ht="27.95" customHeight="1">
      <c r="A231" s="254"/>
      <c r="B231" s="254"/>
      <c r="C231" s="264"/>
      <c r="D231" s="265"/>
      <c r="E231" s="266"/>
      <c r="F231" s="307"/>
      <c r="G231" s="308"/>
      <c r="H231" s="65" t="str">
        <f t="shared" ca="1" si="129"/>
        <v/>
      </c>
      <c r="I231" s="339" t="str">
        <f ca="1">IF(AND(F231&lt;&gt;"",H231&lt;&gt;""),VLOOKUP(F231,早見表!$A$6:$M$24,H231+1),"")</f>
        <v/>
      </c>
      <c r="J231" s="340"/>
      <c r="K231" s="340"/>
      <c r="L231" s="341"/>
      <c r="M231" s="307"/>
      <c r="N231" s="312"/>
      <c r="O231" s="312"/>
      <c r="P231" s="312"/>
      <c r="Q231" s="308"/>
      <c r="R231" s="65" t="str">
        <f t="shared" ca="1" si="130"/>
        <v/>
      </c>
      <c r="S231" s="339" t="str">
        <f ca="1">IF(AND(M231&lt;&gt;"",R231&lt;&gt;""),VLOOKUP(M231,早見表!$A$6:$M$24,R231+1),"")</f>
        <v/>
      </c>
      <c r="T231" s="340"/>
      <c r="U231" s="340"/>
      <c r="V231" s="340"/>
      <c r="W231" s="341"/>
      <c r="X231" s="298"/>
      <c r="Y231" s="267" t="str">
        <f t="shared" si="131"/>
        <v/>
      </c>
      <c r="Z231" s="267" t="str">
        <f t="shared" si="132"/>
        <v/>
      </c>
      <c r="AA231" s="268" t="str">
        <f t="shared" ref="AA231:AA239" ca="1" si="143">IF(Y231&gt;=AF$8,"",IF(Y231&lt;$AA$8,$AA$8,Y231))</f>
        <v/>
      </c>
      <c r="AB231" s="268" t="str">
        <f t="shared" ca="1" si="134"/>
        <v/>
      </c>
      <c r="AC231" s="268" t="str">
        <f t="shared" ca="1" si="135"/>
        <v/>
      </c>
      <c r="AD231" s="268" t="str">
        <f t="shared" ca="1" si="136"/>
        <v/>
      </c>
      <c r="AE231" s="269" t="str">
        <f t="shared" ref="AE231:AE239" ca="1" si="144">IF(AA231="","",IF(AA231&gt;AB231,"",DATEDIF(AC231,AD231+1,"m")))</f>
        <v/>
      </c>
      <c r="AF231" s="270" t="str">
        <f t="shared" ca="1" si="142"/>
        <v/>
      </c>
      <c r="AG231" s="270" t="str">
        <f t="shared" ca="1" si="141"/>
        <v/>
      </c>
      <c r="AH231" s="270" t="str">
        <f t="shared" ca="1" si="138"/>
        <v/>
      </c>
      <c r="AI231" s="270" t="str">
        <f t="shared" ca="1" si="139"/>
        <v/>
      </c>
      <c r="AJ231" s="271" t="str">
        <f t="shared" ca="1" si="140"/>
        <v/>
      </c>
    </row>
    <row r="232" spans="1:36" ht="27.95" customHeight="1">
      <c r="A232" s="254"/>
      <c r="B232" s="254"/>
      <c r="C232" s="264"/>
      <c r="D232" s="265"/>
      <c r="E232" s="266"/>
      <c r="F232" s="307"/>
      <c r="G232" s="308"/>
      <c r="H232" s="65" t="str">
        <f t="shared" ca="1" si="129"/>
        <v/>
      </c>
      <c r="I232" s="339" t="str">
        <f ca="1">IF(AND(F232&lt;&gt;"",H232&lt;&gt;""),VLOOKUP(F232,早見表!$A$6:$M$24,H232+1),"")</f>
        <v/>
      </c>
      <c r="J232" s="340"/>
      <c r="K232" s="340"/>
      <c r="L232" s="341"/>
      <c r="M232" s="307"/>
      <c r="N232" s="312"/>
      <c r="O232" s="312"/>
      <c r="P232" s="312"/>
      <c r="Q232" s="308"/>
      <c r="R232" s="65" t="str">
        <f t="shared" ca="1" si="130"/>
        <v/>
      </c>
      <c r="S232" s="339" t="str">
        <f ca="1">IF(AND(M232&lt;&gt;"",R232&lt;&gt;""),VLOOKUP(M232,早見表!$A$6:$M$24,R232+1),"")</f>
        <v/>
      </c>
      <c r="T232" s="340"/>
      <c r="U232" s="340"/>
      <c r="V232" s="340"/>
      <c r="W232" s="341"/>
      <c r="X232" s="298"/>
      <c r="Y232" s="267" t="str">
        <f t="shared" si="131"/>
        <v/>
      </c>
      <c r="Z232" s="267" t="str">
        <f t="shared" si="132"/>
        <v/>
      </c>
      <c r="AA232" s="268" t="str">
        <f t="shared" ca="1" si="143"/>
        <v/>
      </c>
      <c r="AB232" s="268" t="str">
        <f t="shared" ca="1" si="134"/>
        <v/>
      </c>
      <c r="AC232" s="268" t="str">
        <f t="shared" ca="1" si="135"/>
        <v/>
      </c>
      <c r="AD232" s="268" t="str">
        <f t="shared" ca="1" si="136"/>
        <v/>
      </c>
      <c r="AE232" s="269" t="str">
        <f t="shared" ca="1" si="144"/>
        <v/>
      </c>
      <c r="AF232" s="270" t="str">
        <f t="shared" ca="1" si="142"/>
        <v/>
      </c>
      <c r="AG232" s="270" t="str">
        <f t="shared" ca="1" si="141"/>
        <v/>
      </c>
      <c r="AH232" s="270" t="str">
        <f t="shared" ca="1" si="138"/>
        <v/>
      </c>
      <c r="AI232" s="270" t="str">
        <f t="shared" ca="1" si="139"/>
        <v/>
      </c>
      <c r="AJ232" s="271" t="str">
        <f t="shared" ca="1" si="140"/>
        <v/>
      </c>
    </row>
    <row r="233" spans="1:36" ht="27.95" customHeight="1">
      <c r="A233" s="254"/>
      <c r="B233" s="254"/>
      <c r="C233" s="264"/>
      <c r="D233" s="265"/>
      <c r="E233" s="266"/>
      <c r="F233" s="307"/>
      <c r="G233" s="308"/>
      <c r="H233" s="65" t="str">
        <f t="shared" ca="1" si="129"/>
        <v/>
      </c>
      <c r="I233" s="339" t="str">
        <f ca="1">IF(AND(F233&lt;&gt;"",H233&lt;&gt;""),VLOOKUP(F233,早見表!$A$6:$M$24,H233+1),"")</f>
        <v/>
      </c>
      <c r="J233" s="340"/>
      <c r="K233" s="340"/>
      <c r="L233" s="341"/>
      <c r="M233" s="307"/>
      <c r="N233" s="312"/>
      <c r="O233" s="312"/>
      <c r="P233" s="312"/>
      <c r="Q233" s="308"/>
      <c r="R233" s="65" t="str">
        <f t="shared" ca="1" si="130"/>
        <v/>
      </c>
      <c r="S233" s="339" t="str">
        <f ca="1">IF(AND(M233&lt;&gt;"",R233&lt;&gt;""),VLOOKUP(M233,早見表!$A$6:$M$24,R233+1),"")</f>
        <v/>
      </c>
      <c r="T233" s="340"/>
      <c r="U233" s="340"/>
      <c r="V233" s="340"/>
      <c r="W233" s="341"/>
      <c r="X233" s="298"/>
      <c r="Y233" s="267" t="str">
        <f t="shared" si="131"/>
        <v/>
      </c>
      <c r="Z233" s="267" t="str">
        <f t="shared" si="132"/>
        <v/>
      </c>
      <c r="AA233" s="268" t="str">
        <f t="shared" ca="1" si="143"/>
        <v/>
      </c>
      <c r="AB233" s="268" t="str">
        <f t="shared" ca="1" si="134"/>
        <v/>
      </c>
      <c r="AC233" s="268" t="str">
        <f t="shared" ca="1" si="135"/>
        <v/>
      </c>
      <c r="AD233" s="268" t="str">
        <f t="shared" ca="1" si="136"/>
        <v/>
      </c>
      <c r="AE233" s="269" t="str">
        <f t="shared" ca="1" si="144"/>
        <v/>
      </c>
      <c r="AF233" s="270" t="str">
        <f t="shared" ca="1" si="142"/>
        <v/>
      </c>
      <c r="AG233" s="270" t="str">
        <f t="shared" ca="1" si="141"/>
        <v/>
      </c>
      <c r="AH233" s="270" t="str">
        <f t="shared" ca="1" si="138"/>
        <v/>
      </c>
      <c r="AI233" s="270" t="str">
        <f t="shared" ca="1" si="139"/>
        <v/>
      </c>
      <c r="AJ233" s="271" t="str">
        <f t="shared" ca="1" si="140"/>
        <v/>
      </c>
    </row>
    <row r="234" spans="1:36" ht="27.95" customHeight="1">
      <c r="A234" s="254"/>
      <c r="B234" s="254"/>
      <c r="C234" s="264"/>
      <c r="D234" s="265"/>
      <c r="E234" s="266"/>
      <c r="F234" s="307"/>
      <c r="G234" s="308"/>
      <c r="H234" s="65" t="str">
        <f t="shared" ca="1" si="129"/>
        <v/>
      </c>
      <c r="I234" s="339" t="str">
        <f ca="1">IF(AND(F234&lt;&gt;"",H234&lt;&gt;""),VLOOKUP(F234,早見表!$A$6:$M$24,H234+1),"")</f>
        <v/>
      </c>
      <c r="J234" s="340"/>
      <c r="K234" s="340"/>
      <c r="L234" s="341"/>
      <c r="M234" s="307"/>
      <c r="N234" s="312"/>
      <c r="O234" s="312"/>
      <c r="P234" s="312"/>
      <c r="Q234" s="308"/>
      <c r="R234" s="65" t="str">
        <f t="shared" ca="1" si="130"/>
        <v/>
      </c>
      <c r="S234" s="339" t="str">
        <f ca="1">IF(AND(M234&lt;&gt;"",R234&lt;&gt;""),VLOOKUP(M234,早見表!$A$6:$M$24,R234+1),"")</f>
        <v/>
      </c>
      <c r="T234" s="340"/>
      <c r="U234" s="340"/>
      <c r="V234" s="340"/>
      <c r="W234" s="341"/>
      <c r="X234" s="298"/>
      <c r="Y234" s="267" t="str">
        <f t="shared" si="131"/>
        <v/>
      </c>
      <c r="Z234" s="267" t="str">
        <f t="shared" si="132"/>
        <v/>
      </c>
      <c r="AA234" s="268" t="str">
        <f t="shared" ca="1" si="143"/>
        <v/>
      </c>
      <c r="AB234" s="268" t="str">
        <f t="shared" ca="1" si="134"/>
        <v/>
      </c>
      <c r="AC234" s="268" t="str">
        <f t="shared" ca="1" si="135"/>
        <v/>
      </c>
      <c r="AD234" s="268" t="str">
        <f t="shared" ca="1" si="136"/>
        <v/>
      </c>
      <c r="AE234" s="269" t="str">
        <f t="shared" ca="1" si="144"/>
        <v/>
      </c>
      <c r="AF234" s="270" t="str">
        <f t="shared" ca="1" si="142"/>
        <v/>
      </c>
      <c r="AG234" s="270" t="str">
        <f t="shared" ca="1" si="141"/>
        <v/>
      </c>
      <c r="AH234" s="270" t="str">
        <f t="shared" ca="1" si="138"/>
        <v/>
      </c>
      <c r="AI234" s="270" t="str">
        <f t="shared" ca="1" si="139"/>
        <v/>
      </c>
      <c r="AJ234" s="271" t="str">
        <f t="shared" ca="1" si="140"/>
        <v/>
      </c>
    </row>
    <row r="235" spans="1:36" ht="27.95" customHeight="1">
      <c r="A235" s="254"/>
      <c r="B235" s="254"/>
      <c r="C235" s="264"/>
      <c r="D235" s="265"/>
      <c r="E235" s="266"/>
      <c r="F235" s="307"/>
      <c r="G235" s="308"/>
      <c r="H235" s="65" t="str">
        <f t="shared" ca="1" si="129"/>
        <v/>
      </c>
      <c r="I235" s="339" t="str">
        <f ca="1">IF(AND(F235&lt;&gt;"",H235&lt;&gt;""),VLOOKUP(F235,早見表!$A$6:$M$24,H235+1),"")</f>
        <v/>
      </c>
      <c r="J235" s="340"/>
      <c r="K235" s="340"/>
      <c r="L235" s="341"/>
      <c r="M235" s="307"/>
      <c r="N235" s="312"/>
      <c r="O235" s="312"/>
      <c r="P235" s="312"/>
      <c r="Q235" s="308"/>
      <c r="R235" s="65" t="str">
        <f t="shared" ca="1" si="130"/>
        <v/>
      </c>
      <c r="S235" s="339" t="str">
        <f ca="1">IF(AND(M235&lt;&gt;"",R235&lt;&gt;""),VLOOKUP(M235,早見表!$A$6:$M$24,R235+1),"")</f>
        <v/>
      </c>
      <c r="T235" s="340"/>
      <c r="U235" s="340"/>
      <c r="V235" s="340"/>
      <c r="W235" s="341"/>
      <c r="X235" s="298"/>
      <c r="Y235" s="267" t="str">
        <f t="shared" si="131"/>
        <v/>
      </c>
      <c r="Z235" s="267" t="str">
        <f t="shared" si="132"/>
        <v/>
      </c>
      <c r="AA235" s="268" t="str">
        <f t="shared" ca="1" si="143"/>
        <v/>
      </c>
      <c r="AB235" s="268" t="str">
        <f t="shared" ca="1" si="134"/>
        <v/>
      </c>
      <c r="AC235" s="268" t="str">
        <f t="shared" ca="1" si="135"/>
        <v/>
      </c>
      <c r="AD235" s="268" t="str">
        <f t="shared" ca="1" si="136"/>
        <v/>
      </c>
      <c r="AE235" s="269" t="str">
        <f t="shared" ca="1" si="144"/>
        <v/>
      </c>
      <c r="AF235" s="270" t="str">
        <f t="shared" ca="1" si="142"/>
        <v/>
      </c>
      <c r="AG235" s="270" t="str">
        <f t="shared" ca="1" si="141"/>
        <v/>
      </c>
      <c r="AH235" s="270" t="str">
        <f t="shared" ca="1" si="138"/>
        <v/>
      </c>
      <c r="AI235" s="270" t="str">
        <f t="shared" ca="1" si="139"/>
        <v/>
      </c>
      <c r="AJ235" s="271" t="str">
        <f t="shared" ca="1" si="140"/>
        <v/>
      </c>
    </row>
    <row r="236" spans="1:36" ht="27.95" customHeight="1">
      <c r="A236" s="254"/>
      <c r="B236" s="254"/>
      <c r="C236" s="264"/>
      <c r="D236" s="265"/>
      <c r="E236" s="266"/>
      <c r="F236" s="307"/>
      <c r="G236" s="308"/>
      <c r="H236" s="65" t="str">
        <f t="shared" ca="1" si="129"/>
        <v/>
      </c>
      <c r="I236" s="339" t="str">
        <f ca="1">IF(AND(F236&lt;&gt;"",H236&lt;&gt;""),VLOOKUP(F236,早見表!$A$6:$M$24,H236+1),"")</f>
        <v/>
      </c>
      <c r="J236" s="340"/>
      <c r="K236" s="340"/>
      <c r="L236" s="341"/>
      <c r="M236" s="307"/>
      <c r="N236" s="312"/>
      <c r="O236" s="312"/>
      <c r="P236" s="312"/>
      <c r="Q236" s="308"/>
      <c r="R236" s="65" t="str">
        <f t="shared" ca="1" si="130"/>
        <v/>
      </c>
      <c r="S236" s="339" t="str">
        <f ca="1">IF(AND(M236&lt;&gt;"",R236&lt;&gt;""),VLOOKUP(M236,早見表!$A$6:$M$24,R236+1),"")</f>
        <v/>
      </c>
      <c r="T236" s="340"/>
      <c r="U236" s="340"/>
      <c r="V236" s="340"/>
      <c r="W236" s="341"/>
      <c r="X236" s="298"/>
      <c r="Y236" s="267" t="str">
        <f t="shared" si="131"/>
        <v/>
      </c>
      <c r="Z236" s="267" t="str">
        <f t="shared" si="132"/>
        <v/>
      </c>
      <c r="AA236" s="268" t="str">
        <f t="shared" ca="1" si="143"/>
        <v/>
      </c>
      <c r="AB236" s="268" t="str">
        <f t="shared" ca="1" si="134"/>
        <v/>
      </c>
      <c r="AC236" s="268" t="str">
        <f t="shared" ca="1" si="135"/>
        <v/>
      </c>
      <c r="AD236" s="268" t="str">
        <f t="shared" ca="1" si="136"/>
        <v/>
      </c>
      <c r="AE236" s="269" t="str">
        <f t="shared" ca="1" si="144"/>
        <v/>
      </c>
      <c r="AF236" s="270" t="str">
        <f t="shared" ca="1" si="142"/>
        <v/>
      </c>
      <c r="AG236" s="270" t="str">
        <f t="shared" ca="1" si="141"/>
        <v/>
      </c>
      <c r="AH236" s="270" t="str">
        <f t="shared" ca="1" si="138"/>
        <v/>
      </c>
      <c r="AI236" s="270" t="str">
        <f t="shared" ca="1" si="139"/>
        <v/>
      </c>
      <c r="AJ236" s="271" t="str">
        <f t="shared" ca="1" si="140"/>
        <v/>
      </c>
    </row>
    <row r="237" spans="1:36" ht="27.95" customHeight="1">
      <c r="A237" s="254"/>
      <c r="B237" s="254"/>
      <c r="C237" s="264"/>
      <c r="D237" s="265"/>
      <c r="E237" s="266"/>
      <c r="F237" s="307"/>
      <c r="G237" s="308"/>
      <c r="H237" s="65" t="str">
        <f t="shared" ca="1" si="129"/>
        <v/>
      </c>
      <c r="I237" s="339" t="str">
        <f ca="1">IF(AND(F237&lt;&gt;"",H237&lt;&gt;""),VLOOKUP(F237,早見表!$A$6:$M$24,H237+1),"")</f>
        <v/>
      </c>
      <c r="J237" s="340"/>
      <c r="K237" s="340"/>
      <c r="L237" s="341"/>
      <c r="M237" s="307"/>
      <c r="N237" s="312"/>
      <c r="O237" s="312"/>
      <c r="P237" s="312"/>
      <c r="Q237" s="308"/>
      <c r="R237" s="65" t="str">
        <f t="shared" ca="1" si="130"/>
        <v/>
      </c>
      <c r="S237" s="339" t="str">
        <f ca="1">IF(AND(M237&lt;&gt;"",R237&lt;&gt;""),VLOOKUP(M237,早見表!$A$6:$M$24,R237+1),"")</f>
        <v/>
      </c>
      <c r="T237" s="340"/>
      <c r="U237" s="340"/>
      <c r="V237" s="340"/>
      <c r="W237" s="341"/>
      <c r="X237" s="298"/>
      <c r="Y237" s="267" t="str">
        <f t="shared" si="131"/>
        <v/>
      </c>
      <c r="Z237" s="267" t="str">
        <f t="shared" si="132"/>
        <v/>
      </c>
      <c r="AA237" s="268" t="str">
        <f t="shared" ca="1" si="143"/>
        <v/>
      </c>
      <c r="AB237" s="268" t="str">
        <f t="shared" ca="1" si="134"/>
        <v/>
      </c>
      <c r="AC237" s="268" t="str">
        <f t="shared" ca="1" si="135"/>
        <v/>
      </c>
      <c r="AD237" s="268" t="str">
        <f t="shared" ca="1" si="136"/>
        <v/>
      </c>
      <c r="AE237" s="269" t="str">
        <f t="shared" ca="1" si="144"/>
        <v/>
      </c>
      <c r="AF237" s="270" t="str">
        <f t="shared" ca="1" si="142"/>
        <v/>
      </c>
      <c r="AG237" s="270" t="str">
        <f t="shared" ca="1" si="141"/>
        <v/>
      </c>
      <c r="AH237" s="270" t="str">
        <f t="shared" ca="1" si="138"/>
        <v/>
      </c>
      <c r="AI237" s="270" t="str">
        <f t="shared" ca="1" si="139"/>
        <v/>
      </c>
      <c r="AJ237" s="271" t="str">
        <f t="shared" ca="1" si="140"/>
        <v/>
      </c>
    </row>
    <row r="238" spans="1:36" ht="27.95" customHeight="1">
      <c r="A238" s="254"/>
      <c r="B238" s="254"/>
      <c r="C238" s="264"/>
      <c r="D238" s="265"/>
      <c r="E238" s="266"/>
      <c r="F238" s="307"/>
      <c r="G238" s="308"/>
      <c r="H238" s="65" t="str">
        <f t="shared" ca="1" si="129"/>
        <v/>
      </c>
      <c r="I238" s="339" t="str">
        <f ca="1">IF(AND(F238&lt;&gt;"",H238&lt;&gt;""),VLOOKUP(F238,早見表!$A$6:$M$24,H238+1),"")</f>
        <v/>
      </c>
      <c r="J238" s="340"/>
      <c r="K238" s="340"/>
      <c r="L238" s="341"/>
      <c r="M238" s="307"/>
      <c r="N238" s="312"/>
      <c r="O238" s="312"/>
      <c r="P238" s="312"/>
      <c r="Q238" s="308"/>
      <c r="R238" s="65" t="str">
        <f t="shared" ca="1" si="130"/>
        <v/>
      </c>
      <c r="S238" s="339" t="str">
        <f ca="1">IF(AND(M238&lt;&gt;"",R238&lt;&gt;""),VLOOKUP(M238,早見表!$A$6:$M$24,R238+1),"")</f>
        <v/>
      </c>
      <c r="T238" s="340"/>
      <c r="U238" s="340"/>
      <c r="V238" s="340"/>
      <c r="W238" s="341"/>
      <c r="X238" s="298"/>
      <c r="Y238" s="267" t="str">
        <f t="shared" si="131"/>
        <v/>
      </c>
      <c r="Z238" s="267" t="str">
        <f t="shared" si="132"/>
        <v/>
      </c>
      <c r="AA238" s="268" t="str">
        <f t="shared" ca="1" si="143"/>
        <v/>
      </c>
      <c r="AB238" s="268" t="str">
        <f t="shared" ca="1" si="134"/>
        <v/>
      </c>
      <c r="AC238" s="268" t="str">
        <f t="shared" ca="1" si="135"/>
        <v/>
      </c>
      <c r="AD238" s="268" t="str">
        <f t="shared" ca="1" si="136"/>
        <v/>
      </c>
      <c r="AE238" s="269" t="str">
        <f t="shared" ca="1" si="144"/>
        <v/>
      </c>
      <c r="AF238" s="270" t="str">
        <f t="shared" ca="1" si="142"/>
        <v/>
      </c>
      <c r="AG238" s="270" t="str">
        <f t="shared" ca="1" si="141"/>
        <v/>
      </c>
      <c r="AH238" s="270" t="str">
        <f t="shared" ca="1" si="138"/>
        <v/>
      </c>
      <c r="AI238" s="270" t="str">
        <f t="shared" ca="1" si="139"/>
        <v/>
      </c>
      <c r="AJ238" s="271" t="str">
        <f t="shared" ca="1" si="140"/>
        <v/>
      </c>
    </row>
    <row r="239" spans="1:36" ht="27.95" customHeight="1" thickBot="1">
      <c r="A239" s="272"/>
      <c r="B239" s="272"/>
      <c r="C239" s="273"/>
      <c r="D239" s="274"/>
      <c r="E239" s="275"/>
      <c r="F239" s="351"/>
      <c r="G239" s="352"/>
      <c r="H239" s="135" t="str">
        <f t="shared" ca="1" si="129"/>
        <v/>
      </c>
      <c r="I239" s="353" t="str">
        <f ca="1">IF(AND(F239&lt;&gt;"",H239&lt;&gt;""),VLOOKUP(F239,早見表!$A$6:$M$24,H239+1),"")</f>
        <v/>
      </c>
      <c r="J239" s="354"/>
      <c r="K239" s="354"/>
      <c r="L239" s="355"/>
      <c r="M239" s="351"/>
      <c r="N239" s="356"/>
      <c r="O239" s="356"/>
      <c r="P239" s="356"/>
      <c r="Q239" s="352"/>
      <c r="R239" s="135" t="str">
        <f t="shared" ca="1" si="130"/>
        <v/>
      </c>
      <c r="S239" s="353" t="str">
        <f ca="1">IF(AND(M239&lt;&gt;"",R239&lt;&gt;""),VLOOKUP(M239,早見表!$A$6:$M$24,R239+1),"")</f>
        <v/>
      </c>
      <c r="T239" s="354"/>
      <c r="U239" s="354"/>
      <c r="V239" s="354"/>
      <c r="W239" s="355"/>
      <c r="X239" s="298"/>
      <c r="Y239" s="276" t="str">
        <f t="shared" si="131"/>
        <v/>
      </c>
      <c r="Z239" s="276" t="str">
        <f t="shared" si="132"/>
        <v/>
      </c>
      <c r="AA239" s="277" t="str">
        <f t="shared" ca="1" si="143"/>
        <v/>
      </c>
      <c r="AB239" s="277" t="str">
        <f t="shared" ca="1" si="134"/>
        <v/>
      </c>
      <c r="AC239" s="277" t="str">
        <f t="shared" ca="1" si="135"/>
        <v/>
      </c>
      <c r="AD239" s="277" t="str">
        <f t="shared" ca="1" si="136"/>
        <v/>
      </c>
      <c r="AE239" s="278" t="str">
        <f t="shared" ca="1" si="144"/>
        <v/>
      </c>
      <c r="AF239" s="279" t="str">
        <f t="shared" ca="1" si="142"/>
        <v/>
      </c>
      <c r="AG239" s="279" t="str">
        <f t="shared" ca="1" si="141"/>
        <v/>
      </c>
      <c r="AH239" s="279" t="str">
        <f t="shared" ca="1" si="138"/>
        <v/>
      </c>
      <c r="AI239" s="279" t="str">
        <f t="shared" ca="1" si="139"/>
        <v/>
      </c>
      <c r="AJ239" s="280" t="str">
        <f t="shared" ca="1" si="140"/>
        <v/>
      </c>
    </row>
    <row r="240" spans="1:36" ht="24.95" customHeight="1" thickTop="1">
      <c r="A240" s="361" t="s">
        <v>62</v>
      </c>
      <c r="B240" s="362"/>
      <c r="C240" s="362"/>
      <c r="D240" s="362"/>
      <c r="E240" s="362"/>
      <c r="F240" s="363"/>
      <c r="G240" s="364"/>
      <c r="H240" s="213" t="s">
        <v>12</v>
      </c>
      <c r="I240" s="365">
        <f ca="1">SUM(I225:L239)</f>
        <v>0</v>
      </c>
      <c r="J240" s="366"/>
      <c r="K240" s="366"/>
      <c r="L240" s="214" t="s">
        <v>8</v>
      </c>
      <c r="M240" s="363"/>
      <c r="N240" s="367"/>
      <c r="O240" s="367"/>
      <c r="P240" s="367"/>
      <c r="Q240" s="364"/>
      <c r="R240" s="213"/>
      <c r="S240" s="368">
        <f ca="1">SUM(S225:W239)</f>
        <v>0</v>
      </c>
      <c r="T240" s="369"/>
      <c r="U240" s="369"/>
      <c r="V240" s="369"/>
      <c r="W240" s="296" t="s">
        <v>8</v>
      </c>
      <c r="X240" s="298"/>
    </row>
    <row r="241" spans="1:36" ht="24.95" customHeight="1">
      <c r="A241" s="342" t="s">
        <v>31</v>
      </c>
      <c r="B241" s="343"/>
      <c r="C241" s="343"/>
      <c r="D241" s="343"/>
      <c r="E241" s="343"/>
      <c r="F241" s="344"/>
      <c r="G241" s="345"/>
      <c r="H241" s="188" t="s">
        <v>12</v>
      </c>
      <c r="I241" s="346">
        <f ca="1">SUM(I214,I240)</f>
        <v>11680006</v>
      </c>
      <c r="J241" s="347"/>
      <c r="K241" s="347"/>
      <c r="L241" s="189" t="s">
        <v>8</v>
      </c>
      <c r="M241" s="344"/>
      <c r="N241" s="348"/>
      <c r="O241" s="348"/>
      <c r="P241" s="348"/>
      <c r="Q241" s="345"/>
      <c r="R241" s="188"/>
      <c r="S241" s="349">
        <f ca="1">SUM(S214,S240)</f>
        <v>13717924</v>
      </c>
      <c r="T241" s="350"/>
      <c r="U241" s="350"/>
      <c r="V241" s="350"/>
      <c r="W241" s="282" t="s">
        <v>8</v>
      </c>
      <c r="X241" s="300"/>
      <c r="Z241" s="284"/>
    </row>
    <row r="242" spans="1:36" ht="3.75" customHeight="1">
      <c r="X242" s="300"/>
      <c r="Z242" s="284" t="s">
        <v>35</v>
      </c>
    </row>
    <row r="243" spans="1:36">
      <c r="T243" s="357" t="s">
        <v>42</v>
      </c>
      <c r="U243" s="358"/>
      <c r="V243" s="358"/>
      <c r="W243" s="359"/>
      <c r="X243" s="300"/>
    </row>
    <row r="245" spans="1:36" ht="19.5" customHeight="1">
      <c r="C245" s="228"/>
      <c r="D245" s="326" t="s">
        <v>76</v>
      </c>
      <c r="E245" s="327"/>
      <c r="F245" s="327"/>
      <c r="G245" s="327"/>
      <c r="H245" s="327"/>
      <c r="I245" s="327"/>
      <c r="J245" s="327"/>
      <c r="S245" s="57">
        <f>$S$2</f>
        <v>1</v>
      </c>
      <c r="T245" s="328" t="s">
        <v>10</v>
      </c>
      <c r="U245" s="328"/>
      <c r="V245" s="56">
        <f>V218+1</f>
        <v>10</v>
      </c>
      <c r="W245" s="230" t="s">
        <v>11</v>
      </c>
    </row>
    <row r="246" spans="1:36" ht="19.5" customHeight="1">
      <c r="C246" s="233"/>
      <c r="D246" s="327"/>
      <c r="E246" s="327"/>
      <c r="F246" s="327"/>
      <c r="G246" s="327"/>
      <c r="H246" s="327"/>
      <c r="I246" s="327"/>
      <c r="J246" s="327"/>
    </row>
    <row r="247" spans="1:36" ht="14.25">
      <c r="B247" s="234">
        <f ca="1">$B$4</f>
        <v>45741</v>
      </c>
      <c r="D247" s="360"/>
      <c r="E247" s="360"/>
      <c r="F247" s="360"/>
    </row>
    <row r="248" spans="1:36" ht="15" customHeight="1">
      <c r="B248" s="235">
        <f ca="1">$B$5</f>
        <v>46106.494204513889</v>
      </c>
      <c r="C248" s="147"/>
      <c r="D248" s="147"/>
      <c r="E248" s="147"/>
      <c r="F248" s="147"/>
      <c r="G248" s="147"/>
      <c r="H248" s="329" t="s">
        <v>6</v>
      </c>
      <c r="I248" s="330"/>
      <c r="J248" s="333" t="s">
        <v>0</v>
      </c>
      <c r="K248" s="334"/>
      <c r="L248" s="153" t="s">
        <v>1</v>
      </c>
      <c r="M248" s="334" t="s">
        <v>7</v>
      </c>
      <c r="N248" s="334"/>
      <c r="O248" s="334" t="s">
        <v>2</v>
      </c>
      <c r="P248" s="334"/>
      <c r="Q248" s="334"/>
      <c r="R248" s="334"/>
      <c r="S248" s="334"/>
      <c r="T248" s="334"/>
      <c r="U248" s="334" t="s">
        <v>3</v>
      </c>
      <c r="V248" s="334"/>
      <c r="W248" s="334"/>
    </row>
    <row r="249" spans="1:36" ht="20.100000000000001" customHeight="1">
      <c r="A249" s="147"/>
      <c r="B249" s="147"/>
      <c r="C249" s="147"/>
      <c r="D249" s="147"/>
      <c r="E249" s="147"/>
      <c r="F249" s="147"/>
      <c r="G249" s="147"/>
      <c r="H249" s="331"/>
      <c r="I249" s="332"/>
      <c r="J249" s="154">
        <f>$J$6</f>
        <v>3</v>
      </c>
      <c r="K249" s="155">
        <f>$K$6</f>
        <v>1</v>
      </c>
      <c r="L249" s="156">
        <f>$L$6</f>
        <v>1</v>
      </c>
      <c r="M249" s="157">
        <f>$M$6</f>
        <v>0</v>
      </c>
      <c r="N249" s="158" t="str">
        <f>IF($N$6="","",$N$6)</f>
        <v>×</v>
      </c>
      <c r="O249" s="159" t="str">
        <f>IF($O$6="","",$O$6)</f>
        <v>×</v>
      </c>
      <c r="P249" s="160" t="str">
        <f>IF($P$6="","",$P$6)</f>
        <v>×</v>
      </c>
      <c r="Q249" s="160" t="str">
        <f>IF($Q$6="","",$Q$6)</f>
        <v>×</v>
      </c>
      <c r="R249" s="160" t="str">
        <f>IF($R$6="","",$R$6)</f>
        <v>×</v>
      </c>
      <c r="S249" s="160" t="str">
        <f>IF($S$6="","",$S$6)</f>
        <v>×</v>
      </c>
      <c r="T249" s="161" t="str">
        <f>IF($T$6="","",$T$6)</f>
        <v>×</v>
      </c>
      <c r="U249" s="159" t="str">
        <f>IF($U$6="","",$U$6)</f>
        <v>×</v>
      </c>
      <c r="V249" s="160" t="str">
        <f>IF($V$6="","",$V$6)</f>
        <v>×</v>
      </c>
      <c r="W249" s="161" t="str">
        <f>IF($W$6="","",$W$6)</f>
        <v>×</v>
      </c>
      <c r="Y249" s="240" t="s">
        <v>33</v>
      </c>
      <c r="Z249" s="241" t="s">
        <v>34</v>
      </c>
      <c r="AA249" s="313">
        <f ca="1">$B$4</f>
        <v>45741</v>
      </c>
      <c r="AB249" s="313"/>
      <c r="AC249" s="313"/>
      <c r="AD249" s="313"/>
      <c r="AE249" s="313"/>
      <c r="AF249" s="314">
        <f ca="1">$B$5</f>
        <v>46106.494204513889</v>
      </c>
      <c r="AG249" s="314"/>
      <c r="AH249" s="314"/>
      <c r="AI249" s="314"/>
      <c r="AJ249" s="314"/>
    </row>
    <row r="250" spans="1:36" ht="21.95" customHeight="1">
      <c r="A250" s="315" t="s">
        <v>9</v>
      </c>
      <c r="B250" s="317" t="s">
        <v>30</v>
      </c>
      <c r="C250" s="225"/>
      <c r="D250" s="318" t="s">
        <v>47</v>
      </c>
      <c r="E250" s="317" t="s">
        <v>48</v>
      </c>
      <c r="F250" s="320">
        <f ca="1">$B$4</f>
        <v>45741</v>
      </c>
      <c r="G250" s="321"/>
      <c r="H250" s="321"/>
      <c r="I250" s="321"/>
      <c r="J250" s="321"/>
      <c r="K250" s="321"/>
      <c r="L250" s="322"/>
      <c r="M250" s="323">
        <f ca="1">$B$5</f>
        <v>46106.494204513889</v>
      </c>
      <c r="N250" s="324"/>
      <c r="O250" s="324"/>
      <c r="P250" s="324"/>
      <c r="Q250" s="324"/>
      <c r="R250" s="324"/>
      <c r="S250" s="324"/>
      <c r="T250" s="324"/>
      <c r="U250" s="324"/>
      <c r="V250" s="324"/>
      <c r="W250" s="325"/>
      <c r="X250" s="298"/>
      <c r="Y250" s="244">
        <f ca="1">$B$4</f>
        <v>45741</v>
      </c>
      <c r="Z250" s="244">
        <f ca="1">DATE(YEAR($Y$7)+2,3,31)</f>
        <v>46477</v>
      </c>
      <c r="AA250" s="245" t="s">
        <v>33</v>
      </c>
      <c r="AB250" s="245" t="s">
        <v>34</v>
      </c>
      <c r="AC250" s="245" t="s">
        <v>37</v>
      </c>
      <c r="AD250" s="245" t="s">
        <v>38</v>
      </c>
      <c r="AE250" s="245" t="s">
        <v>32</v>
      </c>
      <c r="AF250" s="246" t="s">
        <v>33</v>
      </c>
      <c r="AG250" s="246" t="s">
        <v>34</v>
      </c>
      <c r="AH250" s="246" t="s">
        <v>37</v>
      </c>
      <c r="AI250" s="246" t="s">
        <v>38</v>
      </c>
      <c r="AJ250" s="246" t="s">
        <v>32</v>
      </c>
    </row>
    <row r="251" spans="1:36" ht="28.5" customHeight="1">
      <c r="A251" s="316"/>
      <c r="B251" s="317"/>
      <c r="C251" s="226"/>
      <c r="D251" s="319"/>
      <c r="E251" s="317"/>
      <c r="F251" s="306" t="s">
        <v>4</v>
      </c>
      <c r="G251" s="306"/>
      <c r="H251" s="168" t="s">
        <v>39</v>
      </c>
      <c r="I251" s="306" t="s">
        <v>5</v>
      </c>
      <c r="J251" s="306"/>
      <c r="K251" s="306"/>
      <c r="L251" s="306"/>
      <c r="M251" s="306" t="s">
        <v>4</v>
      </c>
      <c r="N251" s="306"/>
      <c r="O251" s="306"/>
      <c r="P251" s="306"/>
      <c r="Q251" s="306"/>
      <c r="R251" s="168" t="s">
        <v>39</v>
      </c>
      <c r="S251" s="306" t="s">
        <v>5</v>
      </c>
      <c r="T251" s="306"/>
      <c r="U251" s="306"/>
      <c r="V251" s="306"/>
      <c r="W251" s="306"/>
      <c r="X251" s="298"/>
      <c r="Y251" s="249">
        <f ca="1">DATE(YEAR($B$4),4,1)</f>
        <v>45748</v>
      </c>
      <c r="Z251" s="249">
        <f ca="1">DATE(YEAR($Y$8)+2,3,31)</f>
        <v>46477</v>
      </c>
      <c r="AA251" s="249">
        <f ca="1">$Y$8</f>
        <v>45748</v>
      </c>
      <c r="AB251" s="249">
        <f ca="1">DATE(YEAR($Y$8)+1,3,31)</f>
        <v>46112</v>
      </c>
      <c r="AC251" s="249"/>
      <c r="AD251" s="249"/>
      <c r="AE251" s="249"/>
      <c r="AF251" s="250">
        <f ca="1">DATE(YEAR($B$4)+1,4,1)</f>
        <v>46113</v>
      </c>
      <c r="AG251" s="250">
        <f ca="1">DATE(YEAR($AF$8)+1,3,31)</f>
        <v>46477</v>
      </c>
      <c r="AH251" s="251"/>
      <c r="AI251" s="251"/>
      <c r="AJ251" s="252"/>
    </row>
    <row r="252" spans="1:36" ht="27.95" customHeight="1">
      <c r="A252" s="253"/>
      <c r="B252" s="254"/>
      <c r="C252" s="255"/>
      <c r="D252" s="256"/>
      <c r="E252" s="257"/>
      <c r="F252" s="307"/>
      <c r="G252" s="308"/>
      <c r="H252" s="65" t="str">
        <f t="shared" ref="H252:H266" ca="1" si="145">AE252</f>
        <v/>
      </c>
      <c r="I252" s="309" t="str">
        <f ca="1">IF(AND(F252&lt;&gt;"",H252&lt;&gt;""),VLOOKUP(F252,早見表!$A$6:$M$24,H252+1),"")</f>
        <v/>
      </c>
      <c r="J252" s="310"/>
      <c r="K252" s="310"/>
      <c r="L252" s="311"/>
      <c r="M252" s="307"/>
      <c r="N252" s="312"/>
      <c r="O252" s="312"/>
      <c r="P252" s="312"/>
      <c r="Q252" s="308"/>
      <c r="R252" s="64" t="str">
        <f t="shared" ref="R252:R266" ca="1" si="146">AJ252</f>
        <v/>
      </c>
      <c r="S252" s="309" t="str">
        <f ca="1">IF(AND(M252&lt;&gt;"",R252&lt;&gt;""),VLOOKUP(M252,早見表!$A$6:$M$24,R252+1),"")</f>
        <v/>
      </c>
      <c r="T252" s="310"/>
      <c r="U252" s="310"/>
      <c r="V252" s="310"/>
      <c r="W252" s="311"/>
      <c r="X252" s="298"/>
      <c r="Y252" s="259" t="str">
        <f t="shared" ref="Y252:Y266" si="147">IF($B252&lt;&gt;"",IF(D252="",AA$8,D252),"")</f>
        <v/>
      </c>
      <c r="Z252" s="259" t="str">
        <f t="shared" ref="Z252:Z266" si="148">IF($B252&lt;&gt;"",IF(E252="",Z$8,E252),"")</f>
        <v/>
      </c>
      <c r="AA252" s="260" t="str">
        <f t="shared" ref="AA252:AA257" ca="1" si="149">IF(Y252&gt;=AF$8,"",IF(Y252&lt;$AA$8,$AA$8,Y252))</f>
        <v/>
      </c>
      <c r="AB252" s="260" t="str">
        <f t="shared" ref="AB252:AB266" ca="1" si="150">IF(Y252&gt;AB$8,"",IF(Z252&gt;AB$8,AB$8,Z252))</f>
        <v/>
      </c>
      <c r="AC252" s="260" t="str">
        <f t="shared" ref="AC252:AC266" ca="1" si="151">IF(AA252="","",DATE(YEAR(AA252),MONTH(AA252),1))</f>
        <v/>
      </c>
      <c r="AD252" s="260" t="str">
        <f t="shared" ref="AD252:AD266" ca="1" si="152">IF(AA252="","",DATE(YEAR(AB252),MONTH(AB252)+1,1)-1)</f>
        <v/>
      </c>
      <c r="AE252" s="261" t="str">
        <f t="shared" ref="AE252:AE257" ca="1" si="153">IF(AA252="","",IF(AA252&gt;AB252,"",DATEDIF(AC252,AD252+1,"m")))</f>
        <v/>
      </c>
      <c r="AF252" s="262" t="str">
        <f ca="1">IF(Z252&lt;AF$8,"",IF(Y252&gt;AF$8,Y252,AF$8))</f>
        <v/>
      </c>
      <c r="AG252" s="262" t="str">
        <f ca="1">IF(Z252&lt;AF$8,"",Z252)</f>
        <v/>
      </c>
      <c r="AH252" s="262" t="str">
        <f t="shared" ref="AH252:AH266" ca="1" si="154">IF(AF252="","",DATE(YEAR(AF252),MONTH(AF252),1))</f>
        <v/>
      </c>
      <c r="AI252" s="262" t="str">
        <f t="shared" ref="AI252:AI266" ca="1" si="155">IF(AF252="","",DATE(YEAR(AG252),MONTH(AG252)+1,1)-1)</f>
        <v/>
      </c>
      <c r="AJ252" s="263" t="str">
        <f t="shared" ref="AJ252:AJ266" ca="1" si="156">IF(AF252="","",DATEDIF(AH252,AI252+1,"m"))</f>
        <v/>
      </c>
    </row>
    <row r="253" spans="1:36" ht="27.95" customHeight="1">
      <c r="A253" s="254"/>
      <c r="B253" s="254"/>
      <c r="C253" s="264"/>
      <c r="D253" s="265"/>
      <c r="E253" s="266"/>
      <c r="F253" s="307"/>
      <c r="G253" s="308"/>
      <c r="H253" s="65" t="str">
        <f t="shared" ca="1" si="145"/>
        <v/>
      </c>
      <c r="I253" s="339" t="str">
        <f ca="1">IF(AND(F253&lt;&gt;"",H253&lt;&gt;""),VLOOKUP(F253,早見表!$A$6:$M$24,H253+1),"")</f>
        <v/>
      </c>
      <c r="J253" s="340"/>
      <c r="K253" s="340"/>
      <c r="L253" s="341"/>
      <c r="M253" s="307"/>
      <c r="N253" s="312"/>
      <c r="O253" s="312"/>
      <c r="P253" s="312"/>
      <c r="Q253" s="308"/>
      <c r="R253" s="65" t="str">
        <f t="shared" ca="1" si="146"/>
        <v/>
      </c>
      <c r="S253" s="339" t="str">
        <f ca="1">IF(AND(M253&lt;&gt;"",R253&lt;&gt;""),VLOOKUP(M253,早見表!$A$6:$M$24,R253+1),"")</f>
        <v/>
      </c>
      <c r="T253" s="340"/>
      <c r="U253" s="340"/>
      <c r="V253" s="340"/>
      <c r="W253" s="341"/>
      <c r="X253" s="298"/>
      <c r="Y253" s="267" t="str">
        <f t="shared" si="147"/>
        <v/>
      </c>
      <c r="Z253" s="267" t="str">
        <f t="shared" si="148"/>
        <v/>
      </c>
      <c r="AA253" s="268" t="str">
        <f t="shared" ca="1" si="149"/>
        <v/>
      </c>
      <c r="AB253" s="268" t="str">
        <f t="shared" ca="1" si="150"/>
        <v/>
      </c>
      <c r="AC253" s="268" t="str">
        <f t="shared" ca="1" si="151"/>
        <v/>
      </c>
      <c r="AD253" s="268" t="str">
        <f t="shared" ca="1" si="152"/>
        <v/>
      </c>
      <c r="AE253" s="269" t="str">
        <f t="shared" ca="1" si="153"/>
        <v/>
      </c>
      <c r="AF253" s="270" t="str">
        <f ca="1">IF(Z253&lt;AF$8,"",IF(Y253&gt;AF$8,Y253,AF$8))</f>
        <v/>
      </c>
      <c r="AG253" s="270" t="str">
        <f t="shared" ref="AG253:AG266" ca="1" si="157">IF(Z253&lt;AF$8,"",Z253)</f>
        <v/>
      </c>
      <c r="AH253" s="270" t="str">
        <f t="shared" ca="1" si="154"/>
        <v/>
      </c>
      <c r="AI253" s="270" t="str">
        <f t="shared" ca="1" si="155"/>
        <v/>
      </c>
      <c r="AJ253" s="271" t="str">
        <f t="shared" ca="1" si="156"/>
        <v/>
      </c>
    </row>
    <row r="254" spans="1:36" ht="27.95" customHeight="1">
      <c r="A254" s="254"/>
      <c r="B254" s="254"/>
      <c r="C254" s="264"/>
      <c r="D254" s="265"/>
      <c r="E254" s="266"/>
      <c r="F254" s="307"/>
      <c r="G254" s="308"/>
      <c r="H254" s="65" t="str">
        <f t="shared" ca="1" si="145"/>
        <v/>
      </c>
      <c r="I254" s="339" t="str">
        <f ca="1">IF(AND(F254&lt;&gt;"",H254&lt;&gt;""),VLOOKUP(F254,早見表!$A$6:$M$24,H254+1),"")</f>
        <v/>
      </c>
      <c r="J254" s="340"/>
      <c r="K254" s="340"/>
      <c r="L254" s="341"/>
      <c r="M254" s="307"/>
      <c r="N254" s="312"/>
      <c r="O254" s="312"/>
      <c r="P254" s="312"/>
      <c r="Q254" s="308"/>
      <c r="R254" s="65" t="str">
        <f t="shared" ca="1" si="146"/>
        <v/>
      </c>
      <c r="S254" s="339" t="str">
        <f ca="1">IF(AND(M254&lt;&gt;"",R254&lt;&gt;""),VLOOKUP(M254,早見表!$A$6:$M$24,R254+1),"")</f>
        <v/>
      </c>
      <c r="T254" s="340"/>
      <c r="U254" s="340"/>
      <c r="V254" s="340"/>
      <c r="W254" s="341"/>
      <c r="X254" s="298"/>
      <c r="Y254" s="267" t="str">
        <f t="shared" si="147"/>
        <v/>
      </c>
      <c r="Z254" s="267" t="str">
        <f t="shared" si="148"/>
        <v/>
      </c>
      <c r="AA254" s="268" t="str">
        <f t="shared" ca="1" si="149"/>
        <v/>
      </c>
      <c r="AB254" s="268" t="str">
        <f t="shared" ca="1" si="150"/>
        <v/>
      </c>
      <c r="AC254" s="268" t="str">
        <f t="shared" ca="1" si="151"/>
        <v/>
      </c>
      <c r="AD254" s="268" t="str">
        <f t="shared" ca="1" si="152"/>
        <v/>
      </c>
      <c r="AE254" s="269" t="str">
        <f t="shared" ca="1" si="153"/>
        <v/>
      </c>
      <c r="AF254" s="270" t="str">
        <f t="shared" ref="AF254:AF266" ca="1" si="158">IF(Z254&lt;AF$8,"",IF(Y254&gt;AF$8,Y254,AF$8))</f>
        <v/>
      </c>
      <c r="AG254" s="270" t="str">
        <f t="shared" ca="1" si="157"/>
        <v/>
      </c>
      <c r="AH254" s="270" t="str">
        <f t="shared" ca="1" si="154"/>
        <v/>
      </c>
      <c r="AI254" s="270" t="str">
        <f t="shared" ca="1" si="155"/>
        <v/>
      </c>
      <c r="AJ254" s="271" t="str">
        <f t="shared" ca="1" si="156"/>
        <v/>
      </c>
    </row>
    <row r="255" spans="1:36" ht="27.95" customHeight="1">
      <c r="A255" s="254"/>
      <c r="B255" s="254"/>
      <c r="C255" s="264"/>
      <c r="D255" s="265"/>
      <c r="E255" s="266"/>
      <c r="F255" s="307"/>
      <c r="G255" s="308"/>
      <c r="H255" s="65" t="str">
        <f t="shared" ca="1" si="145"/>
        <v/>
      </c>
      <c r="I255" s="339" t="str">
        <f ca="1">IF(AND(F255&lt;&gt;"",H255&lt;&gt;""),VLOOKUP(F255,早見表!$A$6:$M$24,H255+1),"")</f>
        <v/>
      </c>
      <c r="J255" s="340"/>
      <c r="K255" s="340"/>
      <c r="L255" s="341"/>
      <c r="M255" s="307"/>
      <c r="N255" s="312"/>
      <c r="O255" s="312"/>
      <c r="P255" s="312"/>
      <c r="Q255" s="308"/>
      <c r="R255" s="65" t="str">
        <f t="shared" ca="1" si="146"/>
        <v/>
      </c>
      <c r="S255" s="339" t="str">
        <f ca="1">IF(AND(M255&lt;&gt;"",R255&lt;&gt;""),VLOOKUP(M255,早見表!$A$6:$M$24,R255+1),"")</f>
        <v/>
      </c>
      <c r="T255" s="340"/>
      <c r="U255" s="340"/>
      <c r="V255" s="340"/>
      <c r="W255" s="341"/>
      <c r="X255" s="298"/>
      <c r="Y255" s="267" t="str">
        <f t="shared" si="147"/>
        <v/>
      </c>
      <c r="Z255" s="267" t="str">
        <f t="shared" si="148"/>
        <v/>
      </c>
      <c r="AA255" s="268" t="str">
        <f t="shared" ca="1" si="149"/>
        <v/>
      </c>
      <c r="AB255" s="268" t="str">
        <f t="shared" ca="1" si="150"/>
        <v/>
      </c>
      <c r="AC255" s="268" t="str">
        <f t="shared" ca="1" si="151"/>
        <v/>
      </c>
      <c r="AD255" s="268" t="str">
        <f t="shared" ca="1" si="152"/>
        <v/>
      </c>
      <c r="AE255" s="269" t="str">
        <f t="shared" ca="1" si="153"/>
        <v/>
      </c>
      <c r="AF255" s="270" t="str">
        <f t="shared" ca="1" si="158"/>
        <v/>
      </c>
      <c r="AG255" s="270" t="str">
        <f t="shared" ca="1" si="157"/>
        <v/>
      </c>
      <c r="AH255" s="270" t="str">
        <f t="shared" ca="1" si="154"/>
        <v/>
      </c>
      <c r="AI255" s="270" t="str">
        <f t="shared" ca="1" si="155"/>
        <v/>
      </c>
      <c r="AJ255" s="271" t="str">
        <f t="shared" ca="1" si="156"/>
        <v/>
      </c>
    </row>
    <row r="256" spans="1:36" ht="27.95" customHeight="1">
      <c r="A256" s="254"/>
      <c r="B256" s="254"/>
      <c r="C256" s="264"/>
      <c r="D256" s="265"/>
      <c r="E256" s="266"/>
      <c r="F256" s="307"/>
      <c r="G256" s="308"/>
      <c r="H256" s="65" t="str">
        <f t="shared" ca="1" si="145"/>
        <v/>
      </c>
      <c r="I256" s="339" t="str">
        <f ca="1">IF(AND(F256&lt;&gt;"",H256&lt;&gt;""),VLOOKUP(F256,早見表!$A$6:$M$24,H256+1),"")</f>
        <v/>
      </c>
      <c r="J256" s="340"/>
      <c r="K256" s="340"/>
      <c r="L256" s="341"/>
      <c r="M256" s="307"/>
      <c r="N256" s="312"/>
      <c r="O256" s="312"/>
      <c r="P256" s="312"/>
      <c r="Q256" s="308"/>
      <c r="R256" s="65" t="str">
        <f t="shared" ca="1" si="146"/>
        <v/>
      </c>
      <c r="S256" s="339" t="str">
        <f ca="1">IF(AND(M256&lt;&gt;"",R256&lt;&gt;""),VLOOKUP(M256,早見表!$A$6:$M$24,R256+1),"")</f>
        <v/>
      </c>
      <c r="T256" s="340"/>
      <c r="U256" s="340"/>
      <c r="V256" s="340"/>
      <c r="W256" s="341"/>
      <c r="X256" s="298"/>
      <c r="Y256" s="267" t="str">
        <f t="shared" si="147"/>
        <v/>
      </c>
      <c r="Z256" s="267" t="str">
        <f t="shared" si="148"/>
        <v/>
      </c>
      <c r="AA256" s="268" t="str">
        <f t="shared" ca="1" si="149"/>
        <v/>
      </c>
      <c r="AB256" s="268" t="str">
        <f t="shared" ca="1" si="150"/>
        <v/>
      </c>
      <c r="AC256" s="268" t="str">
        <f t="shared" ca="1" si="151"/>
        <v/>
      </c>
      <c r="AD256" s="268" t="str">
        <f t="shared" ca="1" si="152"/>
        <v/>
      </c>
      <c r="AE256" s="269" t="str">
        <f t="shared" ca="1" si="153"/>
        <v/>
      </c>
      <c r="AF256" s="270" t="str">
        <f t="shared" ca="1" si="158"/>
        <v/>
      </c>
      <c r="AG256" s="270" t="str">
        <f t="shared" ca="1" si="157"/>
        <v/>
      </c>
      <c r="AH256" s="270" t="str">
        <f t="shared" ca="1" si="154"/>
        <v/>
      </c>
      <c r="AI256" s="270" t="str">
        <f t="shared" ca="1" si="155"/>
        <v/>
      </c>
      <c r="AJ256" s="271" t="str">
        <f t="shared" ca="1" si="156"/>
        <v/>
      </c>
    </row>
    <row r="257" spans="1:36" ht="27.95" customHeight="1">
      <c r="A257" s="254"/>
      <c r="B257" s="254"/>
      <c r="C257" s="264"/>
      <c r="D257" s="265"/>
      <c r="E257" s="266"/>
      <c r="F257" s="307"/>
      <c r="G257" s="308"/>
      <c r="H257" s="65" t="str">
        <f t="shared" ca="1" si="145"/>
        <v/>
      </c>
      <c r="I257" s="339" t="str">
        <f ca="1">IF(AND(F257&lt;&gt;"",H257&lt;&gt;""),VLOOKUP(F257,早見表!$A$6:$M$24,H257+1),"")</f>
        <v/>
      </c>
      <c r="J257" s="340"/>
      <c r="K257" s="340"/>
      <c r="L257" s="341"/>
      <c r="M257" s="307"/>
      <c r="N257" s="312"/>
      <c r="O257" s="312"/>
      <c r="P257" s="312"/>
      <c r="Q257" s="308"/>
      <c r="R257" s="65" t="str">
        <f t="shared" ca="1" si="146"/>
        <v/>
      </c>
      <c r="S257" s="339" t="str">
        <f ca="1">IF(AND(M257&lt;&gt;"",R257&lt;&gt;""),VLOOKUP(M257,早見表!$A$6:$M$24,R257+1),"")</f>
        <v/>
      </c>
      <c r="T257" s="340"/>
      <c r="U257" s="340"/>
      <c r="V257" s="340"/>
      <c r="W257" s="341"/>
      <c r="X257" s="298"/>
      <c r="Y257" s="267" t="str">
        <f t="shared" si="147"/>
        <v/>
      </c>
      <c r="Z257" s="267" t="str">
        <f t="shared" si="148"/>
        <v/>
      </c>
      <c r="AA257" s="268" t="str">
        <f t="shared" ca="1" si="149"/>
        <v/>
      </c>
      <c r="AB257" s="268" t="str">
        <f t="shared" ca="1" si="150"/>
        <v/>
      </c>
      <c r="AC257" s="268" t="str">
        <f t="shared" ca="1" si="151"/>
        <v/>
      </c>
      <c r="AD257" s="268" t="str">
        <f t="shared" ca="1" si="152"/>
        <v/>
      </c>
      <c r="AE257" s="269" t="str">
        <f t="shared" ca="1" si="153"/>
        <v/>
      </c>
      <c r="AF257" s="270" t="str">
        <f t="shared" ca="1" si="158"/>
        <v/>
      </c>
      <c r="AG257" s="270" t="str">
        <f t="shared" ca="1" si="157"/>
        <v/>
      </c>
      <c r="AH257" s="270" t="str">
        <f t="shared" ca="1" si="154"/>
        <v/>
      </c>
      <c r="AI257" s="270" t="str">
        <f t="shared" ca="1" si="155"/>
        <v/>
      </c>
      <c r="AJ257" s="271" t="str">
        <f t="shared" ca="1" si="156"/>
        <v/>
      </c>
    </row>
    <row r="258" spans="1:36" ht="27.95" customHeight="1">
      <c r="A258" s="254"/>
      <c r="B258" s="254"/>
      <c r="C258" s="264"/>
      <c r="D258" s="265"/>
      <c r="E258" s="266"/>
      <c r="F258" s="307"/>
      <c r="G258" s="308"/>
      <c r="H258" s="65" t="str">
        <f t="shared" ca="1" si="145"/>
        <v/>
      </c>
      <c r="I258" s="339" t="str">
        <f ca="1">IF(AND(F258&lt;&gt;"",H258&lt;&gt;""),VLOOKUP(F258,早見表!$A$6:$M$24,H258+1),"")</f>
        <v/>
      </c>
      <c r="J258" s="340"/>
      <c r="K258" s="340"/>
      <c r="L258" s="341"/>
      <c r="M258" s="307"/>
      <c r="N258" s="312"/>
      <c r="O258" s="312"/>
      <c r="P258" s="312"/>
      <c r="Q258" s="308"/>
      <c r="R258" s="65" t="str">
        <f t="shared" ca="1" si="146"/>
        <v/>
      </c>
      <c r="S258" s="339" t="str">
        <f ca="1">IF(AND(M258&lt;&gt;"",R258&lt;&gt;""),VLOOKUP(M258,早見表!$A$6:$M$24,R258+1),"")</f>
        <v/>
      </c>
      <c r="T258" s="340"/>
      <c r="U258" s="340"/>
      <c r="V258" s="340"/>
      <c r="W258" s="341"/>
      <c r="X258" s="298"/>
      <c r="Y258" s="267" t="str">
        <f t="shared" si="147"/>
        <v/>
      </c>
      <c r="Z258" s="267" t="str">
        <f t="shared" si="148"/>
        <v/>
      </c>
      <c r="AA258" s="268" t="str">
        <f t="shared" ref="AA258:AA266" ca="1" si="159">IF(Y258&gt;=AF$8,"",IF(Y258&lt;$AA$8,$AA$8,Y258))</f>
        <v/>
      </c>
      <c r="AB258" s="268" t="str">
        <f t="shared" ca="1" si="150"/>
        <v/>
      </c>
      <c r="AC258" s="268" t="str">
        <f t="shared" ca="1" si="151"/>
        <v/>
      </c>
      <c r="AD258" s="268" t="str">
        <f t="shared" ca="1" si="152"/>
        <v/>
      </c>
      <c r="AE258" s="269" t="str">
        <f t="shared" ref="AE258:AE266" ca="1" si="160">IF(AA258="","",IF(AA258&gt;AB258,"",DATEDIF(AC258,AD258+1,"m")))</f>
        <v/>
      </c>
      <c r="AF258" s="270" t="str">
        <f t="shared" ca="1" si="158"/>
        <v/>
      </c>
      <c r="AG258" s="270" t="str">
        <f t="shared" ca="1" si="157"/>
        <v/>
      </c>
      <c r="AH258" s="270" t="str">
        <f t="shared" ca="1" si="154"/>
        <v/>
      </c>
      <c r="AI258" s="270" t="str">
        <f t="shared" ca="1" si="155"/>
        <v/>
      </c>
      <c r="AJ258" s="271" t="str">
        <f t="shared" ca="1" si="156"/>
        <v/>
      </c>
    </row>
    <row r="259" spans="1:36" ht="27.95" customHeight="1">
      <c r="A259" s="254"/>
      <c r="B259" s="254"/>
      <c r="C259" s="264"/>
      <c r="D259" s="265"/>
      <c r="E259" s="266"/>
      <c r="F259" s="307"/>
      <c r="G259" s="308"/>
      <c r="H259" s="65" t="str">
        <f t="shared" ca="1" si="145"/>
        <v/>
      </c>
      <c r="I259" s="339" t="str">
        <f ca="1">IF(AND(F259&lt;&gt;"",H259&lt;&gt;""),VLOOKUP(F259,早見表!$A$6:$M$24,H259+1),"")</f>
        <v/>
      </c>
      <c r="J259" s="340"/>
      <c r="K259" s="340"/>
      <c r="L259" s="341"/>
      <c r="M259" s="307"/>
      <c r="N259" s="312"/>
      <c r="O259" s="312"/>
      <c r="P259" s="312"/>
      <c r="Q259" s="308"/>
      <c r="R259" s="65" t="str">
        <f t="shared" ca="1" si="146"/>
        <v/>
      </c>
      <c r="S259" s="339" t="str">
        <f ca="1">IF(AND(M259&lt;&gt;"",R259&lt;&gt;""),VLOOKUP(M259,早見表!$A$6:$M$24,R259+1),"")</f>
        <v/>
      </c>
      <c r="T259" s="340"/>
      <c r="U259" s="340"/>
      <c r="V259" s="340"/>
      <c r="W259" s="341"/>
      <c r="X259" s="298"/>
      <c r="Y259" s="267" t="str">
        <f t="shared" si="147"/>
        <v/>
      </c>
      <c r="Z259" s="267" t="str">
        <f t="shared" si="148"/>
        <v/>
      </c>
      <c r="AA259" s="268" t="str">
        <f t="shared" ca="1" si="159"/>
        <v/>
      </c>
      <c r="AB259" s="268" t="str">
        <f t="shared" ca="1" si="150"/>
        <v/>
      </c>
      <c r="AC259" s="268" t="str">
        <f t="shared" ca="1" si="151"/>
        <v/>
      </c>
      <c r="AD259" s="268" t="str">
        <f t="shared" ca="1" si="152"/>
        <v/>
      </c>
      <c r="AE259" s="269" t="str">
        <f t="shared" ca="1" si="160"/>
        <v/>
      </c>
      <c r="AF259" s="270" t="str">
        <f t="shared" ca="1" si="158"/>
        <v/>
      </c>
      <c r="AG259" s="270" t="str">
        <f t="shared" ca="1" si="157"/>
        <v/>
      </c>
      <c r="AH259" s="270" t="str">
        <f t="shared" ca="1" si="154"/>
        <v/>
      </c>
      <c r="AI259" s="270" t="str">
        <f t="shared" ca="1" si="155"/>
        <v/>
      </c>
      <c r="AJ259" s="271" t="str">
        <f t="shared" ca="1" si="156"/>
        <v/>
      </c>
    </row>
    <row r="260" spans="1:36" ht="27.95" customHeight="1">
      <c r="A260" s="254"/>
      <c r="B260" s="254"/>
      <c r="C260" s="264"/>
      <c r="D260" s="265"/>
      <c r="E260" s="266"/>
      <c r="F260" s="307"/>
      <c r="G260" s="308"/>
      <c r="H260" s="65" t="str">
        <f t="shared" ca="1" si="145"/>
        <v/>
      </c>
      <c r="I260" s="339" t="str">
        <f ca="1">IF(AND(F260&lt;&gt;"",H260&lt;&gt;""),VLOOKUP(F260,早見表!$A$6:$M$24,H260+1),"")</f>
        <v/>
      </c>
      <c r="J260" s="340"/>
      <c r="K260" s="340"/>
      <c r="L260" s="341"/>
      <c r="M260" s="307"/>
      <c r="N260" s="312"/>
      <c r="O260" s="312"/>
      <c r="P260" s="312"/>
      <c r="Q260" s="308"/>
      <c r="R260" s="65" t="str">
        <f t="shared" ca="1" si="146"/>
        <v/>
      </c>
      <c r="S260" s="339" t="str">
        <f ca="1">IF(AND(M260&lt;&gt;"",R260&lt;&gt;""),VLOOKUP(M260,早見表!$A$6:$M$24,R260+1),"")</f>
        <v/>
      </c>
      <c r="T260" s="340"/>
      <c r="U260" s="340"/>
      <c r="V260" s="340"/>
      <c r="W260" s="341"/>
      <c r="X260" s="298"/>
      <c r="Y260" s="267" t="str">
        <f t="shared" si="147"/>
        <v/>
      </c>
      <c r="Z260" s="267" t="str">
        <f t="shared" si="148"/>
        <v/>
      </c>
      <c r="AA260" s="268" t="str">
        <f t="shared" ca="1" si="159"/>
        <v/>
      </c>
      <c r="AB260" s="268" t="str">
        <f t="shared" ca="1" si="150"/>
        <v/>
      </c>
      <c r="AC260" s="268" t="str">
        <f t="shared" ca="1" si="151"/>
        <v/>
      </c>
      <c r="AD260" s="268" t="str">
        <f t="shared" ca="1" si="152"/>
        <v/>
      </c>
      <c r="AE260" s="269" t="str">
        <f t="shared" ca="1" si="160"/>
        <v/>
      </c>
      <c r="AF260" s="270" t="str">
        <f t="shared" ca="1" si="158"/>
        <v/>
      </c>
      <c r="AG260" s="270" t="str">
        <f t="shared" ca="1" si="157"/>
        <v/>
      </c>
      <c r="AH260" s="270" t="str">
        <f t="shared" ca="1" si="154"/>
        <v/>
      </c>
      <c r="AI260" s="270" t="str">
        <f t="shared" ca="1" si="155"/>
        <v/>
      </c>
      <c r="AJ260" s="271" t="str">
        <f t="shared" ca="1" si="156"/>
        <v/>
      </c>
    </row>
    <row r="261" spans="1:36" ht="27.95" customHeight="1">
      <c r="A261" s="254"/>
      <c r="B261" s="254"/>
      <c r="C261" s="264"/>
      <c r="D261" s="265"/>
      <c r="E261" s="266"/>
      <c r="F261" s="307"/>
      <c r="G261" s="308"/>
      <c r="H261" s="65" t="str">
        <f t="shared" ca="1" si="145"/>
        <v/>
      </c>
      <c r="I261" s="339" t="str">
        <f ca="1">IF(AND(F261&lt;&gt;"",H261&lt;&gt;""),VLOOKUP(F261,早見表!$A$6:$M$24,H261+1),"")</f>
        <v/>
      </c>
      <c r="J261" s="340"/>
      <c r="K261" s="340"/>
      <c r="L261" s="341"/>
      <c r="M261" s="307"/>
      <c r="N261" s="312"/>
      <c r="O261" s="312"/>
      <c r="P261" s="312"/>
      <c r="Q261" s="308"/>
      <c r="R261" s="65" t="str">
        <f t="shared" ca="1" si="146"/>
        <v/>
      </c>
      <c r="S261" s="339" t="str">
        <f ca="1">IF(AND(M261&lt;&gt;"",R261&lt;&gt;""),VLOOKUP(M261,早見表!$A$6:$M$24,R261+1),"")</f>
        <v/>
      </c>
      <c r="T261" s="340"/>
      <c r="U261" s="340"/>
      <c r="V261" s="340"/>
      <c r="W261" s="341"/>
      <c r="X261" s="298"/>
      <c r="Y261" s="267" t="str">
        <f t="shared" si="147"/>
        <v/>
      </c>
      <c r="Z261" s="267" t="str">
        <f t="shared" si="148"/>
        <v/>
      </c>
      <c r="AA261" s="268" t="str">
        <f t="shared" ca="1" si="159"/>
        <v/>
      </c>
      <c r="AB261" s="268" t="str">
        <f t="shared" ca="1" si="150"/>
        <v/>
      </c>
      <c r="AC261" s="268" t="str">
        <f t="shared" ca="1" si="151"/>
        <v/>
      </c>
      <c r="AD261" s="268" t="str">
        <f t="shared" ca="1" si="152"/>
        <v/>
      </c>
      <c r="AE261" s="269" t="str">
        <f t="shared" ca="1" si="160"/>
        <v/>
      </c>
      <c r="AF261" s="270" t="str">
        <f t="shared" ca="1" si="158"/>
        <v/>
      </c>
      <c r="AG261" s="270" t="str">
        <f t="shared" ca="1" si="157"/>
        <v/>
      </c>
      <c r="AH261" s="270" t="str">
        <f t="shared" ca="1" si="154"/>
        <v/>
      </c>
      <c r="AI261" s="270" t="str">
        <f t="shared" ca="1" si="155"/>
        <v/>
      </c>
      <c r="AJ261" s="271" t="str">
        <f t="shared" ca="1" si="156"/>
        <v/>
      </c>
    </row>
    <row r="262" spans="1:36" ht="27.95" customHeight="1">
      <c r="A262" s="254"/>
      <c r="B262" s="254"/>
      <c r="C262" s="264"/>
      <c r="D262" s="265"/>
      <c r="E262" s="266"/>
      <c r="F262" s="307"/>
      <c r="G262" s="308"/>
      <c r="H262" s="65" t="str">
        <f t="shared" ca="1" si="145"/>
        <v/>
      </c>
      <c r="I262" s="339" t="str">
        <f ca="1">IF(AND(F262&lt;&gt;"",H262&lt;&gt;""),VLOOKUP(F262,早見表!$A$6:$M$24,H262+1),"")</f>
        <v/>
      </c>
      <c r="J262" s="340"/>
      <c r="K262" s="340"/>
      <c r="L262" s="341"/>
      <c r="M262" s="307"/>
      <c r="N262" s="312"/>
      <c r="O262" s="312"/>
      <c r="P262" s="312"/>
      <c r="Q262" s="308"/>
      <c r="R262" s="65" t="str">
        <f t="shared" ca="1" si="146"/>
        <v/>
      </c>
      <c r="S262" s="339" t="str">
        <f ca="1">IF(AND(M262&lt;&gt;"",R262&lt;&gt;""),VLOOKUP(M262,早見表!$A$6:$M$24,R262+1),"")</f>
        <v/>
      </c>
      <c r="T262" s="340"/>
      <c r="U262" s="340"/>
      <c r="V262" s="340"/>
      <c r="W262" s="341"/>
      <c r="X262" s="298"/>
      <c r="Y262" s="267" t="str">
        <f t="shared" si="147"/>
        <v/>
      </c>
      <c r="Z262" s="267" t="str">
        <f t="shared" si="148"/>
        <v/>
      </c>
      <c r="AA262" s="268" t="str">
        <f t="shared" ca="1" si="159"/>
        <v/>
      </c>
      <c r="AB262" s="268" t="str">
        <f t="shared" ca="1" si="150"/>
        <v/>
      </c>
      <c r="AC262" s="268" t="str">
        <f t="shared" ca="1" si="151"/>
        <v/>
      </c>
      <c r="AD262" s="268" t="str">
        <f t="shared" ca="1" si="152"/>
        <v/>
      </c>
      <c r="AE262" s="269" t="str">
        <f t="shared" ca="1" si="160"/>
        <v/>
      </c>
      <c r="AF262" s="270" t="str">
        <f t="shared" ca="1" si="158"/>
        <v/>
      </c>
      <c r="AG262" s="270" t="str">
        <f t="shared" ca="1" si="157"/>
        <v/>
      </c>
      <c r="AH262" s="270" t="str">
        <f t="shared" ca="1" si="154"/>
        <v/>
      </c>
      <c r="AI262" s="270" t="str">
        <f t="shared" ca="1" si="155"/>
        <v/>
      </c>
      <c r="AJ262" s="271" t="str">
        <f t="shared" ca="1" si="156"/>
        <v/>
      </c>
    </row>
    <row r="263" spans="1:36" ht="27.95" customHeight="1">
      <c r="A263" s="254"/>
      <c r="B263" s="254"/>
      <c r="C263" s="264"/>
      <c r="D263" s="265"/>
      <c r="E263" s="266"/>
      <c r="F263" s="307"/>
      <c r="G263" s="308"/>
      <c r="H263" s="65" t="str">
        <f t="shared" ca="1" si="145"/>
        <v/>
      </c>
      <c r="I263" s="339" t="str">
        <f ca="1">IF(AND(F263&lt;&gt;"",H263&lt;&gt;""),VLOOKUP(F263,早見表!$A$6:$M$24,H263+1),"")</f>
        <v/>
      </c>
      <c r="J263" s="340"/>
      <c r="K263" s="340"/>
      <c r="L263" s="341"/>
      <c r="M263" s="307"/>
      <c r="N263" s="312"/>
      <c r="O263" s="312"/>
      <c r="P263" s="312"/>
      <c r="Q263" s="308"/>
      <c r="R263" s="65" t="str">
        <f t="shared" ca="1" si="146"/>
        <v/>
      </c>
      <c r="S263" s="339" t="str">
        <f ca="1">IF(AND(M263&lt;&gt;"",R263&lt;&gt;""),VLOOKUP(M263,早見表!$A$6:$M$24,R263+1),"")</f>
        <v/>
      </c>
      <c r="T263" s="340"/>
      <c r="U263" s="340"/>
      <c r="V263" s="340"/>
      <c r="W263" s="341"/>
      <c r="X263" s="298"/>
      <c r="Y263" s="267" t="str">
        <f t="shared" si="147"/>
        <v/>
      </c>
      <c r="Z263" s="267" t="str">
        <f t="shared" si="148"/>
        <v/>
      </c>
      <c r="AA263" s="268" t="str">
        <f t="shared" ca="1" si="159"/>
        <v/>
      </c>
      <c r="AB263" s="268" t="str">
        <f t="shared" ca="1" si="150"/>
        <v/>
      </c>
      <c r="AC263" s="268" t="str">
        <f t="shared" ca="1" si="151"/>
        <v/>
      </c>
      <c r="AD263" s="268" t="str">
        <f t="shared" ca="1" si="152"/>
        <v/>
      </c>
      <c r="AE263" s="269" t="str">
        <f t="shared" ca="1" si="160"/>
        <v/>
      </c>
      <c r="AF263" s="270" t="str">
        <f t="shared" ca="1" si="158"/>
        <v/>
      </c>
      <c r="AG263" s="270" t="str">
        <f t="shared" ca="1" si="157"/>
        <v/>
      </c>
      <c r="AH263" s="270" t="str">
        <f t="shared" ca="1" si="154"/>
        <v/>
      </c>
      <c r="AI263" s="270" t="str">
        <f t="shared" ca="1" si="155"/>
        <v/>
      </c>
      <c r="AJ263" s="271" t="str">
        <f t="shared" ca="1" si="156"/>
        <v/>
      </c>
    </row>
    <row r="264" spans="1:36" ht="27.95" customHeight="1">
      <c r="A264" s="254"/>
      <c r="B264" s="254"/>
      <c r="C264" s="264"/>
      <c r="D264" s="265"/>
      <c r="E264" s="266"/>
      <c r="F264" s="307"/>
      <c r="G264" s="308"/>
      <c r="H264" s="65" t="str">
        <f t="shared" ca="1" si="145"/>
        <v/>
      </c>
      <c r="I264" s="339" t="str">
        <f ca="1">IF(AND(F264&lt;&gt;"",H264&lt;&gt;""),VLOOKUP(F264,早見表!$A$6:$M$24,H264+1),"")</f>
        <v/>
      </c>
      <c r="J264" s="340"/>
      <c r="K264" s="340"/>
      <c r="L264" s="341"/>
      <c r="M264" s="307"/>
      <c r="N264" s="312"/>
      <c r="O264" s="312"/>
      <c r="P264" s="312"/>
      <c r="Q264" s="308"/>
      <c r="R264" s="65" t="str">
        <f t="shared" ca="1" si="146"/>
        <v/>
      </c>
      <c r="S264" s="339" t="str">
        <f ca="1">IF(AND(M264&lt;&gt;"",R264&lt;&gt;""),VLOOKUP(M264,早見表!$A$6:$M$24,R264+1),"")</f>
        <v/>
      </c>
      <c r="T264" s="340"/>
      <c r="U264" s="340"/>
      <c r="V264" s="340"/>
      <c r="W264" s="341"/>
      <c r="X264" s="298"/>
      <c r="Y264" s="267" t="str">
        <f t="shared" si="147"/>
        <v/>
      </c>
      <c r="Z264" s="267" t="str">
        <f t="shared" si="148"/>
        <v/>
      </c>
      <c r="AA264" s="268" t="str">
        <f t="shared" ca="1" si="159"/>
        <v/>
      </c>
      <c r="AB264" s="268" t="str">
        <f t="shared" ca="1" si="150"/>
        <v/>
      </c>
      <c r="AC264" s="268" t="str">
        <f t="shared" ca="1" si="151"/>
        <v/>
      </c>
      <c r="AD264" s="268" t="str">
        <f t="shared" ca="1" si="152"/>
        <v/>
      </c>
      <c r="AE264" s="269" t="str">
        <f t="shared" ca="1" si="160"/>
        <v/>
      </c>
      <c r="AF264" s="270" t="str">
        <f t="shared" ca="1" si="158"/>
        <v/>
      </c>
      <c r="AG264" s="270" t="str">
        <f t="shared" ca="1" si="157"/>
        <v/>
      </c>
      <c r="AH264" s="270" t="str">
        <f t="shared" ca="1" si="154"/>
        <v/>
      </c>
      <c r="AI264" s="270" t="str">
        <f t="shared" ca="1" si="155"/>
        <v/>
      </c>
      <c r="AJ264" s="271" t="str">
        <f t="shared" ca="1" si="156"/>
        <v/>
      </c>
    </row>
    <row r="265" spans="1:36" ht="27.95" customHeight="1">
      <c r="A265" s="254"/>
      <c r="B265" s="254"/>
      <c r="C265" s="264"/>
      <c r="D265" s="265"/>
      <c r="E265" s="266"/>
      <c r="F265" s="307"/>
      <c r="G265" s="308"/>
      <c r="H265" s="65" t="str">
        <f t="shared" ca="1" si="145"/>
        <v/>
      </c>
      <c r="I265" s="339" t="str">
        <f ca="1">IF(AND(F265&lt;&gt;"",H265&lt;&gt;""),VLOOKUP(F265,早見表!$A$6:$M$24,H265+1),"")</f>
        <v/>
      </c>
      <c r="J265" s="340"/>
      <c r="K265" s="340"/>
      <c r="L265" s="341"/>
      <c r="M265" s="307"/>
      <c r="N265" s="312"/>
      <c r="O265" s="312"/>
      <c r="P265" s="312"/>
      <c r="Q265" s="308"/>
      <c r="R265" s="65" t="str">
        <f t="shared" ca="1" si="146"/>
        <v/>
      </c>
      <c r="S265" s="339" t="str">
        <f ca="1">IF(AND(M265&lt;&gt;"",R265&lt;&gt;""),VLOOKUP(M265,早見表!$A$6:$M$24,R265+1),"")</f>
        <v/>
      </c>
      <c r="T265" s="340"/>
      <c r="U265" s="340"/>
      <c r="V265" s="340"/>
      <c r="W265" s="341"/>
      <c r="X265" s="298"/>
      <c r="Y265" s="267" t="str">
        <f t="shared" si="147"/>
        <v/>
      </c>
      <c r="Z265" s="267" t="str">
        <f t="shared" si="148"/>
        <v/>
      </c>
      <c r="AA265" s="268" t="str">
        <f t="shared" ca="1" si="159"/>
        <v/>
      </c>
      <c r="AB265" s="268" t="str">
        <f t="shared" ca="1" si="150"/>
        <v/>
      </c>
      <c r="AC265" s="268" t="str">
        <f t="shared" ca="1" si="151"/>
        <v/>
      </c>
      <c r="AD265" s="268" t="str">
        <f t="shared" ca="1" si="152"/>
        <v/>
      </c>
      <c r="AE265" s="269" t="str">
        <f t="shared" ca="1" si="160"/>
        <v/>
      </c>
      <c r="AF265" s="270" t="str">
        <f t="shared" ca="1" si="158"/>
        <v/>
      </c>
      <c r="AG265" s="270" t="str">
        <f t="shared" ca="1" si="157"/>
        <v/>
      </c>
      <c r="AH265" s="270" t="str">
        <f t="shared" ca="1" si="154"/>
        <v/>
      </c>
      <c r="AI265" s="270" t="str">
        <f t="shared" ca="1" si="155"/>
        <v/>
      </c>
      <c r="AJ265" s="271" t="str">
        <f t="shared" ca="1" si="156"/>
        <v/>
      </c>
    </row>
    <row r="266" spans="1:36" ht="27.95" customHeight="1" thickBot="1">
      <c r="A266" s="272"/>
      <c r="B266" s="272"/>
      <c r="C266" s="273"/>
      <c r="D266" s="274"/>
      <c r="E266" s="275"/>
      <c r="F266" s="351"/>
      <c r="G266" s="352"/>
      <c r="H266" s="135" t="str">
        <f t="shared" ca="1" si="145"/>
        <v/>
      </c>
      <c r="I266" s="353" t="str">
        <f ca="1">IF(AND(F266&lt;&gt;"",H266&lt;&gt;""),VLOOKUP(F266,早見表!$A$6:$M$24,H266+1),"")</f>
        <v/>
      </c>
      <c r="J266" s="354"/>
      <c r="K266" s="354"/>
      <c r="L266" s="355"/>
      <c r="M266" s="351"/>
      <c r="N266" s="356"/>
      <c r="O266" s="356"/>
      <c r="P266" s="356"/>
      <c r="Q266" s="352"/>
      <c r="R266" s="135" t="str">
        <f t="shared" ca="1" si="146"/>
        <v/>
      </c>
      <c r="S266" s="353" t="str">
        <f ca="1">IF(AND(M266&lt;&gt;"",R266&lt;&gt;""),VLOOKUP(M266,早見表!$A$6:$M$24,R266+1),"")</f>
        <v/>
      </c>
      <c r="T266" s="354"/>
      <c r="U266" s="354"/>
      <c r="V266" s="354"/>
      <c r="W266" s="355"/>
      <c r="X266" s="298"/>
      <c r="Y266" s="276" t="str">
        <f t="shared" si="147"/>
        <v/>
      </c>
      <c r="Z266" s="276" t="str">
        <f t="shared" si="148"/>
        <v/>
      </c>
      <c r="AA266" s="277" t="str">
        <f t="shared" ca="1" si="159"/>
        <v/>
      </c>
      <c r="AB266" s="277" t="str">
        <f t="shared" ca="1" si="150"/>
        <v/>
      </c>
      <c r="AC266" s="277" t="str">
        <f t="shared" ca="1" si="151"/>
        <v/>
      </c>
      <c r="AD266" s="277" t="str">
        <f t="shared" ca="1" si="152"/>
        <v/>
      </c>
      <c r="AE266" s="278" t="str">
        <f t="shared" ca="1" si="160"/>
        <v/>
      </c>
      <c r="AF266" s="279" t="str">
        <f t="shared" ca="1" si="158"/>
        <v/>
      </c>
      <c r="AG266" s="279" t="str">
        <f t="shared" ca="1" si="157"/>
        <v/>
      </c>
      <c r="AH266" s="279" t="str">
        <f t="shared" ca="1" si="154"/>
        <v/>
      </c>
      <c r="AI266" s="279" t="str">
        <f t="shared" ca="1" si="155"/>
        <v/>
      </c>
      <c r="AJ266" s="280" t="str">
        <f t="shared" ca="1" si="156"/>
        <v/>
      </c>
    </row>
    <row r="267" spans="1:36" ht="24.95" customHeight="1" thickTop="1">
      <c r="A267" s="361" t="s">
        <v>62</v>
      </c>
      <c r="B267" s="362"/>
      <c r="C267" s="362"/>
      <c r="D267" s="362"/>
      <c r="E267" s="362"/>
      <c r="F267" s="363"/>
      <c r="G267" s="364"/>
      <c r="H267" s="213" t="s">
        <v>12</v>
      </c>
      <c r="I267" s="365">
        <f ca="1">SUM(I252:L266)</f>
        <v>0</v>
      </c>
      <c r="J267" s="366"/>
      <c r="K267" s="366"/>
      <c r="L267" s="214" t="s">
        <v>8</v>
      </c>
      <c r="M267" s="363"/>
      <c r="N267" s="367"/>
      <c r="O267" s="367"/>
      <c r="P267" s="367"/>
      <c r="Q267" s="364"/>
      <c r="R267" s="213"/>
      <c r="S267" s="368">
        <f ca="1">SUM(S252:W266)</f>
        <v>0</v>
      </c>
      <c r="T267" s="369"/>
      <c r="U267" s="369"/>
      <c r="V267" s="369"/>
      <c r="W267" s="296" t="s">
        <v>8</v>
      </c>
      <c r="X267" s="298"/>
    </row>
    <row r="268" spans="1:36" ht="24.95" customHeight="1">
      <c r="A268" s="342" t="s">
        <v>31</v>
      </c>
      <c r="B268" s="343"/>
      <c r="C268" s="343"/>
      <c r="D268" s="343"/>
      <c r="E268" s="343"/>
      <c r="F268" s="344"/>
      <c r="G268" s="345"/>
      <c r="H268" s="188" t="s">
        <v>12</v>
      </c>
      <c r="I268" s="346">
        <f ca="1">SUM(I241,I267)</f>
        <v>11680006</v>
      </c>
      <c r="J268" s="347"/>
      <c r="K268" s="347"/>
      <c r="L268" s="189" t="s">
        <v>8</v>
      </c>
      <c r="M268" s="344"/>
      <c r="N268" s="348"/>
      <c r="O268" s="348"/>
      <c r="P268" s="348"/>
      <c r="Q268" s="345"/>
      <c r="R268" s="188"/>
      <c r="S268" s="349">
        <f ca="1">SUM(S241,S267)</f>
        <v>13717924</v>
      </c>
      <c r="T268" s="350"/>
      <c r="U268" s="350"/>
      <c r="V268" s="350"/>
      <c r="W268" s="282" t="s">
        <v>8</v>
      </c>
      <c r="X268" s="300"/>
      <c r="Z268" s="284"/>
    </row>
    <row r="269" spans="1:36" ht="3.75" customHeight="1">
      <c r="X269" s="300"/>
      <c r="Z269" s="284" t="s">
        <v>35</v>
      </c>
    </row>
    <row r="270" spans="1:36">
      <c r="T270" s="357" t="s">
        <v>42</v>
      </c>
      <c r="U270" s="358"/>
      <c r="V270" s="358"/>
      <c r="W270" s="359"/>
      <c r="X270" s="300"/>
    </row>
    <row r="272" spans="1:36" ht="19.5" customHeight="1">
      <c r="C272" s="228"/>
      <c r="D272" s="326" t="s">
        <v>76</v>
      </c>
      <c r="E272" s="327"/>
      <c r="F272" s="327"/>
      <c r="G272" s="327"/>
      <c r="H272" s="327"/>
      <c r="I272" s="327"/>
      <c r="J272" s="327"/>
      <c r="S272" s="57">
        <f>$S$2</f>
        <v>1</v>
      </c>
      <c r="T272" s="328" t="s">
        <v>10</v>
      </c>
      <c r="U272" s="328"/>
      <c r="V272" s="56">
        <f>V245+1</f>
        <v>11</v>
      </c>
      <c r="W272" s="230" t="s">
        <v>11</v>
      </c>
    </row>
    <row r="273" spans="1:36" ht="19.5" customHeight="1">
      <c r="C273" s="233"/>
      <c r="D273" s="327"/>
      <c r="E273" s="327"/>
      <c r="F273" s="327"/>
      <c r="G273" s="327"/>
      <c r="H273" s="327"/>
      <c r="I273" s="327"/>
      <c r="J273" s="327"/>
    </row>
    <row r="274" spans="1:36" ht="14.25">
      <c r="B274" s="234">
        <f ca="1">$B$4</f>
        <v>45741</v>
      </c>
      <c r="D274" s="360"/>
      <c r="E274" s="360"/>
      <c r="F274" s="360"/>
    </row>
    <row r="275" spans="1:36" ht="15" customHeight="1">
      <c r="B275" s="235">
        <f ca="1">$B$5</f>
        <v>46106.494204513889</v>
      </c>
      <c r="C275" s="147"/>
      <c r="D275" s="147"/>
      <c r="E275" s="147"/>
      <c r="F275" s="147"/>
      <c r="G275" s="147"/>
      <c r="H275" s="329" t="s">
        <v>6</v>
      </c>
      <c r="I275" s="330"/>
      <c r="J275" s="333" t="s">
        <v>0</v>
      </c>
      <c r="K275" s="334"/>
      <c r="L275" s="153" t="s">
        <v>1</v>
      </c>
      <c r="M275" s="334" t="s">
        <v>7</v>
      </c>
      <c r="N275" s="334"/>
      <c r="O275" s="334" t="s">
        <v>2</v>
      </c>
      <c r="P275" s="334"/>
      <c r="Q275" s="334"/>
      <c r="R275" s="334"/>
      <c r="S275" s="334"/>
      <c r="T275" s="334"/>
      <c r="U275" s="334" t="s">
        <v>3</v>
      </c>
      <c r="V275" s="334"/>
      <c r="W275" s="334"/>
    </row>
    <row r="276" spans="1:36" ht="20.100000000000001" customHeight="1">
      <c r="A276" s="147"/>
      <c r="B276" s="147"/>
      <c r="C276" s="147"/>
      <c r="D276" s="147"/>
      <c r="E276" s="147"/>
      <c r="F276" s="147"/>
      <c r="G276" s="147"/>
      <c r="H276" s="331"/>
      <c r="I276" s="332"/>
      <c r="J276" s="154">
        <f>$J$6</f>
        <v>3</v>
      </c>
      <c r="K276" s="155">
        <f>$K$6</f>
        <v>1</v>
      </c>
      <c r="L276" s="156">
        <f>$L$6</f>
        <v>1</v>
      </c>
      <c r="M276" s="157">
        <f>$M$6</f>
        <v>0</v>
      </c>
      <c r="N276" s="158" t="str">
        <f>IF($N$6="","",$N$6)</f>
        <v>×</v>
      </c>
      <c r="O276" s="159" t="str">
        <f>IF($O$6="","",$O$6)</f>
        <v>×</v>
      </c>
      <c r="P276" s="160" t="str">
        <f>IF($P$6="","",$P$6)</f>
        <v>×</v>
      </c>
      <c r="Q276" s="160" t="str">
        <f>IF($Q$6="","",$Q$6)</f>
        <v>×</v>
      </c>
      <c r="R276" s="160" t="str">
        <f>IF($R$6="","",$R$6)</f>
        <v>×</v>
      </c>
      <c r="S276" s="160" t="str">
        <f>IF($S$6="","",$S$6)</f>
        <v>×</v>
      </c>
      <c r="T276" s="161" t="str">
        <f>IF($T$6="","",$T$6)</f>
        <v>×</v>
      </c>
      <c r="U276" s="159" t="str">
        <f>IF($U$6="","",$U$6)</f>
        <v>×</v>
      </c>
      <c r="V276" s="160" t="str">
        <f>IF($V$6="","",$V$6)</f>
        <v>×</v>
      </c>
      <c r="W276" s="161" t="str">
        <f>IF($W$6="","",$W$6)</f>
        <v>×</v>
      </c>
      <c r="Y276" s="240" t="s">
        <v>33</v>
      </c>
      <c r="Z276" s="241" t="s">
        <v>34</v>
      </c>
      <c r="AA276" s="313">
        <f ca="1">$B$4</f>
        <v>45741</v>
      </c>
      <c r="AB276" s="313"/>
      <c r="AC276" s="313"/>
      <c r="AD276" s="313"/>
      <c r="AE276" s="313"/>
      <c r="AF276" s="314">
        <f ca="1">$B$5</f>
        <v>46106.494204513889</v>
      </c>
      <c r="AG276" s="314"/>
      <c r="AH276" s="314"/>
      <c r="AI276" s="314"/>
      <c r="AJ276" s="314"/>
    </row>
    <row r="277" spans="1:36" ht="21.95" customHeight="1">
      <c r="A277" s="315" t="s">
        <v>9</v>
      </c>
      <c r="B277" s="317" t="s">
        <v>30</v>
      </c>
      <c r="C277" s="225"/>
      <c r="D277" s="318" t="s">
        <v>47</v>
      </c>
      <c r="E277" s="317" t="s">
        <v>48</v>
      </c>
      <c r="F277" s="320">
        <f ca="1">$B$4</f>
        <v>45741</v>
      </c>
      <c r="G277" s="321"/>
      <c r="H277" s="321"/>
      <c r="I277" s="321"/>
      <c r="J277" s="321"/>
      <c r="K277" s="321"/>
      <c r="L277" s="322"/>
      <c r="M277" s="323">
        <f ca="1">$B$5</f>
        <v>46106.494204513889</v>
      </c>
      <c r="N277" s="324"/>
      <c r="O277" s="324"/>
      <c r="P277" s="324"/>
      <c r="Q277" s="324"/>
      <c r="R277" s="324"/>
      <c r="S277" s="324"/>
      <c r="T277" s="324"/>
      <c r="U277" s="324"/>
      <c r="V277" s="324"/>
      <c r="W277" s="325"/>
      <c r="X277" s="298"/>
      <c r="Y277" s="244">
        <f ca="1">$B$4</f>
        <v>45741</v>
      </c>
      <c r="Z277" s="244">
        <f ca="1">DATE(YEAR($Y$7)+2,3,31)</f>
        <v>46477</v>
      </c>
      <c r="AA277" s="245" t="s">
        <v>33</v>
      </c>
      <c r="AB277" s="245" t="s">
        <v>34</v>
      </c>
      <c r="AC277" s="245" t="s">
        <v>37</v>
      </c>
      <c r="AD277" s="245" t="s">
        <v>38</v>
      </c>
      <c r="AE277" s="245" t="s">
        <v>32</v>
      </c>
      <c r="AF277" s="246" t="s">
        <v>33</v>
      </c>
      <c r="AG277" s="246" t="s">
        <v>34</v>
      </c>
      <c r="AH277" s="246" t="s">
        <v>37</v>
      </c>
      <c r="AI277" s="246" t="s">
        <v>38</v>
      </c>
      <c r="AJ277" s="246" t="s">
        <v>32</v>
      </c>
    </row>
    <row r="278" spans="1:36" ht="28.5" customHeight="1">
      <c r="A278" s="316"/>
      <c r="B278" s="317"/>
      <c r="C278" s="226"/>
      <c r="D278" s="319"/>
      <c r="E278" s="317"/>
      <c r="F278" s="306" t="s">
        <v>4</v>
      </c>
      <c r="G278" s="306"/>
      <c r="H278" s="168" t="s">
        <v>39</v>
      </c>
      <c r="I278" s="306" t="s">
        <v>5</v>
      </c>
      <c r="J278" s="306"/>
      <c r="K278" s="306"/>
      <c r="L278" s="306"/>
      <c r="M278" s="306" t="s">
        <v>4</v>
      </c>
      <c r="N278" s="306"/>
      <c r="O278" s="306"/>
      <c r="P278" s="306"/>
      <c r="Q278" s="306"/>
      <c r="R278" s="168" t="s">
        <v>39</v>
      </c>
      <c r="S278" s="306" t="s">
        <v>5</v>
      </c>
      <c r="T278" s="306"/>
      <c r="U278" s="306"/>
      <c r="V278" s="306"/>
      <c r="W278" s="306"/>
      <c r="X278" s="298"/>
      <c r="Y278" s="249">
        <f ca="1">DATE(YEAR($B$4),4,1)</f>
        <v>45748</v>
      </c>
      <c r="Z278" s="249">
        <f ca="1">DATE(YEAR($Y$8)+2,3,31)</f>
        <v>46477</v>
      </c>
      <c r="AA278" s="249">
        <f ca="1">$Y$8</f>
        <v>45748</v>
      </c>
      <c r="AB278" s="249">
        <f ca="1">DATE(YEAR($Y$8)+1,3,31)</f>
        <v>46112</v>
      </c>
      <c r="AC278" s="249"/>
      <c r="AD278" s="249"/>
      <c r="AE278" s="249"/>
      <c r="AF278" s="250">
        <f ca="1">DATE(YEAR($B$4)+1,4,1)</f>
        <v>46113</v>
      </c>
      <c r="AG278" s="250">
        <f ca="1">DATE(YEAR($AF$8)+1,3,31)</f>
        <v>46477</v>
      </c>
      <c r="AH278" s="251"/>
      <c r="AI278" s="251"/>
      <c r="AJ278" s="252"/>
    </row>
    <row r="279" spans="1:36" ht="27.95" customHeight="1">
      <c r="A279" s="253"/>
      <c r="B279" s="254"/>
      <c r="C279" s="255"/>
      <c r="D279" s="256"/>
      <c r="E279" s="257"/>
      <c r="F279" s="307"/>
      <c r="G279" s="308"/>
      <c r="H279" s="65" t="str">
        <f t="shared" ref="H279:H293" ca="1" si="161">AE279</f>
        <v/>
      </c>
      <c r="I279" s="309" t="str">
        <f ca="1">IF(AND(F279&lt;&gt;"",H279&lt;&gt;""),VLOOKUP(F279,早見表!$A$6:$M$24,H279+1),"")</f>
        <v/>
      </c>
      <c r="J279" s="310"/>
      <c r="K279" s="310"/>
      <c r="L279" s="311"/>
      <c r="M279" s="307"/>
      <c r="N279" s="312"/>
      <c r="O279" s="312"/>
      <c r="P279" s="312"/>
      <c r="Q279" s="308"/>
      <c r="R279" s="64" t="str">
        <f t="shared" ref="R279:R293" ca="1" si="162">AJ279</f>
        <v/>
      </c>
      <c r="S279" s="309" t="str">
        <f ca="1">IF(AND(M279&lt;&gt;"",R279&lt;&gt;""),VLOOKUP(M279,早見表!$A$6:$M$24,R279+1),"")</f>
        <v/>
      </c>
      <c r="T279" s="310"/>
      <c r="U279" s="310"/>
      <c r="V279" s="310"/>
      <c r="W279" s="311"/>
      <c r="X279" s="298"/>
      <c r="Y279" s="259" t="str">
        <f t="shared" ref="Y279:Y293" si="163">IF($B279&lt;&gt;"",IF(D279="",AA$8,D279),"")</f>
        <v/>
      </c>
      <c r="Z279" s="259" t="str">
        <f t="shared" ref="Z279:Z293" si="164">IF($B279&lt;&gt;"",IF(E279="",Z$8,E279),"")</f>
        <v/>
      </c>
      <c r="AA279" s="260" t="str">
        <f t="shared" ref="AA279:AA284" ca="1" si="165">IF(Y279&gt;=AF$8,"",IF(Y279&lt;$AA$8,$AA$8,Y279))</f>
        <v/>
      </c>
      <c r="AB279" s="260" t="str">
        <f t="shared" ref="AB279:AB293" ca="1" si="166">IF(Y279&gt;AB$8,"",IF(Z279&gt;AB$8,AB$8,Z279))</f>
        <v/>
      </c>
      <c r="AC279" s="260" t="str">
        <f t="shared" ref="AC279:AC293" ca="1" si="167">IF(AA279="","",DATE(YEAR(AA279),MONTH(AA279),1))</f>
        <v/>
      </c>
      <c r="AD279" s="260" t="str">
        <f t="shared" ref="AD279:AD293" ca="1" si="168">IF(AA279="","",DATE(YEAR(AB279),MONTH(AB279)+1,1)-1)</f>
        <v/>
      </c>
      <c r="AE279" s="261" t="str">
        <f t="shared" ref="AE279:AE284" ca="1" si="169">IF(AA279="","",IF(AA279&gt;AB279,"",DATEDIF(AC279,AD279+1,"m")))</f>
        <v/>
      </c>
      <c r="AF279" s="262" t="str">
        <f ca="1">IF(Z279&lt;AF$8,"",IF(Y279&gt;AF$8,Y279,AF$8))</f>
        <v/>
      </c>
      <c r="AG279" s="262" t="str">
        <f ca="1">IF(Z279&lt;AF$8,"",Z279)</f>
        <v/>
      </c>
      <c r="AH279" s="262" t="str">
        <f t="shared" ref="AH279:AH293" ca="1" si="170">IF(AF279="","",DATE(YEAR(AF279),MONTH(AF279),1))</f>
        <v/>
      </c>
      <c r="AI279" s="262" t="str">
        <f t="shared" ref="AI279:AI293" ca="1" si="171">IF(AF279="","",DATE(YEAR(AG279),MONTH(AG279)+1,1)-1)</f>
        <v/>
      </c>
      <c r="AJ279" s="263" t="str">
        <f t="shared" ref="AJ279:AJ293" ca="1" si="172">IF(AF279="","",DATEDIF(AH279,AI279+1,"m"))</f>
        <v/>
      </c>
    </row>
    <row r="280" spans="1:36" ht="27.95" customHeight="1">
      <c r="A280" s="254"/>
      <c r="B280" s="254"/>
      <c r="C280" s="264"/>
      <c r="D280" s="265"/>
      <c r="E280" s="266"/>
      <c r="F280" s="307"/>
      <c r="G280" s="308"/>
      <c r="H280" s="65" t="str">
        <f t="shared" ca="1" si="161"/>
        <v/>
      </c>
      <c r="I280" s="339" t="str">
        <f ca="1">IF(AND(F280&lt;&gt;"",H280&lt;&gt;""),VLOOKUP(F280,早見表!$A$6:$M$24,H280+1),"")</f>
        <v/>
      </c>
      <c r="J280" s="340"/>
      <c r="K280" s="340"/>
      <c r="L280" s="341"/>
      <c r="M280" s="307"/>
      <c r="N280" s="312"/>
      <c r="O280" s="312"/>
      <c r="P280" s="312"/>
      <c r="Q280" s="308"/>
      <c r="R280" s="65" t="str">
        <f t="shared" ca="1" si="162"/>
        <v/>
      </c>
      <c r="S280" s="339" t="str">
        <f ca="1">IF(AND(M280&lt;&gt;"",R280&lt;&gt;""),VLOOKUP(M280,早見表!$A$6:$M$24,R280+1),"")</f>
        <v/>
      </c>
      <c r="T280" s="340"/>
      <c r="U280" s="340"/>
      <c r="V280" s="340"/>
      <c r="W280" s="341"/>
      <c r="X280" s="298"/>
      <c r="Y280" s="267" t="str">
        <f t="shared" si="163"/>
        <v/>
      </c>
      <c r="Z280" s="267" t="str">
        <f t="shared" si="164"/>
        <v/>
      </c>
      <c r="AA280" s="268" t="str">
        <f t="shared" ca="1" si="165"/>
        <v/>
      </c>
      <c r="AB280" s="268" t="str">
        <f t="shared" ca="1" si="166"/>
        <v/>
      </c>
      <c r="AC280" s="268" t="str">
        <f t="shared" ca="1" si="167"/>
        <v/>
      </c>
      <c r="AD280" s="268" t="str">
        <f t="shared" ca="1" si="168"/>
        <v/>
      </c>
      <c r="AE280" s="269" t="str">
        <f t="shared" ca="1" si="169"/>
        <v/>
      </c>
      <c r="AF280" s="270" t="str">
        <f ca="1">IF(Z280&lt;AF$8,"",IF(Y280&gt;AF$8,Y280,AF$8))</f>
        <v/>
      </c>
      <c r="AG280" s="270" t="str">
        <f t="shared" ref="AG280:AG293" ca="1" si="173">IF(Z280&lt;AF$8,"",Z280)</f>
        <v/>
      </c>
      <c r="AH280" s="270" t="str">
        <f t="shared" ca="1" si="170"/>
        <v/>
      </c>
      <c r="AI280" s="270" t="str">
        <f t="shared" ca="1" si="171"/>
        <v/>
      </c>
      <c r="AJ280" s="271" t="str">
        <f t="shared" ca="1" si="172"/>
        <v/>
      </c>
    </row>
    <row r="281" spans="1:36" ht="27.95" customHeight="1">
      <c r="A281" s="254"/>
      <c r="B281" s="254"/>
      <c r="C281" s="264"/>
      <c r="D281" s="265"/>
      <c r="E281" s="266"/>
      <c r="F281" s="307"/>
      <c r="G281" s="308"/>
      <c r="H281" s="65" t="str">
        <f t="shared" ca="1" si="161"/>
        <v/>
      </c>
      <c r="I281" s="339" t="str">
        <f ca="1">IF(AND(F281&lt;&gt;"",H281&lt;&gt;""),VLOOKUP(F281,早見表!$A$6:$M$24,H281+1),"")</f>
        <v/>
      </c>
      <c r="J281" s="340"/>
      <c r="K281" s="340"/>
      <c r="L281" s="341"/>
      <c r="M281" s="307"/>
      <c r="N281" s="312"/>
      <c r="O281" s="312"/>
      <c r="P281" s="312"/>
      <c r="Q281" s="308"/>
      <c r="R281" s="65" t="str">
        <f t="shared" ca="1" si="162"/>
        <v/>
      </c>
      <c r="S281" s="339" t="str">
        <f ca="1">IF(AND(M281&lt;&gt;"",R281&lt;&gt;""),VLOOKUP(M281,早見表!$A$6:$M$24,R281+1),"")</f>
        <v/>
      </c>
      <c r="T281" s="340"/>
      <c r="U281" s="340"/>
      <c r="V281" s="340"/>
      <c r="W281" s="341"/>
      <c r="X281" s="298"/>
      <c r="Y281" s="267" t="str">
        <f t="shared" si="163"/>
        <v/>
      </c>
      <c r="Z281" s="267" t="str">
        <f t="shared" si="164"/>
        <v/>
      </c>
      <c r="AA281" s="268" t="str">
        <f t="shared" ca="1" si="165"/>
        <v/>
      </c>
      <c r="AB281" s="268" t="str">
        <f t="shared" ca="1" si="166"/>
        <v/>
      </c>
      <c r="AC281" s="268" t="str">
        <f t="shared" ca="1" si="167"/>
        <v/>
      </c>
      <c r="AD281" s="268" t="str">
        <f t="shared" ca="1" si="168"/>
        <v/>
      </c>
      <c r="AE281" s="269" t="str">
        <f t="shared" ca="1" si="169"/>
        <v/>
      </c>
      <c r="AF281" s="270" t="str">
        <f t="shared" ref="AF281:AF293" ca="1" si="174">IF(Z281&lt;AF$8,"",IF(Y281&gt;AF$8,Y281,AF$8))</f>
        <v/>
      </c>
      <c r="AG281" s="270" t="str">
        <f t="shared" ca="1" si="173"/>
        <v/>
      </c>
      <c r="AH281" s="270" t="str">
        <f t="shared" ca="1" si="170"/>
        <v/>
      </c>
      <c r="AI281" s="270" t="str">
        <f t="shared" ca="1" si="171"/>
        <v/>
      </c>
      <c r="AJ281" s="271" t="str">
        <f t="shared" ca="1" si="172"/>
        <v/>
      </c>
    </row>
    <row r="282" spans="1:36" ht="27.95" customHeight="1">
      <c r="A282" s="254"/>
      <c r="B282" s="254"/>
      <c r="C282" s="264"/>
      <c r="D282" s="265"/>
      <c r="E282" s="266"/>
      <c r="F282" s="307"/>
      <c r="G282" s="308"/>
      <c r="H282" s="65" t="str">
        <f t="shared" ca="1" si="161"/>
        <v/>
      </c>
      <c r="I282" s="339" t="str">
        <f ca="1">IF(AND(F282&lt;&gt;"",H282&lt;&gt;""),VLOOKUP(F282,早見表!$A$6:$M$24,H282+1),"")</f>
        <v/>
      </c>
      <c r="J282" s="340"/>
      <c r="K282" s="340"/>
      <c r="L282" s="341"/>
      <c r="M282" s="307"/>
      <c r="N282" s="312"/>
      <c r="O282" s="312"/>
      <c r="P282" s="312"/>
      <c r="Q282" s="308"/>
      <c r="R282" s="65" t="str">
        <f t="shared" ca="1" si="162"/>
        <v/>
      </c>
      <c r="S282" s="339" t="str">
        <f ca="1">IF(AND(M282&lt;&gt;"",R282&lt;&gt;""),VLOOKUP(M282,早見表!$A$6:$M$24,R282+1),"")</f>
        <v/>
      </c>
      <c r="T282" s="340"/>
      <c r="U282" s="340"/>
      <c r="V282" s="340"/>
      <c r="W282" s="341"/>
      <c r="X282" s="298"/>
      <c r="Y282" s="267" t="str">
        <f t="shared" si="163"/>
        <v/>
      </c>
      <c r="Z282" s="267" t="str">
        <f t="shared" si="164"/>
        <v/>
      </c>
      <c r="AA282" s="268" t="str">
        <f t="shared" ca="1" si="165"/>
        <v/>
      </c>
      <c r="AB282" s="268" t="str">
        <f t="shared" ca="1" si="166"/>
        <v/>
      </c>
      <c r="AC282" s="268" t="str">
        <f t="shared" ca="1" si="167"/>
        <v/>
      </c>
      <c r="AD282" s="268" t="str">
        <f t="shared" ca="1" si="168"/>
        <v/>
      </c>
      <c r="AE282" s="269" t="str">
        <f t="shared" ca="1" si="169"/>
        <v/>
      </c>
      <c r="AF282" s="270" t="str">
        <f t="shared" ca="1" si="174"/>
        <v/>
      </c>
      <c r="AG282" s="270" t="str">
        <f t="shared" ca="1" si="173"/>
        <v/>
      </c>
      <c r="AH282" s="270" t="str">
        <f t="shared" ca="1" si="170"/>
        <v/>
      </c>
      <c r="AI282" s="270" t="str">
        <f t="shared" ca="1" si="171"/>
        <v/>
      </c>
      <c r="AJ282" s="271" t="str">
        <f t="shared" ca="1" si="172"/>
        <v/>
      </c>
    </row>
    <row r="283" spans="1:36" ht="27.95" customHeight="1">
      <c r="A283" s="254"/>
      <c r="B283" s="254"/>
      <c r="C283" s="264"/>
      <c r="D283" s="265"/>
      <c r="E283" s="266"/>
      <c r="F283" s="307"/>
      <c r="G283" s="308"/>
      <c r="H283" s="65" t="str">
        <f t="shared" ca="1" si="161"/>
        <v/>
      </c>
      <c r="I283" s="339" t="str">
        <f ca="1">IF(AND(F283&lt;&gt;"",H283&lt;&gt;""),VLOOKUP(F283,早見表!$A$6:$M$24,H283+1),"")</f>
        <v/>
      </c>
      <c r="J283" s="340"/>
      <c r="K283" s="340"/>
      <c r="L283" s="341"/>
      <c r="M283" s="307"/>
      <c r="N283" s="312"/>
      <c r="O283" s="312"/>
      <c r="P283" s="312"/>
      <c r="Q283" s="308"/>
      <c r="R283" s="65" t="str">
        <f t="shared" ca="1" si="162"/>
        <v/>
      </c>
      <c r="S283" s="339" t="str">
        <f ca="1">IF(AND(M283&lt;&gt;"",R283&lt;&gt;""),VLOOKUP(M283,早見表!$A$6:$M$24,R283+1),"")</f>
        <v/>
      </c>
      <c r="T283" s="340"/>
      <c r="U283" s="340"/>
      <c r="V283" s="340"/>
      <c r="W283" s="341"/>
      <c r="X283" s="298"/>
      <c r="Y283" s="267" t="str">
        <f t="shared" si="163"/>
        <v/>
      </c>
      <c r="Z283" s="267" t="str">
        <f t="shared" si="164"/>
        <v/>
      </c>
      <c r="AA283" s="268" t="str">
        <f t="shared" ca="1" si="165"/>
        <v/>
      </c>
      <c r="AB283" s="268" t="str">
        <f t="shared" ca="1" si="166"/>
        <v/>
      </c>
      <c r="AC283" s="268" t="str">
        <f t="shared" ca="1" si="167"/>
        <v/>
      </c>
      <c r="AD283" s="268" t="str">
        <f t="shared" ca="1" si="168"/>
        <v/>
      </c>
      <c r="AE283" s="269" t="str">
        <f t="shared" ca="1" si="169"/>
        <v/>
      </c>
      <c r="AF283" s="270" t="str">
        <f t="shared" ca="1" si="174"/>
        <v/>
      </c>
      <c r="AG283" s="270" t="str">
        <f t="shared" ca="1" si="173"/>
        <v/>
      </c>
      <c r="AH283" s="270" t="str">
        <f t="shared" ca="1" si="170"/>
        <v/>
      </c>
      <c r="AI283" s="270" t="str">
        <f t="shared" ca="1" si="171"/>
        <v/>
      </c>
      <c r="AJ283" s="271" t="str">
        <f t="shared" ca="1" si="172"/>
        <v/>
      </c>
    </row>
    <row r="284" spans="1:36" ht="27.95" customHeight="1">
      <c r="A284" s="254"/>
      <c r="B284" s="254"/>
      <c r="C284" s="264"/>
      <c r="D284" s="265"/>
      <c r="E284" s="266"/>
      <c r="F284" s="307"/>
      <c r="G284" s="308"/>
      <c r="H284" s="65" t="str">
        <f t="shared" ca="1" si="161"/>
        <v/>
      </c>
      <c r="I284" s="339" t="str">
        <f ca="1">IF(AND(F284&lt;&gt;"",H284&lt;&gt;""),VLOOKUP(F284,早見表!$A$6:$M$24,H284+1),"")</f>
        <v/>
      </c>
      <c r="J284" s="340"/>
      <c r="K284" s="340"/>
      <c r="L284" s="341"/>
      <c r="M284" s="307"/>
      <c r="N284" s="312"/>
      <c r="O284" s="312"/>
      <c r="P284" s="312"/>
      <c r="Q284" s="308"/>
      <c r="R284" s="65" t="str">
        <f t="shared" ca="1" si="162"/>
        <v/>
      </c>
      <c r="S284" s="339" t="str">
        <f ca="1">IF(AND(M284&lt;&gt;"",R284&lt;&gt;""),VLOOKUP(M284,早見表!$A$6:$M$24,R284+1),"")</f>
        <v/>
      </c>
      <c r="T284" s="340"/>
      <c r="U284" s="340"/>
      <c r="V284" s="340"/>
      <c r="W284" s="341"/>
      <c r="X284" s="298"/>
      <c r="Y284" s="267" t="str">
        <f t="shared" si="163"/>
        <v/>
      </c>
      <c r="Z284" s="267" t="str">
        <f t="shared" si="164"/>
        <v/>
      </c>
      <c r="AA284" s="268" t="str">
        <f t="shared" ca="1" si="165"/>
        <v/>
      </c>
      <c r="AB284" s="268" t="str">
        <f t="shared" ca="1" si="166"/>
        <v/>
      </c>
      <c r="AC284" s="268" t="str">
        <f t="shared" ca="1" si="167"/>
        <v/>
      </c>
      <c r="AD284" s="268" t="str">
        <f t="shared" ca="1" si="168"/>
        <v/>
      </c>
      <c r="AE284" s="269" t="str">
        <f t="shared" ca="1" si="169"/>
        <v/>
      </c>
      <c r="AF284" s="270" t="str">
        <f t="shared" ca="1" si="174"/>
        <v/>
      </c>
      <c r="AG284" s="270" t="str">
        <f t="shared" ca="1" si="173"/>
        <v/>
      </c>
      <c r="AH284" s="270" t="str">
        <f t="shared" ca="1" si="170"/>
        <v/>
      </c>
      <c r="AI284" s="270" t="str">
        <f t="shared" ca="1" si="171"/>
        <v/>
      </c>
      <c r="AJ284" s="271" t="str">
        <f t="shared" ca="1" si="172"/>
        <v/>
      </c>
    </row>
    <row r="285" spans="1:36" ht="27.95" customHeight="1">
      <c r="A285" s="254"/>
      <c r="B285" s="254"/>
      <c r="C285" s="264"/>
      <c r="D285" s="265"/>
      <c r="E285" s="266"/>
      <c r="F285" s="307"/>
      <c r="G285" s="308"/>
      <c r="H285" s="65" t="str">
        <f t="shared" ca="1" si="161"/>
        <v/>
      </c>
      <c r="I285" s="339" t="str">
        <f ca="1">IF(AND(F285&lt;&gt;"",H285&lt;&gt;""),VLOOKUP(F285,早見表!$A$6:$M$24,H285+1),"")</f>
        <v/>
      </c>
      <c r="J285" s="340"/>
      <c r="K285" s="340"/>
      <c r="L285" s="341"/>
      <c r="M285" s="307"/>
      <c r="N285" s="312"/>
      <c r="O285" s="312"/>
      <c r="P285" s="312"/>
      <c r="Q285" s="308"/>
      <c r="R285" s="65" t="str">
        <f t="shared" ca="1" si="162"/>
        <v/>
      </c>
      <c r="S285" s="339" t="str">
        <f ca="1">IF(AND(M285&lt;&gt;"",R285&lt;&gt;""),VLOOKUP(M285,早見表!$A$6:$M$24,R285+1),"")</f>
        <v/>
      </c>
      <c r="T285" s="340"/>
      <c r="U285" s="340"/>
      <c r="V285" s="340"/>
      <c r="W285" s="341"/>
      <c r="X285" s="298"/>
      <c r="Y285" s="267" t="str">
        <f t="shared" si="163"/>
        <v/>
      </c>
      <c r="Z285" s="267" t="str">
        <f t="shared" si="164"/>
        <v/>
      </c>
      <c r="AA285" s="268" t="str">
        <f t="shared" ref="AA285:AA293" ca="1" si="175">IF(Y285&gt;=AF$8,"",IF(Y285&lt;$AA$8,$AA$8,Y285))</f>
        <v/>
      </c>
      <c r="AB285" s="268" t="str">
        <f t="shared" ca="1" si="166"/>
        <v/>
      </c>
      <c r="AC285" s="268" t="str">
        <f t="shared" ca="1" si="167"/>
        <v/>
      </c>
      <c r="AD285" s="268" t="str">
        <f t="shared" ca="1" si="168"/>
        <v/>
      </c>
      <c r="AE285" s="269" t="str">
        <f t="shared" ref="AE285:AE293" ca="1" si="176">IF(AA285="","",IF(AA285&gt;AB285,"",DATEDIF(AC285,AD285+1,"m")))</f>
        <v/>
      </c>
      <c r="AF285" s="270" t="str">
        <f t="shared" ca="1" si="174"/>
        <v/>
      </c>
      <c r="AG285" s="270" t="str">
        <f t="shared" ca="1" si="173"/>
        <v/>
      </c>
      <c r="AH285" s="270" t="str">
        <f t="shared" ca="1" si="170"/>
        <v/>
      </c>
      <c r="AI285" s="270" t="str">
        <f t="shared" ca="1" si="171"/>
        <v/>
      </c>
      <c r="AJ285" s="271" t="str">
        <f t="shared" ca="1" si="172"/>
        <v/>
      </c>
    </row>
    <row r="286" spans="1:36" ht="27.95" customHeight="1">
      <c r="A286" s="254"/>
      <c r="B286" s="254"/>
      <c r="C286" s="264"/>
      <c r="D286" s="265"/>
      <c r="E286" s="266"/>
      <c r="F286" s="307"/>
      <c r="G286" s="308"/>
      <c r="H286" s="65" t="str">
        <f t="shared" ca="1" si="161"/>
        <v/>
      </c>
      <c r="I286" s="339" t="str">
        <f ca="1">IF(AND(F286&lt;&gt;"",H286&lt;&gt;""),VLOOKUP(F286,早見表!$A$6:$M$24,H286+1),"")</f>
        <v/>
      </c>
      <c r="J286" s="340"/>
      <c r="K286" s="340"/>
      <c r="L286" s="341"/>
      <c r="M286" s="307"/>
      <c r="N286" s="312"/>
      <c r="O286" s="312"/>
      <c r="P286" s="312"/>
      <c r="Q286" s="308"/>
      <c r="R286" s="65" t="str">
        <f t="shared" ca="1" si="162"/>
        <v/>
      </c>
      <c r="S286" s="339" t="str">
        <f ca="1">IF(AND(M286&lt;&gt;"",R286&lt;&gt;""),VLOOKUP(M286,早見表!$A$6:$M$24,R286+1),"")</f>
        <v/>
      </c>
      <c r="T286" s="340"/>
      <c r="U286" s="340"/>
      <c r="V286" s="340"/>
      <c r="W286" s="341"/>
      <c r="X286" s="298"/>
      <c r="Y286" s="267" t="str">
        <f t="shared" si="163"/>
        <v/>
      </c>
      <c r="Z286" s="267" t="str">
        <f t="shared" si="164"/>
        <v/>
      </c>
      <c r="AA286" s="268" t="str">
        <f t="shared" ca="1" si="175"/>
        <v/>
      </c>
      <c r="AB286" s="268" t="str">
        <f t="shared" ca="1" si="166"/>
        <v/>
      </c>
      <c r="AC286" s="268" t="str">
        <f t="shared" ca="1" si="167"/>
        <v/>
      </c>
      <c r="AD286" s="268" t="str">
        <f t="shared" ca="1" si="168"/>
        <v/>
      </c>
      <c r="AE286" s="269" t="str">
        <f t="shared" ca="1" si="176"/>
        <v/>
      </c>
      <c r="AF286" s="270" t="str">
        <f t="shared" ca="1" si="174"/>
        <v/>
      </c>
      <c r="AG286" s="270" t="str">
        <f t="shared" ca="1" si="173"/>
        <v/>
      </c>
      <c r="AH286" s="270" t="str">
        <f t="shared" ca="1" si="170"/>
        <v/>
      </c>
      <c r="AI286" s="270" t="str">
        <f t="shared" ca="1" si="171"/>
        <v/>
      </c>
      <c r="AJ286" s="271" t="str">
        <f t="shared" ca="1" si="172"/>
        <v/>
      </c>
    </row>
    <row r="287" spans="1:36" ht="27.95" customHeight="1">
      <c r="A287" s="254"/>
      <c r="B287" s="254"/>
      <c r="C287" s="264"/>
      <c r="D287" s="265"/>
      <c r="E287" s="266"/>
      <c r="F287" s="307"/>
      <c r="G287" s="308"/>
      <c r="H287" s="65" t="str">
        <f t="shared" ca="1" si="161"/>
        <v/>
      </c>
      <c r="I287" s="339" t="str">
        <f ca="1">IF(AND(F287&lt;&gt;"",H287&lt;&gt;""),VLOOKUP(F287,早見表!$A$6:$M$24,H287+1),"")</f>
        <v/>
      </c>
      <c r="J287" s="340"/>
      <c r="K287" s="340"/>
      <c r="L287" s="341"/>
      <c r="M287" s="307"/>
      <c r="N287" s="312"/>
      <c r="O287" s="312"/>
      <c r="P287" s="312"/>
      <c r="Q287" s="308"/>
      <c r="R287" s="65" t="str">
        <f t="shared" ca="1" si="162"/>
        <v/>
      </c>
      <c r="S287" s="339" t="str">
        <f ca="1">IF(AND(M287&lt;&gt;"",R287&lt;&gt;""),VLOOKUP(M287,早見表!$A$6:$M$24,R287+1),"")</f>
        <v/>
      </c>
      <c r="T287" s="340"/>
      <c r="U287" s="340"/>
      <c r="V287" s="340"/>
      <c r="W287" s="341"/>
      <c r="X287" s="298"/>
      <c r="Y287" s="267" t="str">
        <f t="shared" si="163"/>
        <v/>
      </c>
      <c r="Z287" s="267" t="str">
        <f t="shared" si="164"/>
        <v/>
      </c>
      <c r="AA287" s="268" t="str">
        <f t="shared" ca="1" si="175"/>
        <v/>
      </c>
      <c r="AB287" s="268" t="str">
        <f t="shared" ca="1" si="166"/>
        <v/>
      </c>
      <c r="AC287" s="268" t="str">
        <f t="shared" ca="1" si="167"/>
        <v/>
      </c>
      <c r="AD287" s="268" t="str">
        <f t="shared" ca="1" si="168"/>
        <v/>
      </c>
      <c r="AE287" s="269" t="str">
        <f t="shared" ca="1" si="176"/>
        <v/>
      </c>
      <c r="AF287" s="270" t="str">
        <f t="shared" ca="1" si="174"/>
        <v/>
      </c>
      <c r="AG287" s="270" t="str">
        <f t="shared" ca="1" si="173"/>
        <v/>
      </c>
      <c r="AH287" s="270" t="str">
        <f t="shared" ca="1" si="170"/>
        <v/>
      </c>
      <c r="AI287" s="270" t="str">
        <f t="shared" ca="1" si="171"/>
        <v/>
      </c>
      <c r="AJ287" s="271" t="str">
        <f t="shared" ca="1" si="172"/>
        <v/>
      </c>
    </row>
    <row r="288" spans="1:36" ht="27.95" customHeight="1">
      <c r="A288" s="254"/>
      <c r="B288" s="254"/>
      <c r="C288" s="264"/>
      <c r="D288" s="265"/>
      <c r="E288" s="266"/>
      <c r="F288" s="307"/>
      <c r="G288" s="308"/>
      <c r="H288" s="65" t="str">
        <f t="shared" ca="1" si="161"/>
        <v/>
      </c>
      <c r="I288" s="339" t="str">
        <f ca="1">IF(AND(F288&lt;&gt;"",H288&lt;&gt;""),VLOOKUP(F288,早見表!$A$6:$M$24,H288+1),"")</f>
        <v/>
      </c>
      <c r="J288" s="340"/>
      <c r="K288" s="340"/>
      <c r="L288" s="341"/>
      <c r="M288" s="307"/>
      <c r="N288" s="312"/>
      <c r="O288" s="312"/>
      <c r="P288" s="312"/>
      <c r="Q288" s="308"/>
      <c r="R288" s="65" t="str">
        <f t="shared" ca="1" si="162"/>
        <v/>
      </c>
      <c r="S288" s="339" t="str">
        <f ca="1">IF(AND(M288&lt;&gt;"",R288&lt;&gt;""),VLOOKUP(M288,早見表!$A$6:$M$24,R288+1),"")</f>
        <v/>
      </c>
      <c r="T288" s="340"/>
      <c r="U288" s="340"/>
      <c r="V288" s="340"/>
      <c r="W288" s="341"/>
      <c r="X288" s="298"/>
      <c r="Y288" s="267" t="str">
        <f t="shared" si="163"/>
        <v/>
      </c>
      <c r="Z288" s="267" t="str">
        <f t="shared" si="164"/>
        <v/>
      </c>
      <c r="AA288" s="268" t="str">
        <f t="shared" ca="1" si="175"/>
        <v/>
      </c>
      <c r="AB288" s="268" t="str">
        <f t="shared" ca="1" si="166"/>
        <v/>
      </c>
      <c r="AC288" s="268" t="str">
        <f t="shared" ca="1" si="167"/>
        <v/>
      </c>
      <c r="AD288" s="268" t="str">
        <f t="shared" ca="1" si="168"/>
        <v/>
      </c>
      <c r="AE288" s="269" t="str">
        <f t="shared" ca="1" si="176"/>
        <v/>
      </c>
      <c r="AF288" s="270" t="str">
        <f t="shared" ca="1" si="174"/>
        <v/>
      </c>
      <c r="AG288" s="270" t="str">
        <f t="shared" ca="1" si="173"/>
        <v/>
      </c>
      <c r="AH288" s="270" t="str">
        <f t="shared" ca="1" si="170"/>
        <v/>
      </c>
      <c r="AI288" s="270" t="str">
        <f t="shared" ca="1" si="171"/>
        <v/>
      </c>
      <c r="AJ288" s="271" t="str">
        <f t="shared" ca="1" si="172"/>
        <v/>
      </c>
    </row>
    <row r="289" spans="1:36" ht="27.95" customHeight="1">
      <c r="A289" s="254"/>
      <c r="B289" s="254"/>
      <c r="C289" s="264"/>
      <c r="D289" s="265"/>
      <c r="E289" s="266"/>
      <c r="F289" s="307"/>
      <c r="G289" s="308"/>
      <c r="H289" s="65" t="str">
        <f t="shared" ca="1" si="161"/>
        <v/>
      </c>
      <c r="I289" s="339" t="str">
        <f ca="1">IF(AND(F289&lt;&gt;"",H289&lt;&gt;""),VLOOKUP(F289,早見表!$A$6:$M$24,H289+1),"")</f>
        <v/>
      </c>
      <c r="J289" s="340"/>
      <c r="K289" s="340"/>
      <c r="L289" s="341"/>
      <c r="M289" s="307"/>
      <c r="N289" s="312"/>
      <c r="O289" s="312"/>
      <c r="P289" s="312"/>
      <c r="Q289" s="308"/>
      <c r="R289" s="65" t="str">
        <f t="shared" ca="1" si="162"/>
        <v/>
      </c>
      <c r="S289" s="339" t="str">
        <f ca="1">IF(AND(M289&lt;&gt;"",R289&lt;&gt;""),VLOOKUP(M289,早見表!$A$6:$M$24,R289+1),"")</f>
        <v/>
      </c>
      <c r="T289" s="340"/>
      <c r="U289" s="340"/>
      <c r="V289" s="340"/>
      <c r="W289" s="341"/>
      <c r="X289" s="298"/>
      <c r="Y289" s="267" t="str">
        <f t="shared" si="163"/>
        <v/>
      </c>
      <c r="Z289" s="267" t="str">
        <f t="shared" si="164"/>
        <v/>
      </c>
      <c r="AA289" s="268" t="str">
        <f t="shared" ca="1" si="175"/>
        <v/>
      </c>
      <c r="AB289" s="268" t="str">
        <f t="shared" ca="1" si="166"/>
        <v/>
      </c>
      <c r="AC289" s="268" t="str">
        <f t="shared" ca="1" si="167"/>
        <v/>
      </c>
      <c r="AD289" s="268" t="str">
        <f t="shared" ca="1" si="168"/>
        <v/>
      </c>
      <c r="AE289" s="269" t="str">
        <f t="shared" ca="1" si="176"/>
        <v/>
      </c>
      <c r="AF289" s="270" t="str">
        <f t="shared" ca="1" si="174"/>
        <v/>
      </c>
      <c r="AG289" s="270" t="str">
        <f t="shared" ca="1" si="173"/>
        <v/>
      </c>
      <c r="AH289" s="270" t="str">
        <f t="shared" ca="1" si="170"/>
        <v/>
      </c>
      <c r="AI289" s="270" t="str">
        <f t="shared" ca="1" si="171"/>
        <v/>
      </c>
      <c r="AJ289" s="271" t="str">
        <f t="shared" ca="1" si="172"/>
        <v/>
      </c>
    </row>
    <row r="290" spans="1:36" ht="27.95" customHeight="1">
      <c r="A290" s="254"/>
      <c r="B290" s="254"/>
      <c r="C290" s="264"/>
      <c r="D290" s="265"/>
      <c r="E290" s="266"/>
      <c r="F290" s="307"/>
      <c r="G290" s="308"/>
      <c r="H290" s="65" t="str">
        <f t="shared" ca="1" si="161"/>
        <v/>
      </c>
      <c r="I290" s="339" t="str">
        <f ca="1">IF(AND(F290&lt;&gt;"",H290&lt;&gt;""),VLOOKUP(F290,早見表!$A$6:$M$24,H290+1),"")</f>
        <v/>
      </c>
      <c r="J290" s="340"/>
      <c r="K290" s="340"/>
      <c r="L290" s="341"/>
      <c r="M290" s="307"/>
      <c r="N290" s="312"/>
      <c r="O290" s="312"/>
      <c r="P290" s="312"/>
      <c r="Q290" s="308"/>
      <c r="R290" s="65" t="str">
        <f t="shared" ca="1" si="162"/>
        <v/>
      </c>
      <c r="S290" s="339" t="str">
        <f ca="1">IF(AND(M290&lt;&gt;"",R290&lt;&gt;""),VLOOKUP(M290,早見表!$A$6:$M$24,R290+1),"")</f>
        <v/>
      </c>
      <c r="T290" s="340"/>
      <c r="U290" s="340"/>
      <c r="V290" s="340"/>
      <c r="W290" s="341"/>
      <c r="X290" s="298"/>
      <c r="Y290" s="267" t="str">
        <f t="shared" si="163"/>
        <v/>
      </c>
      <c r="Z290" s="267" t="str">
        <f t="shared" si="164"/>
        <v/>
      </c>
      <c r="AA290" s="268" t="str">
        <f t="shared" ca="1" si="175"/>
        <v/>
      </c>
      <c r="AB290" s="268" t="str">
        <f t="shared" ca="1" si="166"/>
        <v/>
      </c>
      <c r="AC290" s="268" t="str">
        <f t="shared" ca="1" si="167"/>
        <v/>
      </c>
      <c r="AD290" s="268" t="str">
        <f t="shared" ca="1" si="168"/>
        <v/>
      </c>
      <c r="AE290" s="269" t="str">
        <f t="shared" ca="1" si="176"/>
        <v/>
      </c>
      <c r="AF290" s="270" t="str">
        <f t="shared" ca="1" si="174"/>
        <v/>
      </c>
      <c r="AG290" s="270" t="str">
        <f t="shared" ca="1" si="173"/>
        <v/>
      </c>
      <c r="AH290" s="270" t="str">
        <f t="shared" ca="1" si="170"/>
        <v/>
      </c>
      <c r="AI290" s="270" t="str">
        <f t="shared" ca="1" si="171"/>
        <v/>
      </c>
      <c r="AJ290" s="271" t="str">
        <f t="shared" ca="1" si="172"/>
        <v/>
      </c>
    </row>
    <row r="291" spans="1:36" ht="27.95" customHeight="1">
      <c r="A291" s="254"/>
      <c r="B291" s="254"/>
      <c r="C291" s="264"/>
      <c r="D291" s="265"/>
      <c r="E291" s="266"/>
      <c r="F291" s="307"/>
      <c r="G291" s="308"/>
      <c r="H291" s="65" t="str">
        <f t="shared" ca="1" si="161"/>
        <v/>
      </c>
      <c r="I291" s="339" t="str">
        <f ca="1">IF(AND(F291&lt;&gt;"",H291&lt;&gt;""),VLOOKUP(F291,早見表!$A$6:$M$24,H291+1),"")</f>
        <v/>
      </c>
      <c r="J291" s="340"/>
      <c r="K291" s="340"/>
      <c r="L291" s="341"/>
      <c r="M291" s="307"/>
      <c r="N291" s="312"/>
      <c r="O291" s="312"/>
      <c r="P291" s="312"/>
      <c r="Q291" s="308"/>
      <c r="R291" s="65" t="str">
        <f t="shared" ca="1" si="162"/>
        <v/>
      </c>
      <c r="S291" s="339" t="str">
        <f ca="1">IF(AND(M291&lt;&gt;"",R291&lt;&gt;""),VLOOKUP(M291,早見表!$A$6:$M$24,R291+1),"")</f>
        <v/>
      </c>
      <c r="T291" s="340"/>
      <c r="U291" s="340"/>
      <c r="V291" s="340"/>
      <c r="W291" s="341"/>
      <c r="X291" s="298"/>
      <c r="Y291" s="267" t="str">
        <f t="shared" si="163"/>
        <v/>
      </c>
      <c r="Z291" s="267" t="str">
        <f t="shared" si="164"/>
        <v/>
      </c>
      <c r="AA291" s="268" t="str">
        <f t="shared" ca="1" si="175"/>
        <v/>
      </c>
      <c r="AB291" s="268" t="str">
        <f t="shared" ca="1" si="166"/>
        <v/>
      </c>
      <c r="AC291" s="268" t="str">
        <f t="shared" ca="1" si="167"/>
        <v/>
      </c>
      <c r="AD291" s="268" t="str">
        <f t="shared" ca="1" si="168"/>
        <v/>
      </c>
      <c r="AE291" s="269" t="str">
        <f t="shared" ca="1" si="176"/>
        <v/>
      </c>
      <c r="AF291" s="270" t="str">
        <f t="shared" ca="1" si="174"/>
        <v/>
      </c>
      <c r="AG291" s="270" t="str">
        <f t="shared" ca="1" si="173"/>
        <v/>
      </c>
      <c r="AH291" s="270" t="str">
        <f t="shared" ca="1" si="170"/>
        <v/>
      </c>
      <c r="AI291" s="270" t="str">
        <f t="shared" ca="1" si="171"/>
        <v/>
      </c>
      <c r="AJ291" s="271" t="str">
        <f t="shared" ca="1" si="172"/>
        <v/>
      </c>
    </row>
    <row r="292" spans="1:36" ht="27.95" customHeight="1">
      <c r="A292" s="254"/>
      <c r="B292" s="254"/>
      <c r="C292" s="264"/>
      <c r="D292" s="265"/>
      <c r="E292" s="266"/>
      <c r="F292" s="307"/>
      <c r="G292" s="308"/>
      <c r="H292" s="65" t="str">
        <f t="shared" ca="1" si="161"/>
        <v/>
      </c>
      <c r="I292" s="339" t="str">
        <f ca="1">IF(AND(F292&lt;&gt;"",H292&lt;&gt;""),VLOOKUP(F292,早見表!$A$6:$M$24,H292+1),"")</f>
        <v/>
      </c>
      <c r="J292" s="340"/>
      <c r="K292" s="340"/>
      <c r="L292" s="341"/>
      <c r="M292" s="307"/>
      <c r="N292" s="312"/>
      <c r="O292" s="312"/>
      <c r="P292" s="312"/>
      <c r="Q292" s="308"/>
      <c r="R292" s="65" t="str">
        <f t="shared" ca="1" si="162"/>
        <v/>
      </c>
      <c r="S292" s="339" t="str">
        <f ca="1">IF(AND(M292&lt;&gt;"",R292&lt;&gt;""),VLOOKUP(M292,早見表!$A$6:$M$24,R292+1),"")</f>
        <v/>
      </c>
      <c r="T292" s="340"/>
      <c r="U292" s="340"/>
      <c r="V292" s="340"/>
      <c r="W292" s="341"/>
      <c r="X292" s="298"/>
      <c r="Y292" s="267" t="str">
        <f t="shared" si="163"/>
        <v/>
      </c>
      <c r="Z292" s="267" t="str">
        <f t="shared" si="164"/>
        <v/>
      </c>
      <c r="AA292" s="268" t="str">
        <f t="shared" ca="1" si="175"/>
        <v/>
      </c>
      <c r="AB292" s="268" t="str">
        <f t="shared" ca="1" si="166"/>
        <v/>
      </c>
      <c r="AC292" s="268" t="str">
        <f t="shared" ca="1" si="167"/>
        <v/>
      </c>
      <c r="AD292" s="268" t="str">
        <f t="shared" ca="1" si="168"/>
        <v/>
      </c>
      <c r="AE292" s="269" t="str">
        <f t="shared" ca="1" si="176"/>
        <v/>
      </c>
      <c r="AF292" s="270" t="str">
        <f t="shared" ca="1" si="174"/>
        <v/>
      </c>
      <c r="AG292" s="270" t="str">
        <f t="shared" ca="1" si="173"/>
        <v/>
      </c>
      <c r="AH292" s="270" t="str">
        <f t="shared" ca="1" si="170"/>
        <v/>
      </c>
      <c r="AI292" s="270" t="str">
        <f t="shared" ca="1" si="171"/>
        <v/>
      </c>
      <c r="AJ292" s="271" t="str">
        <f t="shared" ca="1" si="172"/>
        <v/>
      </c>
    </row>
    <row r="293" spans="1:36" ht="27.95" customHeight="1" thickBot="1">
      <c r="A293" s="272"/>
      <c r="B293" s="272"/>
      <c r="C293" s="273"/>
      <c r="D293" s="274"/>
      <c r="E293" s="275"/>
      <c r="F293" s="351"/>
      <c r="G293" s="352"/>
      <c r="H293" s="135" t="str">
        <f t="shared" ca="1" si="161"/>
        <v/>
      </c>
      <c r="I293" s="353" t="str">
        <f ca="1">IF(AND(F293&lt;&gt;"",H293&lt;&gt;""),VLOOKUP(F293,早見表!$A$6:$M$24,H293+1),"")</f>
        <v/>
      </c>
      <c r="J293" s="354"/>
      <c r="K293" s="354"/>
      <c r="L293" s="355"/>
      <c r="M293" s="351"/>
      <c r="N293" s="356"/>
      <c r="O293" s="356"/>
      <c r="P293" s="356"/>
      <c r="Q293" s="352"/>
      <c r="R293" s="135" t="str">
        <f t="shared" ca="1" si="162"/>
        <v/>
      </c>
      <c r="S293" s="353" t="str">
        <f ca="1">IF(AND(M293&lt;&gt;"",R293&lt;&gt;""),VLOOKUP(M293,早見表!$A$6:$M$24,R293+1),"")</f>
        <v/>
      </c>
      <c r="T293" s="354"/>
      <c r="U293" s="354"/>
      <c r="V293" s="354"/>
      <c r="W293" s="355"/>
      <c r="X293" s="298"/>
      <c r="Y293" s="276" t="str">
        <f t="shared" si="163"/>
        <v/>
      </c>
      <c r="Z293" s="276" t="str">
        <f t="shared" si="164"/>
        <v/>
      </c>
      <c r="AA293" s="277" t="str">
        <f t="shared" ca="1" si="175"/>
        <v/>
      </c>
      <c r="AB293" s="277" t="str">
        <f t="shared" ca="1" si="166"/>
        <v/>
      </c>
      <c r="AC293" s="277" t="str">
        <f t="shared" ca="1" si="167"/>
        <v/>
      </c>
      <c r="AD293" s="277" t="str">
        <f t="shared" ca="1" si="168"/>
        <v/>
      </c>
      <c r="AE293" s="278" t="str">
        <f t="shared" ca="1" si="176"/>
        <v/>
      </c>
      <c r="AF293" s="279" t="str">
        <f t="shared" ca="1" si="174"/>
        <v/>
      </c>
      <c r="AG293" s="279" t="str">
        <f t="shared" ca="1" si="173"/>
        <v/>
      </c>
      <c r="AH293" s="279" t="str">
        <f t="shared" ca="1" si="170"/>
        <v/>
      </c>
      <c r="AI293" s="279" t="str">
        <f t="shared" ca="1" si="171"/>
        <v/>
      </c>
      <c r="AJ293" s="280" t="str">
        <f t="shared" ca="1" si="172"/>
        <v/>
      </c>
    </row>
    <row r="294" spans="1:36" ht="24.95" customHeight="1" thickTop="1">
      <c r="A294" s="361" t="s">
        <v>62</v>
      </c>
      <c r="B294" s="362"/>
      <c r="C294" s="362"/>
      <c r="D294" s="362"/>
      <c r="E294" s="362"/>
      <c r="F294" s="363"/>
      <c r="G294" s="364"/>
      <c r="H294" s="213" t="s">
        <v>12</v>
      </c>
      <c r="I294" s="365">
        <f ca="1">SUM(I279:L293)</f>
        <v>0</v>
      </c>
      <c r="J294" s="366"/>
      <c r="K294" s="366"/>
      <c r="L294" s="214" t="s">
        <v>8</v>
      </c>
      <c r="M294" s="363"/>
      <c r="N294" s="367"/>
      <c r="O294" s="367"/>
      <c r="P294" s="367"/>
      <c r="Q294" s="364"/>
      <c r="R294" s="213"/>
      <c r="S294" s="368">
        <f ca="1">SUM(S279:W293)</f>
        <v>0</v>
      </c>
      <c r="T294" s="369"/>
      <c r="U294" s="369"/>
      <c r="V294" s="369"/>
      <c r="W294" s="296" t="s">
        <v>8</v>
      </c>
      <c r="X294" s="298"/>
    </row>
    <row r="295" spans="1:36" ht="24.95" customHeight="1">
      <c r="A295" s="342" t="s">
        <v>31</v>
      </c>
      <c r="B295" s="343"/>
      <c r="C295" s="343"/>
      <c r="D295" s="343"/>
      <c r="E295" s="343"/>
      <c r="F295" s="344"/>
      <c r="G295" s="345"/>
      <c r="H295" s="188" t="s">
        <v>12</v>
      </c>
      <c r="I295" s="346">
        <f ca="1">SUM(I268,I294)</f>
        <v>11680006</v>
      </c>
      <c r="J295" s="347"/>
      <c r="K295" s="347"/>
      <c r="L295" s="189" t="s">
        <v>8</v>
      </c>
      <c r="M295" s="344"/>
      <c r="N295" s="348"/>
      <c r="O295" s="348"/>
      <c r="P295" s="348"/>
      <c r="Q295" s="345"/>
      <c r="R295" s="188"/>
      <c r="S295" s="349">
        <f ca="1">SUM(S268,S294)</f>
        <v>13717924</v>
      </c>
      <c r="T295" s="350"/>
      <c r="U295" s="350"/>
      <c r="V295" s="350"/>
      <c r="W295" s="282" t="s">
        <v>8</v>
      </c>
      <c r="X295" s="300"/>
      <c r="Z295" s="284"/>
    </row>
    <row r="296" spans="1:36" ht="3.75" customHeight="1">
      <c r="X296" s="300"/>
      <c r="Z296" s="284" t="s">
        <v>35</v>
      </c>
    </row>
    <row r="297" spans="1:36">
      <c r="T297" s="357" t="s">
        <v>42</v>
      </c>
      <c r="U297" s="358"/>
      <c r="V297" s="358"/>
      <c r="W297" s="359"/>
      <c r="X297" s="300"/>
    </row>
    <row r="299" spans="1:36" ht="19.5" customHeight="1">
      <c r="C299" s="228"/>
      <c r="D299" s="326" t="s">
        <v>76</v>
      </c>
      <c r="E299" s="327"/>
      <c r="F299" s="327"/>
      <c r="G299" s="327"/>
      <c r="H299" s="327"/>
      <c r="I299" s="327"/>
      <c r="J299" s="327"/>
      <c r="S299" s="57">
        <f>$S$2</f>
        <v>1</v>
      </c>
      <c r="T299" s="328" t="s">
        <v>10</v>
      </c>
      <c r="U299" s="328"/>
      <c r="V299" s="56">
        <f>V272+1</f>
        <v>12</v>
      </c>
      <c r="W299" s="230" t="s">
        <v>11</v>
      </c>
    </row>
    <row r="300" spans="1:36" ht="19.5" customHeight="1">
      <c r="C300" s="233"/>
      <c r="D300" s="327"/>
      <c r="E300" s="327"/>
      <c r="F300" s="327"/>
      <c r="G300" s="327"/>
      <c r="H300" s="327"/>
      <c r="I300" s="327"/>
      <c r="J300" s="327"/>
    </row>
    <row r="301" spans="1:36" ht="14.25">
      <c r="B301" s="234">
        <f ca="1">$B$4</f>
        <v>45741</v>
      </c>
      <c r="D301" s="360"/>
      <c r="E301" s="360"/>
      <c r="F301" s="360"/>
    </row>
    <row r="302" spans="1:36" ht="15" customHeight="1">
      <c r="B302" s="235">
        <f ca="1">$B$5</f>
        <v>46106.494204513889</v>
      </c>
      <c r="C302" s="147"/>
      <c r="D302" s="147"/>
      <c r="E302" s="147"/>
      <c r="F302" s="147"/>
      <c r="G302" s="147"/>
      <c r="H302" s="329" t="s">
        <v>6</v>
      </c>
      <c r="I302" s="330"/>
      <c r="J302" s="333" t="s">
        <v>0</v>
      </c>
      <c r="K302" s="334"/>
      <c r="L302" s="153" t="s">
        <v>1</v>
      </c>
      <c r="M302" s="334" t="s">
        <v>7</v>
      </c>
      <c r="N302" s="334"/>
      <c r="O302" s="334" t="s">
        <v>2</v>
      </c>
      <c r="P302" s="334"/>
      <c r="Q302" s="334"/>
      <c r="R302" s="334"/>
      <c r="S302" s="334"/>
      <c r="T302" s="334"/>
      <c r="U302" s="334" t="s">
        <v>3</v>
      </c>
      <c r="V302" s="334"/>
      <c r="W302" s="334"/>
    </row>
    <row r="303" spans="1:36" ht="20.100000000000001" customHeight="1">
      <c r="A303" s="147"/>
      <c r="B303" s="147"/>
      <c r="C303" s="147"/>
      <c r="D303" s="147"/>
      <c r="E303" s="147"/>
      <c r="F303" s="147"/>
      <c r="G303" s="147"/>
      <c r="H303" s="331"/>
      <c r="I303" s="332"/>
      <c r="J303" s="154">
        <f>$J$6</f>
        <v>3</v>
      </c>
      <c r="K303" s="155">
        <f>$K$6</f>
        <v>1</v>
      </c>
      <c r="L303" s="156">
        <f>$L$6</f>
        <v>1</v>
      </c>
      <c r="M303" s="157">
        <f>$M$6</f>
        <v>0</v>
      </c>
      <c r="N303" s="158" t="str">
        <f>IF($N$6="","",$N$6)</f>
        <v>×</v>
      </c>
      <c r="O303" s="159" t="str">
        <f>IF($O$6="","",$O$6)</f>
        <v>×</v>
      </c>
      <c r="P303" s="160" t="str">
        <f>IF($P$6="","",$P$6)</f>
        <v>×</v>
      </c>
      <c r="Q303" s="160" t="str">
        <f>IF($Q$6="","",$Q$6)</f>
        <v>×</v>
      </c>
      <c r="R303" s="160" t="str">
        <f>IF($R$6="","",$R$6)</f>
        <v>×</v>
      </c>
      <c r="S303" s="160" t="str">
        <f>IF($S$6="","",$S$6)</f>
        <v>×</v>
      </c>
      <c r="T303" s="161" t="str">
        <f>IF($T$6="","",$T$6)</f>
        <v>×</v>
      </c>
      <c r="U303" s="159" t="str">
        <f>IF($U$6="","",$U$6)</f>
        <v>×</v>
      </c>
      <c r="V303" s="160" t="str">
        <f>IF($V$6="","",$V$6)</f>
        <v>×</v>
      </c>
      <c r="W303" s="161" t="str">
        <f>IF($W$6="","",$W$6)</f>
        <v>×</v>
      </c>
      <c r="Y303" s="240" t="s">
        <v>33</v>
      </c>
      <c r="Z303" s="241" t="s">
        <v>34</v>
      </c>
      <c r="AA303" s="313">
        <f ca="1">$B$4</f>
        <v>45741</v>
      </c>
      <c r="AB303" s="313"/>
      <c r="AC303" s="313"/>
      <c r="AD303" s="313"/>
      <c r="AE303" s="313"/>
      <c r="AF303" s="314">
        <f ca="1">$B$5</f>
        <v>46106.494204513889</v>
      </c>
      <c r="AG303" s="314"/>
      <c r="AH303" s="314"/>
      <c r="AI303" s="314"/>
      <c r="AJ303" s="314"/>
    </row>
    <row r="304" spans="1:36" ht="21.95" customHeight="1">
      <c r="A304" s="315" t="s">
        <v>9</v>
      </c>
      <c r="B304" s="317" t="s">
        <v>30</v>
      </c>
      <c r="C304" s="225"/>
      <c r="D304" s="318" t="s">
        <v>47</v>
      </c>
      <c r="E304" s="317" t="s">
        <v>48</v>
      </c>
      <c r="F304" s="320">
        <f ca="1">$B$4</f>
        <v>45741</v>
      </c>
      <c r="G304" s="321"/>
      <c r="H304" s="321"/>
      <c r="I304" s="321"/>
      <c r="J304" s="321"/>
      <c r="K304" s="321"/>
      <c r="L304" s="322"/>
      <c r="M304" s="323">
        <f ca="1">$B$5</f>
        <v>46106.494204513889</v>
      </c>
      <c r="N304" s="324"/>
      <c r="O304" s="324"/>
      <c r="P304" s="324"/>
      <c r="Q304" s="324"/>
      <c r="R304" s="324"/>
      <c r="S304" s="324"/>
      <c r="T304" s="324"/>
      <c r="U304" s="324"/>
      <c r="V304" s="324"/>
      <c r="W304" s="325"/>
      <c r="X304" s="298"/>
      <c r="Y304" s="244">
        <f ca="1">$B$4</f>
        <v>45741</v>
      </c>
      <c r="Z304" s="244">
        <f ca="1">DATE(YEAR($Y$7)+2,3,31)</f>
        <v>46477</v>
      </c>
      <c r="AA304" s="245" t="s">
        <v>33</v>
      </c>
      <c r="AB304" s="245" t="s">
        <v>34</v>
      </c>
      <c r="AC304" s="245" t="s">
        <v>37</v>
      </c>
      <c r="AD304" s="245" t="s">
        <v>38</v>
      </c>
      <c r="AE304" s="245" t="s">
        <v>32</v>
      </c>
      <c r="AF304" s="246" t="s">
        <v>33</v>
      </c>
      <c r="AG304" s="246" t="s">
        <v>34</v>
      </c>
      <c r="AH304" s="246" t="s">
        <v>37</v>
      </c>
      <c r="AI304" s="246" t="s">
        <v>38</v>
      </c>
      <c r="AJ304" s="246" t="s">
        <v>32</v>
      </c>
    </row>
    <row r="305" spans="1:36" ht="28.5" customHeight="1">
      <c r="A305" s="316"/>
      <c r="B305" s="317"/>
      <c r="C305" s="226"/>
      <c r="D305" s="319"/>
      <c r="E305" s="317"/>
      <c r="F305" s="306" t="s">
        <v>4</v>
      </c>
      <c r="G305" s="306"/>
      <c r="H305" s="168" t="s">
        <v>39</v>
      </c>
      <c r="I305" s="306" t="s">
        <v>5</v>
      </c>
      <c r="J305" s="306"/>
      <c r="K305" s="306"/>
      <c r="L305" s="306"/>
      <c r="M305" s="306" t="s">
        <v>4</v>
      </c>
      <c r="N305" s="306"/>
      <c r="O305" s="306"/>
      <c r="P305" s="306"/>
      <c r="Q305" s="306"/>
      <c r="R305" s="168" t="s">
        <v>39</v>
      </c>
      <c r="S305" s="306" t="s">
        <v>5</v>
      </c>
      <c r="T305" s="306"/>
      <c r="U305" s="306"/>
      <c r="V305" s="306"/>
      <c r="W305" s="306"/>
      <c r="X305" s="298"/>
      <c r="Y305" s="249">
        <f ca="1">DATE(YEAR($B$4),4,1)</f>
        <v>45748</v>
      </c>
      <c r="Z305" s="249">
        <f ca="1">DATE(YEAR($Y$8)+2,3,31)</f>
        <v>46477</v>
      </c>
      <c r="AA305" s="249">
        <f ca="1">$Y$8</f>
        <v>45748</v>
      </c>
      <c r="AB305" s="249">
        <f ca="1">DATE(YEAR($Y$8)+1,3,31)</f>
        <v>46112</v>
      </c>
      <c r="AC305" s="249"/>
      <c r="AD305" s="249"/>
      <c r="AE305" s="249"/>
      <c r="AF305" s="250">
        <f ca="1">DATE(YEAR($B$4)+1,4,1)</f>
        <v>46113</v>
      </c>
      <c r="AG305" s="250">
        <f ca="1">DATE(YEAR($AF$8)+1,3,31)</f>
        <v>46477</v>
      </c>
      <c r="AH305" s="251"/>
      <c r="AI305" s="251"/>
      <c r="AJ305" s="252"/>
    </row>
    <row r="306" spans="1:36" ht="27.95" customHeight="1">
      <c r="A306" s="253"/>
      <c r="B306" s="254"/>
      <c r="C306" s="255"/>
      <c r="D306" s="256"/>
      <c r="E306" s="257"/>
      <c r="F306" s="307"/>
      <c r="G306" s="308"/>
      <c r="H306" s="65" t="str">
        <f t="shared" ref="H306:H320" ca="1" si="177">AE306</f>
        <v/>
      </c>
      <c r="I306" s="309" t="str">
        <f ca="1">IF(AND(F306&lt;&gt;"",H306&lt;&gt;""),VLOOKUP(F306,早見表!$A$6:$M$24,H306+1),"")</f>
        <v/>
      </c>
      <c r="J306" s="310"/>
      <c r="K306" s="310"/>
      <c r="L306" s="311"/>
      <c r="M306" s="307"/>
      <c r="N306" s="312"/>
      <c r="O306" s="312"/>
      <c r="P306" s="312"/>
      <c r="Q306" s="308"/>
      <c r="R306" s="64" t="str">
        <f t="shared" ref="R306:R320" ca="1" si="178">AJ306</f>
        <v/>
      </c>
      <c r="S306" s="309" t="str">
        <f ca="1">IF(AND(M306&lt;&gt;"",R306&lt;&gt;""),VLOOKUP(M306,早見表!$A$6:$M$24,R306+1),"")</f>
        <v/>
      </c>
      <c r="T306" s="310"/>
      <c r="U306" s="310"/>
      <c r="V306" s="310"/>
      <c r="W306" s="311"/>
      <c r="X306" s="298"/>
      <c r="Y306" s="259" t="str">
        <f t="shared" ref="Y306:Y320" si="179">IF($B306&lt;&gt;"",IF(D306="",AA$8,D306),"")</f>
        <v/>
      </c>
      <c r="Z306" s="259" t="str">
        <f t="shared" ref="Z306:Z320" si="180">IF($B306&lt;&gt;"",IF(E306="",Z$8,E306),"")</f>
        <v/>
      </c>
      <c r="AA306" s="260" t="str">
        <f t="shared" ref="AA306:AA311" ca="1" si="181">IF(Y306&gt;=AF$8,"",IF(Y306&lt;$AA$8,$AA$8,Y306))</f>
        <v/>
      </c>
      <c r="AB306" s="260" t="str">
        <f t="shared" ref="AB306:AB320" ca="1" si="182">IF(Y306&gt;AB$8,"",IF(Z306&gt;AB$8,AB$8,Z306))</f>
        <v/>
      </c>
      <c r="AC306" s="260" t="str">
        <f t="shared" ref="AC306:AC320" ca="1" si="183">IF(AA306="","",DATE(YEAR(AA306),MONTH(AA306),1))</f>
        <v/>
      </c>
      <c r="AD306" s="260" t="str">
        <f t="shared" ref="AD306:AD320" ca="1" si="184">IF(AA306="","",DATE(YEAR(AB306),MONTH(AB306)+1,1)-1)</f>
        <v/>
      </c>
      <c r="AE306" s="261" t="str">
        <f t="shared" ref="AE306:AE311" ca="1" si="185">IF(AA306="","",IF(AA306&gt;AB306,"",DATEDIF(AC306,AD306+1,"m")))</f>
        <v/>
      </c>
      <c r="AF306" s="262" t="str">
        <f ca="1">IF(Z306&lt;AF$8,"",IF(Y306&gt;AF$8,Y306,AF$8))</f>
        <v/>
      </c>
      <c r="AG306" s="262" t="str">
        <f ca="1">IF(Z306&lt;AF$8,"",Z306)</f>
        <v/>
      </c>
      <c r="AH306" s="262" t="str">
        <f t="shared" ref="AH306:AH320" ca="1" si="186">IF(AF306="","",DATE(YEAR(AF306),MONTH(AF306),1))</f>
        <v/>
      </c>
      <c r="AI306" s="262" t="str">
        <f t="shared" ref="AI306:AI320" ca="1" si="187">IF(AF306="","",DATE(YEAR(AG306),MONTH(AG306)+1,1)-1)</f>
        <v/>
      </c>
      <c r="AJ306" s="263" t="str">
        <f t="shared" ref="AJ306:AJ320" ca="1" si="188">IF(AF306="","",DATEDIF(AH306,AI306+1,"m"))</f>
        <v/>
      </c>
    </row>
    <row r="307" spans="1:36" ht="27.95" customHeight="1">
      <c r="A307" s="254"/>
      <c r="B307" s="254"/>
      <c r="C307" s="264"/>
      <c r="D307" s="265"/>
      <c r="E307" s="266"/>
      <c r="F307" s="307"/>
      <c r="G307" s="308"/>
      <c r="H307" s="65" t="str">
        <f t="shared" ca="1" si="177"/>
        <v/>
      </c>
      <c r="I307" s="339" t="str">
        <f ca="1">IF(AND(F307&lt;&gt;"",H307&lt;&gt;""),VLOOKUP(F307,早見表!$A$6:$M$24,H307+1),"")</f>
        <v/>
      </c>
      <c r="J307" s="340"/>
      <c r="K307" s="340"/>
      <c r="L307" s="341"/>
      <c r="M307" s="307"/>
      <c r="N307" s="312"/>
      <c r="O307" s="312"/>
      <c r="P307" s="312"/>
      <c r="Q307" s="308"/>
      <c r="R307" s="65" t="str">
        <f t="shared" ca="1" si="178"/>
        <v/>
      </c>
      <c r="S307" s="339" t="str">
        <f ca="1">IF(AND(M307&lt;&gt;"",R307&lt;&gt;""),VLOOKUP(M307,早見表!$A$6:$M$24,R307+1),"")</f>
        <v/>
      </c>
      <c r="T307" s="340"/>
      <c r="U307" s="340"/>
      <c r="V307" s="340"/>
      <c r="W307" s="341"/>
      <c r="X307" s="298"/>
      <c r="Y307" s="267" t="str">
        <f t="shared" si="179"/>
        <v/>
      </c>
      <c r="Z307" s="267" t="str">
        <f t="shared" si="180"/>
        <v/>
      </c>
      <c r="AA307" s="268" t="str">
        <f t="shared" ca="1" si="181"/>
        <v/>
      </c>
      <c r="AB307" s="268" t="str">
        <f t="shared" ca="1" si="182"/>
        <v/>
      </c>
      <c r="AC307" s="268" t="str">
        <f t="shared" ca="1" si="183"/>
        <v/>
      </c>
      <c r="AD307" s="268" t="str">
        <f t="shared" ca="1" si="184"/>
        <v/>
      </c>
      <c r="AE307" s="269" t="str">
        <f t="shared" ca="1" si="185"/>
        <v/>
      </c>
      <c r="AF307" s="270" t="str">
        <f ca="1">IF(Z307&lt;AF$8,"",IF(Y307&gt;AF$8,Y307,AF$8))</f>
        <v/>
      </c>
      <c r="AG307" s="270" t="str">
        <f t="shared" ref="AG307:AG320" ca="1" si="189">IF(Z307&lt;AF$8,"",Z307)</f>
        <v/>
      </c>
      <c r="AH307" s="270" t="str">
        <f t="shared" ca="1" si="186"/>
        <v/>
      </c>
      <c r="AI307" s="270" t="str">
        <f t="shared" ca="1" si="187"/>
        <v/>
      </c>
      <c r="AJ307" s="271" t="str">
        <f t="shared" ca="1" si="188"/>
        <v/>
      </c>
    </row>
    <row r="308" spans="1:36" ht="27.95" customHeight="1">
      <c r="A308" s="254"/>
      <c r="B308" s="254"/>
      <c r="C308" s="264"/>
      <c r="D308" s="265"/>
      <c r="E308" s="266"/>
      <c r="F308" s="307"/>
      <c r="G308" s="308"/>
      <c r="H308" s="65" t="str">
        <f t="shared" ca="1" si="177"/>
        <v/>
      </c>
      <c r="I308" s="339" t="str">
        <f ca="1">IF(AND(F308&lt;&gt;"",H308&lt;&gt;""),VLOOKUP(F308,早見表!$A$6:$M$24,H308+1),"")</f>
        <v/>
      </c>
      <c r="J308" s="340"/>
      <c r="K308" s="340"/>
      <c r="L308" s="341"/>
      <c r="M308" s="307"/>
      <c r="N308" s="312"/>
      <c r="O308" s="312"/>
      <c r="P308" s="312"/>
      <c r="Q308" s="308"/>
      <c r="R308" s="65" t="str">
        <f t="shared" ca="1" si="178"/>
        <v/>
      </c>
      <c r="S308" s="339" t="str">
        <f ca="1">IF(AND(M308&lt;&gt;"",R308&lt;&gt;""),VLOOKUP(M308,早見表!$A$6:$M$24,R308+1),"")</f>
        <v/>
      </c>
      <c r="T308" s="340"/>
      <c r="U308" s="340"/>
      <c r="V308" s="340"/>
      <c r="W308" s="341"/>
      <c r="X308" s="298"/>
      <c r="Y308" s="267" t="str">
        <f t="shared" si="179"/>
        <v/>
      </c>
      <c r="Z308" s="267" t="str">
        <f t="shared" si="180"/>
        <v/>
      </c>
      <c r="AA308" s="268" t="str">
        <f t="shared" ca="1" si="181"/>
        <v/>
      </c>
      <c r="AB308" s="268" t="str">
        <f t="shared" ca="1" si="182"/>
        <v/>
      </c>
      <c r="AC308" s="268" t="str">
        <f t="shared" ca="1" si="183"/>
        <v/>
      </c>
      <c r="AD308" s="268" t="str">
        <f t="shared" ca="1" si="184"/>
        <v/>
      </c>
      <c r="AE308" s="269" t="str">
        <f t="shared" ca="1" si="185"/>
        <v/>
      </c>
      <c r="AF308" s="270" t="str">
        <f t="shared" ref="AF308:AF320" ca="1" si="190">IF(Z308&lt;AF$8,"",IF(Y308&gt;AF$8,Y308,AF$8))</f>
        <v/>
      </c>
      <c r="AG308" s="270" t="str">
        <f t="shared" ca="1" si="189"/>
        <v/>
      </c>
      <c r="AH308" s="270" t="str">
        <f t="shared" ca="1" si="186"/>
        <v/>
      </c>
      <c r="AI308" s="270" t="str">
        <f t="shared" ca="1" si="187"/>
        <v/>
      </c>
      <c r="AJ308" s="271" t="str">
        <f t="shared" ca="1" si="188"/>
        <v/>
      </c>
    </row>
    <row r="309" spans="1:36" ht="27.95" customHeight="1">
      <c r="A309" s="254"/>
      <c r="B309" s="254"/>
      <c r="C309" s="264"/>
      <c r="D309" s="265"/>
      <c r="E309" s="266"/>
      <c r="F309" s="307"/>
      <c r="G309" s="308"/>
      <c r="H309" s="65" t="str">
        <f t="shared" ca="1" si="177"/>
        <v/>
      </c>
      <c r="I309" s="339" t="str">
        <f ca="1">IF(AND(F309&lt;&gt;"",H309&lt;&gt;""),VLOOKUP(F309,早見表!$A$6:$M$24,H309+1),"")</f>
        <v/>
      </c>
      <c r="J309" s="340"/>
      <c r="K309" s="340"/>
      <c r="L309" s="341"/>
      <c r="M309" s="307"/>
      <c r="N309" s="312"/>
      <c r="O309" s="312"/>
      <c r="P309" s="312"/>
      <c r="Q309" s="308"/>
      <c r="R309" s="65" t="str">
        <f t="shared" ca="1" si="178"/>
        <v/>
      </c>
      <c r="S309" s="339" t="str">
        <f ca="1">IF(AND(M309&lt;&gt;"",R309&lt;&gt;""),VLOOKUP(M309,早見表!$A$6:$M$24,R309+1),"")</f>
        <v/>
      </c>
      <c r="T309" s="340"/>
      <c r="U309" s="340"/>
      <c r="V309" s="340"/>
      <c r="W309" s="341"/>
      <c r="X309" s="298"/>
      <c r="Y309" s="267" t="str">
        <f t="shared" si="179"/>
        <v/>
      </c>
      <c r="Z309" s="267" t="str">
        <f t="shared" si="180"/>
        <v/>
      </c>
      <c r="AA309" s="268" t="str">
        <f t="shared" ca="1" si="181"/>
        <v/>
      </c>
      <c r="AB309" s="268" t="str">
        <f t="shared" ca="1" si="182"/>
        <v/>
      </c>
      <c r="AC309" s="268" t="str">
        <f t="shared" ca="1" si="183"/>
        <v/>
      </c>
      <c r="AD309" s="268" t="str">
        <f t="shared" ca="1" si="184"/>
        <v/>
      </c>
      <c r="AE309" s="269" t="str">
        <f t="shared" ca="1" si="185"/>
        <v/>
      </c>
      <c r="AF309" s="270" t="str">
        <f t="shared" ca="1" si="190"/>
        <v/>
      </c>
      <c r="AG309" s="270" t="str">
        <f t="shared" ca="1" si="189"/>
        <v/>
      </c>
      <c r="AH309" s="270" t="str">
        <f t="shared" ca="1" si="186"/>
        <v/>
      </c>
      <c r="AI309" s="270" t="str">
        <f t="shared" ca="1" si="187"/>
        <v/>
      </c>
      <c r="AJ309" s="271" t="str">
        <f t="shared" ca="1" si="188"/>
        <v/>
      </c>
    </row>
    <row r="310" spans="1:36" ht="27.95" customHeight="1">
      <c r="A310" s="254"/>
      <c r="B310" s="254"/>
      <c r="C310" s="264"/>
      <c r="D310" s="265"/>
      <c r="E310" s="266"/>
      <c r="F310" s="307"/>
      <c r="G310" s="308"/>
      <c r="H310" s="65" t="str">
        <f t="shared" ca="1" si="177"/>
        <v/>
      </c>
      <c r="I310" s="339" t="str">
        <f ca="1">IF(AND(F310&lt;&gt;"",H310&lt;&gt;""),VLOOKUP(F310,早見表!$A$6:$M$24,H310+1),"")</f>
        <v/>
      </c>
      <c r="J310" s="340"/>
      <c r="K310" s="340"/>
      <c r="L310" s="341"/>
      <c r="M310" s="307"/>
      <c r="N310" s="312"/>
      <c r="O310" s="312"/>
      <c r="P310" s="312"/>
      <c r="Q310" s="308"/>
      <c r="R310" s="65" t="str">
        <f t="shared" ca="1" si="178"/>
        <v/>
      </c>
      <c r="S310" s="339" t="str">
        <f ca="1">IF(AND(M310&lt;&gt;"",R310&lt;&gt;""),VLOOKUP(M310,早見表!$A$6:$M$24,R310+1),"")</f>
        <v/>
      </c>
      <c r="T310" s="340"/>
      <c r="U310" s="340"/>
      <c r="V310" s="340"/>
      <c r="W310" s="341"/>
      <c r="X310" s="298"/>
      <c r="Y310" s="267" t="str">
        <f t="shared" si="179"/>
        <v/>
      </c>
      <c r="Z310" s="267" t="str">
        <f t="shared" si="180"/>
        <v/>
      </c>
      <c r="AA310" s="268" t="str">
        <f t="shared" ca="1" si="181"/>
        <v/>
      </c>
      <c r="AB310" s="268" t="str">
        <f t="shared" ca="1" si="182"/>
        <v/>
      </c>
      <c r="AC310" s="268" t="str">
        <f t="shared" ca="1" si="183"/>
        <v/>
      </c>
      <c r="AD310" s="268" t="str">
        <f t="shared" ca="1" si="184"/>
        <v/>
      </c>
      <c r="AE310" s="269" t="str">
        <f t="shared" ca="1" si="185"/>
        <v/>
      </c>
      <c r="AF310" s="270" t="str">
        <f t="shared" ca="1" si="190"/>
        <v/>
      </c>
      <c r="AG310" s="270" t="str">
        <f t="shared" ca="1" si="189"/>
        <v/>
      </c>
      <c r="AH310" s="270" t="str">
        <f t="shared" ca="1" si="186"/>
        <v/>
      </c>
      <c r="AI310" s="270" t="str">
        <f t="shared" ca="1" si="187"/>
        <v/>
      </c>
      <c r="AJ310" s="271" t="str">
        <f t="shared" ca="1" si="188"/>
        <v/>
      </c>
    </row>
    <row r="311" spans="1:36" ht="27.95" customHeight="1">
      <c r="A311" s="254"/>
      <c r="B311" s="254"/>
      <c r="C311" s="264"/>
      <c r="D311" s="265"/>
      <c r="E311" s="266"/>
      <c r="F311" s="307"/>
      <c r="G311" s="308"/>
      <c r="H311" s="65" t="str">
        <f t="shared" ca="1" si="177"/>
        <v/>
      </c>
      <c r="I311" s="339" t="str">
        <f ca="1">IF(AND(F311&lt;&gt;"",H311&lt;&gt;""),VLOOKUP(F311,早見表!$A$6:$M$24,H311+1),"")</f>
        <v/>
      </c>
      <c r="J311" s="340"/>
      <c r="K311" s="340"/>
      <c r="L311" s="341"/>
      <c r="M311" s="307"/>
      <c r="N311" s="312"/>
      <c r="O311" s="312"/>
      <c r="P311" s="312"/>
      <c r="Q311" s="308"/>
      <c r="R311" s="65" t="str">
        <f t="shared" ca="1" si="178"/>
        <v/>
      </c>
      <c r="S311" s="339" t="str">
        <f ca="1">IF(AND(M311&lt;&gt;"",R311&lt;&gt;""),VLOOKUP(M311,早見表!$A$6:$M$24,R311+1),"")</f>
        <v/>
      </c>
      <c r="T311" s="340"/>
      <c r="U311" s="340"/>
      <c r="V311" s="340"/>
      <c r="W311" s="341"/>
      <c r="X311" s="298"/>
      <c r="Y311" s="267" t="str">
        <f t="shared" si="179"/>
        <v/>
      </c>
      <c r="Z311" s="267" t="str">
        <f t="shared" si="180"/>
        <v/>
      </c>
      <c r="AA311" s="268" t="str">
        <f t="shared" ca="1" si="181"/>
        <v/>
      </c>
      <c r="AB311" s="268" t="str">
        <f t="shared" ca="1" si="182"/>
        <v/>
      </c>
      <c r="AC311" s="268" t="str">
        <f t="shared" ca="1" si="183"/>
        <v/>
      </c>
      <c r="AD311" s="268" t="str">
        <f t="shared" ca="1" si="184"/>
        <v/>
      </c>
      <c r="AE311" s="269" t="str">
        <f t="shared" ca="1" si="185"/>
        <v/>
      </c>
      <c r="AF311" s="270" t="str">
        <f t="shared" ca="1" si="190"/>
        <v/>
      </c>
      <c r="AG311" s="270" t="str">
        <f t="shared" ca="1" si="189"/>
        <v/>
      </c>
      <c r="AH311" s="270" t="str">
        <f t="shared" ca="1" si="186"/>
        <v/>
      </c>
      <c r="AI311" s="270" t="str">
        <f t="shared" ca="1" si="187"/>
        <v/>
      </c>
      <c r="AJ311" s="271" t="str">
        <f t="shared" ca="1" si="188"/>
        <v/>
      </c>
    </row>
    <row r="312" spans="1:36" ht="27.95" customHeight="1">
      <c r="A312" s="254"/>
      <c r="B312" s="254"/>
      <c r="C312" s="264"/>
      <c r="D312" s="265"/>
      <c r="E312" s="266"/>
      <c r="F312" s="307"/>
      <c r="G312" s="308"/>
      <c r="H312" s="65" t="str">
        <f t="shared" ca="1" si="177"/>
        <v/>
      </c>
      <c r="I312" s="339" t="str">
        <f ca="1">IF(AND(F312&lt;&gt;"",H312&lt;&gt;""),VLOOKUP(F312,早見表!$A$6:$M$24,H312+1),"")</f>
        <v/>
      </c>
      <c r="J312" s="340"/>
      <c r="K312" s="340"/>
      <c r="L312" s="341"/>
      <c r="M312" s="307"/>
      <c r="N312" s="312"/>
      <c r="O312" s="312"/>
      <c r="P312" s="312"/>
      <c r="Q312" s="308"/>
      <c r="R312" s="65" t="str">
        <f t="shared" ca="1" si="178"/>
        <v/>
      </c>
      <c r="S312" s="339" t="str">
        <f ca="1">IF(AND(M312&lt;&gt;"",R312&lt;&gt;""),VLOOKUP(M312,早見表!$A$6:$M$24,R312+1),"")</f>
        <v/>
      </c>
      <c r="T312" s="340"/>
      <c r="U312" s="340"/>
      <c r="V312" s="340"/>
      <c r="W312" s="341"/>
      <c r="X312" s="298"/>
      <c r="Y312" s="267" t="str">
        <f t="shared" si="179"/>
        <v/>
      </c>
      <c r="Z312" s="267" t="str">
        <f t="shared" si="180"/>
        <v/>
      </c>
      <c r="AA312" s="268" t="str">
        <f t="shared" ref="AA312:AA320" ca="1" si="191">IF(Y312&gt;=AF$8,"",IF(Y312&lt;$AA$8,$AA$8,Y312))</f>
        <v/>
      </c>
      <c r="AB312" s="268" t="str">
        <f t="shared" ca="1" si="182"/>
        <v/>
      </c>
      <c r="AC312" s="268" t="str">
        <f t="shared" ca="1" si="183"/>
        <v/>
      </c>
      <c r="AD312" s="268" t="str">
        <f t="shared" ca="1" si="184"/>
        <v/>
      </c>
      <c r="AE312" s="269" t="str">
        <f t="shared" ref="AE312:AE320" ca="1" si="192">IF(AA312="","",IF(AA312&gt;AB312,"",DATEDIF(AC312,AD312+1,"m")))</f>
        <v/>
      </c>
      <c r="AF312" s="270" t="str">
        <f t="shared" ca="1" si="190"/>
        <v/>
      </c>
      <c r="AG312" s="270" t="str">
        <f t="shared" ca="1" si="189"/>
        <v/>
      </c>
      <c r="AH312" s="270" t="str">
        <f t="shared" ca="1" si="186"/>
        <v/>
      </c>
      <c r="AI312" s="270" t="str">
        <f t="shared" ca="1" si="187"/>
        <v/>
      </c>
      <c r="AJ312" s="271" t="str">
        <f t="shared" ca="1" si="188"/>
        <v/>
      </c>
    </row>
    <row r="313" spans="1:36" ht="27.95" customHeight="1">
      <c r="A313" s="254"/>
      <c r="B313" s="254"/>
      <c r="C313" s="264"/>
      <c r="D313" s="265"/>
      <c r="E313" s="266"/>
      <c r="F313" s="307"/>
      <c r="G313" s="308"/>
      <c r="H313" s="65" t="str">
        <f t="shared" ca="1" si="177"/>
        <v/>
      </c>
      <c r="I313" s="339" t="str">
        <f ca="1">IF(AND(F313&lt;&gt;"",H313&lt;&gt;""),VLOOKUP(F313,早見表!$A$6:$M$24,H313+1),"")</f>
        <v/>
      </c>
      <c r="J313" s="340"/>
      <c r="K313" s="340"/>
      <c r="L313" s="341"/>
      <c r="M313" s="307"/>
      <c r="N313" s="312"/>
      <c r="O313" s="312"/>
      <c r="P313" s="312"/>
      <c r="Q313" s="308"/>
      <c r="R313" s="65" t="str">
        <f t="shared" ca="1" si="178"/>
        <v/>
      </c>
      <c r="S313" s="339" t="str">
        <f ca="1">IF(AND(M313&lt;&gt;"",R313&lt;&gt;""),VLOOKUP(M313,早見表!$A$6:$M$24,R313+1),"")</f>
        <v/>
      </c>
      <c r="T313" s="340"/>
      <c r="U313" s="340"/>
      <c r="V313" s="340"/>
      <c r="W313" s="341"/>
      <c r="X313" s="298"/>
      <c r="Y313" s="267" t="str">
        <f t="shared" si="179"/>
        <v/>
      </c>
      <c r="Z313" s="267" t="str">
        <f t="shared" si="180"/>
        <v/>
      </c>
      <c r="AA313" s="268" t="str">
        <f t="shared" ca="1" si="191"/>
        <v/>
      </c>
      <c r="AB313" s="268" t="str">
        <f t="shared" ca="1" si="182"/>
        <v/>
      </c>
      <c r="AC313" s="268" t="str">
        <f t="shared" ca="1" si="183"/>
        <v/>
      </c>
      <c r="AD313" s="268" t="str">
        <f t="shared" ca="1" si="184"/>
        <v/>
      </c>
      <c r="AE313" s="269" t="str">
        <f t="shared" ca="1" si="192"/>
        <v/>
      </c>
      <c r="AF313" s="270" t="str">
        <f t="shared" ca="1" si="190"/>
        <v/>
      </c>
      <c r="AG313" s="270" t="str">
        <f t="shared" ca="1" si="189"/>
        <v/>
      </c>
      <c r="AH313" s="270" t="str">
        <f t="shared" ca="1" si="186"/>
        <v/>
      </c>
      <c r="AI313" s="270" t="str">
        <f t="shared" ca="1" si="187"/>
        <v/>
      </c>
      <c r="AJ313" s="271" t="str">
        <f t="shared" ca="1" si="188"/>
        <v/>
      </c>
    </row>
    <row r="314" spans="1:36" ht="27.95" customHeight="1">
      <c r="A314" s="254"/>
      <c r="B314" s="254"/>
      <c r="C314" s="264"/>
      <c r="D314" s="265"/>
      <c r="E314" s="266"/>
      <c r="F314" s="307"/>
      <c r="G314" s="308"/>
      <c r="H314" s="65" t="str">
        <f t="shared" ca="1" si="177"/>
        <v/>
      </c>
      <c r="I314" s="339" t="str">
        <f ca="1">IF(AND(F314&lt;&gt;"",H314&lt;&gt;""),VLOOKUP(F314,早見表!$A$6:$M$24,H314+1),"")</f>
        <v/>
      </c>
      <c r="J314" s="340"/>
      <c r="K314" s="340"/>
      <c r="L314" s="341"/>
      <c r="M314" s="307"/>
      <c r="N314" s="312"/>
      <c r="O314" s="312"/>
      <c r="P314" s="312"/>
      <c r="Q314" s="308"/>
      <c r="R314" s="65" t="str">
        <f t="shared" ca="1" si="178"/>
        <v/>
      </c>
      <c r="S314" s="339" t="str">
        <f ca="1">IF(AND(M314&lt;&gt;"",R314&lt;&gt;""),VLOOKUP(M314,早見表!$A$6:$M$24,R314+1),"")</f>
        <v/>
      </c>
      <c r="T314" s="340"/>
      <c r="U314" s="340"/>
      <c r="V314" s="340"/>
      <c r="W314" s="341"/>
      <c r="X314" s="298"/>
      <c r="Y314" s="267" t="str">
        <f t="shared" si="179"/>
        <v/>
      </c>
      <c r="Z314" s="267" t="str">
        <f t="shared" si="180"/>
        <v/>
      </c>
      <c r="AA314" s="268" t="str">
        <f t="shared" ca="1" si="191"/>
        <v/>
      </c>
      <c r="AB314" s="268" t="str">
        <f t="shared" ca="1" si="182"/>
        <v/>
      </c>
      <c r="AC314" s="268" t="str">
        <f t="shared" ca="1" si="183"/>
        <v/>
      </c>
      <c r="AD314" s="268" t="str">
        <f t="shared" ca="1" si="184"/>
        <v/>
      </c>
      <c r="AE314" s="269" t="str">
        <f t="shared" ca="1" si="192"/>
        <v/>
      </c>
      <c r="AF314" s="270" t="str">
        <f t="shared" ca="1" si="190"/>
        <v/>
      </c>
      <c r="AG314" s="270" t="str">
        <f t="shared" ca="1" si="189"/>
        <v/>
      </c>
      <c r="AH314" s="270" t="str">
        <f t="shared" ca="1" si="186"/>
        <v/>
      </c>
      <c r="AI314" s="270" t="str">
        <f t="shared" ca="1" si="187"/>
        <v/>
      </c>
      <c r="AJ314" s="271" t="str">
        <f t="shared" ca="1" si="188"/>
        <v/>
      </c>
    </row>
    <row r="315" spans="1:36" ht="27.95" customHeight="1">
      <c r="A315" s="254"/>
      <c r="B315" s="254"/>
      <c r="C315" s="264"/>
      <c r="D315" s="265"/>
      <c r="E315" s="266"/>
      <c r="F315" s="307"/>
      <c r="G315" s="308"/>
      <c r="H315" s="65" t="str">
        <f t="shared" ca="1" si="177"/>
        <v/>
      </c>
      <c r="I315" s="339" t="str">
        <f ca="1">IF(AND(F315&lt;&gt;"",H315&lt;&gt;""),VLOOKUP(F315,早見表!$A$6:$M$24,H315+1),"")</f>
        <v/>
      </c>
      <c r="J315" s="340"/>
      <c r="K315" s="340"/>
      <c r="L315" s="341"/>
      <c r="M315" s="307"/>
      <c r="N315" s="312"/>
      <c r="O315" s="312"/>
      <c r="P315" s="312"/>
      <c r="Q315" s="308"/>
      <c r="R315" s="65" t="str">
        <f t="shared" ca="1" si="178"/>
        <v/>
      </c>
      <c r="S315" s="339" t="str">
        <f ca="1">IF(AND(M315&lt;&gt;"",R315&lt;&gt;""),VLOOKUP(M315,早見表!$A$6:$M$24,R315+1),"")</f>
        <v/>
      </c>
      <c r="T315" s="340"/>
      <c r="U315" s="340"/>
      <c r="V315" s="340"/>
      <c r="W315" s="341"/>
      <c r="X315" s="298"/>
      <c r="Y315" s="267" t="str">
        <f t="shared" si="179"/>
        <v/>
      </c>
      <c r="Z315" s="267" t="str">
        <f t="shared" si="180"/>
        <v/>
      </c>
      <c r="AA315" s="268" t="str">
        <f t="shared" ca="1" si="191"/>
        <v/>
      </c>
      <c r="AB315" s="268" t="str">
        <f t="shared" ca="1" si="182"/>
        <v/>
      </c>
      <c r="AC315" s="268" t="str">
        <f t="shared" ca="1" si="183"/>
        <v/>
      </c>
      <c r="AD315" s="268" t="str">
        <f t="shared" ca="1" si="184"/>
        <v/>
      </c>
      <c r="AE315" s="269" t="str">
        <f t="shared" ca="1" si="192"/>
        <v/>
      </c>
      <c r="AF315" s="270" t="str">
        <f t="shared" ca="1" si="190"/>
        <v/>
      </c>
      <c r="AG315" s="270" t="str">
        <f t="shared" ca="1" si="189"/>
        <v/>
      </c>
      <c r="AH315" s="270" t="str">
        <f t="shared" ca="1" si="186"/>
        <v/>
      </c>
      <c r="AI315" s="270" t="str">
        <f t="shared" ca="1" si="187"/>
        <v/>
      </c>
      <c r="AJ315" s="271" t="str">
        <f t="shared" ca="1" si="188"/>
        <v/>
      </c>
    </row>
    <row r="316" spans="1:36" ht="27.95" customHeight="1">
      <c r="A316" s="254"/>
      <c r="B316" s="254"/>
      <c r="C316" s="264"/>
      <c r="D316" s="265"/>
      <c r="E316" s="266"/>
      <c r="F316" s="307"/>
      <c r="G316" s="308"/>
      <c r="H316" s="65" t="str">
        <f t="shared" ca="1" si="177"/>
        <v/>
      </c>
      <c r="I316" s="339" t="str">
        <f ca="1">IF(AND(F316&lt;&gt;"",H316&lt;&gt;""),VLOOKUP(F316,早見表!$A$6:$M$24,H316+1),"")</f>
        <v/>
      </c>
      <c r="J316" s="340"/>
      <c r="K316" s="340"/>
      <c r="L316" s="341"/>
      <c r="M316" s="307"/>
      <c r="N316" s="312"/>
      <c r="O316" s="312"/>
      <c r="P316" s="312"/>
      <c r="Q316" s="308"/>
      <c r="R316" s="65" t="str">
        <f t="shared" ca="1" si="178"/>
        <v/>
      </c>
      <c r="S316" s="339" t="str">
        <f ca="1">IF(AND(M316&lt;&gt;"",R316&lt;&gt;""),VLOOKUP(M316,早見表!$A$6:$M$24,R316+1),"")</f>
        <v/>
      </c>
      <c r="T316" s="340"/>
      <c r="U316" s="340"/>
      <c r="V316" s="340"/>
      <c r="W316" s="341"/>
      <c r="X316" s="298"/>
      <c r="Y316" s="267" t="str">
        <f t="shared" si="179"/>
        <v/>
      </c>
      <c r="Z316" s="267" t="str">
        <f t="shared" si="180"/>
        <v/>
      </c>
      <c r="AA316" s="268" t="str">
        <f t="shared" ca="1" si="191"/>
        <v/>
      </c>
      <c r="AB316" s="268" t="str">
        <f t="shared" ca="1" si="182"/>
        <v/>
      </c>
      <c r="AC316" s="268" t="str">
        <f t="shared" ca="1" si="183"/>
        <v/>
      </c>
      <c r="AD316" s="268" t="str">
        <f t="shared" ca="1" si="184"/>
        <v/>
      </c>
      <c r="AE316" s="269" t="str">
        <f t="shared" ca="1" si="192"/>
        <v/>
      </c>
      <c r="AF316" s="270" t="str">
        <f t="shared" ca="1" si="190"/>
        <v/>
      </c>
      <c r="AG316" s="270" t="str">
        <f t="shared" ca="1" si="189"/>
        <v/>
      </c>
      <c r="AH316" s="270" t="str">
        <f t="shared" ca="1" si="186"/>
        <v/>
      </c>
      <c r="AI316" s="270" t="str">
        <f t="shared" ca="1" si="187"/>
        <v/>
      </c>
      <c r="AJ316" s="271" t="str">
        <f t="shared" ca="1" si="188"/>
        <v/>
      </c>
    </row>
    <row r="317" spans="1:36" ht="27.95" customHeight="1">
      <c r="A317" s="254"/>
      <c r="B317" s="254"/>
      <c r="C317" s="264"/>
      <c r="D317" s="265"/>
      <c r="E317" s="266"/>
      <c r="F317" s="307"/>
      <c r="G317" s="308"/>
      <c r="H317" s="65" t="str">
        <f t="shared" ca="1" si="177"/>
        <v/>
      </c>
      <c r="I317" s="339" t="str">
        <f ca="1">IF(AND(F317&lt;&gt;"",H317&lt;&gt;""),VLOOKUP(F317,早見表!$A$6:$M$24,H317+1),"")</f>
        <v/>
      </c>
      <c r="J317" s="340"/>
      <c r="K317" s="340"/>
      <c r="L317" s="341"/>
      <c r="M317" s="307"/>
      <c r="N317" s="312"/>
      <c r="O317" s="312"/>
      <c r="P317" s="312"/>
      <c r="Q317" s="308"/>
      <c r="R317" s="65" t="str">
        <f t="shared" ca="1" si="178"/>
        <v/>
      </c>
      <c r="S317" s="339" t="str">
        <f ca="1">IF(AND(M317&lt;&gt;"",R317&lt;&gt;""),VLOOKUP(M317,早見表!$A$6:$M$24,R317+1),"")</f>
        <v/>
      </c>
      <c r="T317" s="340"/>
      <c r="U317" s="340"/>
      <c r="V317" s="340"/>
      <c r="W317" s="341"/>
      <c r="X317" s="298"/>
      <c r="Y317" s="267" t="str">
        <f t="shared" si="179"/>
        <v/>
      </c>
      <c r="Z317" s="267" t="str">
        <f t="shared" si="180"/>
        <v/>
      </c>
      <c r="AA317" s="268" t="str">
        <f t="shared" ca="1" si="191"/>
        <v/>
      </c>
      <c r="AB317" s="268" t="str">
        <f t="shared" ca="1" si="182"/>
        <v/>
      </c>
      <c r="AC317" s="268" t="str">
        <f t="shared" ca="1" si="183"/>
        <v/>
      </c>
      <c r="AD317" s="268" t="str">
        <f t="shared" ca="1" si="184"/>
        <v/>
      </c>
      <c r="AE317" s="269" t="str">
        <f t="shared" ca="1" si="192"/>
        <v/>
      </c>
      <c r="AF317" s="270" t="str">
        <f t="shared" ca="1" si="190"/>
        <v/>
      </c>
      <c r="AG317" s="270" t="str">
        <f t="shared" ca="1" si="189"/>
        <v/>
      </c>
      <c r="AH317" s="270" t="str">
        <f t="shared" ca="1" si="186"/>
        <v/>
      </c>
      <c r="AI317" s="270" t="str">
        <f t="shared" ca="1" si="187"/>
        <v/>
      </c>
      <c r="AJ317" s="271" t="str">
        <f t="shared" ca="1" si="188"/>
        <v/>
      </c>
    </row>
    <row r="318" spans="1:36" ht="27.95" customHeight="1">
      <c r="A318" s="254"/>
      <c r="B318" s="254"/>
      <c r="C318" s="264"/>
      <c r="D318" s="265"/>
      <c r="E318" s="266"/>
      <c r="F318" s="307"/>
      <c r="G318" s="308"/>
      <c r="H318" s="65" t="str">
        <f t="shared" ca="1" si="177"/>
        <v/>
      </c>
      <c r="I318" s="339" t="str">
        <f ca="1">IF(AND(F318&lt;&gt;"",H318&lt;&gt;""),VLOOKUP(F318,早見表!$A$6:$M$24,H318+1),"")</f>
        <v/>
      </c>
      <c r="J318" s="340"/>
      <c r="K318" s="340"/>
      <c r="L318" s="341"/>
      <c r="M318" s="307"/>
      <c r="N318" s="312"/>
      <c r="O318" s="312"/>
      <c r="P318" s="312"/>
      <c r="Q318" s="308"/>
      <c r="R318" s="65" t="str">
        <f t="shared" ca="1" si="178"/>
        <v/>
      </c>
      <c r="S318" s="339" t="str">
        <f ca="1">IF(AND(M318&lt;&gt;"",R318&lt;&gt;""),VLOOKUP(M318,早見表!$A$6:$M$24,R318+1),"")</f>
        <v/>
      </c>
      <c r="T318" s="340"/>
      <c r="U318" s="340"/>
      <c r="V318" s="340"/>
      <c r="W318" s="341"/>
      <c r="X318" s="298"/>
      <c r="Y318" s="267" t="str">
        <f t="shared" si="179"/>
        <v/>
      </c>
      <c r="Z318" s="267" t="str">
        <f t="shared" si="180"/>
        <v/>
      </c>
      <c r="AA318" s="268" t="str">
        <f t="shared" ca="1" si="191"/>
        <v/>
      </c>
      <c r="AB318" s="268" t="str">
        <f t="shared" ca="1" si="182"/>
        <v/>
      </c>
      <c r="AC318" s="268" t="str">
        <f t="shared" ca="1" si="183"/>
        <v/>
      </c>
      <c r="AD318" s="268" t="str">
        <f t="shared" ca="1" si="184"/>
        <v/>
      </c>
      <c r="AE318" s="269" t="str">
        <f t="shared" ca="1" si="192"/>
        <v/>
      </c>
      <c r="AF318" s="270" t="str">
        <f t="shared" ca="1" si="190"/>
        <v/>
      </c>
      <c r="AG318" s="270" t="str">
        <f t="shared" ca="1" si="189"/>
        <v/>
      </c>
      <c r="AH318" s="270" t="str">
        <f t="shared" ca="1" si="186"/>
        <v/>
      </c>
      <c r="AI318" s="270" t="str">
        <f t="shared" ca="1" si="187"/>
        <v/>
      </c>
      <c r="AJ318" s="271" t="str">
        <f t="shared" ca="1" si="188"/>
        <v/>
      </c>
    </row>
    <row r="319" spans="1:36" ht="27.95" customHeight="1">
      <c r="A319" s="254"/>
      <c r="B319" s="254"/>
      <c r="C319" s="264"/>
      <c r="D319" s="265"/>
      <c r="E319" s="266"/>
      <c r="F319" s="307"/>
      <c r="G319" s="308"/>
      <c r="H319" s="65" t="str">
        <f t="shared" ca="1" si="177"/>
        <v/>
      </c>
      <c r="I319" s="339" t="str">
        <f ca="1">IF(AND(F319&lt;&gt;"",H319&lt;&gt;""),VLOOKUP(F319,早見表!$A$6:$M$24,H319+1),"")</f>
        <v/>
      </c>
      <c r="J319" s="340"/>
      <c r="K319" s="340"/>
      <c r="L319" s="341"/>
      <c r="M319" s="307"/>
      <c r="N319" s="312"/>
      <c r="O319" s="312"/>
      <c r="P319" s="312"/>
      <c r="Q319" s="308"/>
      <c r="R319" s="65" t="str">
        <f t="shared" ca="1" si="178"/>
        <v/>
      </c>
      <c r="S319" s="339" t="str">
        <f ca="1">IF(AND(M319&lt;&gt;"",R319&lt;&gt;""),VLOOKUP(M319,早見表!$A$6:$M$24,R319+1),"")</f>
        <v/>
      </c>
      <c r="T319" s="340"/>
      <c r="U319" s="340"/>
      <c r="V319" s="340"/>
      <c r="W319" s="341"/>
      <c r="X319" s="298"/>
      <c r="Y319" s="267" t="str">
        <f t="shared" si="179"/>
        <v/>
      </c>
      <c r="Z319" s="267" t="str">
        <f t="shared" si="180"/>
        <v/>
      </c>
      <c r="AA319" s="268" t="str">
        <f t="shared" ca="1" si="191"/>
        <v/>
      </c>
      <c r="AB319" s="268" t="str">
        <f t="shared" ca="1" si="182"/>
        <v/>
      </c>
      <c r="AC319" s="268" t="str">
        <f t="shared" ca="1" si="183"/>
        <v/>
      </c>
      <c r="AD319" s="268" t="str">
        <f t="shared" ca="1" si="184"/>
        <v/>
      </c>
      <c r="AE319" s="269" t="str">
        <f t="shared" ca="1" si="192"/>
        <v/>
      </c>
      <c r="AF319" s="270" t="str">
        <f t="shared" ca="1" si="190"/>
        <v/>
      </c>
      <c r="AG319" s="270" t="str">
        <f t="shared" ca="1" si="189"/>
        <v/>
      </c>
      <c r="AH319" s="270" t="str">
        <f t="shared" ca="1" si="186"/>
        <v/>
      </c>
      <c r="AI319" s="270" t="str">
        <f t="shared" ca="1" si="187"/>
        <v/>
      </c>
      <c r="AJ319" s="271" t="str">
        <f t="shared" ca="1" si="188"/>
        <v/>
      </c>
    </row>
    <row r="320" spans="1:36" ht="27.95" customHeight="1" thickBot="1">
      <c r="A320" s="272"/>
      <c r="B320" s="272"/>
      <c r="C320" s="273"/>
      <c r="D320" s="274"/>
      <c r="E320" s="275"/>
      <c r="F320" s="351"/>
      <c r="G320" s="352"/>
      <c r="H320" s="135" t="str">
        <f t="shared" ca="1" si="177"/>
        <v/>
      </c>
      <c r="I320" s="353" t="str">
        <f ca="1">IF(AND(F320&lt;&gt;"",H320&lt;&gt;""),VLOOKUP(F320,早見表!$A$6:$M$24,H320+1),"")</f>
        <v/>
      </c>
      <c r="J320" s="354"/>
      <c r="K320" s="354"/>
      <c r="L320" s="355"/>
      <c r="M320" s="351"/>
      <c r="N320" s="356"/>
      <c r="O320" s="356"/>
      <c r="P320" s="356"/>
      <c r="Q320" s="352"/>
      <c r="R320" s="135" t="str">
        <f t="shared" ca="1" si="178"/>
        <v/>
      </c>
      <c r="S320" s="353" t="str">
        <f ca="1">IF(AND(M320&lt;&gt;"",R320&lt;&gt;""),VLOOKUP(M320,早見表!$A$6:$M$24,R320+1),"")</f>
        <v/>
      </c>
      <c r="T320" s="354"/>
      <c r="U320" s="354"/>
      <c r="V320" s="354"/>
      <c r="W320" s="355"/>
      <c r="X320" s="298"/>
      <c r="Y320" s="276" t="str">
        <f t="shared" si="179"/>
        <v/>
      </c>
      <c r="Z320" s="276" t="str">
        <f t="shared" si="180"/>
        <v/>
      </c>
      <c r="AA320" s="277" t="str">
        <f t="shared" ca="1" si="191"/>
        <v/>
      </c>
      <c r="AB320" s="277" t="str">
        <f t="shared" ca="1" si="182"/>
        <v/>
      </c>
      <c r="AC320" s="277" t="str">
        <f t="shared" ca="1" si="183"/>
        <v/>
      </c>
      <c r="AD320" s="277" t="str">
        <f t="shared" ca="1" si="184"/>
        <v/>
      </c>
      <c r="AE320" s="278" t="str">
        <f t="shared" ca="1" si="192"/>
        <v/>
      </c>
      <c r="AF320" s="279" t="str">
        <f t="shared" ca="1" si="190"/>
        <v/>
      </c>
      <c r="AG320" s="279" t="str">
        <f t="shared" ca="1" si="189"/>
        <v/>
      </c>
      <c r="AH320" s="279" t="str">
        <f t="shared" ca="1" si="186"/>
        <v/>
      </c>
      <c r="AI320" s="279" t="str">
        <f t="shared" ca="1" si="187"/>
        <v/>
      </c>
      <c r="AJ320" s="280" t="str">
        <f t="shared" ca="1" si="188"/>
        <v/>
      </c>
    </row>
    <row r="321" spans="1:36" ht="24.95" customHeight="1" thickTop="1">
      <c r="A321" s="361" t="s">
        <v>62</v>
      </c>
      <c r="B321" s="362"/>
      <c r="C321" s="362"/>
      <c r="D321" s="362"/>
      <c r="E321" s="362"/>
      <c r="F321" s="363"/>
      <c r="G321" s="364"/>
      <c r="H321" s="213" t="s">
        <v>12</v>
      </c>
      <c r="I321" s="365">
        <f ca="1">SUM(I306:L320)</f>
        <v>0</v>
      </c>
      <c r="J321" s="366"/>
      <c r="K321" s="366"/>
      <c r="L321" s="214" t="s">
        <v>8</v>
      </c>
      <c r="M321" s="363"/>
      <c r="N321" s="367"/>
      <c r="O321" s="367"/>
      <c r="P321" s="367"/>
      <c r="Q321" s="364"/>
      <c r="R321" s="213"/>
      <c r="S321" s="368">
        <f ca="1">SUM(S306:W320)</f>
        <v>0</v>
      </c>
      <c r="T321" s="369"/>
      <c r="U321" s="369"/>
      <c r="V321" s="369"/>
      <c r="W321" s="296" t="s">
        <v>8</v>
      </c>
      <c r="X321" s="298"/>
    </row>
    <row r="322" spans="1:36" ht="24.95" customHeight="1">
      <c r="A322" s="342" t="s">
        <v>31</v>
      </c>
      <c r="B322" s="343"/>
      <c r="C322" s="343"/>
      <c r="D322" s="343"/>
      <c r="E322" s="343"/>
      <c r="F322" s="344"/>
      <c r="G322" s="345"/>
      <c r="H322" s="188" t="s">
        <v>12</v>
      </c>
      <c r="I322" s="346">
        <f ca="1">SUM(I295,I321)</f>
        <v>11680006</v>
      </c>
      <c r="J322" s="347"/>
      <c r="K322" s="347"/>
      <c r="L322" s="189" t="s">
        <v>8</v>
      </c>
      <c r="M322" s="344"/>
      <c r="N322" s="348"/>
      <c r="O322" s="348"/>
      <c r="P322" s="348"/>
      <c r="Q322" s="345"/>
      <c r="R322" s="188"/>
      <c r="S322" s="349">
        <f ca="1">SUM(S295,S321)</f>
        <v>13717924</v>
      </c>
      <c r="T322" s="350"/>
      <c r="U322" s="350"/>
      <c r="V322" s="350"/>
      <c r="W322" s="282" t="s">
        <v>8</v>
      </c>
      <c r="X322" s="300"/>
      <c r="Z322" s="284"/>
    </row>
    <row r="323" spans="1:36" ht="3.75" customHeight="1">
      <c r="X323" s="300"/>
      <c r="Z323" s="284" t="s">
        <v>35</v>
      </c>
    </row>
    <row r="324" spans="1:36">
      <c r="T324" s="357" t="s">
        <v>42</v>
      </c>
      <c r="U324" s="358"/>
      <c r="V324" s="358"/>
      <c r="W324" s="359"/>
      <c r="X324" s="300"/>
    </row>
    <row r="326" spans="1:36" ht="19.5" customHeight="1">
      <c r="C326" s="228"/>
      <c r="D326" s="326" t="s">
        <v>76</v>
      </c>
      <c r="E326" s="327"/>
      <c r="F326" s="327"/>
      <c r="G326" s="327"/>
      <c r="H326" s="327"/>
      <c r="I326" s="327"/>
      <c r="J326" s="327"/>
      <c r="S326" s="57">
        <f>$S$2</f>
        <v>1</v>
      </c>
      <c r="T326" s="328" t="s">
        <v>10</v>
      </c>
      <c r="U326" s="328"/>
      <c r="V326" s="56">
        <f>V299+1</f>
        <v>13</v>
      </c>
      <c r="W326" s="230" t="s">
        <v>11</v>
      </c>
    </row>
    <row r="327" spans="1:36" ht="19.5" customHeight="1">
      <c r="C327" s="233"/>
      <c r="D327" s="327"/>
      <c r="E327" s="327"/>
      <c r="F327" s="327"/>
      <c r="G327" s="327"/>
      <c r="H327" s="327"/>
      <c r="I327" s="327"/>
      <c r="J327" s="327"/>
    </row>
    <row r="328" spans="1:36" ht="14.25">
      <c r="B328" s="234">
        <f ca="1">$B$4</f>
        <v>45741</v>
      </c>
      <c r="D328" s="360"/>
      <c r="E328" s="360"/>
      <c r="F328" s="360"/>
    </row>
    <row r="329" spans="1:36" ht="15" customHeight="1">
      <c r="B329" s="235">
        <f ca="1">$B$5</f>
        <v>46106.494204513889</v>
      </c>
      <c r="C329" s="147"/>
      <c r="D329" s="147"/>
      <c r="E329" s="147"/>
      <c r="F329" s="147"/>
      <c r="G329" s="147"/>
      <c r="H329" s="329" t="s">
        <v>6</v>
      </c>
      <c r="I329" s="330"/>
      <c r="J329" s="333" t="s">
        <v>0</v>
      </c>
      <c r="K329" s="334"/>
      <c r="L329" s="153" t="s">
        <v>1</v>
      </c>
      <c r="M329" s="334" t="s">
        <v>7</v>
      </c>
      <c r="N329" s="334"/>
      <c r="O329" s="334" t="s">
        <v>2</v>
      </c>
      <c r="P329" s="334"/>
      <c r="Q329" s="334"/>
      <c r="R329" s="334"/>
      <c r="S329" s="334"/>
      <c r="T329" s="334"/>
      <c r="U329" s="334" t="s">
        <v>3</v>
      </c>
      <c r="V329" s="334"/>
      <c r="W329" s="334"/>
    </row>
    <row r="330" spans="1:36" ht="20.100000000000001" customHeight="1">
      <c r="A330" s="147"/>
      <c r="B330" s="147"/>
      <c r="C330" s="147"/>
      <c r="D330" s="147"/>
      <c r="E330" s="147"/>
      <c r="F330" s="147"/>
      <c r="G330" s="147"/>
      <c r="H330" s="331"/>
      <c r="I330" s="332"/>
      <c r="J330" s="154">
        <f>$J$6</f>
        <v>3</v>
      </c>
      <c r="K330" s="155">
        <f>$K$6</f>
        <v>1</v>
      </c>
      <c r="L330" s="156">
        <f>$L$6</f>
        <v>1</v>
      </c>
      <c r="M330" s="157">
        <f>$M$6</f>
        <v>0</v>
      </c>
      <c r="N330" s="158" t="str">
        <f>IF($N$6="","",$N$6)</f>
        <v>×</v>
      </c>
      <c r="O330" s="159" t="str">
        <f>IF($O$6="","",$O$6)</f>
        <v>×</v>
      </c>
      <c r="P330" s="160" t="str">
        <f>IF($P$6="","",$P$6)</f>
        <v>×</v>
      </c>
      <c r="Q330" s="160" t="str">
        <f>IF($Q$6="","",$Q$6)</f>
        <v>×</v>
      </c>
      <c r="R330" s="160" t="str">
        <f>IF($R$6="","",$R$6)</f>
        <v>×</v>
      </c>
      <c r="S330" s="160" t="str">
        <f>IF($S$6="","",$S$6)</f>
        <v>×</v>
      </c>
      <c r="T330" s="161" t="str">
        <f>IF($T$6="","",$T$6)</f>
        <v>×</v>
      </c>
      <c r="U330" s="159" t="str">
        <f>IF($U$6="","",$U$6)</f>
        <v>×</v>
      </c>
      <c r="V330" s="160" t="str">
        <f>IF($V$6="","",$V$6)</f>
        <v>×</v>
      </c>
      <c r="W330" s="161" t="str">
        <f>IF($W$6="","",$W$6)</f>
        <v>×</v>
      </c>
      <c r="Y330" s="240" t="s">
        <v>33</v>
      </c>
      <c r="Z330" s="241" t="s">
        <v>34</v>
      </c>
      <c r="AA330" s="313">
        <f ca="1">$B$4</f>
        <v>45741</v>
      </c>
      <c r="AB330" s="313"/>
      <c r="AC330" s="313"/>
      <c r="AD330" s="313"/>
      <c r="AE330" s="313"/>
      <c r="AF330" s="314">
        <f ca="1">$B$5</f>
        <v>46106.494204513889</v>
      </c>
      <c r="AG330" s="314"/>
      <c r="AH330" s="314"/>
      <c r="AI330" s="314"/>
      <c r="AJ330" s="314"/>
    </row>
    <row r="331" spans="1:36" ht="21.95" customHeight="1">
      <c r="A331" s="315" t="s">
        <v>9</v>
      </c>
      <c r="B331" s="317" t="s">
        <v>30</v>
      </c>
      <c r="C331" s="225"/>
      <c r="D331" s="318" t="s">
        <v>47</v>
      </c>
      <c r="E331" s="317" t="s">
        <v>48</v>
      </c>
      <c r="F331" s="320">
        <f ca="1">$B$4</f>
        <v>45741</v>
      </c>
      <c r="G331" s="321"/>
      <c r="H331" s="321"/>
      <c r="I331" s="321"/>
      <c r="J331" s="321"/>
      <c r="K331" s="321"/>
      <c r="L331" s="322"/>
      <c r="M331" s="323">
        <f ca="1">$B$5</f>
        <v>46106.494204513889</v>
      </c>
      <c r="N331" s="324"/>
      <c r="O331" s="324"/>
      <c r="P331" s="324"/>
      <c r="Q331" s="324"/>
      <c r="R331" s="324"/>
      <c r="S331" s="324"/>
      <c r="T331" s="324"/>
      <c r="U331" s="324"/>
      <c r="V331" s="324"/>
      <c r="W331" s="325"/>
      <c r="X331" s="298"/>
      <c r="Y331" s="244">
        <f ca="1">$B$4</f>
        <v>45741</v>
      </c>
      <c r="Z331" s="244">
        <f ca="1">DATE(YEAR($Y$7)+2,3,31)</f>
        <v>46477</v>
      </c>
      <c r="AA331" s="245" t="s">
        <v>33</v>
      </c>
      <c r="AB331" s="245" t="s">
        <v>34</v>
      </c>
      <c r="AC331" s="245" t="s">
        <v>37</v>
      </c>
      <c r="AD331" s="245" t="s">
        <v>38</v>
      </c>
      <c r="AE331" s="245" t="s">
        <v>32</v>
      </c>
      <c r="AF331" s="246" t="s">
        <v>33</v>
      </c>
      <c r="AG331" s="246" t="s">
        <v>34</v>
      </c>
      <c r="AH331" s="246" t="s">
        <v>37</v>
      </c>
      <c r="AI331" s="246" t="s">
        <v>38</v>
      </c>
      <c r="AJ331" s="246" t="s">
        <v>32</v>
      </c>
    </row>
    <row r="332" spans="1:36" ht="28.5" customHeight="1">
      <c r="A332" s="316"/>
      <c r="B332" s="317"/>
      <c r="C332" s="226"/>
      <c r="D332" s="319"/>
      <c r="E332" s="317"/>
      <c r="F332" s="306" t="s">
        <v>4</v>
      </c>
      <c r="G332" s="306"/>
      <c r="H332" s="168" t="s">
        <v>39</v>
      </c>
      <c r="I332" s="306" t="s">
        <v>5</v>
      </c>
      <c r="J332" s="306"/>
      <c r="K332" s="306"/>
      <c r="L332" s="306"/>
      <c r="M332" s="306" t="s">
        <v>4</v>
      </c>
      <c r="N332" s="306"/>
      <c r="O332" s="306"/>
      <c r="P332" s="306"/>
      <c r="Q332" s="306"/>
      <c r="R332" s="168" t="s">
        <v>39</v>
      </c>
      <c r="S332" s="306" t="s">
        <v>5</v>
      </c>
      <c r="T332" s="306"/>
      <c r="U332" s="306"/>
      <c r="V332" s="306"/>
      <c r="W332" s="306"/>
      <c r="X332" s="298"/>
      <c r="Y332" s="249">
        <f ca="1">DATE(YEAR($B$4),4,1)</f>
        <v>45748</v>
      </c>
      <c r="Z332" s="249">
        <f ca="1">DATE(YEAR($Y$8)+2,3,31)</f>
        <v>46477</v>
      </c>
      <c r="AA332" s="249">
        <f ca="1">$Y$8</f>
        <v>45748</v>
      </c>
      <c r="AB332" s="249">
        <f ca="1">DATE(YEAR($Y$8)+1,3,31)</f>
        <v>46112</v>
      </c>
      <c r="AC332" s="249"/>
      <c r="AD332" s="249"/>
      <c r="AE332" s="249"/>
      <c r="AF332" s="250">
        <f ca="1">DATE(YEAR($B$4)+1,4,1)</f>
        <v>46113</v>
      </c>
      <c r="AG332" s="250">
        <f ca="1">DATE(YEAR($AF$8)+1,3,31)</f>
        <v>46477</v>
      </c>
      <c r="AH332" s="251"/>
      <c r="AI332" s="251"/>
      <c r="AJ332" s="252"/>
    </row>
    <row r="333" spans="1:36" ht="27.95" customHeight="1">
      <c r="A333" s="253"/>
      <c r="B333" s="254"/>
      <c r="C333" s="255"/>
      <c r="D333" s="256"/>
      <c r="E333" s="257"/>
      <c r="F333" s="307"/>
      <c r="G333" s="308"/>
      <c r="H333" s="65" t="str">
        <f t="shared" ref="H333:H347" ca="1" si="193">AE333</f>
        <v/>
      </c>
      <c r="I333" s="309" t="str">
        <f ca="1">IF(AND(F333&lt;&gt;"",H333&lt;&gt;""),VLOOKUP(F333,早見表!$A$6:$M$24,H333+1),"")</f>
        <v/>
      </c>
      <c r="J333" s="310"/>
      <c r="K333" s="310"/>
      <c r="L333" s="311"/>
      <c r="M333" s="307"/>
      <c r="N333" s="312"/>
      <c r="O333" s="312"/>
      <c r="P333" s="312"/>
      <c r="Q333" s="308"/>
      <c r="R333" s="64" t="str">
        <f t="shared" ref="R333:R347" ca="1" si="194">AJ333</f>
        <v/>
      </c>
      <c r="S333" s="309" t="str">
        <f ca="1">IF(AND(M333&lt;&gt;"",R333&lt;&gt;""),VLOOKUP(M333,早見表!$A$6:$M$24,R333+1),"")</f>
        <v/>
      </c>
      <c r="T333" s="310"/>
      <c r="U333" s="310"/>
      <c r="V333" s="310"/>
      <c r="W333" s="311"/>
      <c r="X333" s="298"/>
      <c r="Y333" s="259" t="str">
        <f t="shared" ref="Y333:Y347" si="195">IF($B333&lt;&gt;"",IF(D333="",AA$8,D333),"")</f>
        <v/>
      </c>
      <c r="Z333" s="259" t="str">
        <f t="shared" ref="Z333:Z347" si="196">IF($B333&lt;&gt;"",IF(E333="",Z$8,E333),"")</f>
        <v/>
      </c>
      <c r="AA333" s="260" t="str">
        <f t="shared" ref="AA333:AA338" ca="1" si="197">IF(Y333&gt;=AF$8,"",IF(Y333&lt;$AA$8,$AA$8,Y333))</f>
        <v/>
      </c>
      <c r="AB333" s="260" t="str">
        <f t="shared" ref="AB333:AB347" ca="1" si="198">IF(Y333&gt;AB$8,"",IF(Z333&gt;AB$8,AB$8,Z333))</f>
        <v/>
      </c>
      <c r="AC333" s="260" t="str">
        <f t="shared" ref="AC333:AC347" ca="1" si="199">IF(AA333="","",DATE(YEAR(AA333),MONTH(AA333),1))</f>
        <v/>
      </c>
      <c r="AD333" s="260" t="str">
        <f t="shared" ref="AD333:AD347" ca="1" si="200">IF(AA333="","",DATE(YEAR(AB333),MONTH(AB333)+1,1)-1)</f>
        <v/>
      </c>
      <c r="AE333" s="261" t="str">
        <f t="shared" ref="AE333:AE338" ca="1" si="201">IF(AA333="","",IF(AA333&gt;AB333,"",DATEDIF(AC333,AD333+1,"m")))</f>
        <v/>
      </c>
      <c r="AF333" s="262" t="str">
        <f ca="1">IF(Z333&lt;AF$8,"",IF(Y333&gt;AF$8,Y333,AF$8))</f>
        <v/>
      </c>
      <c r="AG333" s="262" t="str">
        <f ca="1">IF(Z333&lt;AF$8,"",Z333)</f>
        <v/>
      </c>
      <c r="AH333" s="262" t="str">
        <f t="shared" ref="AH333:AH347" ca="1" si="202">IF(AF333="","",DATE(YEAR(AF333),MONTH(AF333),1))</f>
        <v/>
      </c>
      <c r="AI333" s="262" t="str">
        <f t="shared" ref="AI333:AI347" ca="1" si="203">IF(AF333="","",DATE(YEAR(AG333),MONTH(AG333)+1,1)-1)</f>
        <v/>
      </c>
      <c r="AJ333" s="263" t="str">
        <f t="shared" ref="AJ333:AJ347" ca="1" si="204">IF(AF333="","",DATEDIF(AH333,AI333+1,"m"))</f>
        <v/>
      </c>
    </row>
    <row r="334" spans="1:36" ht="27.95" customHeight="1">
      <c r="A334" s="254"/>
      <c r="B334" s="254"/>
      <c r="C334" s="264"/>
      <c r="D334" s="265"/>
      <c r="E334" s="266"/>
      <c r="F334" s="307"/>
      <c r="G334" s="308"/>
      <c r="H334" s="65" t="str">
        <f t="shared" ca="1" si="193"/>
        <v/>
      </c>
      <c r="I334" s="339" t="str">
        <f ca="1">IF(AND(F334&lt;&gt;"",H334&lt;&gt;""),VLOOKUP(F334,早見表!$A$6:$M$24,H334+1),"")</f>
        <v/>
      </c>
      <c r="J334" s="340"/>
      <c r="K334" s="340"/>
      <c r="L334" s="341"/>
      <c r="M334" s="307"/>
      <c r="N334" s="312"/>
      <c r="O334" s="312"/>
      <c r="P334" s="312"/>
      <c r="Q334" s="308"/>
      <c r="R334" s="65" t="str">
        <f t="shared" ca="1" si="194"/>
        <v/>
      </c>
      <c r="S334" s="339" t="str">
        <f ca="1">IF(AND(M334&lt;&gt;"",R334&lt;&gt;""),VLOOKUP(M334,早見表!$A$6:$M$24,R334+1),"")</f>
        <v/>
      </c>
      <c r="T334" s="340"/>
      <c r="U334" s="340"/>
      <c r="V334" s="340"/>
      <c r="W334" s="341"/>
      <c r="X334" s="298"/>
      <c r="Y334" s="267" t="str">
        <f t="shared" si="195"/>
        <v/>
      </c>
      <c r="Z334" s="267" t="str">
        <f t="shared" si="196"/>
        <v/>
      </c>
      <c r="AA334" s="268" t="str">
        <f t="shared" ca="1" si="197"/>
        <v/>
      </c>
      <c r="AB334" s="268" t="str">
        <f t="shared" ca="1" si="198"/>
        <v/>
      </c>
      <c r="AC334" s="268" t="str">
        <f t="shared" ca="1" si="199"/>
        <v/>
      </c>
      <c r="AD334" s="268" t="str">
        <f t="shared" ca="1" si="200"/>
        <v/>
      </c>
      <c r="AE334" s="269" t="str">
        <f t="shared" ca="1" si="201"/>
        <v/>
      </c>
      <c r="AF334" s="270" t="str">
        <f ca="1">IF(Z334&lt;AF$8,"",IF(Y334&gt;AF$8,Y334,AF$8))</f>
        <v/>
      </c>
      <c r="AG334" s="270" t="str">
        <f t="shared" ref="AG334:AG347" ca="1" si="205">IF(Z334&lt;AF$8,"",Z334)</f>
        <v/>
      </c>
      <c r="AH334" s="270" t="str">
        <f t="shared" ca="1" si="202"/>
        <v/>
      </c>
      <c r="AI334" s="270" t="str">
        <f t="shared" ca="1" si="203"/>
        <v/>
      </c>
      <c r="AJ334" s="271" t="str">
        <f t="shared" ca="1" si="204"/>
        <v/>
      </c>
    </row>
    <row r="335" spans="1:36" ht="27.95" customHeight="1">
      <c r="A335" s="254"/>
      <c r="B335" s="254"/>
      <c r="C335" s="264"/>
      <c r="D335" s="265"/>
      <c r="E335" s="266"/>
      <c r="F335" s="307"/>
      <c r="G335" s="308"/>
      <c r="H335" s="65" t="str">
        <f t="shared" ca="1" si="193"/>
        <v/>
      </c>
      <c r="I335" s="339" t="str">
        <f ca="1">IF(AND(F335&lt;&gt;"",H335&lt;&gt;""),VLOOKUP(F335,早見表!$A$6:$M$24,H335+1),"")</f>
        <v/>
      </c>
      <c r="J335" s="340"/>
      <c r="K335" s="340"/>
      <c r="L335" s="341"/>
      <c r="M335" s="307"/>
      <c r="N335" s="312"/>
      <c r="O335" s="312"/>
      <c r="P335" s="312"/>
      <c r="Q335" s="308"/>
      <c r="R335" s="65" t="str">
        <f t="shared" ca="1" si="194"/>
        <v/>
      </c>
      <c r="S335" s="339" t="str">
        <f ca="1">IF(AND(M335&lt;&gt;"",R335&lt;&gt;""),VLOOKUP(M335,早見表!$A$6:$M$24,R335+1),"")</f>
        <v/>
      </c>
      <c r="T335" s="340"/>
      <c r="U335" s="340"/>
      <c r="V335" s="340"/>
      <c r="W335" s="341"/>
      <c r="X335" s="298"/>
      <c r="Y335" s="267" t="str">
        <f t="shared" si="195"/>
        <v/>
      </c>
      <c r="Z335" s="267" t="str">
        <f t="shared" si="196"/>
        <v/>
      </c>
      <c r="AA335" s="268" t="str">
        <f t="shared" ca="1" si="197"/>
        <v/>
      </c>
      <c r="AB335" s="268" t="str">
        <f t="shared" ca="1" si="198"/>
        <v/>
      </c>
      <c r="AC335" s="268" t="str">
        <f t="shared" ca="1" si="199"/>
        <v/>
      </c>
      <c r="AD335" s="268" t="str">
        <f t="shared" ca="1" si="200"/>
        <v/>
      </c>
      <c r="AE335" s="269" t="str">
        <f t="shared" ca="1" si="201"/>
        <v/>
      </c>
      <c r="AF335" s="270" t="str">
        <f t="shared" ref="AF335:AF347" ca="1" si="206">IF(Z335&lt;AF$8,"",IF(Y335&gt;AF$8,Y335,AF$8))</f>
        <v/>
      </c>
      <c r="AG335" s="270" t="str">
        <f t="shared" ca="1" si="205"/>
        <v/>
      </c>
      <c r="AH335" s="270" t="str">
        <f t="shared" ca="1" si="202"/>
        <v/>
      </c>
      <c r="AI335" s="270" t="str">
        <f t="shared" ca="1" si="203"/>
        <v/>
      </c>
      <c r="AJ335" s="271" t="str">
        <f t="shared" ca="1" si="204"/>
        <v/>
      </c>
    </row>
    <row r="336" spans="1:36" ht="27.95" customHeight="1">
      <c r="A336" s="254"/>
      <c r="B336" s="254"/>
      <c r="C336" s="264"/>
      <c r="D336" s="265"/>
      <c r="E336" s="266"/>
      <c r="F336" s="307"/>
      <c r="G336" s="308"/>
      <c r="H336" s="65" t="str">
        <f t="shared" ca="1" si="193"/>
        <v/>
      </c>
      <c r="I336" s="339" t="str">
        <f ca="1">IF(AND(F336&lt;&gt;"",H336&lt;&gt;""),VLOOKUP(F336,早見表!$A$6:$M$24,H336+1),"")</f>
        <v/>
      </c>
      <c r="J336" s="340"/>
      <c r="K336" s="340"/>
      <c r="L336" s="341"/>
      <c r="M336" s="307"/>
      <c r="N336" s="312"/>
      <c r="O336" s="312"/>
      <c r="P336" s="312"/>
      <c r="Q336" s="308"/>
      <c r="R336" s="65" t="str">
        <f t="shared" ca="1" si="194"/>
        <v/>
      </c>
      <c r="S336" s="339" t="str">
        <f ca="1">IF(AND(M336&lt;&gt;"",R336&lt;&gt;""),VLOOKUP(M336,早見表!$A$6:$M$24,R336+1),"")</f>
        <v/>
      </c>
      <c r="T336" s="340"/>
      <c r="U336" s="340"/>
      <c r="V336" s="340"/>
      <c r="W336" s="341"/>
      <c r="X336" s="298"/>
      <c r="Y336" s="267" t="str">
        <f t="shared" si="195"/>
        <v/>
      </c>
      <c r="Z336" s="267" t="str">
        <f t="shared" si="196"/>
        <v/>
      </c>
      <c r="AA336" s="268" t="str">
        <f t="shared" ca="1" si="197"/>
        <v/>
      </c>
      <c r="AB336" s="268" t="str">
        <f t="shared" ca="1" si="198"/>
        <v/>
      </c>
      <c r="AC336" s="268" t="str">
        <f t="shared" ca="1" si="199"/>
        <v/>
      </c>
      <c r="AD336" s="268" t="str">
        <f t="shared" ca="1" si="200"/>
        <v/>
      </c>
      <c r="AE336" s="269" t="str">
        <f t="shared" ca="1" si="201"/>
        <v/>
      </c>
      <c r="AF336" s="270" t="str">
        <f t="shared" ca="1" si="206"/>
        <v/>
      </c>
      <c r="AG336" s="270" t="str">
        <f t="shared" ca="1" si="205"/>
        <v/>
      </c>
      <c r="AH336" s="270" t="str">
        <f t="shared" ca="1" si="202"/>
        <v/>
      </c>
      <c r="AI336" s="270" t="str">
        <f t="shared" ca="1" si="203"/>
        <v/>
      </c>
      <c r="AJ336" s="271" t="str">
        <f t="shared" ca="1" si="204"/>
        <v/>
      </c>
    </row>
    <row r="337" spans="1:36" ht="27.95" customHeight="1">
      <c r="A337" s="254"/>
      <c r="B337" s="254"/>
      <c r="C337" s="264"/>
      <c r="D337" s="265"/>
      <c r="E337" s="266"/>
      <c r="F337" s="307"/>
      <c r="G337" s="308"/>
      <c r="H337" s="65" t="str">
        <f t="shared" ca="1" si="193"/>
        <v/>
      </c>
      <c r="I337" s="339" t="str">
        <f ca="1">IF(AND(F337&lt;&gt;"",H337&lt;&gt;""),VLOOKUP(F337,早見表!$A$6:$M$24,H337+1),"")</f>
        <v/>
      </c>
      <c r="J337" s="340"/>
      <c r="K337" s="340"/>
      <c r="L337" s="341"/>
      <c r="M337" s="307"/>
      <c r="N337" s="312"/>
      <c r="O337" s="312"/>
      <c r="P337" s="312"/>
      <c r="Q337" s="308"/>
      <c r="R337" s="65" t="str">
        <f t="shared" ca="1" si="194"/>
        <v/>
      </c>
      <c r="S337" s="339" t="str">
        <f ca="1">IF(AND(M337&lt;&gt;"",R337&lt;&gt;""),VLOOKUP(M337,早見表!$A$6:$M$24,R337+1),"")</f>
        <v/>
      </c>
      <c r="T337" s="340"/>
      <c r="U337" s="340"/>
      <c r="V337" s="340"/>
      <c r="W337" s="341"/>
      <c r="X337" s="298"/>
      <c r="Y337" s="267" t="str">
        <f t="shared" si="195"/>
        <v/>
      </c>
      <c r="Z337" s="267" t="str">
        <f t="shared" si="196"/>
        <v/>
      </c>
      <c r="AA337" s="268" t="str">
        <f t="shared" ca="1" si="197"/>
        <v/>
      </c>
      <c r="AB337" s="268" t="str">
        <f t="shared" ca="1" si="198"/>
        <v/>
      </c>
      <c r="AC337" s="268" t="str">
        <f t="shared" ca="1" si="199"/>
        <v/>
      </c>
      <c r="AD337" s="268" t="str">
        <f t="shared" ca="1" si="200"/>
        <v/>
      </c>
      <c r="AE337" s="269" t="str">
        <f t="shared" ca="1" si="201"/>
        <v/>
      </c>
      <c r="AF337" s="270" t="str">
        <f t="shared" ca="1" si="206"/>
        <v/>
      </c>
      <c r="AG337" s="270" t="str">
        <f t="shared" ca="1" si="205"/>
        <v/>
      </c>
      <c r="AH337" s="270" t="str">
        <f t="shared" ca="1" si="202"/>
        <v/>
      </c>
      <c r="AI337" s="270" t="str">
        <f t="shared" ca="1" si="203"/>
        <v/>
      </c>
      <c r="AJ337" s="271" t="str">
        <f t="shared" ca="1" si="204"/>
        <v/>
      </c>
    </row>
    <row r="338" spans="1:36" ht="27.95" customHeight="1">
      <c r="A338" s="254"/>
      <c r="B338" s="254"/>
      <c r="C338" s="264"/>
      <c r="D338" s="265"/>
      <c r="E338" s="266"/>
      <c r="F338" s="307"/>
      <c r="G338" s="308"/>
      <c r="H338" s="65" t="str">
        <f t="shared" ca="1" si="193"/>
        <v/>
      </c>
      <c r="I338" s="339" t="str">
        <f ca="1">IF(AND(F338&lt;&gt;"",H338&lt;&gt;""),VLOOKUP(F338,早見表!$A$6:$M$24,H338+1),"")</f>
        <v/>
      </c>
      <c r="J338" s="340"/>
      <c r="K338" s="340"/>
      <c r="L338" s="341"/>
      <c r="M338" s="307"/>
      <c r="N338" s="312"/>
      <c r="O338" s="312"/>
      <c r="P338" s="312"/>
      <c r="Q338" s="308"/>
      <c r="R338" s="65" t="str">
        <f t="shared" ca="1" si="194"/>
        <v/>
      </c>
      <c r="S338" s="339" t="str">
        <f ca="1">IF(AND(M338&lt;&gt;"",R338&lt;&gt;""),VLOOKUP(M338,早見表!$A$6:$M$24,R338+1),"")</f>
        <v/>
      </c>
      <c r="T338" s="340"/>
      <c r="U338" s="340"/>
      <c r="V338" s="340"/>
      <c r="W338" s="341"/>
      <c r="X338" s="298"/>
      <c r="Y338" s="267" t="str">
        <f t="shared" si="195"/>
        <v/>
      </c>
      <c r="Z338" s="267" t="str">
        <f t="shared" si="196"/>
        <v/>
      </c>
      <c r="AA338" s="268" t="str">
        <f t="shared" ca="1" si="197"/>
        <v/>
      </c>
      <c r="AB338" s="268" t="str">
        <f t="shared" ca="1" si="198"/>
        <v/>
      </c>
      <c r="AC338" s="268" t="str">
        <f t="shared" ca="1" si="199"/>
        <v/>
      </c>
      <c r="AD338" s="268" t="str">
        <f t="shared" ca="1" si="200"/>
        <v/>
      </c>
      <c r="AE338" s="269" t="str">
        <f t="shared" ca="1" si="201"/>
        <v/>
      </c>
      <c r="AF338" s="270" t="str">
        <f t="shared" ca="1" si="206"/>
        <v/>
      </c>
      <c r="AG338" s="270" t="str">
        <f t="shared" ca="1" si="205"/>
        <v/>
      </c>
      <c r="AH338" s="270" t="str">
        <f t="shared" ca="1" si="202"/>
        <v/>
      </c>
      <c r="AI338" s="270" t="str">
        <f t="shared" ca="1" si="203"/>
        <v/>
      </c>
      <c r="AJ338" s="271" t="str">
        <f t="shared" ca="1" si="204"/>
        <v/>
      </c>
    </row>
    <row r="339" spans="1:36" ht="27.95" customHeight="1">
      <c r="A339" s="254"/>
      <c r="B339" s="254"/>
      <c r="C339" s="264"/>
      <c r="D339" s="265"/>
      <c r="E339" s="266"/>
      <c r="F339" s="307"/>
      <c r="G339" s="308"/>
      <c r="H339" s="65" t="str">
        <f t="shared" ca="1" si="193"/>
        <v/>
      </c>
      <c r="I339" s="339" t="str">
        <f ca="1">IF(AND(F339&lt;&gt;"",H339&lt;&gt;""),VLOOKUP(F339,早見表!$A$6:$M$24,H339+1),"")</f>
        <v/>
      </c>
      <c r="J339" s="340"/>
      <c r="K339" s="340"/>
      <c r="L339" s="341"/>
      <c r="M339" s="307"/>
      <c r="N339" s="312"/>
      <c r="O339" s="312"/>
      <c r="P339" s="312"/>
      <c r="Q339" s="308"/>
      <c r="R339" s="65" t="str">
        <f t="shared" ca="1" si="194"/>
        <v/>
      </c>
      <c r="S339" s="339" t="str">
        <f ca="1">IF(AND(M339&lt;&gt;"",R339&lt;&gt;""),VLOOKUP(M339,早見表!$A$6:$M$24,R339+1),"")</f>
        <v/>
      </c>
      <c r="T339" s="340"/>
      <c r="U339" s="340"/>
      <c r="V339" s="340"/>
      <c r="W339" s="341"/>
      <c r="X339" s="298"/>
      <c r="Y339" s="267" t="str">
        <f t="shared" si="195"/>
        <v/>
      </c>
      <c r="Z339" s="267" t="str">
        <f t="shared" si="196"/>
        <v/>
      </c>
      <c r="AA339" s="268" t="str">
        <f t="shared" ref="AA339:AA347" ca="1" si="207">IF(Y339&gt;=AF$8,"",IF(Y339&lt;$AA$8,$AA$8,Y339))</f>
        <v/>
      </c>
      <c r="AB339" s="268" t="str">
        <f t="shared" ca="1" si="198"/>
        <v/>
      </c>
      <c r="AC339" s="268" t="str">
        <f t="shared" ca="1" si="199"/>
        <v/>
      </c>
      <c r="AD339" s="268" t="str">
        <f t="shared" ca="1" si="200"/>
        <v/>
      </c>
      <c r="AE339" s="269" t="str">
        <f t="shared" ref="AE339:AE347" ca="1" si="208">IF(AA339="","",IF(AA339&gt;AB339,"",DATEDIF(AC339,AD339+1,"m")))</f>
        <v/>
      </c>
      <c r="AF339" s="270" t="str">
        <f t="shared" ca="1" si="206"/>
        <v/>
      </c>
      <c r="AG339" s="270" t="str">
        <f t="shared" ca="1" si="205"/>
        <v/>
      </c>
      <c r="AH339" s="270" t="str">
        <f t="shared" ca="1" si="202"/>
        <v/>
      </c>
      <c r="AI339" s="270" t="str">
        <f t="shared" ca="1" si="203"/>
        <v/>
      </c>
      <c r="AJ339" s="271" t="str">
        <f t="shared" ca="1" si="204"/>
        <v/>
      </c>
    </row>
    <row r="340" spans="1:36" ht="27.95" customHeight="1">
      <c r="A340" s="254"/>
      <c r="B340" s="254"/>
      <c r="C340" s="264"/>
      <c r="D340" s="265"/>
      <c r="E340" s="266"/>
      <c r="F340" s="307"/>
      <c r="G340" s="308"/>
      <c r="H340" s="65" t="str">
        <f t="shared" ca="1" si="193"/>
        <v/>
      </c>
      <c r="I340" s="339" t="str">
        <f ca="1">IF(AND(F340&lt;&gt;"",H340&lt;&gt;""),VLOOKUP(F340,早見表!$A$6:$M$24,H340+1),"")</f>
        <v/>
      </c>
      <c r="J340" s="340"/>
      <c r="K340" s="340"/>
      <c r="L340" s="341"/>
      <c r="M340" s="307"/>
      <c r="N340" s="312"/>
      <c r="O340" s="312"/>
      <c r="P340" s="312"/>
      <c r="Q340" s="308"/>
      <c r="R340" s="65" t="str">
        <f t="shared" ca="1" si="194"/>
        <v/>
      </c>
      <c r="S340" s="339" t="str">
        <f ca="1">IF(AND(M340&lt;&gt;"",R340&lt;&gt;""),VLOOKUP(M340,早見表!$A$6:$M$24,R340+1),"")</f>
        <v/>
      </c>
      <c r="T340" s="340"/>
      <c r="U340" s="340"/>
      <c r="V340" s="340"/>
      <c r="W340" s="341"/>
      <c r="X340" s="298"/>
      <c r="Y340" s="267" t="str">
        <f t="shared" si="195"/>
        <v/>
      </c>
      <c r="Z340" s="267" t="str">
        <f t="shared" si="196"/>
        <v/>
      </c>
      <c r="AA340" s="268" t="str">
        <f t="shared" ca="1" si="207"/>
        <v/>
      </c>
      <c r="AB340" s="268" t="str">
        <f t="shared" ca="1" si="198"/>
        <v/>
      </c>
      <c r="AC340" s="268" t="str">
        <f t="shared" ca="1" si="199"/>
        <v/>
      </c>
      <c r="AD340" s="268" t="str">
        <f t="shared" ca="1" si="200"/>
        <v/>
      </c>
      <c r="AE340" s="269" t="str">
        <f t="shared" ca="1" si="208"/>
        <v/>
      </c>
      <c r="AF340" s="270" t="str">
        <f t="shared" ca="1" si="206"/>
        <v/>
      </c>
      <c r="AG340" s="270" t="str">
        <f t="shared" ca="1" si="205"/>
        <v/>
      </c>
      <c r="AH340" s="270" t="str">
        <f t="shared" ca="1" si="202"/>
        <v/>
      </c>
      <c r="AI340" s="270" t="str">
        <f t="shared" ca="1" si="203"/>
        <v/>
      </c>
      <c r="AJ340" s="271" t="str">
        <f t="shared" ca="1" si="204"/>
        <v/>
      </c>
    </row>
    <row r="341" spans="1:36" ht="27.95" customHeight="1">
      <c r="A341" s="254"/>
      <c r="B341" s="254"/>
      <c r="C341" s="264"/>
      <c r="D341" s="265"/>
      <c r="E341" s="266"/>
      <c r="F341" s="307"/>
      <c r="G341" s="308"/>
      <c r="H341" s="65" t="str">
        <f t="shared" ca="1" si="193"/>
        <v/>
      </c>
      <c r="I341" s="339" t="str">
        <f ca="1">IF(AND(F341&lt;&gt;"",H341&lt;&gt;""),VLOOKUP(F341,早見表!$A$6:$M$24,H341+1),"")</f>
        <v/>
      </c>
      <c r="J341" s="340"/>
      <c r="K341" s="340"/>
      <c r="L341" s="341"/>
      <c r="M341" s="307"/>
      <c r="N341" s="312"/>
      <c r="O341" s="312"/>
      <c r="P341" s="312"/>
      <c r="Q341" s="308"/>
      <c r="R341" s="65" t="str">
        <f t="shared" ca="1" si="194"/>
        <v/>
      </c>
      <c r="S341" s="339" t="str">
        <f ca="1">IF(AND(M341&lt;&gt;"",R341&lt;&gt;""),VLOOKUP(M341,早見表!$A$6:$M$24,R341+1),"")</f>
        <v/>
      </c>
      <c r="T341" s="340"/>
      <c r="U341" s="340"/>
      <c r="V341" s="340"/>
      <c r="W341" s="341"/>
      <c r="X341" s="298"/>
      <c r="Y341" s="267" t="str">
        <f t="shared" si="195"/>
        <v/>
      </c>
      <c r="Z341" s="267" t="str">
        <f t="shared" si="196"/>
        <v/>
      </c>
      <c r="AA341" s="268" t="str">
        <f t="shared" ca="1" si="207"/>
        <v/>
      </c>
      <c r="AB341" s="268" t="str">
        <f t="shared" ca="1" si="198"/>
        <v/>
      </c>
      <c r="AC341" s="268" t="str">
        <f t="shared" ca="1" si="199"/>
        <v/>
      </c>
      <c r="AD341" s="268" t="str">
        <f t="shared" ca="1" si="200"/>
        <v/>
      </c>
      <c r="AE341" s="269" t="str">
        <f t="shared" ca="1" si="208"/>
        <v/>
      </c>
      <c r="AF341" s="270" t="str">
        <f t="shared" ca="1" si="206"/>
        <v/>
      </c>
      <c r="AG341" s="270" t="str">
        <f t="shared" ca="1" si="205"/>
        <v/>
      </c>
      <c r="AH341" s="270" t="str">
        <f t="shared" ca="1" si="202"/>
        <v/>
      </c>
      <c r="AI341" s="270" t="str">
        <f t="shared" ca="1" si="203"/>
        <v/>
      </c>
      <c r="AJ341" s="271" t="str">
        <f t="shared" ca="1" si="204"/>
        <v/>
      </c>
    </row>
    <row r="342" spans="1:36" ht="27.95" customHeight="1">
      <c r="A342" s="254"/>
      <c r="B342" s="254"/>
      <c r="C342" s="264"/>
      <c r="D342" s="265"/>
      <c r="E342" s="266"/>
      <c r="F342" s="307"/>
      <c r="G342" s="308"/>
      <c r="H342" s="65" t="str">
        <f t="shared" ca="1" si="193"/>
        <v/>
      </c>
      <c r="I342" s="339" t="str">
        <f ca="1">IF(AND(F342&lt;&gt;"",H342&lt;&gt;""),VLOOKUP(F342,早見表!$A$6:$M$24,H342+1),"")</f>
        <v/>
      </c>
      <c r="J342" s="340"/>
      <c r="K342" s="340"/>
      <c r="L342" s="341"/>
      <c r="M342" s="307"/>
      <c r="N342" s="312"/>
      <c r="O342" s="312"/>
      <c r="P342" s="312"/>
      <c r="Q342" s="308"/>
      <c r="R342" s="65" t="str">
        <f t="shared" ca="1" si="194"/>
        <v/>
      </c>
      <c r="S342" s="339" t="str">
        <f ca="1">IF(AND(M342&lt;&gt;"",R342&lt;&gt;""),VLOOKUP(M342,早見表!$A$6:$M$24,R342+1),"")</f>
        <v/>
      </c>
      <c r="T342" s="340"/>
      <c r="U342" s="340"/>
      <c r="V342" s="340"/>
      <c r="W342" s="341"/>
      <c r="X342" s="298"/>
      <c r="Y342" s="267" t="str">
        <f t="shared" si="195"/>
        <v/>
      </c>
      <c r="Z342" s="267" t="str">
        <f t="shared" si="196"/>
        <v/>
      </c>
      <c r="AA342" s="268" t="str">
        <f t="shared" ca="1" si="207"/>
        <v/>
      </c>
      <c r="AB342" s="268" t="str">
        <f t="shared" ca="1" si="198"/>
        <v/>
      </c>
      <c r="AC342" s="268" t="str">
        <f t="shared" ca="1" si="199"/>
        <v/>
      </c>
      <c r="AD342" s="268" t="str">
        <f t="shared" ca="1" si="200"/>
        <v/>
      </c>
      <c r="AE342" s="269" t="str">
        <f t="shared" ca="1" si="208"/>
        <v/>
      </c>
      <c r="AF342" s="270" t="str">
        <f t="shared" ca="1" si="206"/>
        <v/>
      </c>
      <c r="AG342" s="270" t="str">
        <f t="shared" ca="1" si="205"/>
        <v/>
      </c>
      <c r="AH342" s="270" t="str">
        <f t="shared" ca="1" si="202"/>
        <v/>
      </c>
      <c r="AI342" s="270" t="str">
        <f t="shared" ca="1" si="203"/>
        <v/>
      </c>
      <c r="AJ342" s="271" t="str">
        <f t="shared" ca="1" si="204"/>
        <v/>
      </c>
    </row>
    <row r="343" spans="1:36" ht="27.95" customHeight="1">
      <c r="A343" s="254"/>
      <c r="B343" s="254"/>
      <c r="C343" s="264"/>
      <c r="D343" s="265"/>
      <c r="E343" s="266"/>
      <c r="F343" s="307"/>
      <c r="G343" s="308"/>
      <c r="H343" s="65" t="str">
        <f t="shared" ca="1" si="193"/>
        <v/>
      </c>
      <c r="I343" s="339" t="str">
        <f ca="1">IF(AND(F343&lt;&gt;"",H343&lt;&gt;""),VLOOKUP(F343,早見表!$A$6:$M$24,H343+1),"")</f>
        <v/>
      </c>
      <c r="J343" s="340"/>
      <c r="K343" s="340"/>
      <c r="L343" s="341"/>
      <c r="M343" s="307"/>
      <c r="N343" s="312"/>
      <c r="O343" s="312"/>
      <c r="P343" s="312"/>
      <c r="Q343" s="308"/>
      <c r="R343" s="65" t="str">
        <f t="shared" ca="1" si="194"/>
        <v/>
      </c>
      <c r="S343" s="339" t="str">
        <f ca="1">IF(AND(M343&lt;&gt;"",R343&lt;&gt;""),VLOOKUP(M343,早見表!$A$6:$M$24,R343+1),"")</f>
        <v/>
      </c>
      <c r="T343" s="340"/>
      <c r="U343" s="340"/>
      <c r="V343" s="340"/>
      <c r="W343" s="341"/>
      <c r="X343" s="298"/>
      <c r="Y343" s="267" t="str">
        <f t="shared" si="195"/>
        <v/>
      </c>
      <c r="Z343" s="267" t="str">
        <f t="shared" si="196"/>
        <v/>
      </c>
      <c r="AA343" s="268" t="str">
        <f t="shared" ca="1" si="207"/>
        <v/>
      </c>
      <c r="AB343" s="268" t="str">
        <f t="shared" ca="1" si="198"/>
        <v/>
      </c>
      <c r="AC343" s="268" t="str">
        <f t="shared" ca="1" si="199"/>
        <v/>
      </c>
      <c r="AD343" s="268" t="str">
        <f t="shared" ca="1" si="200"/>
        <v/>
      </c>
      <c r="AE343" s="269" t="str">
        <f t="shared" ca="1" si="208"/>
        <v/>
      </c>
      <c r="AF343" s="270" t="str">
        <f t="shared" ca="1" si="206"/>
        <v/>
      </c>
      <c r="AG343" s="270" t="str">
        <f t="shared" ca="1" si="205"/>
        <v/>
      </c>
      <c r="AH343" s="270" t="str">
        <f t="shared" ca="1" si="202"/>
        <v/>
      </c>
      <c r="AI343" s="270" t="str">
        <f t="shared" ca="1" si="203"/>
        <v/>
      </c>
      <c r="AJ343" s="271" t="str">
        <f t="shared" ca="1" si="204"/>
        <v/>
      </c>
    </row>
    <row r="344" spans="1:36" ht="27.95" customHeight="1">
      <c r="A344" s="254"/>
      <c r="B344" s="254"/>
      <c r="C344" s="264"/>
      <c r="D344" s="265"/>
      <c r="E344" s="266"/>
      <c r="F344" s="307"/>
      <c r="G344" s="308"/>
      <c r="H344" s="65" t="str">
        <f t="shared" ca="1" si="193"/>
        <v/>
      </c>
      <c r="I344" s="339" t="str">
        <f ca="1">IF(AND(F344&lt;&gt;"",H344&lt;&gt;""),VLOOKUP(F344,早見表!$A$6:$M$24,H344+1),"")</f>
        <v/>
      </c>
      <c r="J344" s="340"/>
      <c r="K344" s="340"/>
      <c r="L344" s="341"/>
      <c r="M344" s="307"/>
      <c r="N344" s="312"/>
      <c r="O344" s="312"/>
      <c r="P344" s="312"/>
      <c r="Q344" s="308"/>
      <c r="R344" s="65" t="str">
        <f t="shared" ca="1" si="194"/>
        <v/>
      </c>
      <c r="S344" s="339" t="str">
        <f ca="1">IF(AND(M344&lt;&gt;"",R344&lt;&gt;""),VLOOKUP(M344,早見表!$A$6:$M$24,R344+1),"")</f>
        <v/>
      </c>
      <c r="T344" s="340"/>
      <c r="U344" s="340"/>
      <c r="V344" s="340"/>
      <c r="W344" s="341"/>
      <c r="X344" s="298"/>
      <c r="Y344" s="267" t="str">
        <f t="shared" si="195"/>
        <v/>
      </c>
      <c r="Z344" s="267" t="str">
        <f t="shared" si="196"/>
        <v/>
      </c>
      <c r="AA344" s="268" t="str">
        <f t="shared" ca="1" si="207"/>
        <v/>
      </c>
      <c r="AB344" s="268" t="str">
        <f t="shared" ca="1" si="198"/>
        <v/>
      </c>
      <c r="AC344" s="268" t="str">
        <f t="shared" ca="1" si="199"/>
        <v/>
      </c>
      <c r="AD344" s="268" t="str">
        <f t="shared" ca="1" si="200"/>
        <v/>
      </c>
      <c r="AE344" s="269" t="str">
        <f t="shared" ca="1" si="208"/>
        <v/>
      </c>
      <c r="AF344" s="270" t="str">
        <f t="shared" ca="1" si="206"/>
        <v/>
      </c>
      <c r="AG344" s="270" t="str">
        <f t="shared" ca="1" si="205"/>
        <v/>
      </c>
      <c r="AH344" s="270" t="str">
        <f t="shared" ca="1" si="202"/>
        <v/>
      </c>
      <c r="AI344" s="270" t="str">
        <f t="shared" ca="1" si="203"/>
        <v/>
      </c>
      <c r="AJ344" s="271" t="str">
        <f t="shared" ca="1" si="204"/>
        <v/>
      </c>
    </row>
    <row r="345" spans="1:36" ht="27.95" customHeight="1">
      <c r="A345" s="254"/>
      <c r="B345" s="254"/>
      <c r="C345" s="264"/>
      <c r="D345" s="265"/>
      <c r="E345" s="266"/>
      <c r="F345" s="307"/>
      <c r="G345" s="308"/>
      <c r="H345" s="65" t="str">
        <f t="shared" ca="1" si="193"/>
        <v/>
      </c>
      <c r="I345" s="339" t="str">
        <f ca="1">IF(AND(F345&lt;&gt;"",H345&lt;&gt;""),VLOOKUP(F345,早見表!$A$6:$M$24,H345+1),"")</f>
        <v/>
      </c>
      <c r="J345" s="340"/>
      <c r="K345" s="340"/>
      <c r="L345" s="341"/>
      <c r="M345" s="307"/>
      <c r="N345" s="312"/>
      <c r="O345" s="312"/>
      <c r="P345" s="312"/>
      <c r="Q345" s="308"/>
      <c r="R345" s="65" t="str">
        <f t="shared" ca="1" si="194"/>
        <v/>
      </c>
      <c r="S345" s="339" t="str">
        <f ca="1">IF(AND(M345&lt;&gt;"",R345&lt;&gt;""),VLOOKUP(M345,早見表!$A$6:$M$24,R345+1),"")</f>
        <v/>
      </c>
      <c r="T345" s="340"/>
      <c r="U345" s="340"/>
      <c r="V345" s="340"/>
      <c r="W345" s="341"/>
      <c r="X345" s="298"/>
      <c r="Y345" s="267" t="str">
        <f t="shared" si="195"/>
        <v/>
      </c>
      <c r="Z345" s="267" t="str">
        <f t="shared" si="196"/>
        <v/>
      </c>
      <c r="AA345" s="268" t="str">
        <f t="shared" ca="1" si="207"/>
        <v/>
      </c>
      <c r="AB345" s="268" t="str">
        <f t="shared" ca="1" si="198"/>
        <v/>
      </c>
      <c r="AC345" s="268" t="str">
        <f t="shared" ca="1" si="199"/>
        <v/>
      </c>
      <c r="AD345" s="268" t="str">
        <f t="shared" ca="1" si="200"/>
        <v/>
      </c>
      <c r="AE345" s="269" t="str">
        <f t="shared" ca="1" si="208"/>
        <v/>
      </c>
      <c r="AF345" s="270" t="str">
        <f t="shared" ca="1" si="206"/>
        <v/>
      </c>
      <c r="AG345" s="270" t="str">
        <f t="shared" ca="1" si="205"/>
        <v/>
      </c>
      <c r="AH345" s="270" t="str">
        <f t="shared" ca="1" si="202"/>
        <v/>
      </c>
      <c r="AI345" s="270" t="str">
        <f t="shared" ca="1" si="203"/>
        <v/>
      </c>
      <c r="AJ345" s="271" t="str">
        <f t="shared" ca="1" si="204"/>
        <v/>
      </c>
    </row>
    <row r="346" spans="1:36" ht="27.95" customHeight="1">
      <c r="A346" s="254"/>
      <c r="B346" s="254"/>
      <c r="C346" s="264"/>
      <c r="D346" s="265"/>
      <c r="E346" s="266"/>
      <c r="F346" s="307"/>
      <c r="G346" s="308"/>
      <c r="H346" s="65" t="str">
        <f t="shared" ca="1" si="193"/>
        <v/>
      </c>
      <c r="I346" s="339" t="str">
        <f ca="1">IF(AND(F346&lt;&gt;"",H346&lt;&gt;""),VLOOKUP(F346,早見表!$A$6:$M$24,H346+1),"")</f>
        <v/>
      </c>
      <c r="J346" s="340"/>
      <c r="K346" s="340"/>
      <c r="L346" s="341"/>
      <c r="M346" s="307"/>
      <c r="N346" s="312"/>
      <c r="O346" s="312"/>
      <c r="P346" s="312"/>
      <c r="Q346" s="308"/>
      <c r="R346" s="65" t="str">
        <f t="shared" ca="1" si="194"/>
        <v/>
      </c>
      <c r="S346" s="339" t="str">
        <f ca="1">IF(AND(M346&lt;&gt;"",R346&lt;&gt;""),VLOOKUP(M346,早見表!$A$6:$M$24,R346+1),"")</f>
        <v/>
      </c>
      <c r="T346" s="340"/>
      <c r="U346" s="340"/>
      <c r="V346" s="340"/>
      <c r="W346" s="341"/>
      <c r="X346" s="298"/>
      <c r="Y346" s="267" t="str">
        <f t="shared" si="195"/>
        <v/>
      </c>
      <c r="Z346" s="267" t="str">
        <f t="shared" si="196"/>
        <v/>
      </c>
      <c r="AA346" s="268" t="str">
        <f t="shared" ca="1" si="207"/>
        <v/>
      </c>
      <c r="AB346" s="268" t="str">
        <f t="shared" ca="1" si="198"/>
        <v/>
      </c>
      <c r="AC346" s="268" t="str">
        <f t="shared" ca="1" si="199"/>
        <v/>
      </c>
      <c r="AD346" s="268" t="str">
        <f t="shared" ca="1" si="200"/>
        <v/>
      </c>
      <c r="AE346" s="269" t="str">
        <f t="shared" ca="1" si="208"/>
        <v/>
      </c>
      <c r="AF346" s="270" t="str">
        <f t="shared" ca="1" si="206"/>
        <v/>
      </c>
      <c r="AG346" s="270" t="str">
        <f t="shared" ca="1" si="205"/>
        <v/>
      </c>
      <c r="AH346" s="270" t="str">
        <f t="shared" ca="1" si="202"/>
        <v/>
      </c>
      <c r="AI346" s="270" t="str">
        <f t="shared" ca="1" si="203"/>
        <v/>
      </c>
      <c r="AJ346" s="271" t="str">
        <f t="shared" ca="1" si="204"/>
        <v/>
      </c>
    </row>
    <row r="347" spans="1:36" ht="27.95" customHeight="1" thickBot="1">
      <c r="A347" s="272"/>
      <c r="B347" s="272"/>
      <c r="C347" s="273"/>
      <c r="D347" s="274"/>
      <c r="E347" s="275"/>
      <c r="F347" s="351"/>
      <c r="G347" s="352"/>
      <c r="H347" s="135" t="str">
        <f t="shared" ca="1" si="193"/>
        <v/>
      </c>
      <c r="I347" s="353" t="str">
        <f ca="1">IF(AND(F347&lt;&gt;"",H347&lt;&gt;""),VLOOKUP(F347,早見表!$A$6:$M$24,H347+1),"")</f>
        <v/>
      </c>
      <c r="J347" s="354"/>
      <c r="K347" s="354"/>
      <c r="L347" s="355"/>
      <c r="M347" s="351"/>
      <c r="N347" s="356"/>
      <c r="O347" s="356"/>
      <c r="P347" s="356"/>
      <c r="Q347" s="352"/>
      <c r="R347" s="135" t="str">
        <f t="shared" ca="1" si="194"/>
        <v/>
      </c>
      <c r="S347" s="353" t="str">
        <f ca="1">IF(AND(M347&lt;&gt;"",R347&lt;&gt;""),VLOOKUP(M347,早見表!$A$6:$M$24,R347+1),"")</f>
        <v/>
      </c>
      <c r="T347" s="354"/>
      <c r="U347" s="354"/>
      <c r="V347" s="354"/>
      <c r="W347" s="355"/>
      <c r="X347" s="298"/>
      <c r="Y347" s="276" t="str">
        <f t="shared" si="195"/>
        <v/>
      </c>
      <c r="Z347" s="276" t="str">
        <f t="shared" si="196"/>
        <v/>
      </c>
      <c r="AA347" s="277" t="str">
        <f t="shared" ca="1" si="207"/>
        <v/>
      </c>
      <c r="AB347" s="277" t="str">
        <f t="shared" ca="1" si="198"/>
        <v/>
      </c>
      <c r="AC347" s="277" t="str">
        <f t="shared" ca="1" si="199"/>
        <v/>
      </c>
      <c r="AD347" s="277" t="str">
        <f t="shared" ca="1" si="200"/>
        <v/>
      </c>
      <c r="AE347" s="278" t="str">
        <f t="shared" ca="1" si="208"/>
        <v/>
      </c>
      <c r="AF347" s="279" t="str">
        <f t="shared" ca="1" si="206"/>
        <v/>
      </c>
      <c r="AG347" s="279" t="str">
        <f t="shared" ca="1" si="205"/>
        <v/>
      </c>
      <c r="AH347" s="279" t="str">
        <f t="shared" ca="1" si="202"/>
        <v/>
      </c>
      <c r="AI347" s="279" t="str">
        <f t="shared" ca="1" si="203"/>
        <v/>
      </c>
      <c r="AJ347" s="280" t="str">
        <f t="shared" ca="1" si="204"/>
        <v/>
      </c>
    </row>
    <row r="348" spans="1:36" ht="24.95" customHeight="1" thickTop="1">
      <c r="A348" s="361" t="s">
        <v>62</v>
      </c>
      <c r="B348" s="362"/>
      <c r="C348" s="362"/>
      <c r="D348" s="362"/>
      <c r="E348" s="362"/>
      <c r="F348" s="363"/>
      <c r="G348" s="364"/>
      <c r="H348" s="213" t="s">
        <v>12</v>
      </c>
      <c r="I348" s="365">
        <f ca="1">SUM(I333:L347)</f>
        <v>0</v>
      </c>
      <c r="J348" s="366"/>
      <c r="K348" s="366"/>
      <c r="L348" s="214" t="s">
        <v>8</v>
      </c>
      <c r="M348" s="363"/>
      <c r="N348" s="367"/>
      <c r="O348" s="367"/>
      <c r="P348" s="367"/>
      <c r="Q348" s="364"/>
      <c r="R348" s="213"/>
      <c r="S348" s="368">
        <f ca="1">SUM(S333:W347)</f>
        <v>0</v>
      </c>
      <c r="T348" s="369"/>
      <c r="U348" s="369"/>
      <c r="V348" s="369"/>
      <c r="W348" s="296" t="s">
        <v>8</v>
      </c>
      <c r="X348" s="298"/>
    </row>
    <row r="349" spans="1:36" ht="24.95" customHeight="1">
      <c r="A349" s="342" t="s">
        <v>31</v>
      </c>
      <c r="B349" s="343"/>
      <c r="C349" s="343"/>
      <c r="D349" s="343"/>
      <c r="E349" s="343"/>
      <c r="F349" s="344"/>
      <c r="G349" s="345"/>
      <c r="H349" s="188" t="s">
        <v>12</v>
      </c>
      <c r="I349" s="346">
        <f ca="1">SUM(I322,I348)</f>
        <v>11680006</v>
      </c>
      <c r="J349" s="347"/>
      <c r="K349" s="347"/>
      <c r="L349" s="189" t="s">
        <v>8</v>
      </c>
      <c r="M349" s="344"/>
      <c r="N349" s="348"/>
      <c r="O349" s="348"/>
      <c r="P349" s="348"/>
      <c r="Q349" s="345"/>
      <c r="R349" s="188"/>
      <c r="S349" s="349">
        <f ca="1">SUM(S322,S348)</f>
        <v>13717924</v>
      </c>
      <c r="T349" s="350"/>
      <c r="U349" s="350"/>
      <c r="V349" s="350"/>
      <c r="W349" s="282" t="s">
        <v>8</v>
      </c>
      <c r="X349" s="300"/>
      <c r="Z349" s="284"/>
    </row>
    <row r="350" spans="1:36" ht="3.75" customHeight="1">
      <c r="X350" s="300"/>
      <c r="Z350" s="284" t="s">
        <v>35</v>
      </c>
    </row>
    <row r="351" spans="1:36">
      <c r="T351" s="357" t="s">
        <v>42</v>
      </c>
      <c r="U351" s="358"/>
      <c r="V351" s="358"/>
      <c r="W351" s="359"/>
      <c r="X351" s="300"/>
    </row>
    <row r="353" spans="1:36" ht="19.5" customHeight="1">
      <c r="C353" s="228"/>
      <c r="D353" s="326" t="s">
        <v>76</v>
      </c>
      <c r="E353" s="327"/>
      <c r="F353" s="327"/>
      <c r="G353" s="327"/>
      <c r="H353" s="327"/>
      <c r="I353" s="327"/>
      <c r="J353" s="327"/>
      <c r="S353" s="57">
        <f>$S$2</f>
        <v>1</v>
      </c>
      <c r="T353" s="328" t="s">
        <v>10</v>
      </c>
      <c r="U353" s="328"/>
      <c r="V353" s="56">
        <f>V326+1</f>
        <v>14</v>
      </c>
      <c r="W353" s="230" t="s">
        <v>11</v>
      </c>
    </row>
    <row r="354" spans="1:36" ht="19.5" customHeight="1">
      <c r="C354" s="233"/>
      <c r="D354" s="327"/>
      <c r="E354" s="327"/>
      <c r="F354" s="327"/>
      <c r="G354" s="327"/>
      <c r="H354" s="327"/>
      <c r="I354" s="327"/>
      <c r="J354" s="327"/>
    </row>
    <row r="355" spans="1:36" ht="14.25">
      <c r="B355" s="234">
        <f ca="1">$B$4</f>
        <v>45741</v>
      </c>
      <c r="D355" s="360"/>
      <c r="E355" s="360"/>
      <c r="F355" s="360"/>
    </row>
    <row r="356" spans="1:36" ht="15" customHeight="1">
      <c r="B356" s="235">
        <f ca="1">$B$5</f>
        <v>46106.494204513889</v>
      </c>
      <c r="C356" s="147"/>
      <c r="D356" s="147"/>
      <c r="E356" s="147"/>
      <c r="F356" s="147"/>
      <c r="G356" s="147"/>
      <c r="H356" s="329" t="s">
        <v>6</v>
      </c>
      <c r="I356" s="330"/>
      <c r="J356" s="333" t="s">
        <v>0</v>
      </c>
      <c r="K356" s="334"/>
      <c r="L356" s="153" t="s">
        <v>1</v>
      </c>
      <c r="M356" s="334" t="s">
        <v>7</v>
      </c>
      <c r="N356" s="334"/>
      <c r="O356" s="334" t="s">
        <v>2</v>
      </c>
      <c r="P356" s="334"/>
      <c r="Q356" s="334"/>
      <c r="R356" s="334"/>
      <c r="S356" s="334"/>
      <c r="T356" s="334"/>
      <c r="U356" s="334" t="s">
        <v>3</v>
      </c>
      <c r="V356" s="334"/>
      <c r="W356" s="334"/>
    </row>
    <row r="357" spans="1:36" ht="20.100000000000001" customHeight="1">
      <c r="A357" s="147"/>
      <c r="B357" s="147"/>
      <c r="C357" s="147"/>
      <c r="D357" s="147"/>
      <c r="E357" s="147"/>
      <c r="F357" s="147"/>
      <c r="G357" s="147"/>
      <c r="H357" s="331"/>
      <c r="I357" s="332"/>
      <c r="J357" s="154">
        <f>$J$6</f>
        <v>3</v>
      </c>
      <c r="K357" s="155">
        <f>$K$6</f>
        <v>1</v>
      </c>
      <c r="L357" s="156">
        <f>$L$6</f>
        <v>1</v>
      </c>
      <c r="M357" s="157">
        <f>$M$6</f>
        <v>0</v>
      </c>
      <c r="N357" s="158" t="str">
        <f>IF($N$6="","",$N$6)</f>
        <v>×</v>
      </c>
      <c r="O357" s="159" t="str">
        <f>IF($O$6="","",$O$6)</f>
        <v>×</v>
      </c>
      <c r="P357" s="160" t="str">
        <f>IF($P$6="","",$P$6)</f>
        <v>×</v>
      </c>
      <c r="Q357" s="160" t="str">
        <f>IF($Q$6="","",$Q$6)</f>
        <v>×</v>
      </c>
      <c r="R357" s="160" t="str">
        <f>IF($R$6="","",$R$6)</f>
        <v>×</v>
      </c>
      <c r="S357" s="160" t="str">
        <f>IF($S$6="","",$S$6)</f>
        <v>×</v>
      </c>
      <c r="T357" s="161" t="str">
        <f>IF($T$6="","",$T$6)</f>
        <v>×</v>
      </c>
      <c r="U357" s="159" t="str">
        <f>IF($U$6="","",$U$6)</f>
        <v>×</v>
      </c>
      <c r="V357" s="160" t="str">
        <f>IF($V$6="","",$V$6)</f>
        <v>×</v>
      </c>
      <c r="W357" s="161" t="str">
        <f>IF($W$6="","",$W$6)</f>
        <v>×</v>
      </c>
      <c r="Y357" s="240" t="s">
        <v>33</v>
      </c>
      <c r="Z357" s="241" t="s">
        <v>34</v>
      </c>
      <c r="AA357" s="313">
        <f ca="1">$B$4</f>
        <v>45741</v>
      </c>
      <c r="AB357" s="313"/>
      <c r="AC357" s="313"/>
      <c r="AD357" s="313"/>
      <c r="AE357" s="313"/>
      <c r="AF357" s="314">
        <f ca="1">$B$5</f>
        <v>46106.494204513889</v>
      </c>
      <c r="AG357" s="314"/>
      <c r="AH357" s="314"/>
      <c r="AI357" s="314"/>
      <c r="AJ357" s="314"/>
    </row>
    <row r="358" spans="1:36" ht="21.95" customHeight="1">
      <c r="A358" s="315" t="s">
        <v>9</v>
      </c>
      <c r="B358" s="317" t="s">
        <v>30</v>
      </c>
      <c r="C358" s="225"/>
      <c r="D358" s="318" t="s">
        <v>47</v>
      </c>
      <c r="E358" s="317" t="s">
        <v>48</v>
      </c>
      <c r="F358" s="320">
        <f ca="1">$B$4</f>
        <v>45741</v>
      </c>
      <c r="G358" s="321"/>
      <c r="H358" s="321"/>
      <c r="I358" s="321"/>
      <c r="J358" s="321"/>
      <c r="K358" s="321"/>
      <c r="L358" s="322"/>
      <c r="M358" s="323">
        <f ca="1">$B$5</f>
        <v>46106.494204513889</v>
      </c>
      <c r="N358" s="324"/>
      <c r="O358" s="324"/>
      <c r="P358" s="324"/>
      <c r="Q358" s="324"/>
      <c r="R358" s="324"/>
      <c r="S358" s="324"/>
      <c r="T358" s="324"/>
      <c r="U358" s="324"/>
      <c r="V358" s="324"/>
      <c r="W358" s="325"/>
      <c r="X358" s="298"/>
      <c r="Y358" s="244">
        <f ca="1">$B$4</f>
        <v>45741</v>
      </c>
      <c r="Z358" s="244">
        <f ca="1">DATE(YEAR($Y$7)+2,3,31)</f>
        <v>46477</v>
      </c>
      <c r="AA358" s="245" t="s">
        <v>33</v>
      </c>
      <c r="AB358" s="245" t="s">
        <v>34</v>
      </c>
      <c r="AC358" s="245" t="s">
        <v>37</v>
      </c>
      <c r="AD358" s="245" t="s">
        <v>38</v>
      </c>
      <c r="AE358" s="245" t="s">
        <v>32</v>
      </c>
      <c r="AF358" s="246" t="s">
        <v>33</v>
      </c>
      <c r="AG358" s="246" t="s">
        <v>34</v>
      </c>
      <c r="AH358" s="246" t="s">
        <v>37</v>
      </c>
      <c r="AI358" s="246" t="s">
        <v>38</v>
      </c>
      <c r="AJ358" s="246" t="s">
        <v>32</v>
      </c>
    </row>
    <row r="359" spans="1:36" ht="28.5" customHeight="1">
      <c r="A359" s="316"/>
      <c r="B359" s="317"/>
      <c r="C359" s="226"/>
      <c r="D359" s="319"/>
      <c r="E359" s="317"/>
      <c r="F359" s="306" t="s">
        <v>4</v>
      </c>
      <c r="G359" s="306"/>
      <c r="H359" s="168" t="s">
        <v>39</v>
      </c>
      <c r="I359" s="306" t="s">
        <v>5</v>
      </c>
      <c r="J359" s="306"/>
      <c r="K359" s="306"/>
      <c r="L359" s="306"/>
      <c r="M359" s="306" t="s">
        <v>4</v>
      </c>
      <c r="N359" s="306"/>
      <c r="O359" s="306"/>
      <c r="P359" s="306"/>
      <c r="Q359" s="306"/>
      <c r="R359" s="168" t="s">
        <v>39</v>
      </c>
      <c r="S359" s="306" t="s">
        <v>5</v>
      </c>
      <c r="T359" s="306"/>
      <c r="U359" s="306"/>
      <c r="V359" s="306"/>
      <c r="W359" s="306"/>
      <c r="X359" s="298"/>
      <c r="Y359" s="249">
        <f ca="1">DATE(YEAR($B$4),4,1)</f>
        <v>45748</v>
      </c>
      <c r="Z359" s="249">
        <f ca="1">DATE(YEAR($Y$8)+2,3,31)</f>
        <v>46477</v>
      </c>
      <c r="AA359" s="249">
        <f ca="1">$Y$8</f>
        <v>45748</v>
      </c>
      <c r="AB359" s="249">
        <f ca="1">DATE(YEAR($Y$8)+1,3,31)</f>
        <v>46112</v>
      </c>
      <c r="AC359" s="249"/>
      <c r="AD359" s="249"/>
      <c r="AE359" s="249"/>
      <c r="AF359" s="250">
        <f ca="1">DATE(YEAR($B$4)+1,4,1)</f>
        <v>46113</v>
      </c>
      <c r="AG359" s="250">
        <f ca="1">DATE(YEAR($AF$8)+1,3,31)</f>
        <v>46477</v>
      </c>
      <c r="AH359" s="251"/>
      <c r="AI359" s="251"/>
      <c r="AJ359" s="252"/>
    </row>
    <row r="360" spans="1:36" ht="27.95" customHeight="1">
      <c r="A360" s="253"/>
      <c r="B360" s="254"/>
      <c r="C360" s="255"/>
      <c r="D360" s="256"/>
      <c r="E360" s="257"/>
      <c r="F360" s="307"/>
      <c r="G360" s="308"/>
      <c r="H360" s="65" t="str">
        <f t="shared" ref="H360:H374" ca="1" si="209">AE360</f>
        <v/>
      </c>
      <c r="I360" s="309" t="str">
        <f ca="1">IF(AND(F360&lt;&gt;"",H360&lt;&gt;""),VLOOKUP(F360,早見表!$A$6:$M$24,H360+1),"")</f>
        <v/>
      </c>
      <c r="J360" s="310"/>
      <c r="K360" s="310"/>
      <c r="L360" s="311"/>
      <c r="M360" s="307"/>
      <c r="N360" s="312"/>
      <c r="O360" s="312"/>
      <c r="P360" s="312"/>
      <c r="Q360" s="308"/>
      <c r="R360" s="64" t="str">
        <f t="shared" ref="R360:R374" ca="1" si="210">AJ360</f>
        <v/>
      </c>
      <c r="S360" s="309" t="str">
        <f ca="1">IF(AND(M360&lt;&gt;"",R360&lt;&gt;""),VLOOKUP(M360,早見表!$A$6:$M$24,R360+1),"")</f>
        <v/>
      </c>
      <c r="T360" s="310"/>
      <c r="U360" s="310"/>
      <c r="V360" s="310"/>
      <c r="W360" s="311"/>
      <c r="X360" s="298"/>
      <c r="Y360" s="259" t="str">
        <f t="shared" ref="Y360:Y374" si="211">IF($B360&lt;&gt;"",IF(D360="",AA$8,D360),"")</f>
        <v/>
      </c>
      <c r="Z360" s="259" t="str">
        <f t="shared" ref="Z360:Z374" si="212">IF($B360&lt;&gt;"",IF(E360="",Z$8,E360),"")</f>
        <v/>
      </c>
      <c r="AA360" s="260" t="str">
        <f t="shared" ref="AA360:AA365" ca="1" si="213">IF(Y360&gt;=AF$8,"",IF(Y360&lt;$AA$8,$AA$8,Y360))</f>
        <v/>
      </c>
      <c r="AB360" s="260" t="str">
        <f t="shared" ref="AB360:AB374" ca="1" si="214">IF(Y360&gt;AB$8,"",IF(Z360&gt;AB$8,AB$8,Z360))</f>
        <v/>
      </c>
      <c r="AC360" s="260" t="str">
        <f t="shared" ref="AC360:AC374" ca="1" si="215">IF(AA360="","",DATE(YEAR(AA360),MONTH(AA360),1))</f>
        <v/>
      </c>
      <c r="AD360" s="260" t="str">
        <f t="shared" ref="AD360:AD374" ca="1" si="216">IF(AA360="","",DATE(YEAR(AB360),MONTH(AB360)+1,1)-1)</f>
        <v/>
      </c>
      <c r="AE360" s="261" t="str">
        <f t="shared" ref="AE360:AE365" ca="1" si="217">IF(AA360="","",IF(AA360&gt;AB360,"",DATEDIF(AC360,AD360+1,"m")))</f>
        <v/>
      </c>
      <c r="AF360" s="262" t="str">
        <f ca="1">IF(Z360&lt;AF$8,"",IF(Y360&gt;AF$8,Y360,AF$8))</f>
        <v/>
      </c>
      <c r="AG360" s="262" t="str">
        <f ca="1">IF(Z360&lt;AF$8,"",Z360)</f>
        <v/>
      </c>
      <c r="AH360" s="262" t="str">
        <f t="shared" ref="AH360:AH374" ca="1" si="218">IF(AF360="","",DATE(YEAR(AF360),MONTH(AF360),1))</f>
        <v/>
      </c>
      <c r="AI360" s="262" t="str">
        <f t="shared" ref="AI360:AI374" ca="1" si="219">IF(AF360="","",DATE(YEAR(AG360),MONTH(AG360)+1,1)-1)</f>
        <v/>
      </c>
      <c r="AJ360" s="263" t="str">
        <f t="shared" ref="AJ360:AJ374" ca="1" si="220">IF(AF360="","",DATEDIF(AH360,AI360+1,"m"))</f>
        <v/>
      </c>
    </row>
    <row r="361" spans="1:36" ht="27.95" customHeight="1">
      <c r="A361" s="254"/>
      <c r="B361" s="254"/>
      <c r="C361" s="264"/>
      <c r="D361" s="265"/>
      <c r="E361" s="266"/>
      <c r="F361" s="307"/>
      <c r="G361" s="308"/>
      <c r="H361" s="65" t="str">
        <f t="shared" ca="1" si="209"/>
        <v/>
      </c>
      <c r="I361" s="339" t="str">
        <f ca="1">IF(AND(F361&lt;&gt;"",H361&lt;&gt;""),VLOOKUP(F361,早見表!$A$6:$M$24,H361+1),"")</f>
        <v/>
      </c>
      <c r="J361" s="340"/>
      <c r="K361" s="340"/>
      <c r="L361" s="341"/>
      <c r="M361" s="307"/>
      <c r="N361" s="312"/>
      <c r="O361" s="312"/>
      <c r="P361" s="312"/>
      <c r="Q361" s="308"/>
      <c r="R361" s="65" t="str">
        <f t="shared" ca="1" si="210"/>
        <v/>
      </c>
      <c r="S361" s="339" t="str">
        <f ca="1">IF(AND(M361&lt;&gt;"",R361&lt;&gt;""),VLOOKUP(M361,早見表!$A$6:$M$24,R361+1),"")</f>
        <v/>
      </c>
      <c r="T361" s="340"/>
      <c r="U361" s="340"/>
      <c r="V361" s="340"/>
      <c r="W361" s="341"/>
      <c r="X361" s="298"/>
      <c r="Y361" s="267" t="str">
        <f t="shared" si="211"/>
        <v/>
      </c>
      <c r="Z361" s="267" t="str">
        <f t="shared" si="212"/>
        <v/>
      </c>
      <c r="AA361" s="268" t="str">
        <f t="shared" ca="1" si="213"/>
        <v/>
      </c>
      <c r="AB361" s="268" t="str">
        <f t="shared" ca="1" si="214"/>
        <v/>
      </c>
      <c r="AC361" s="268" t="str">
        <f t="shared" ca="1" si="215"/>
        <v/>
      </c>
      <c r="AD361" s="268" t="str">
        <f t="shared" ca="1" si="216"/>
        <v/>
      </c>
      <c r="AE361" s="269" t="str">
        <f t="shared" ca="1" si="217"/>
        <v/>
      </c>
      <c r="AF361" s="270" t="str">
        <f ca="1">IF(Z361&lt;AF$8,"",IF(Y361&gt;AF$8,Y361,AF$8))</f>
        <v/>
      </c>
      <c r="AG361" s="270" t="str">
        <f t="shared" ref="AG361:AG374" ca="1" si="221">IF(Z361&lt;AF$8,"",Z361)</f>
        <v/>
      </c>
      <c r="AH361" s="270" t="str">
        <f t="shared" ca="1" si="218"/>
        <v/>
      </c>
      <c r="AI361" s="270" t="str">
        <f t="shared" ca="1" si="219"/>
        <v/>
      </c>
      <c r="AJ361" s="271" t="str">
        <f t="shared" ca="1" si="220"/>
        <v/>
      </c>
    </row>
    <row r="362" spans="1:36" ht="27.95" customHeight="1">
      <c r="A362" s="254"/>
      <c r="B362" s="254"/>
      <c r="C362" s="264"/>
      <c r="D362" s="265"/>
      <c r="E362" s="266"/>
      <c r="F362" s="307"/>
      <c r="G362" s="308"/>
      <c r="H362" s="65" t="str">
        <f t="shared" ca="1" si="209"/>
        <v/>
      </c>
      <c r="I362" s="339" t="str">
        <f ca="1">IF(AND(F362&lt;&gt;"",H362&lt;&gt;""),VLOOKUP(F362,早見表!$A$6:$M$24,H362+1),"")</f>
        <v/>
      </c>
      <c r="J362" s="340"/>
      <c r="K362" s="340"/>
      <c r="L362" s="341"/>
      <c r="M362" s="307"/>
      <c r="N362" s="312"/>
      <c r="O362" s="312"/>
      <c r="P362" s="312"/>
      <c r="Q362" s="308"/>
      <c r="R362" s="65" t="str">
        <f t="shared" ca="1" si="210"/>
        <v/>
      </c>
      <c r="S362" s="339" t="str">
        <f ca="1">IF(AND(M362&lt;&gt;"",R362&lt;&gt;""),VLOOKUP(M362,早見表!$A$6:$M$24,R362+1),"")</f>
        <v/>
      </c>
      <c r="T362" s="340"/>
      <c r="U362" s="340"/>
      <c r="V362" s="340"/>
      <c r="W362" s="341"/>
      <c r="X362" s="298"/>
      <c r="Y362" s="267" t="str">
        <f t="shared" si="211"/>
        <v/>
      </c>
      <c r="Z362" s="267" t="str">
        <f t="shared" si="212"/>
        <v/>
      </c>
      <c r="AA362" s="268" t="str">
        <f t="shared" ca="1" si="213"/>
        <v/>
      </c>
      <c r="AB362" s="268" t="str">
        <f t="shared" ca="1" si="214"/>
        <v/>
      </c>
      <c r="AC362" s="268" t="str">
        <f t="shared" ca="1" si="215"/>
        <v/>
      </c>
      <c r="AD362" s="268" t="str">
        <f t="shared" ca="1" si="216"/>
        <v/>
      </c>
      <c r="AE362" s="269" t="str">
        <f t="shared" ca="1" si="217"/>
        <v/>
      </c>
      <c r="AF362" s="270" t="str">
        <f t="shared" ref="AF362:AF374" ca="1" si="222">IF(Z362&lt;AF$8,"",IF(Y362&gt;AF$8,Y362,AF$8))</f>
        <v/>
      </c>
      <c r="AG362" s="270" t="str">
        <f t="shared" ca="1" si="221"/>
        <v/>
      </c>
      <c r="AH362" s="270" t="str">
        <f t="shared" ca="1" si="218"/>
        <v/>
      </c>
      <c r="AI362" s="270" t="str">
        <f t="shared" ca="1" si="219"/>
        <v/>
      </c>
      <c r="AJ362" s="271" t="str">
        <f t="shared" ca="1" si="220"/>
        <v/>
      </c>
    </row>
    <row r="363" spans="1:36" ht="27.95" customHeight="1">
      <c r="A363" s="254"/>
      <c r="B363" s="254"/>
      <c r="C363" s="264"/>
      <c r="D363" s="265"/>
      <c r="E363" s="266"/>
      <c r="F363" s="307"/>
      <c r="G363" s="308"/>
      <c r="H363" s="65" t="str">
        <f t="shared" ca="1" si="209"/>
        <v/>
      </c>
      <c r="I363" s="339" t="str">
        <f ca="1">IF(AND(F363&lt;&gt;"",H363&lt;&gt;""),VLOOKUP(F363,早見表!$A$6:$M$24,H363+1),"")</f>
        <v/>
      </c>
      <c r="J363" s="340"/>
      <c r="K363" s="340"/>
      <c r="L363" s="341"/>
      <c r="M363" s="307"/>
      <c r="N363" s="312"/>
      <c r="O363" s="312"/>
      <c r="P363" s="312"/>
      <c r="Q363" s="308"/>
      <c r="R363" s="65" t="str">
        <f t="shared" ca="1" si="210"/>
        <v/>
      </c>
      <c r="S363" s="339" t="str">
        <f ca="1">IF(AND(M363&lt;&gt;"",R363&lt;&gt;""),VLOOKUP(M363,早見表!$A$6:$M$24,R363+1),"")</f>
        <v/>
      </c>
      <c r="T363" s="340"/>
      <c r="U363" s="340"/>
      <c r="V363" s="340"/>
      <c r="W363" s="341"/>
      <c r="X363" s="298"/>
      <c r="Y363" s="267" t="str">
        <f t="shared" si="211"/>
        <v/>
      </c>
      <c r="Z363" s="267" t="str">
        <f t="shared" si="212"/>
        <v/>
      </c>
      <c r="AA363" s="268" t="str">
        <f t="shared" ca="1" si="213"/>
        <v/>
      </c>
      <c r="AB363" s="268" t="str">
        <f t="shared" ca="1" si="214"/>
        <v/>
      </c>
      <c r="AC363" s="268" t="str">
        <f t="shared" ca="1" si="215"/>
        <v/>
      </c>
      <c r="AD363" s="268" t="str">
        <f t="shared" ca="1" si="216"/>
        <v/>
      </c>
      <c r="AE363" s="269" t="str">
        <f t="shared" ca="1" si="217"/>
        <v/>
      </c>
      <c r="AF363" s="270" t="str">
        <f t="shared" ca="1" si="222"/>
        <v/>
      </c>
      <c r="AG363" s="270" t="str">
        <f t="shared" ca="1" si="221"/>
        <v/>
      </c>
      <c r="AH363" s="270" t="str">
        <f t="shared" ca="1" si="218"/>
        <v/>
      </c>
      <c r="AI363" s="270" t="str">
        <f t="shared" ca="1" si="219"/>
        <v/>
      </c>
      <c r="AJ363" s="271" t="str">
        <f t="shared" ca="1" si="220"/>
        <v/>
      </c>
    </row>
    <row r="364" spans="1:36" ht="27.95" customHeight="1">
      <c r="A364" s="254"/>
      <c r="B364" s="254"/>
      <c r="C364" s="264"/>
      <c r="D364" s="265"/>
      <c r="E364" s="266"/>
      <c r="F364" s="307"/>
      <c r="G364" s="308"/>
      <c r="H364" s="65" t="str">
        <f t="shared" ca="1" si="209"/>
        <v/>
      </c>
      <c r="I364" s="339" t="str">
        <f ca="1">IF(AND(F364&lt;&gt;"",H364&lt;&gt;""),VLOOKUP(F364,早見表!$A$6:$M$24,H364+1),"")</f>
        <v/>
      </c>
      <c r="J364" s="340"/>
      <c r="K364" s="340"/>
      <c r="L364" s="341"/>
      <c r="M364" s="307"/>
      <c r="N364" s="312"/>
      <c r="O364" s="312"/>
      <c r="P364" s="312"/>
      <c r="Q364" s="308"/>
      <c r="R364" s="65" t="str">
        <f t="shared" ca="1" si="210"/>
        <v/>
      </c>
      <c r="S364" s="339" t="str">
        <f ca="1">IF(AND(M364&lt;&gt;"",R364&lt;&gt;""),VLOOKUP(M364,早見表!$A$6:$M$24,R364+1),"")</f>
        <v/>
      </c>
      <c r="T364" s="340"/>
      <c r="U364" s="340"/>
      <c r="V364" s="340"/>
      <c r="W364" s="341"/>
      <c r="X364" s="298"/>
      <c r="Y364" s="267" t="str">
        <f t="shared" si="211"/>
        <v/>
      </c>
      <c r="Z364" s="267" t="str">
        <f t="shared" si="212"/>
        <v/>
      </c>
      <c r="AA364" s="268" t="str">
        <f t="shared" ca="1" si="213"/>
        <v/>
      </c>
      <c r="AB364" s="268" t="str">
        <f t="shared" ca="1" si="214"/>
        <v/>
      </c>
      <c r="AC364" s="268" t="str">
        <f t="shared" ca="1" si="215"/>
        <v/>
      </c>
      <c r="AD364" s="268" t="str">
        <f t="shared" ca="1" si="216"/>
        <v/>
      </c>
      <c r="AE364" s="269" t="str">
        <f t="shared" ca="1" si="217"/>
        <v/>
      </c>
      <c r="AF364" s="270" t="str">
        <f t="shared" ca="1" si="222"/>
        <v/>
      </c>
      <c r="AG364" s="270" t="str">
        <f t="shared" ca="1" si="221"/>
        <v/>
      </c>
      <c r="AH364" s="270" t="str">
        <f t="shared" ca="1" si="218"/>
        <v/>
      </c>
      <c r="AI364" s="270" t="str">
        <f t="shared" ca="1" si="219"/>
        <v/>
      </c>
      <c r="AJ364" s="271" t="str">
        <f t="shared" ca="1" si="220"/>
        <v/>
      </c>
    </row>
    <row r="365" spans="1:36" ht="27.95" customHeight="1">
      <c r="A365" s="254"/>
      <c r="B365" s="254"/>
      <c r="C365" s="264"/>
      <c r="D365" s="265"/>
      <c r="E365" s="266"/>
      <c r="F365" s="307"/>
      <c r="G365" s="308"/>
      <c r="H365" s="65" t="str">
        <f t="shared" ca="1" si="209"/>
        <v/>
      </c>
      <c r="I365" s="339" t="str">
        <f ca="1">IF(AND(F365&lt;&gt;"",H365&lt;&gt;""),VLOOKUP(F365,早見表!$A$6:$M$24,H365+1),"")</f>
        <v/>
      </c>
      <c r="J365" s="340"/>
      <c r="K365" s="340"/>
      <c r="L365" s="341"/>
      <c r="M365" s="307"/>
      <c r="N365" s="312"/>
      <c r="O365" s="312"/>
      <c r="P365" s="312"/>
      <c r="Q365" s="308"/>
      <c r="R365" s="65" t="str">
        <f t="shared" ca="1" si="210"/>
        <v/>
      </c>
      <c r="S365" s="339" t="str">
        <f ca="1">IF(AND(M365&lt;&gt;"",R365&lt;&gt;""),VLOOKUP(M365,早見表!$A$6:$M$24,R365+1),"")</f>
        <v/>
      </c>
      <c r="T365" s="340"/>
      <c r="U365" s="340"/>
      <c r="V365" s="340"/>
      <c r="W365" s="341"/>
      <c r="X365" s="298"/>
      <c r="Y365" s="267" t="str">
        <f t="shared" si="211"/>
        <v/>
      </c>
      <c r="Z365" s="267" t="str">
        <f t="shared" si="212"/>
        <v/>
      </c>
      <c r="AA365" s="268" t="str">
        <f t="shared" ca="1" si="213"/>
        <v/>
      </c>
      <c r="AB365" s="268" t="str">
        <f t="shared" ca="1" si="214"/>
        <v/>
      </c>
      <c r="AC365" s="268" t="str">
        <f t="shared" ca="1" si="215"/>
        <v/>
      </c>
      <c r="AD365" s="268" t="str">
        <f t="shared" ca="1" si="216"/>
        <v/>
      </c>
      <c r="AE365" s="269" t="str">
        <f t="shared" ca="1" si="217"/>
        <v/>
      </c>
      <c r="AF365" s="270" t="str">
        <f t="shared" ca="1" si="222"/>
        <v/>
      </c>
      <c r="AG365" s="270" t="str">
        <f t="shared" ca="1" si="221"/>
        <v/>
      </c>
      <c r="AH365" s="270" t="str">
        <f t="shared" ca="1" si="218"/>
        <v/>
      </c>
      <c r="AI365" s="270" t="str">
        <f t="shared" ca="1" si="219"/>
        <v/>
      </c>
      <c r="AJ365" s="271" t="str">
        <f t="shared" ca="1" si="220"/>
        <v/>
      </c>
    </row>
    <row r="366" spans="1:36" ht="27.95" customHeight="1">
      <c r="A366" s="254"/>
      <c r="B366" s="254"/>
      <c r="C366" s="264"/>
      <c r="D366" s="265"/>
      <c r="E366" s="266"/>
      <c r="F366" s="307"/>
      <c r="G366" s="308"/>
      <c r="H366" s="65" t="str">
        <f t="shared" ca="1" si="209"/>
        <v/>
      </c>
      <c r="I366" s="339" t="str">
        <f ca="1">IF(AND(F366&lt;&gt;"",H366&lt;&gt;""),VLOOKUP(F366,早見表!$A$6:$M$24,H366+1),"")</f>
        <v/>
      </c>
      <c r="J366" s="340"/>
      <c r="K366" s="340"/>
      <c r="L366" s="341"/>
      <c r="M366" s="307"/>
      <c r="N366" s="312"/>
      <c r="O366" s="312"/>
      <c r="P366" s="312"/>
      <c r="Q366" s="308"/>
      <c r="R366" s="65" t="str">
        <f t="shared" ca="1" si="210"/>
        <v/>
      </c>
      <c r="S366" s="339" t="str">
        <f ca="1">IF(AND(M366&lt;&gt;"",R366&lt;&gt;""),VLOOKUP(M366,早見表!$A$6:$M$24,R366+1),"")</f>
        <v/>
      </c>
      <c r="T366" s="340"/>
      <c r="U366" s="340"/>
      <c r="V366" s="340"/>
      <c r="W366" s="341"/>
      <c r="X366" s="298"/>
      <c r="Y366" s="267" t="str">
        <f t="shared" si="211"/>
        <v/>
      </c>
      <c r="Z366" s="267" t="str">
        <f t="shared" si="212"/>
        <v/>
      </c>
      <c r="AA366" s="268" t="str">
        <f t="shared" ref="AA366:AA374" ca="1" si="223">IF(Y366&gt;=AF$8,"",IF(Y366&lt;$AA$8,$AA$8,Y366))</f>
        <v/>
      </c>
      <c r="AB366" s="268" t="str">
        <f t="shared" ca="1" si="214"/>
        <v/>
      </c>
      <c r="AC366" s="268" t="str">
        <f t="shared" ca="1" si="215"/>
        <v/>
      </c>
      <c r="AD366" s="268" t="str">
        <f t="shared" ca="1" si="216"/>
        <v/>
      </c>
      <c r="AE366" s="269" t="str">
        <f t="shared" ref="AE366:AE374" ca="1" si="224">IF(AA366="","",IF(AA366&gt;AB366,"",DATEDIF(AC366,AD366+1,"m")))</f>
        <v/>
      </c>
      <c r="AF366" s="270" t="str">
        <f t="shared" ca="1" si="222"/>
        <v/>
      </c>
      <c r="AG366" s="270" t="str">
        <f t="shared" ca="1" si="221"/>
        <v/>
      </c>
      <c r="AH366" s="270" t="str">
        <f t="shared" ca="1" si="218"/>
        <v/>
      </c>
      <c r="AI366" s="270" t="str">
        <f t="shared" ca="1" si="219"/>
        <v/>
      </c>
      <c r="AJ366" s="271" t="str">
        <f t="shared" ca="1" si="220"/>
        <v/>
      </c>
    </row>
    <row r="367" spans="1:36" ht="27.95" customHeight="1">
      <c r="A367" s="254"/>
      <c r="B367" s="254"/>
      <c r="C367" s="264"/>
      <c r="D367" s="265"/>
      <c r="E367" s="266"/>
      <c r="F367" s="307"/>
      <c r="G367" s="308"/>
      <c r="H367" s="65" t="str">
        <f t="shared" ca="1" si="209"/>
        <v/>
      </c>
      <c r="I367" s="339" t="str">
        <f ca="1">IF(AND(F367&lt;&gt;"",H367&lt;&gt;""),VLOOKUP(F367,早見表!$A$6:$M$24,H367+1),"")</f>
        <v/>
      </c>
      <c r="J367" s="340"/>
      <c r="K367" s="340"/>
      <c r="L367" s="341"/>
      <c r="M367" s="307"/>
      <c r="N367" s="312"/>
      <c r="O367" s="312"/>
      <c r="P367" s="312"/>
      <c r="Q367" s="308"/>
      <c r="R367" s="65" t="str">
        <f t="shared" ca="1" si="210"/>
        <v/>
      </c>
      <c r="S367" s="339" t="str">
        <f ca="1">IF(AND(M367&lt;&gt;"",R367&lt;&gt;""),VLOOKUP(M367,早見表!$A$6:$M$24,R367+1),"")</f>
        <v/>
      </c>
      <c r="T367" s="340"/>
      <c r="U367" s="340"/>
      <c r="V367" s="340"/>
      <c r="W367" s="341"/>
      <c r="X367" s="298"/>
      <c r="Y367" s="267" t="str">
        <f t="shared" si="211"/>
        <v/>
      </c>
      <c r="Z367" s="267" t="str">
        <f t="shared" si="212"/>
        <v/>
      </c>
      <c r="AA367" s="268" t="str">
        <f t="shared" ca="1" si="223"/>
        <v/>
      </c>
      <c r="AB367" s="268" t="str">
        <f t="shared" ca="1" si="214"/>
        <v/>
      </c>
      <c r="AC367" s="268" t="str">
        <f t="shared" ca="1" si="215"/>
        <v/>
      </c>
      <c r="AD367" s="268" t="str">
        <f t="shared" ca="1" si="216"/>
        <v/>
      </c>
      <c r="AE367" s="269" t="str">
        <f t="shared" ca="1" si="224"/>
        <v/>
      </c>
      <c r="AF367" s="270" t="str">
        <f t="shared" ca="1" si="222"/>
        <v/>
      </c>
      <c r="AG367" s="270" t="str">
        <f t="shared" ca="1" si="221"/>
        <v/>
      </c>
      <c r="AH367" s="270" t="str">
        <f t="shared" ca="1" si="218"/>
        <v/>
      </c>
      <c r="AI367" s="270" t="str">
        <f t="shared" ca="1" si="219"/>
        <v/>
      </c>
      <c r="AJ367" s="271" t="str">
        <f t="shared" ca="1" si="220"/>
        <v/>
      </c>
    </row>
    <row r="368" spans="1:36" ht="27.95" customHeight="1">
      <c r="A368" s="254"/>
      <c r="B368" s="254"/>
      <c r="C368" s="264"/>
      <c r="D368" s="265"/>
      <c r="E368" s="266"/>
      <c r="F368" s="307"/>
      <c r="G368" s="308"/>
      <c r="H368" s="65" t="str">
        <f t="shared" ca="1" si="209"/>
        <v/>
      </c>
      <c r="I368" s="339" t="str">
        <f ca="1">IF(AND(F368&lt;&gt;"",H368&lt;&gt;""),VLOOKUP(F368,早見表!$A$6:$M$24,H368+1),"")</f>
        <v/>
      </c>
      <c r="J368" s="340"/>
      <c r="K368" s="340"/>
      <c r="L368" s="341"/>
      <c r="M368" s="307"/>
      <c r="N368" s="312"/>
      <c r="O368" s="312"/>
      <c r="P368" s="312"/>
      <c r="Q368" s="308"/>
      <c r="R368" s="65" t="str">
        <f t="shared" ca="1" si="210"/>
        <v/>
      </c>
      <c r="S368" s="339" t="str">
        <f ca="1">IF(AND(M368&lt;&gt;"",R368&lt;&gt;""),VLOOKUP(M368,早見表!$A$6:$M$24,R368+1),"")</f>
        <v/>
      </c>
      <c r="T368" s="340"/>
      <c r="U368" s="340"/>
      <c r="V368" s="340"/>
      <c r="W368" s="341"/>
      <c r="X368" s="298"/>
      <c r="Y368" s="267" t="str">
        <f t="shared" si="211"/>
        <v/>
      </c>
      <c r="Z368" s="267" t="str">
        <f t="shared" si="212"/>
        <v/>
      </c>
      <c r="AA368" s="268" t="str">
        <f t="shared" ca="1" si="223"/>
        <v/>
      </c>
      <c r="AB368" s="268" t="str">
        <f t="shared" ca="1" si="214"/>
        <v/>
      </c>
      <c r="AC368" s="268" t="str">
        <f t="shared" ca="1" si="215"/>
        <v/>
      </c>
      <c r="AD368" s="268" t="str">
        <f t="shared" ca="1" si="216"/>
        <v/>
      </c>
      <c r="AE368" s="269" t="str">
        <f t="shared" ca="1" si="224"/>
        <v/>
      </c>
      <c r="AF368" s="270" t="str">
        <f t="shared" ca="1" si="222"/>
        <v/>
      </c>
      <c r="AG368" s="270" t="str">
        <f t="shared" ca="1" si="221"/>
        <v/>
      </c>
      <c r="AH368" s="270" t="str">
        <f t="shared" ca="1" si="218"/>
        <v/>
      </c>
      <c r="AI368" s="270" t="str">
        <f t="shared" ca="1" si="219"/>
        <v/>
      </c>
      <c r="AJ368" s="271" t="str">
        <f t="shared" ca="1" si="220"/>
        <v/>
      </c>
    </row>
    <row r="369" spans="1:36" ht="27.95" customHeight="1">
      <c r="A369" s="254"/>
      <c r="B369" s="254"/>
      <c r="C369" s="264"/>
      <c r="D369" s="265"/>
      <c r="E369" s="266"/>
      <c r="F369" s="307"/>
      <c r="G369" s="308"/>
      <c r="H369" s="65" t="str">
        <f t="shared" ca="1" si="209"/>
        <v/>
      </c>
      <c r="I369" s="339" t="str">
        <f ca="1">IF(AND(F369&lt;&gt;"",H369&lt;&gt;""),VLOOKUP(F369,早見表!$A$6:$M$24,H369+1),"")</f>
        <v/>
      </c>
      <c r="J369" s="340"/>
      <c r="K369" s="340"/>
      <c r="L369" s="341"/>
      <c r="M369" s="307"/>
      <c r="N369" s="312"/>
      <c r="O369" s="312"/>
      <c r="P369" s="312"/>
      <c r="Q369" s="308"/>
      <c r="R369" s="65" t="str">
        <f t="shared" ca="1" si="210"/>
        <v/>
      </c>
      <c r="S369" s="339" t="str">
        <f ca="1">IF(AND(M369&lt;&gt;"",R369&lt;&gt;""),VLOOKUP(M369,早見表!$A$6:$M$24,R369+1),"")</f>
        <v/>
      </c>
      <c r="T369" s="340"/>
      <c r="U369" s="340"/>
      <c r="V369" s="340"/>
      <c r="W369" s="341"/>
      <c r="X369" s="298"/>
      <c r="Y369" s="267" t="str">
        <f t="shared" si="211"/>
        <v/>
      </c>
      <c r="Z369" s="267" t="str">
        <f t="shared" si="212"/>
        <v/>
      </c>
      <c r="AA369" s="268" t="str">
        <f t="shared" ca="1" si="223"/>
        <v/>
      </c>
      <c r="AB369" s="268" t="str">
        <f t="shared" ca="1" si="214"/>
        <v/>
      </c>
      <c r="AC369" s="268" t="str">
        <f t="shared" ca="1" si="215"/>
        <v/>
      </c>
      <c r="AD369" s="268" t="str">
        <f t="shared" ca="1" si="216"/>
        <v/>
      </c>
      <c r="AE369" s="269" t="str">
        <f t="shared" ca="1" si="224"/>
        <v/>
      </c>
      <c r="AF369" s="270" t="str">
        <f t="shared" ca="1" si="222"/>
        <v/>
      </c>
      <c r="AG369" s="270" t="str">
        <f t="shared" ca="1" si="221"/>
        <v/>
      </c>
      <c r="AH369" s="270" t="str">
        <f t="shared" ca="1" si="218"/>
        <v/>
      </c>
      <c r="AI369" s="270" t="str">
        <f t="shared" ca="1" si="219"/>
        <v/>
      </c>
      <c r="AJ369" s="271" t="str">
        <f t="shared" ca="1" si="220"/>
        <v/>
      </c>
    </row>
    <row r="370" spans="1:36" ht="27.95" customHeight="1">
      <c r="A370" s="254"/>
      <c r="B370" s="254"/>
      <c r="C370" s="264"/>
      <c r="D370" s="265"/>
      <c r="E370" s="266"/>
      <c r="F370" s="307"/>
      <c r="G370" s="308"/>
      <c r="H370" s="65" t="str">
        <f t="shared" ca="1" si="209"/>
        <v/>
      </c>
      <c r="I370" s="339" t="str">
        <f ca="1">IF(AND(F370&lt;&gt;"",H370&lt;&gt;""),VLOOKUP(F370,早見表!$A$6:$M$24,H370+1),"")</f>
        <v/>
      </c>
      <c r="J370" s="340"/>
      <c r="K370" s="340"/>
      <c r="L370" s="341"/>
      <c r="M370" s="307"/>
      <c r="N370" s="312"/>
      <c r="O370" s="312"/>
      <c r="P370" s="312"/>
      <c r="Q370" s="308"/>
      <c r="R370" s="65" t="str">
        <f t="shared" ca="1" si="210"/>
        <v/>
      </c>
      <c r="S370" s="339" t="str">
        <f ca="1">IF(AND(M370&lt;&gt;"",R370&lt;&gt;""),VLOOKUP(M370,早見表!$A$6:$M$24,R370+1),"")</f>
        <v/>
      </c>
      <c r="T370" s="340"/>
      <c r="U370" s="340"/>
      <c r="V370" s="340"/>
      <c r="W370" s="341"/>
      <c r="X370" s="298"/>
      <c r="Y370" s="267" t="str">
        <f t="shared" si="211"/>
        <v/>
      </c>
      <c r="Z370" s="267" t="str">
        <f t="shared" si="212"/>
        <v/>
      </c>
      <c r="AA370" s="268" t="str">
        <f t="shared" ca="1" si="223"/>
        <v/>
      </c>
      <c r="AB370" s="268" t="str">
        <f t="shared" ca="1" si="214"/>
        <v/>
      </c>
      <c r="AC370" s="268" t="str">
        <f t="shared" ca="1" si="215"/>
        <v/>
      </c>
      <c r="AD370" s="268" t="str">
        <f t="shared" ca="1" si="216"/>
        <v/>
      </c>
      <c r="AE370" s="269" t="str">
        <f t="shared" ca="1" si="224"/>
        <v/>
      </c>
      <c r="AF370" s="270" t="str">
        <f t="shared" ca="1" si="222"/>
        <v/>
      </c>
      <c r="AG370" s="270" t="str">
        <f t="shared" ca="1" si="221"/>
        <v/>
      </c>
      <c r="AH370" s="270" t="str">
        <f t="shared" ca="1" si="218"/>
        <v/>
      </c>
      <c r="AI370" s="270" t="str">
        <f t="shared" ca="1" si="219"/>
        <v/>
      </c>
      <c r="AJ370" s="271" t="str">
        <f t="shared" ca="1" si="220"/>
        <v/>
      </c>
    </row>
    <row r="371" spans="1:36" ht="27.95" customHeight="1">
      <c r="A371" s="254"/>
      <c r="B371" s="254"/>
      <c r="C371" s="264"/>
      <c r="D371" s="265"/>
      <c r="E371" s="266"/>
      <c r="F371" s="307"/>
      <c r="G371" s="308"/>
      <c r="H371" s="65" t="str">
        <f t="shared" ca="1" si="209"/>
        <v/>
      </c>
      <c r="I371" s="339" t="str">
        <f ca="1">IF(AND(F371&lt;&gt;"",H371&lt;&gt;""),VLOOKUP(F371,早見表!$A$6:$M$24,H371+1),"")</f>
        <v/>
      </c>
      <c r="J371" s="340"/>
      <c r="K371" s="340"/>
      <c r="L371" s="341"/>
      <c r="M371" s="307"/>
      <c r="N371" s="312"/>
      <c r="O371" s="312"/>
      <c r="P371" s="312"/>
      <c r="Q371" s="308"/>
      <c r="R371" s="65" t="str">
        <f t="shared" ca="1" si="210"/>
        <v/>
      </c>
      <c r="S371" s="339" t="str">
        <f ca="1">IF(AND(M371&lt;&gt;"",R371&lt;&gt;""),VLOOKUP(M371,早見表!$A$6:$M$24,R371+1),"")</f>
        <v/>
      </c>
      <c r="T371" s="340"/>
      <c r="U371" s="340"/>
      <c r="V371" s="340"/>
      <c r="W371" s="341"/>
      <c r="X371" s="298"/>
      <c r="Y371" s="267" t="str">
        <f t="shared" si="211"/>
        <v/>
      </c>
      <c r="Z371" s="267" t="str">
        <f t="shared" si="212"/>
        <v/>
      </c>
      <c r="AA371" s="268" t="str">
        <f t="shared" ca="1" si="223"/>
        <v/>
      </c>
      <c r="AB371" s="268" t="str">
        <f t="shared" ca="1" si="214"/>
        <v/>
      </c>
      <c r="AC371" s="268" t="str">
        <f t="shared" ca="1" si="215"/>
        <v/>
      </c>
      <c r="AD371" s="268" t="str">
        <f t="shared" ca="1" si="216"/>
        <v/>
      </c>
      <c r="AE371" s="269" t="str">
        <f t="shared" ca="1" si="224"/>
        <v/>
      </c>
      <c r="AF371" s="270" t="str">
        <f t="shared" ca="1" si="222"/>
        <v/>
      </c>
      <c r="AG371" s="270" t="str">
        <f t="shared" ca="1" si="221"/>
        <v/>
      </c>
      <c r="AH371" s="270" t="str">
        <f t="shared" ca="1" si="218"/>
        <v/>
      </c>
      <c r="AI371" s="270" t="str">
        <f t="shared" ca="1" si="219"/>
        <v/>
      </c>
      <c r="AJ371" s="271" t="str">
        <f t="shared" ca="1" si="220"/>
        <v/>
      </c>
    </row>
    <row r="372" spans="1:36" ht="27.95" customHeight="1">
      <c r="A372" s="254"/>
      <c r="B372" s="254"/>
      <c r="C372" s="264"/>
      <c r="D372" s="265"/>
      <c r="E372" s="266"/>
      <c r="F372" s="307"/>
      <c r="G372" s="308"/>
      <c r="H372" s="65" t="str">
        <f t="shared" ca="1" si="209"/>
        <v/>
      </c>
      <c r="I372" s="339" t="str">
        <f ca="1">IF(AND(F372&lt;&gt;"",H372&lt;&gt;""),VLOOKUP(F372,早見表!$A$6:$M$24,H372+1),"")</f>
        <v/>
      </c>
      <c r="J372" s="340"/>
      <c r="K372" s="340"/>
      <c r="L372" s="341"/>
      <c r="M372" s="307"/>
      <c r="N372" s="312"/>
      <c r="O372" s="312"/>
      <c r="P372" s="312"/>
      <c r="Q372" s="308"/>
      <c r="R372" s="65" t="str">
        <f t="shared" ca="1" si="210"/>
        <v/>
      </c>
      <c r="S372" s="339" t="str">
        <f ca="1">IF(AND(M372&lt;&gt;"",R372&lt;&gt;""),VLOOKUP(M372,早見表!$A$6:$M$24,R372+1),"")</f>
        <v/>
      </c>
      <c r="T372" s="340"/>
      <c r="U372" s="340"/>
      <c r="V372" s="340"/>
      <c r="W372" s="341"/>
      <c r="X372" s="298"/>
      <c r="Y372" s="267" t="str">
        <f t="shared" si="211"/>
        <v/>
      </c>
      <c r="Z372" s="267" t="str">
        <f t="shared" si="212"/>
        <v/>
      </c>
      <c r="AA372" s="268" t="str">
        <f t="shared" ca="1" si="223"/>
        <v/>
      </c>
      <c r="AB372" s="268" t="str">
        <f t="shared" ca="1" si="214"/>
        <v/>
      </c>
      <c r="AC372" s="268" t="str">
        <f t="shared" ca="1" si="215"/>
        <v/>
      </c>
      <c r="AD372" s="268" t="str">
        <f t="shared" ca="1" si="216"/>
        <v/>
      </c>
      <c r="AE372" s="269" t="str">
        <f t="shared" ca="1" si="224"/>
        <v/>
      </c>
      <c r="AF372" s="270" t="str">
        <f t="shared" ca="1" si="222"/>
        <v/>
      </c>
      <c r="AG372" s="270" t="str">
        <f t="shared" ca="1" si="221"/>
        <v/>
      </c>
      <c r="AH372" s="270" t="str">
        <f t="shared" ca="1" si="218"/>
        <v/>
      </c>
      <c r="AI372" s="270" t="str">
        <f t="shared" ca="1" si="219"/>
        <v/>
      </c>
      <c r="AJ372" s="271" t="str">
        <f t="shared" ca="1" si="220"/>
        <v/>
      </c>
    </row>
    <row r="373" spans="1:36" ht="27.95" customHeight="1">
      <c r="A373" s="254"/>
      <c r="B373" s="254"/>
      <c r="C373" s="264"/>
      <c r="D373" s="265"/>
      <c r="E373" s="266"/>
      <c r="F373" s="307"/>
      <c r="G373" s="308"/>
      <c r="H373" s="65" t="str">
        <f t="shared" ca="1" si="209"/>
        <v/>
      </c>
      <c r="I373" s="339" t="str">
        <f ca="1">IF(AND(F373&lt;&gt;"",H373&lt;&gt;""),VLOOKUP(F373,早見表!$A$6:$M$24,H373+1),"")</f>
        <v/>
      </c>
      <c r="J373" s="340"/>
      <c r="K373" s="340"/>
      <c r="L373" s="341"/>
      <c r="M373" s="307"/>
      <c r="N373" s="312"/>
      <c r="O373" s="312"/>
      <c r="P373" s="312"/>
      <c r="Q373" s="308"/>
      <c r="R373" s="65" t="str">
        <f t="shared" ca="1" si="210"/>
        <v/>
      </c>
      <c r="S373" s="339" t="str">
        <f ca="1">IF(AND(M373&lt;&gt;"",R373&lt;&gt;""),VLOOKUP(M373,早見表!$A$6:$M$24,R373+1),"")</f>
        <v/>
      </c>
      <c r="T373" s="340"/>
      <c r="U373" s="340"/>
      <c r="V373" s="340"/>
      <c r="W373" s="341"/>
      <c r="X373" s="298"/>
      <c r="Y373" s="267" t="str">
        <f t="shared" si="211"/>
        <v/>
      </c>
      <c r="Z373" s="267" t="str">
        <f t="shared" si="212"/>
        <v/>
      </c>
      <c r="AA373" s="268" t="str">
        <f t="shared" ca="1" si="223"/>
        <v/>
      </c>
      <c r="AB373" s="268" t="str">
        <f t="shared" ca="1" si="214"/>
        <v/>
      </c>
      <c r="AC373" s="268" t="str">
        <f t="shared" ca="1" si="215"/>
        <v/>
      </c>
      <c r="AD373" s="268" t="str">
        <f t="shared" ca="1" si="216"/>
        <v/>
      </c>
      <c r="AE373" s="269" t="str">
        <f t="shared" ca="1" si="224"/>
        <v/>
      </c>
      <c r="AF373" s="270" t="str">
        <f t="shared" ca="1" si="222"/>
        <v/>
      </c>
      <c r="AG373" s="270" t="str">
        <f t="shared" ca="1" si="221"/>
        <v/>
      </c>
      <c r="AH373" s="270" t="str">
        <f t="shared" ca="1" si="218"/>
        <v/>
      </c>
      <c r="AI373" s="270" t="str">
        <f t="shared" ca="1" si="219"/>
        <v/>
      </c>
      <c r="AJ373" s="271" t="str">
        <f t="shared" ca="1" si="220"/>
        <v/>
      </c>
    </row>
    <row r="374" spans="1:36" ht="27.95" customHeight="1" thickBot="1">
      <c r="A374" s="272"/>
      <c r="B374" s="272"/>
      <c r="C374" s="273"/>
      <c r="D374" s="274"/>
      <c r="E374" s="275"/>
      <c r="F374" s="351"/>
      <c r="G374" s="352"/>
      <c r="H374" s="135" t="str">
        <f t="shared" ca="1" si="209"/>
        <v/>
      </c>
      <c r="I374" s="353" t="str">
        <f ca="1">IF(AND(F374&lt;&gt;"",H374&lt;&gt;""),VLOOKUP(F374,早見表!$A$6:$M$24,H374+1),"")</f>
        <v/>
      </c>
      <c r="J374" s="354"/>
      <c r="K374" s="354"/>
      <c r="L374" s="355"/>
      <c r="M374" s="351"/>
      <c r="N374" s="356"/>
      <c r="O374" s="356"/>
      <c r="P374" s="356"/>
      <c r="Q374" s="352"/>
      <c r="R374" s="135" t="str">
        <f t="shared" ca="1" si="210"/>
        <v/>
      </c>
      <c r="S374" s="353" t="str">
        <f ca="1">IF(AND(M374&lt;&gt;"",R374&lt;&gt;""),VLOOKUP(M374,早見表!$A$6:$M$24,R374+1),"")</f>
        <v/>
      </c>
      <c r="T374" s="354"/>
      <c r="U374" s="354"/>
      <c r="V374" s="354"/>
      <c r="W374" s="355"/>
      <c r="X374" s="298"/>
      <c r="Y374" s="276" t="str">
        <f t="shared" si="211"/>
        <v/>
      </c>
      <c r="Z374" s="276" t="str">
        <f t="shared" si="212"/>
        <v/>
      </c>
      <c r="AA374" s="277" t="str">
        <f t="shared" ca="1" si="223"/>
        <v/>
      </c>
      <c r="AB374" s="277" t="str">
        <f t="shared" ca="1" si="214"/>
        <v/>
      </c>
      <c r="AC374" s="277" t="str">
        <f t="shared" ca="1" si="215"/>
        <v/>
      </c>
      <c r="AD374" s="277" t="str">
        <f t="shared" ca="1" si="216"/>
        <v/>
      </c>
      <c r="AE374" s="278" t="str">
        <f t="shared" ca="1" si="224"/>
        <v/>
      </c>
      <c r="AF374" s="279" t="str">
        <f t="shared" ca="1" si="222"/>
        <v/>
      </c>
      <c r="AG374" s="279" t="str">
        <f t="shared" ca="1" si="221"/>
        <v/>
      </c>
      <c r="AH374" s="279" t="str">
        <f t="shared" ca="1" si="218"/>
        <v/>
      </c>
      <c r="AI374" s="279" t="str">
        <f t="shared" ca="1" si="219"/>
        <v/>
      </c>
      <c r="AJ374" s="280" t="str">
        <f t="shared" ca="1" si="220"/>
        <v/>
      </c>
    </row>
    <row r="375" spans="1:36" ht="24.95" customHeight="1" thickTop="1">
      <c r="A375" s="361" t="s">
        <v>62</v>
      </c>
      <c r="B375" s="362"/>
      <c r="C375" s="362"/>
      <c r="D375" s="362"/>
      <c r="E375" s="362"/>
      <c r="F375" s="363"/>
      <c r="G375" s="364"/>
      <c r="H375" s="213" t="s">
        <v>12</v>
      </c>
      <c r="I375" s="365">
        <f ca="1">SUM(I360:L374)</f>
        <v>0</v>
      </c>
      <c r="J375" s="366"/>
      <c r="K375" s="366"/>
      <c r="L375" s="214" t="s">
        <v>8</v>
      </c>
      <c r="M375" s="363"/>
      <c r="N375" s="367"/>
      <c r="O375" s="367"/>
      <c r="P375" s="367"/>
      <c r="Q375" s="364"/>
      <c r="R375" s="213"/>
      <c r="S375" s="368">
        <f ca="1">SUM(S360:W374)</f>
        <v>0</v>
      </c>
      <c r="T375" s="369"/>
      <c r="U375" s="369"/>
      <c r="V375" s="369"/>
      <c r="W375" s="296" t="s">
        <v>8</v>
      </c>
      <c r="X375" s="298"/>
    </row>
    <row r="376" spans="1:36" ht="24.95" customHeight="1">
      <c r="A376" s="342" t="s">
        <v>31</v>
      </c>
      <c r="B376" s="343"/>
      <c r="C376" s="343"/>
      <c r="D376" s="343"/>
      <c r="E376" s="343"/>
      <c r="F376" s="344"/>
      <c r="G376" s="345"/>
      <c r="H376" s="188" t="s">
        <v>12</v>
      </c>
      <c r="I376" s="346">
        <f ca="1">SUM(I349,I375)</f>
        <v>11680006</v>
      </c>
      <c r="J376" s="347"/>
      <c r="K376" s="347"/>
      <c r="L376" s="189" t="s">
        <v>8</v>
      </c>
      <c r="M376" s="344"/>
      <c r="N376" s="348"/>
      <c r="O376" s="348"/>
      <c r="P376" s="348"/>
      <c r="Q376" s="345"/>
      <c r="R376" s="188"/>
      <c r="S376" s="349">
        <f ca="1">SUM(S349,S375)</f>
        <v>13717924</v>
      </c>
      <c r="T376" s="350"/>
      <c r="U376" s="350"/>
      <c r="V376" s="350"/>
      <c r="W376" s="282" t="s">
        <v>8</v>
      </c>
      <c r="X376" s="300"/>
      <c r="Z376" s="284"/>
    </row>
    <row r="377" spans="1:36" ht="3.75" customHeight="1">
      <c r="X377" s="300"/>
      <c r="Z377" s="284" t="s">
        <v>35</v>
      </c>
    </row>
    <row r="378" spans="1:36">
      <c r="T378" s="357" t="s">
        <v>42</v>
      </c>
      <c r="U378" s="358"/>
      <c r="V378" s="358"/>
      <c r="W378" s="359"/>
      <c r="X378" s="300"/>
    </row>
    <row r="380" spans="1:36" ht="19.5" customHeight="1">
      <c r="C380" s="228"/>
      <c r="D380" s="326" t="s">
        <v>76</v>
      </c>
      <c r="E380" s="327"/>
      <c r="F380" s="327"/>
      <c r="G380" s="327"/>
      <c r="H380" s="327"/>
      <c r="I380" s="327"/>
      <c r="J380" s="327"/>
      <c r="S380" s="57">
        <f>$S$2</f>
        <v>1</v>
      </c>
      <c r="T380" s="328" t="s">
        <v>10</v>
      </c>
      <c r="U380" s="328"/>
      <c r="V380" s="56">
        <f>V353+1</f>
        <v>15</v>
      </c>
      <c r="W380" s="230" t="s">
        <v>11</v>
      </c>
    </row>
    <row r="381" spans="1:36" ht="19.5" customHeight="1">
      <c r="C381" s="233"/>
      <c r="D381" s="327"/>
      <c r="E381" s="327"/>
      <c r="F381" s="327"/>
      <c r="G381" s="327"/>
      <c r="H381" s="327"/>
      <c r="I381" s="327"/>
      <c r="J381" s="327"/>
    </row>
    <row r="382" spans="1:36" ht="14.25">
      <c r="B382" s="234">
        <f ca="1">$B$4</f>
        <v>45741</v>
      </c>
      <c r="D382" s="360"/>
      <c r="E382" s="360"/>
      <c r="F382" s="360"/>
    </row>
    <row r="383" spans="1:36" ht="15" customHeight="1">
      <c r="B383" s="235">
        <f ca="1">$B$5</f>
        <v>46106.494204513889</v>
      </c>
      <c r="C383" s="147"/>
      <c r="D383" s="147"/>
      <c r="E383" s="147"/>
      <c r="F383" s="147"/>
      <c r="G383" s="147"/>
      <c r="H383" s="329" t="s">
        <v>6</v>
      </c>
      <c r="I383" s="330"/>
      <c r="J383" s="333" t="s">
        <v>0</v>
      </c>
      <c r="K383" s="334"/>
      <c r="L383" s="153" t="s">
        <v>1</v>
      </c>
      <c r="M383" s="334" t="s">
        <v>7</v>
      </c>
      <c r="N383" s="334"/>
      <c r="O383" s="334" t="s">
        <v>2</v>
      </c>
      <c r="P383" s="334"/>
      <c r="Q383" s="334"/>
      <c r="R383" s="334"/>
      <c r="S383" s="334"/>
      <c r="T383" s="334"/>
      <c r="U383" s="334" t="s">
        <v>3</v>
      </c>
      <c r="V383" s="334"/>
      <c r="W383" s="334"/>
    </row>
    <row r="384" spans="1:36" ht="20.100000000000001" customHeight="1">
      <c r="A384" s="147"/>
      <c r="B384" s="147"/>
      <c r="C384" s="147"/>
      <c r="D384" s="147"/>
      <c r="E384" s="147"/>
      <c r="F384" s="147"/>
      <c r="G384" s="147"/>
      <c r="H384" s="331"/>
      <c r="I384" s="332"/>
      <c r="J384" s="154">
        <f>$J$6</f>
        <v>3</v>
      </c>
      <c r="K384" s="155">
        <f>$K$6</f>
        <v>1</v>
      </c>
      <c r="L384" s="156">
        <f>$L$6</f>
        <v>1</v>
      </c>
      <c r="M384" s="157">
        <f>$M$6</f>
        <v>0</v>
      </c>
      <c r="N384" s="158" t="str">
        <f>IF($N$6="","",$N$6)</f>
        <v>×</v>
      </c>
      <c r="O384" s="159" t="str">
        <f>IF($O$6="","",$O$6)</f>
        <v>×</v>
      </c>
      <c r="P384" s="160" t="str">
        <f>IF($P$6="","",$P$6)</f>
        <v>×</v>
      </c>
      <c r="Q384" s="160" t="str">
        <f>IF($Q$6="","",$Q$6)</f>
        <v>×</v>
      </c>
      <c r="R384" s="160" t="str">
        <f>IF($R$6="","",$R$6)</f>
        <v>×</v>
      </c>
      <c r="S384" s="160" t="str">
        <f>IF($S$6="","",$S$6)</f>
        <v>×</v>
      </c>
      <c r="T384" s="161" t="str">
        <f>IF($T$6="","",$T$6)</f>
        <v>×</v>
      </c>
      <c r="U384" s="159" t="str">
        <f>IF($U$6="","",$U$6)</f>
        <v>×</v>
      </c>
      <c r="V384" s="160" t="str">
        <f>IF($V$6="","",$V$6)</f>
        <v>×</v>
      </c>
      <c r="W384" s="161" t="str">
        <f>IF($W$6="","",$W$6)</f>
        <v>×</v>
      </c>
      <c r="Y384" s="240" t="s">
        <v>33</v>
      </c>
      <c r="Z384" s="241" t="s">
        <v>34</v>
      </c>
      <c r="AA384" s="313">
        <f ca="1">$B$4</f>
        <v>45741</v>
      </c>
      <c r="AB384" s="313"/>
      <c r="AC384" s="313"/>
      <c r="AD384" s="313"/>
      <c r="AE384" s="313"/>
      <c r="AF384" s="314">
        <f ca="1">$B$5</f>
        <v>46106.494204513889</v>
      </c>
      <c r="AG384" s="314"/>
      <c r="AH384" s="314"/>
      <c r="AI384" s="314"/>
      <c r="AJ384" s="314"/>
    </row>
    <row r="385" spans="1:36" ht="21.95" customHeight="1">
      <c r="A385" s="315" t="s">
        <v>9</v>
      </c>
      <c r="B385" s="317" t="s">
        <v>30</v>
      </c>
      <c r="C385" s="225"/>
      <c r="D385" s="318" t="s">
        <v>47</v>
      </c>
      <c r="E385" s="317" t="s">
        <v>48</v>
      </c>
      <c r="F385" s="320">
        <f ca="1">$B$4</f>
        <v>45741</v>
      </c>
      <c r="G385" s="321"/>
      <c r="H385" s="321"/>
      <c r="I385" s="321"/>
      <c r="J385" s="321"/>
      <c r="K385" s="321"/>
      <c r="L385" s="322"/>
      <c r="M385" s="323">
        <f ca="1">$B$5</f>
        <v>46106.494204513889</v>
      </c>
      <c r="N385" s="324"/>
      <c r="O385" s="324"/>
      <c r="P385" s="324"/>
      <c r="Q385" s="324"/>
      <c r="R385" s="324"/>
      <c r="S385" s="324"/>
      <c r="T385" s="324"/>
      <c r="U385" s="324"/>
      <c r="V385" s="324"/>
      <c r="W385" s="325"/>
      <c r="X385" s="298"/>
      <c r="Y385" s="244">
        <f ca="1">$B$4</f>
        <v>45741</v>
      </c>
      <c r="Z385" s="244">
        <f ca="1">DATE(YEAR($Y$7)+2,3,31)</f>
        <v>46477</v>
      </c>
      <c r="AA385" s="245" t="s">
        <v>33</v>
      </c>
      <c r="AB385" s="245" t="s">
        <v>34</v>
      </c>
      <c r="AC385" s="245" t="s">
        <v>37</v>
      </c>
      <c r="AD385" s="245" t="s">
        <v>38</v>
      </c>
      <c r="AE385" s="245" t="s">
        <v>32</v>
      </c>
      <c r="AF385" s="246" t="s">
        <v>33</v>
      </c>
      <c r="AG385" s="246" t="s">
        <v>34</v>
      </c>
      <c r="AH385" s="246" t="s">
        <v>37</v>
      </c>
      <c r="AI385" s="246" t="s">
        <v>38</v>
      </c>
      <c r="AJ385" s="246" t="s">
        <v>32</v>
      </c>
    </row>
    <row r="386" spans="1:36" ht="28.5" customHeight="1">
      <c r="A386" s="316"/>
      <c r="B386" s="317"/>
      <c r="C386" s="226"/>
      <c r="D386" s="319"/>
      <c r="E386" s="317"/>
      <c r="F386" s="306" t="s">
        <v>4</v>
      </c>
      <c r="G386" s="306"/>
      <c r="H386" s="168" t="s">
        <v>39</v>
      </c>
      <c r="I386" s="306" t="s">
        <v>5</v>
      </c>
      <c r="J386" s="306"/>
      <c r="K386" s="306"/>
      <c r="L386" s="306"/>
      <c r="M386" s="306" t="s">
        <v>4</v>
      </c>
      <c r="N386" s="306"/>
      <c r="O386" s="306"/>
      <c r="P386" s="306"/>
      <c r="Q386" s="306"/>
      <c r="R386" s="168" t="s">
        <v>39</v>
      </c>
      <c r="S386" s="306" t="s">
        <v>5</v>
      </c>
      <c r="T386" s="306"/>
      <c r="U386" s="306"/>
      <c r="V386" s="306"/>
      <c r="W386" s="306"/>
      <c r="X386" s="298"/>
      <c r="Y386" s="249">
        <f ca="1">DATE(YEAR($B$4),4,1)</f>
        <v>45748</v>
      </c>
      <c r="Z386" s="249">
        <f ca="1">DATE(YEAR($Y$8)+2,3,31)</f>
        <v>46477</v>
      </c>
      <c r="AA386" s="249">
        <f ca="1">$Y$8</f>
        <v>45748</v>
      </c>
      <c r="AB386" s="249">
        <f ca="1">DATE(YEAR($Y$8)+1,3,31)</f>
        <v>46112</v>
      </c>
      <c r="AC386" s="249"/>
      <c r="AD386" s="249"/>
      <c r="AE386" s="249"/>
      <c r="AF386" s="250">
        <f ca="1">DATE(YEAR($B$4)+1,4,1)</f>
        <v>46113</v>
      </c>
      <c r="AG386" s="250">
        <f ca="1">DATE(YEAR($AF$8)+1,3,31)</f>
        <v>46477</v>
      </c>
      <c r="AH386" s="251"/>
      <c r="AI386" s="251"/>
      <c r="AJ386" s="252"/>
    </row>
    <row r="387" spans="1:36" ht="27.95" customHeight="1">
      <c r="A387" s="253"/>
      <c r="B387" s="254"/>
      <c r="C387" s="255"/>
      <c r="D387" s="256"/>
      <c r="E387" s="257"/>
      <c r="F387" s="307"/>
      <c r="G387" s="308"/>
      <c r="H387" s="65" t="str">
        <f t="shared" ref="H387:H401" ca="1" si="225">AE387</f>
        <v/>
      </c>
      <c r="I387" s="309" t="str">
        <f ca="1">IF(AND(F387&lt;&gt;"",H387&lt;&gt;""),VLOOKUP(F387,早見表!$A$6:$M$24,H387+1),"")</f>
        <v/>
      </c>
      <c r="J387" s="310"/>
      <c r="K387" s="310"/>
      <c r="L387" s="311"/>
      <c r="M387" s="307"/>
      <c r="N387" s="312"/>
      <c r="O387" s="312"/>
      <c r="P387" s="312"/>
      <c r="Q387" s="308"/>
      <c r="R387" s="64" t="str">
        <f t="shared" ref="R387:R401" ca="1" si="226">AJ387</f>
        <v/>
      </c>
      <c r="S387" s="309" t="str">
        <f ca="1">IF(AND(M387&lt;&gt;"",R387&lt;&gt;""),VLOOKUP(M387,早見表!$A$6:$M$24,R387+1),"")</f>
        <v/>
      </c>
      <c r="T387" s="310"/>
      <c r="U387" s="310"/>
      <c r="V387" s="310"/>
      <c r="W387" s="311"/>
      <c r="X387" s="298"/>
      <c r="Y387" s="259" t="str">
        <f t="shared" ref="Y387:Y401" si="227">IF($B387&lt;&gt;"",IF(D387="",AA$8,D387),"")</f>
        <v/>
      </c>
      <c r="Z387" s="259" t="str">
        <f t="shared" ref="Z387:Z401" si="228">IF($B387&lt;&gt;"",IF(E387="",Z$8,E387),"")</f>
        <v/>
      </c>
      <c r="AA387" s="260" t="str">
        <f t="shared" ref="AA387:AA392" ca="1" si="229">IF(Y387&gt;=AF$8,"",IF(Y387&lt;$AA$8,$AA$8,Y387))</f>
        <v/>
      </c>
      <c r="AB387" s="260" t="str">
        <f t="shared" ref="AB387:AB401" ca="1" si="230">IF(Y387&gt;AB$8,"",IF(Z387&gt;AB$8,AB$8,Z387))</f>
        <v/>
      </c>
      <c r="AC387" s="260" t="str">
        <f t="shared" ref="AC387:AC401" ca="1" si="231">IF(AA387="","",DATE(YEAR(AA387),MONTH(AA387),1))</f>
        <v/>
      </c>
      <c r="AD387" s="260" t="str">
        <f t="shared" ref="AD387:AD401" ca="1" si="232">IF(AA387="","",DATE(YEAR(AB387),MONTH(AB387)+1,1)-1)</f>
        <v/>
      </c>
      <c r="AE387" s="261" t="str">
        <f t="shared" ref="AE387:AE392" ca="1" si="233">IF(AA387="","",IF(AA387&gt;AB387,"",DATEDIF(AC387,AD387+1,"m")))</f>
        <v/>
      </c>
      <c r="AF387" s="262" t="str">
        <f ca="1">IF(Z387&lt;AF$8,"",IF(Y387&gt;AF$8,Y387,AF$8))</f>
        <v/>
      </c>
      <c r="AG387" s="262" t="str">
        <f ca="1">IF(Z387&lt;AF$8,"",Z387)</f>
        <v/>
      </c>
      <c r="AH387" s="262" t="str">
        <f t="shared" ref="AH387:AH401" ca="1" si="234">IF(AF387="","",DATE(YEAR(AF387),MONTH(AF387),1))</f>
        <v/>
      </c>
      <c r="AI387" s="262" t="str">
        <f t="shared" ref="AI387:AI401" ca="1" si="235">IF(AF387="","",DATE(YEAR(AG387),MONTH(AG387)+1,1)-1)</f>
        <v/>
      </c>
      <c r="AJ387" s="263" t="str">
        <f t="shared" ref="AJ387:AJ401" ca="1" si="236">IF(AF387="","",DATEDIF(AH387,AI387+1,"m"))</f>
        <v/>
      </c>
    </row>
    <row r="388" spans="1:36" ht="27.95" customHeight="1">
      <c r="A388" s="254"/>
      <c r="B388" s="254"/>
      <c r="C388" s="264"/>
      <c r="D388" s="265"/>
      <c r="E388" s="266"/>
      <c r="F388" s="307"/>
      <c r="G388" s="308"/>
      <c r="H388" s="65" t="str">
        <f t="shared" ca="1" si="225"/>
        <v/>
      </c>
      <c r="I388" s="339" t="str">
        <f ca="1">IF(AND(F388&lt;&gt;"",H388&lt;&gt;""),VLOOKUP(F388,早見表!$A$6:$M$24,H388+1),"")</f>
        <v/>
      </c>
      <c r="J388" s="340"/>
      <c r="K388" s="340"/>
      <c r="L388" s="341"/>
      <c r="M388" s="307"/>
      <c r="N388" s="312"/>
      <c r="O388" s="312"/>
      <c r="P388" s="312"/>
      <c r="Q388" s="308"/>
      <c r="R388" s="65" t="str">
        <f t="shared" ca="1" si="226"/>
        <v/>
      </c>
      <c r="S388" s="339" t="str">
        <f ca="1">IF(AND(M388&lt;&gt;"",R388&lt;&gt;""),VLOOKUP(M388,早見表!$A$6:$M$24,R388+1),"")</f>
        <v/>
      </c>
      <c r="T388" s="340"/>
      <c r="U388" s="340"/>
      <c r="V388" s="340"/>
      <c r="W388" s="341"/>
      <c r="X388" s="298"/>
      <c r="Y388" s="267" t="str">
        <f t="shared" si="227"/>
        <v/>
      </c>
      <c r="Z388" s="267" t="str">
        <f t="shared" si="228"/>
        <v/>
      </c>
      <c r="AA388" s="268" t="str">
        <f t="shared" ca="1" si="229"/>
        <v/>
      </c>
      <c r="AB388" s="268" t="str">
        <f t="shared" ca="1" si="230"/>
        <v/>
      </c>
      <c r="AC388" s="268" t="str">
        <f t="shared" ca="1" si="231"/>
        <v/>
      </c>
      <c r="AD388" s="268" t="str">
        <f t="shared" ca="1" si="232"/>
        <v/>
      </c>
      <c r="AE388" s="269" t="str">
        <f t="shared" ca="1" si="233"/>
        <v/>
      </c>
      <c r="AF388" s="270" t="str">
        <f ca="1">IF(Z388&lt;AF$8,"",IF(Y388&gt;AF$8,Y388,AF$8))</f>
        <v/>
      </c>
      <c r="AG388" s="270" t="str">
        <f t="shared" ref="AG388:AG401" ca="1" si="237">IF(Z388&lt;AF$8,"",Z388)</f>
        <v/>
      </c>
      <c r="AH388" s="270" t="str">
        <f t="shared" ca="1" si="234"/>
        <v/>
      </c>
      <c r="AI388" s="270" t="str">
        <f t="shared" ca="1" si="235"/>
        <v/>
      </c>
      <c r="AJ388" s="271" t="str">
        <f t="shared" ca="1" si="236"/>
        <v/>
      </c>
    </row>
    <row r="389" spans="1:36" ht="27.95" customHeight="1">
      <c r="A389" s="254"/>
      <c r="B389" s="254"/>
      <c r="C389" s="264"/>
      <c r="D389" s="265"/>
      <c r="E389" s="266"/>
      <c r="F389" s="307"/>
      <c r="G389" s="308"/>
      <c r="H389" s="65" t="str">
        <f t="shared" ca="1" si="225"/>
        <v/>
      </c>
      <c r="I389" s="339" t="str">
        <f ca="1">IF(AND(F389&lt;&gt;"",H389&lt;&gt;""),VLOOKUP(F389,早見表!$A$6:$M$24,H389+1),"")</f>
        <v/>
      </c>
      <c r="J389" s="340"/>
      <c r="K389" s="340"/>
      <c r="L389" s="341"/>
      <c r="M389" s="307"/>
      <c r="N389" s="312"/>
      <c r="O389" s="312"/>
      <c r="P389" s="312"/>
      <c r="Q389" s="308"/>
      <c r="R389" s="65" t="str">
        <f t="shared" ca="1" si="226"/>
        <v/>
      </c>
      <c r="S389" s="339" t="str">
        <f ca="1">IF(AND(M389&lt;&gt;"",R389&lt;&gt;""),VLOOKUP(M389,早見表!$A$6:$M$24,R389+1),"")</f>
        <v/>
      </c>
      <c r="T389" s="340"/>
      <c r="U389" s="340"/>
      <c r="V389" s="340"/>
      <c r="W389" s="341"/>
      <c r="X389" s="298"/>
      <c r="Y389" s="267" t="str">
        <f t="shared" si="227"/>
        <v/>
      </c>
      <c r="Z389" s="267" t="str">
        <f t="shared" si="228"/>
        <v/>
      </c>
      <c r="AA389" s="268" t="str">
        <f t="shared" ca="1" si="229"/>
        <v/>
      </c>
      <c r="AB389" s="268" t="str">
        <f t="shared" ca="1" si="230"/>
        <v/>
      </c>
      <c r="AC389" s="268" t="str">
        <f t="shared" ca="1" si="231"/>
        <v/>
      </c>
      <c r="AD389" s="268" t="str">
        <f t="shared" ca="1" si="232"/>
        <v/>
      </c>
      <c r="AE389" s="269" t="str">
        <f t="shared" ca="1" si="233"/>
        <v/>
      </c>
      <c r="AF389" s="270" t="str">
        <f t="shared" ref="AF389:AF401" ca="1" si="238">IF(Z389&lt;AF$8,"",IF(Y389&gt;AF$8,Y389,AF$8))</f>
        <v/>
      </c>
      <c r="AG389" s="270" t="str">
        <f t="shared" ca="1" si="237"/>
        <v/>
      </c>
      <c r="AH389" s="270" t="str">
        <f t="shared" ca="1" si="234"/>
        <v/>
      </c>
      <c r="AI389" s="270" t="str">
        <f t="shared" ca="1" si="235"/>
        <v/>
      </c>
      <c r="AJ389" s="271" t="str">
        <f t="shared" ca="1" si="236"/>
        <v/>
      </c>
    </row>
    <row r="390" spans="1:36" ht="27.95" customHeight="1">
      <c r="A390" s="254"/>
      <c r="B390" s="254"/>
      <c r="C390" s="264"/>
      <c r="D390" s="265"/>
      <c r="E390" s="266"/>
      <c r="F390" s="307"/>
      <c r="G390" s="308"/>
      <c r="H390" s="65" t="str">
        <f t="shared" ca="1" si="225"/>
        <v/>
      </c>
      <c r="I390" s="339" t="str">
        <f ca="1">IF(AND(F390&lt;&gt;"",H390&lt;&gt;""),VLOOKUP(F390,早見表!$A$6:$M$24,H390+1),"")</f>
        <v/>
      </c>
      <c r="J390" s="340"/>
      <c r="K390" s="340"/>
      <c r="L390" s="341"/>
      <c r="M390" s="307"/>
      <c r="N390" s="312"/>
      <c r="O390" s="312"/>
      <c r="P390" s="312"/>
      <c r="Q390" s="308"/>
      <c r="R390" s="65" t="str">
        <f t="shared" ca="1" si="226"/>
        <v/>
      </c>
      <c r="S390" s="339" t="str">
        <f ca="1">IF(AND(M390&lt;&gt;"",R390&lt;&gt;""),VLOOKUP(M390,早見表!$A$6:$M$24,R390+1),"")</f>
        <v/>
      </c>
      <c r="T390" s="340"/>
      <c r="U390" s="340"/>
      <c r="V390" s="340"/>
      <c r="W390" s="341"/>
      <c r="X390" s="298"/>
      <c r="Y390" s="267" t="str">
        <f t="shared" si="227"/>
        <v/>
      </c>
      <c r="Z390" s="267" t="str">
        <f t="shared" si="228"/>
        <v/>
      </c>
      <c r="AA390" s="268" t="str">
        <f t="shared" ca="1" si="229"/>
        <v/>
      </c>
      <c r="AB390" s="268" t="str">
        <f t="shared" ca="1" si="230"/>
        <v/>
      </c>
      <c r="AC390" s="268" t="str">
        <f t="shared" ca="1" si="231"/>
        <v/>
      </c>
      <c r="AD390" s="268" t="str">
        <f t="shared" ca="1" si="232"/>
        <v/>
      </c>
      <c r="AE390" s="269" t="str">
        <f t="shared" ca="1" si="233"/>
        <v/>
      </c>
      <c r="AF390" s="270" t="str">
        <f t="shared" ca="1" si="238"/>
        <v/>
      </c>
      <c r="AG390" s="270" t="str">
        <f t="shared" ca="1" si="237"/>
        <v/>
      </c>
      <c r="AH390" s="270" t="str">
        <f t="shared" ca="1" si="234"/>
        <v/>
      </c>
      <c r="AI390" s="270" t="str">
        <f t="shared" ca="1" si="235"/>
        <v/>
      </c>
      <c r="AJ390" s="271" t="str">
        <f t="shared" ca="1" si="236"/>
        <v/>
      </c>
    </row>
    <row r="391" spans="1:36" ht="27.95" customHeight="1">
      <c r="A391" s="254"/>
      <c r="B391" s="254"/>
      <c r="C391" s="264"/>
      <c r="D391" s="265"/>
      <c r="E391" s="266"/>
      <c r="F391" s="307"/>
      <c r="G391" s="308"/>
      <c r="H391" s="65" t="str">
        <f t="shared" ca="1" si="225"/>
        <v/>
      </c>
      <c r="I391" s="339" t="str">
        <f ca="1">IF(AND(F391&lt;&gt;"",H391&lt;&gt;""),VLOOKUP(F391,早見表!$A$6:$M$24,H391+1),"")</f>
        <v/>
      </c>
      <c r="J391" s="340"/>
      <c r="K391" s="340"/>
      <c r="L391" s="341"/>
      <c r="M391" s="307"/>
      <c r="N391" s="312"/>
      <c r="O391" s="312"/>
      <c r="P391" s="312"/>
      <c r="Q391" s="308"/>
      <c r="R391" s="65" t="str">
        <f t="shared" ca="1" si="226"/>
        <v/>
      </c>
      <c r="S391" s="339" t="str">
        <f ca="1">IF(AND(M391&lt;&gt;"",R391&lt;&gt;""),VLOOKUP(M391,早見表!$A$6:$M$24,R391+1),"")</f>
        <v/>
      </c>
      <c r="T391" s="340"/>
      <c r="U391" s="340"/>
      <c r="V391" s="340"/>
      <c r="W391" s="341"/>
      <c r="X391" s="298"/>
      <c r="Y391" s="267" t="str">
        <f t="shared" si="227"/>
        <v/>
      </c>
      <c r="Z391" s="267" t="str">
        <f t="shared" si="228"/>
        <v/>
      </c>
      <c r="AA391" s="268" t="str">
        <f t="shared" ca="1" si="229"/>
        <v/>
      </c>
      <c r="AB391" s="268" t="str">
        <f t="shared" ca="1" si="230"/>
        <v/>
      </c>
      <c r="AC391" s="268" t="str">
        <f t="shared" ca="1" si="231"/>
        <v/>
      </c>
      <c r="AD391" s="268" t="str">
        <f t="shared" ca="1" si="232"/>
        <v/>
      </c>
      <c r="AE391" s="269" t="str">
        <f t="shared" ca="1" si="233"/>
        <v/>
      </c>
      <c r="AF391" s="270" t="str">
        <f t="shared" ca="1" si="238"/>
        <v/>
      </c>
      <c r="AG391" s="270" t="str">
        <f t="shared" ca="1" si="237"/>
        <v/>
      </c>
      <c r="AH391" s="270" t="str">
        <f t="shared" ca="1" si="234"/>
        <v/>
      </c>
      <c r="AI391" s="270" t="str">
        <f t="shared" ca="1" si="235"/>
        <v/>
      </c>
      <c r="AJ391" s="271" t="str">
        <f t="shared" ca="1" si="236"/>
        <v/>
      </c>
    </row>
    <row r="392" spans="1:36" ht="27.95" customHeight="1">
      <c r="A392" s="254"/>
      <c r="B392" s="254"/>
      <c r="C392" s="264"/>
      <c r="D392" s="265"/>
      <c r="E392" s="266"/>
      <c r="F392" s="307"/>
      <c r="G392" s="308"/>
      <c r="H392" s="65" t="str">
        <f t="shared" ca="1" si="225"/>
        <v/>
      </c>
      <c r="I392" s="339" t="str">
        <f ca="1">IF(AND(F392&lt;&gt;"",H392&lt;&gt;""),VLOOKUP(F392,早見表!$A$6:$M$24,H392+1),"")</f>
        <v/>
      </c>
      <c r="J392" s="340"/>
      <c r="K392" s="340"/>
      <c r="L392" s="341"/>
      <c r="M392" s="307"/>
      <c r="N392" s="312"/>
      <c r="O392" s="312"/>
      <c r="P392" s="312"/>
      <c r="Q392" s="308"/>
      <c r="R392" s="65" t="str">
        <f t="shared" ca="1" si="226"/>
        <v/>
      </c>
      <c r="S392" s="339" t="str">
        <f ca="1">IF(AND(M392&lt;&gt;"",R392&lt;&gt;""),VLOOKUP(M392,早見表!$A$6:$M$24,R392+1),"")</f>
        <v/>
      </c>
      <c r="T392" s="340"/>
      <c r="U392" s="340"/>
      <c r="V392" s="340"/>
      <c r="W392" s="341"/>
      <c r="X392" s="298"/>
      <c r="Y392" s="267" t="str">
        <f t="shared" si="227"/>
        <v/>
      </c>
      <c r="Z392" s="267" t="str">
        <f t="shared" si="228"/>
        <v/>
      </c>
      <c r="AA392" s="268" t="str">
        <f t="shared" ca="1" si="229"/>
        <v/>
      </c>
      <c r="AB392" s="268" t="str">
        <f t="shared" ca="1" si="230"/>
        <v/>
      </c>
      <c r="AC392" s="268" t="str">
        <f t="shared" ca="1" si="231"/>
        <v/>
      </c>
      <c r="AD392" s="268" t="str">
        <f t="shared" ca="1" si="232"/>
        <v/>
      </c>
      <c r="AE392" s="269" t="str">
        <f t="shared" ca="1" si="233"/>
        <v/>
      </c>
      <c r="AF392" s="270" t="str">
        <f t="shared" ca="1" si="238"/>
        <v/>
      </c>
      <c r="AG392" s="270" t="str">
        <f t="shared" ca="1" si="237"/>
        <v/>
      </c>
      <c r="AH392" s="270" t="str">
        <f t="shared" ca="1" si="234"/>
        <v/>
      </c>
      <c r="AI392" s="270" t="str">
        <f t="shared" ca="1" si="235"/>
        <v/>
      </c>
      <c r="AJ392" s="271" t="str">
        <f t="shared" ca="1" si="236"/>
        <v/>
      </c>
    </row>
    <row r="393" spans="1:36" ht="27.95" customHeight="1">
      <c r="A393" s="254"/>
      <c r="B393" s="254"/>
      <c r="C393" s="264"/>
      <c r="D393" s="265"/>
      <c r="E393" s="266"/>
      <c r="F393" s="307"/>
      <c r="G393" s="308"/>
      <c r="H393" s="65" t="str">
        <f t="shared" ca="1" si="225"/>
        <v/>
      </c>
      <c r="I393" s="339" t="str">
        <f ca="1">IF(AND(F393&lt;&gt;"",H393&lt;&gt;""),VLOOKUP(F393,早見表!$A$6:$M$24,H393+1),"")</f>
        <v/>
      </c>
      <c r="J393" s="340"/>
      <c r="K393" s="340"/>
      <c r="L393" s="341"/>
      <c r="M393" s="307"/>
      <c r="N393" s="312"/>
      <c r="O393" s="312"/>
      <c r="P393" s="312"/>
      <c r="Q393" s="308"/>
      <c r="R393" s="65" t="str">
        <f t="shared" ca="1" si="226"/>
        <v/>
      </c>
      <c r="S393" s="339" t="str">
        <f ca="1">IF(AND(M393&lt;&gt;"",R393&lt;&gt;""),VLOOKUP(M393,早見表!$A$6:$M$24,R393+1),"")</f>
        <v/>
      </c>
      <c r="T393" s="340"/>
      <c r="U393" s="340"/>
      <c r="V393" s="340"/>
      <c r="W393" s="341"/>
      <c r="X393" s="298"/>
      <c r="Y393" s="267" t="str">
        <f t="shared" si="227"/>
        <v/>
      </c>
      <c r="Z393" s="267" t="str">
        <f t="shared" si="228"/>
        <v/>
      </c>
      <c r="AA393" s="268" t="str">
        <f t="shared" ref="AA393:AA401" ca="1" si="239">IF(Y393&gt;=AF$8,"",IF(Y393&lt;$AA$8,$AA$8,Y393))</f>
        <v/>
      </c>
      <c r="AB393" s="268" t="str">
        <f t="shared" ca="1" si="230"/>
        <v/>
      </c>
      <c r="AC393" s="268" t="str">
        <f t="shared" ca="1" si="231"/>
        <v/>
      </c>
      <c r="AD393" s="268" t="str">
        <f t="shared" ca="1" si="232"/>
        <v/>
      </c>
      <c r="AE393" s="269" t="str">
        <f t="shared" ref="AE393:AE401" ca="1" si="240">IF(AA393="","",IF(AA393&gt;AB393,"",DATEDIF(AC393,AD393+1,"m")))</f>
        <v/>
      </c>
      <c r="AF393" s="270" t="str">
        <f t="shared" ca="1" si="238"/>
        <v/>
      </c>
      <c r="AG393" s="270" t="str">
        <f t="shared" ca="1" si="237"/>
        <v/>
      </c>
      <c r="AH393" s="270" t="str">
        <f t="shared" ca="1" si="234"/>
        <v/>
      </c>
      <c r="AI393" s="270" t="str">
        <f t="shared" ca="1" si="235"/>
        <v/>
      </c>
      <c r="AJ393" s="271" t="str">
        <f t="shared" ca="1" si="236"/>
        <v/>
      </c>
    </row>
    <row r="394" spans="1:36" ht="27.95" customHeight="1">
      <c r="A394" s="254"/>
      <c r="B394" s="254"/>
      <c r="C394" s="264"/>
      <c r="D394" s="265"/>
      <c r="E394" s="266"/>
      <c r="F394" s="307"/>
      <c r="G394" s="308"/>
      <c r="H394" s="65" t="str">
        <f t="shared" ca="1" si="225"/>
        <v/>
      </c>
      <c r="I394" s="339" t="str">
        <f ca="1">IF(AND(F394&lt;&gt;"",H394&lt;&gt;""),VLOOKUP(F394,早見表!$A$6:$M$24,H394+1),"")</f>
        <v/>
      </c>
      <c r="J394" s="340"/>
      <c r="K394" s="340"/>
      <c r="L394" s="341"/>
      <c r="M394" s="307"/>
      <c r="N394" s="312"/>
      <c r="O394" s="312"/>
      <c r="P394" s="312"/>
      <c r="Q394" s="308"/>
      <c r="R394" s="65" t="str">
        <f t="shared" ca="1" si="226"/>
        <v/>
      </c>
      <c r="S394" s="339" t="str">
        <f ca="1">IF(AND(M394&lt;&gt;"",R394&lt;&gt;""),VLOOKUP(M394,早見表!$A$6:$M$24,R394+1),"")</f>
        <v/>
      </c>
      <c r="T394" s="340"/>
      <c r="U394" s="340"/>
      <c r="V394" s="340"/>
      <c r="W394" s="341"/>
      <c r="X394" s="298"/>
      <c r="Y394" s="267" t="str">
        <f t="shared" si="227"/>
        <v/>
      </c>
      <c r="Z394" s="267" t="str">
        <f t="shared" si="228"/>
        <v/>
      </c>
      <c r="AA394" s="268" t="str">
        <f t="shared" ca="1" si="239"/>
        <v/>
      </c>
      <c r="AB394" s="268" t="str">
        <f t="shared" ca="1" si="230"/>
        <v/>
      </c>
      <c r="AC394" s="268" t="str">
        <f t="shared" ca="1" si="231"/>
        <v/>
      </c>
      <c r="AD394" s="268" t="str">
        <f t="shared" ca="1" si="232"/>
        <v/>
      </c>
      <c r="AE394" s="269" t="str">
        <f t="shared" ca="1" si="240"/>
        <v/>
      </c>
      <c r="AF394" s="270" t="str">
        <f t="shared" ca="1" si="238"/>
        <v/>
      </c>
      <c r="AG394" s="270" t="str">
        <f t="shared" ca="1" si="237"/>
        <v/>
      </c>
      <c r="AH394" s="270" t="str">
        <f t="shared" ca="1" si="234"/>
        <v/>
      </c>
      <c r="AI394" s="270" t="str">
        <f t="shared" ca="1" si="235"/>
        <v/>
      </c>
      <c r="AJ394" s="271" t="str">
        <f t="shared" ca="1" si="236"/>
        <v/>
      </c>
    </row>
    <row r="395" spans="1:36" ht="27.95" customHeight="1">
      <c r="A395" s="254"/>
      <c r="B395" s="254"/>
      <c r="C395" s="264"/>
      <c r="D395" s="265"/>
      <c r="E395" s="266"/>
      <c r="F395" s="307"/>
      <c r="G395" s="308"/>
      <c r="H395" s="65" t="str">
        <f t="shared" ca="1" si="225"/>
        <v/>
      </c>
      <c r="I395" s="339" t="str">
        <f ca="1">IF(AND(F395&lt;&gt;"",H395&lt;&gt;""),VLOOKUP(F395,早見表!$A$6:$M$24,H395+1),"")</f>
        <v/>
      </c>
      <c r="J395" s="340"/>
      <c r="K395" s="340"/>
      <c r="L395" s="341"/>
      <c r="M395" s="307"/>
      <c r="N395" s="312"/>
      <c r="O395" s="312"/>
      <c r="P395" s="312"/>
      <c r="Q395" s="308"/>
      <c r="R395" s="65" t="str">
        <f t="shared" ca="1" si="226"/>
        <v/>
      </c>
      <c r="S395" s="339" t="str">
        <f ca="1">IF(AND(M395&lt;&gt;"",R395&lt;&gt;""),VLOOKUP(M395,早見表!$A$6:$M$24,R395+1),"")</f>
        <v/>
      </c>
      <c r="T395" s="340"/>
      <c r="U395" s="340"/>
      <c r="V395" s="340"/>
      <c r="W395" s="341"/>
      <c r="X395" s="298"/>
      <c r="Y395" s="267" t="str">
        <f t="shared" si="227"/>
        <v/>
      </c>
      <c r="Z395" s="267" t="str">
        <f t="shared" si="228"/>
        <v/>
      </c>
      <c r="AA395" s="268" t="str">
        <f t="shared" ca="1" si="239"/>
        <v/>
      </c>
      <c r="AB395" s="268" t="str">
        <f t="shared" ca="1" si="230"/>
        <v/>
      </c>
      <c r="AC395" s="268" t="str">
        <f t="shared" ca="1" si="231"/>
        <v/>
      </c>
      <c r="AD395" s="268" t="str">
        <f t="shared" ca="1" si="232"/>
        <v/>
      </c>
      <c r="AE395" s="269" t="str">
        <f t="shared" ca="1" si="240"/>
        <v/>
      </c>
      <c r="AF395" s="270" t="str">
        <f t="shared" ca="1" si="238"/>
        <v/>
      </c>
      <c r="AG395" s="270" t="str">
        <f t="shared" ca="1" si="237"/>
        <v/>
      </c>
      <c r="AH395" s="270" t="str">
        <f t="shared" ca="1" si="234"/>
        <v/>
      </c>
      <c r="AI395" s="270" t="str">
        <f t="shared" ca="1" si="235"/>
        <v/>
      </c>
      <c r="AJ395" s="271" t="str">
        <f t="shared" ca="1" si="236"/>
        <v/>
      </c>
    </row>
    <row r="396" spans="1:36" ht="27.95" customHeight="1">
      <c r="A396" s="254"/>
      <c r="B396" s="254"/>
      <c r="C396" s="264"/>
      <c r="D396" s="265"/>
      <c r="E396" s="266"/>
      <c r="F396" s="307"/>
      <c r="G396" s="308"/>
      <c r="H396" s="65" t="str">
        <f t="shared" ca="1" si="225"/>
        <v/>
      </c>
      <c r="I396" s="339" t="str">
        <f ca="1">IF(AND(F396&lt;&gt;"",H396&lt;&gt;""),VLOOKUP(F396,早見表!$A$6:$M$24,H396+1),"")</f>
        <v/>
      </c>
      <c r="J396" s="340"/>
      <c r="K396" s="340"/>
      <c r="L396" s="341"/>
      <c r="M396" s="307"/>
      <c r="N396" s="312"/>
      <c r="O396" s="312"/>
      <c r="P396" s="312"/>
      <c r="Q396" s="308"/>
      <c r="R396" s="65" t="str">
        <f t="shared" ca="1" si="226"/>
        <v/>
      </c>
      <c r="S396" s="339" t="str">
        <f ca="1">IF(AND(M396&lt;&gt;"",R396&lt;&gt;""),VLOOKUP(M396,早見表!$A$6:$M$24,R396+1),"")</f>
        <v/>
      </c>
      <c r="T396" s="340"/>
      <c r="U396" s="340"/>
      <c r="V396" s="340"/>
      <c r="W396" s="341"/>
      <c r="X396" s="298"/>
      <c r="Y396" s="267" t="str">
        <f t="shared" si="227"/>
        <v/>
      </c>
      <c r="Z396" s="267" t="str">
        <f t="shared" si="228"/>
        <v/>
      </c>
      <c r="AA396" s="268" t="str">
        <f t="shared" ca="1" si="239"/>
        <v/>
      </c>
      <c r="AB396" s="268" t="str">
        <f t="shared" ca="1" si="230"/>
        <v/>
      </c>
      <c r="AC396" s="268" t="str">
        <f t="shared" ca="1" si="231"/>
        <v/>
      </c>
      <c r="AD396" s="268" t="str">
        <f t="shared" ca="1" si="232"/>
        <v/>
      </c>
      <c r="AE396" s="269" t="str">
        <f t="shared" ca="1" si="240"/>
        <v/>
      </c>
      <c r="AF396" s="270" t="str">
        <f t="shared" ca="1" si="238"/>
        <v/>
      </c>
      <c r="AG396" s="270" t="str">
        <f t="shared" ca="1" si="237"/>
        <v/>
      </c>
      <c r="AH396" s="270" t="str">
        <f t="shared" ca="1" si="234"/>
        <v/>
      </c>
      <c r="AI396" s="270" t="str">
        <f t="shared" ca="1" si="235"/>
        <v/>
      </c>
      <c r="AJ396" s="271" t="str">
        <f t="shared" ca="1" si="236"/>
        <v/>
      </c>
    </row>
    <row r="397" spans="1:36" ht="27.95" customHeight="1">
      <c r="A397" s="254"/>
      <c r="B397" s="254"/>
      <c r="C397" s="264"/>
      <c r="D397" s="265"/>
      <c r="E397" s="266"/>
      <c r="F397" s="307"/>
      <c r="G397" s="308"/>
      <c r="H397" s="65" t="str">
        <f t="shared" ca="1" si="225"/>
        <v/>
      </c>
      <c r="I397" s="339" t="str">
        <f ca="1">IF(AND(F397&lt;&gt;"",H397&lt;&gt;""),VLOOKUP(F397,早見表!$A$6:$M$24,H397+1),"")</f>
        <v/>
      </c>
      <c r="J397" s="340"/>
      <c r="K397" s="340"/>
      <c r="L397" s="341"/>
      <c r="M397" s="307"/>
      <c r="N397" s="312"/>
      <c r="O397" s="312"/>
      <c r="P397" s="312"/>
      <c r="Q397" s="308"/>
      <c r="R397" s="65" t="str">
        <f t="shared" ca="1" si="226"/>
        <v/>
      </c>
      <c r="S397" s="339" t="str">
        <f ca="1">IF(AND(M397&lt;&gt;"",R397&lt;&gt;""),VLOOKUP(M397,早見表!$A$6:$M$24,R397+1),"")</f>
        <v/>
      </c>
      <c r="T397" s="340"/>
      <c r="U397" s="340"/>
      <c r="V397" s="340"/>
      <c r="W397" s="341"/>
      <c r="X397" s="298"/>
      <c r="Y397" s="267" t="str">
        <f t="shared" si="227"/>
        <v/>
      </c>
      <c r="Z397" s="267" t="str">
        <f t="shared" si="228"/>
        <v/>
      </c>
      <c r="AA397" s="268" t="str">
        <f t="shared" ca="1" si="239"/>
        <v/>
      </c>
      <c r="AB397" s="268" t="str">
        <f t="shared" ca="1" si="230"/>
        <v/>
      </c>
      <c r="AC397" s="268" t="str">
        <f t="shared" ca="1" si="231"/>
        <v/>
      </c>
      <c r="AD397" s="268" t="str">
        <f t="shared" ca="1" si="232"/>
        <v/>
      </c>
      <c r="AE397" s="269" t="str">
        <f t="shared" ca="1" si="240"/>
        <v/>
      </c>
      <c r="AF397" s="270" t="str">
        <f t="shared" ca="1" si="238"/>
        <v/>
      </c>
      <c r="AG397" s="270" t="str">
        <f t="shared" ca="1" si="237"/>
        <v/>
      </c>
      <c r="AH397" s="270" t="str">
        <f t="shared" ca="1" si="234"/>
        <v/>
      </c>
      <c r="AI397" s="270" t="str">
        <f t="shared" ca="1" si="235"/>
        <v/>
      </c>
      <c r="AJ397" s="271" t="str">
        <f t="shared" ca="1" si="236"/>
        <v/>
      </c>
    </row>
    <row r="398" spans="1:36" ht="27.95" customHeight="1">
      <c r="A398" s="254"/>
      <c r="B398" s="254"/>
      <c r="C398" s="264"/>
      <c r="D398" s="265"/>
      <c r="E398" s="266"/>
      <c r="F398" s="307"/>
      <c r="G398" s="308"/>
      <c r="H398" s="65" t="str">
        <f t="shared" ca="1" si="225"/>
        <v/>
      </c>
      <c r="I398" s="339" t="str">
        <f ca="1">IF(AND(F398&lt;&gt;"",H398&lt;&gt;""),VLOOKUP(F398,早見表!$A$6:$M$24,H398+1),"")</f>
        <v/>
      </c>
      <c r="J398" s="340"/>
      <c r="K398" s="340"/>
      <c r="L398" s="341"/>
      <c r="M398" s="307"/>
      <c r="N398" s="312"/>
      <c r="O398" s="312"/>
      <c r="P398" s="312"/>
      <c r="Q398" s="308"/>
      <c r="R398" s="65" t="str">
        <f t="shared" ca="1" si="226"/>
        <v/>
      </c>
      <c r="S398" s="339" t="str">
        <f ca="1">IF(AND(M398&lt;&gt;"",R398&lt;&gt;""),VLOOKUP(M398,早見表!$A$6:$M$24,R398+1),"")</f>
        <v/>
      </c>
      <c r="T398" s="340"/>
      <c r="U398" s="340"/>
      <c r="V398" s="340"/>
      <c r="W398" s="341"/>
      <c r="X398" s="298"/>
      <c r="Y398" s="267" t="str">
        <f t="shared" si="227"/>
        <v/>
      </c>
      <c r="Z398" s="267" t="str">
        <f t="shared" si="228"/>
        <v/>
      </c>
      <c r="AA398" s="268" t="str">
        <f t="shared" ca="1" si="239"/>
        <v/>
      </c>
      <c r="AB398" s="268" t="str">
        <f t="shared" ca="1" si="230"/>
        <v/>
      </c>
      <c r="AC398" s="268" t="str">
        <f t="shared" ca="1" si="231"/>
        <v/>
      </c>
      <c r="AD398" s="268" t="str">
        <f t="shared" ca="1" si="232"/>
        <v/>
      </c>
      <c r="AE398" s="269" t="str">
        <f t="shared" ca="1" si="240"/>
        <v/>
      </c>
      <c r="AF398" s="270" t="str">
        <f t="shared" ca="1" si="238"/>
        <v/>
      </c>
      <c r="AG398" s="270" t="str">
        <f t="shared" ca="1" si="237"/>
        <v/>
      </c>
      <c r="AH398" s="270" t="str">
        <f t="shared" ca="1" si="234"/>
        <v/>
      </c>
      <c r="AI398" s="270" t="str">
        <f t="shared" ca="1" si="235"/>
        <v/>
      </c>
      <c r="AJ398" s="271" t="str">
        <f t="shared" ca="1" si="236"/>
        <v/>
      </c>
    </row>
    <row r="399" spans="1:36" ht="27.95" customHeight="1">
      <c r="A399" s="254"/>
      <c r="B399" s="254"/>
      <c r="C399" s="264"/>
      <c r="D399" s="265"/>
      <c r="E399" s="266"/>
      <c r="F399" s="307"/>
      <c r="G399" s="308"/>
      <c r="H399" s="65" t="str">
        <f t="shared" ca="1" si="225"/>
        <v/>
      </c>
      <c r="I399" s="339" t="str">
        <f ca="1">IF(AND(F399&lt;&gt;"",H399&lt;&gt;""),VLOOKUP(F399,早見表!$A$6:$M$24,H399+1),"")</f>
        <v/>
      </c>
      <c r="J399" s="340"/>
      <c r="K399" s="340"/>
      <c r="L399" s="341"/>
      <c r="M399" s="307"/>
      <c r="N399" s="312"/>
      <c r="O399" s="312"/>
      <c r="P399" s="312"/>
      <c r="Q399" s="308"/>
      <c r="R399" s="65" t="str">
        <f t="shared" ca="1" si="226"/>
        <v/>
      </c>
      <c r="S399" s="339" t="str">
        <f ca="1">IF(AND(M399&lt;&gt;"",R399&lt;&gt;""),VLOOKUP(M399,早見表!$A$6:$M$24,R399+1),"")</f>
        <v/>
      </c>
      <c r="T399" s="340"/>
      <c r="U399" s="340"/>
      <c r="V399" s="340"/>
      <c r="W399" s="341"/>
      <c r="X399" s="298"/>
      <c r="Y399" s="267" t="str">
        <f t="shared" si="227"/>
        <v/>
      </c>
      <c r="Z399" s="267" t="str">
        <f t="shared" si="228"/>
        <v/>
      </c>
      <c r="AA399" s="268" t="str">
        <f t="shared" ca="1" si="239"/>
        <v/>
      </c>
      <c r="AB399" s="268" t="str">
        <f t="shared" ca="1" si="230"/>
        <v/>
      </c>
      <c r="AC399" s="268" t="str">
        <f t="shared" ca="1" si="231"/>
        <v/>
      </c>
      <c r="AD399" s="268" t="str">
        <f t="shared" ca="1" si="232"/>
        <v/>
      </c>
      <c r="AE399" s="269" t="str">
        <f t="shared" ca="1" si="240"/>
        <v/>
      </c>
      <c r="AF399" s="270" t="str">
        <f t="shared" ca="1" si="238"/>
        <v/>
      </c>
      <c r="AG399" s="270" t="str">
        <f t="shared" ca="1" si="237"/>
        <v/>
      </c>
      <c r="AH399" s="270" t="str">
        <f t="shared" ca="1" si="234"/>
        <v/>
      </c>
      <c r="AI399" s="270" t="str">
        <f t="shared" ca="1" si="235"/>
        <v/>
      </c>
      <c r="AJ399" s="271" t="str">
        <f t="shared" ca="1" si="236"/>
        <v/>
      </c>
    </row>
    <row r="400" spans="1:36" ht="27.95" customHeight="1">
      <c r="A400" s="254"/>
      <c r="B400" s="254"/>
      <c r="C400" s="264"/>
      <c r="D400" s="265"/>
      <c r="E400" s="266"/>
      <c r="F400" s="307"/>
      <c r="G400" s="308"/>
      <c r="H400" s="65" t="str">
        <f t="shared" ca="1" si="225"/>
        <v/>
      </c>
      <c r="I400" s="339" t="str">
        <f ca="1">IF(AND(F400&lt;&gt;"",H400&lt;&gt;""),VLOOKUP(F400,早見表!$A$6:$M$24,H400+1),"")</f>
        <v/>
      </c>
      <c r="J400" s="340"/>
      <c r="K400" s="340"/>
      <c r="L400" s="341"/>
      <c r="M400" s="307"/>
      <c r="N400" s="312"/>
      <c r="O400" s="312"/>
      <c r="P400" s="312"/>
      <c r="Q400" s="308"/>
      <c r="R400" s="65" t="str">
        <f t="shared" ca="1" si="226"/>
        <v/>
      </c>
      <c r="S400" s="339" t="str">
        <f ca="1">IF(AND(M400&lt;&gt;"",R400&lt;&gt;""),VLOOKUP(M400,早見表!$A$6:$M$24,R400+1),"")</f>
        <v/>
      </c>
      <c r="T400" s="340"/>
      <c r="U400" s="340"/>
      <c r="V400" s="340"/>
      <c r="W400" s="341"/>
      <c r="X400" s="298"/>
      <c r="Y400" s="267" t="str">
        <f t="shared" si="227"/>
        <v/>
      </c>
      <c r="Z400" s="267" t="str">
        <f t="shared" si="228"/>
        <v/>
      </c>
      <c r="AA400" s="268" t="str">
        <f t="shared" ca="1" si="239"/>
        <v/>
      </c>
      <c r="AB400" s="268" t="str">
        <f t="shared" ca="1" si="230"/>
        <v/>
      </c>
      <c r="AC400" s="268" t="str">
        <f t="shared" ca="1" si="231"/>
        <v/>
      </c>
      <c r="AD400" s="268" t="str">
        <f t="shared" ca="1" si="232"/>
        <v/>
      </c>
      <c r="AE400" s="269" t="str">
        <f t="shared" ca="1" si="240"/>
        <v/>
      </c>
      <c r="AF400" s="270" t="str">
        <f t="shared" ca="1" si="238"/>
        <v/>
      </c>
      <c r="AG400" s="270" t="str">
        <f t="shared" ca="1" si="237"/>
        <v/>
      </c>
      <c r="AH400" s="270" t="str">
        <f t="shared" ca="1" si="234"/>
        <v/>
      </c>
      <c r="AI400" s="270" t="str">
        <f t="shared" ca="1" si="235"/>
        <v/>
      </c>
      <c r="AJ400" s="271" t="str">
        <f t="shared" ca="1" si="236"/>
        <v/>
      </c>
    </row>
    <row r="401" spans="1:36" ht="27.95" customHeight="1" thickBot="1">
      <c r="A401" s="272"/>
      <c r="B401" s="272"/>
      <c r="C401" s="273"/>
      <c r="D401" s="274"/>
      <c r="E401" s="275"/>
      <c r="F401" s="351"/>
      <c r="G401" s="352"/>
      <c r="H401" s="135" t="str">
        <f t="shared" ca="1" si="225"/>
        <v/>
      </c>
      <c r="I401" s="353" t="str">
        <f ca="1">IF(AND(F401&lt;&gt;"",H401&lt;&gt;""),VLOOKUP(F401,早見表!$A$6:$M$24,H401+1),"")</f>
        <v/>
      </c>
      <c r="J401" s="354"/>
      <c r="K401" s="354"/>
      <c r="L401" s="355"/>
      <c r="M401" s="351"/>
      <c r="N401" s="356"/>
      <c r="O401" s="356"/>
      <c r="P401" s="356"/>
      <c r="Q401" s="352"/>
      <c r="R401" s="135" t="str">
        <f t="shared" ca="1" si="226"/>
        <v/>
      </c>
      <c r="S401" s="353" t="str">
        <f ca="1">IF(AND(M401&lt;&gt;"",R401&lt;&gt;""),VLOOKUP(M401,早見表!$A$6:$M$24,R401+1),"")</f>
        <v/>
      </c>
      <c r="T401" s="354"/>
      <c r="U401" s="354"/>
      <c r="V401" s="354"/>
      <c r="W401" s="355"/>
      <c r="X401" s="298"/>
      <c r="Y401" s="276" t="str">
        <f t="shared" si="227"/>
        <v/>
      </c>
      <c r="Z401" s="276" t="str">
        <f t="shared" si="228"/>
        <v/>
      </c>
      <c r="AA401" s="277" t="str">
        <f t="shared" ca="1" si="239"/>
        <v/>
      </c>
      <c r="AB401" s="277" t="str">
        <f t="shared" ca="1" si="230"/>
        <v/>
      </c>
      <c r="AC401" s="277" t="str">
        <f t="shared" ca="1" si="231"/>
        <v/>
      </c>
      <c r="AD401" s="277" t="str">
        <f t="shared" ca="1" si="232"/>
        <v/>
      </c>
      <c r="AE401" s="278" t="str">
        <f t="shared" ca="1" si="240"/>
        <v/>
      </c>
      <c r="AF401" s="279" t="str">
        <f t="shared" ca="1" si="238"/>
        <v/>
      </c>
      <c r="AG401" s="279" t="str">
        <f t="shared" ca="1" si="237"/>
        <v/>
      </c>
      <c r="AH401" s="279" t="str">
        <f t="shared" ca="1" si="234"/>
        <v/>
      </c>
      <c r="AI401" s="279" t="str">
        <f t="shared" ca="1" si="235"/>
        <v/>
      </c>
      <c r="AJ401" s="280" t="str">
        <f t="shared" ca="1" si="236"/>
        <v/>
      </c>
    </row>
    <row r="402" spans="1:36" ht="24.95" customHeight="1" thickTop="1">
      <c r="A402" s="361" t="s">
        <v>62</v>
      </c>
      <c r="B402" s="362"/>
      <c r="C402" s="362"/>
      <c r="D402" s="362"/>
      <c r="E402" s="362"/>
      <c r="F402" s="363"/>
      <c r="G402" s="364"/>
      <c r="H402" s="213" t="s">
        <v>12</v>
      </c>
      <c r="I402" s="365">
        <f ca="1">SUM(I387:L401)</f>
        <v>0</v>
      </c>
      <c r="J402" s="366"/>
      <c r="K402" s="366"/>
      <c r="L402" s="214" t="s">
        <v>8</v>
      </c>
      <c r="M402" s="363"/>
      <c r="N402" s="367"/>
      <c r="O402" s="367"/>
      <c r="P402" s="367"/>
      <c r="Q402" s="364"/>
      <c r="R402" s="213"/>
      <c r="S402" s="368">
        <f ca="1">SUM(S387:W401)</f>
        <v>0</v>
      </c>
      <c r="T402" s="369"/>
      <c r="U402" s="369"/>
      <c r="V402" s="369"/>
      <c r="W402" s="296" t="s">
        <v>8</v>
      </c>
      <c r="X402" s="298"/>
    </row>
    <row r="403" spans="1:36" ht="24.95" customHeight="1">
      <c r="A403" s="342" t="s">
        <v>31</v>
      </c>
      <c r="B403" s="343"/>
      <c r="C403" s="343"/>
      <c r="D403" s="343"/>
      <c r="E403" s="343"/>
      <c r="F403" s="344"/>
      <c r="G403" s="345"/>
      <c r="H403" s="188" t="s">
        <v>12</v>
      </c>
      <c r="I403" s="346">
        <f ca="1">SUM(I376,I402)</f>
        <v>11680006</v>
      </c>
      <c r="J403" s="347"/>
      <c r="K403" s="347"/>
      <c r="L403" s="189" t="s">
        <v>8</v>
      </c>
      <c r="M403" s="344"/>
      <c r="N403" s="348"/>
      <c r="O403" s="348"/>
      <c r="P403" s="348"/>
      <c r="Q403" s="345"/>
      <c r="R403" s="188"/>
      <c r="S403" s="349">
        <f ca="1">SUM(S376,S402)</f>
        <v>13717924</v>
      </c>
      <c r="T403" s="350"/>
      <c r="U403" s="350"/>
      <c r="V403" s="350"/>
      <c r="W403" s="282" t="s">
        <v>8</v>
      </c>
      <c r="X403" s="300"/>
      <c r="Z403" s="284"/>
    </row>
    <row r="404" spans="1:36" ht="3.75" customHeight="1">
      <c r="X404" s="300"/>
      <c r="Z404" s="284" t="s">
        <v>35</v>
      </c>
    </row>
    <row r="405" spans="1:36">
      <c r="T405" s="357" t="s">
        <v>42</v>
      </c>
      <c r="U405" s="358"/>
      <c r="V405" s="358"/>
      <c r="W405" s="359"/>
      <c r="X405" s="300"/>
    </row>
    <row r="407" spans="1:36" ht="19.5" customHeight="1">
      <c r="C407" s="228"/>
      <c r="D407" s="326" t="s">
        <v>76</v>
      </c>
      <c r="E407" s="327"/>
      <c r="F407" s="327"/>
      <c r="G407" s="327"/>
      <c r="H407" s="327"/>
      <c r="I407" s="327"/>
      <c r="J407" s="327"/>
      <c r="S407" s="57">
        <f>$S$2</f>
        <v>1</v>
      </c>
      <c r="T407" s="328" t="s">
        <v>10</v>
      </c>
      <c r="U407" s="328"/>
      <c r="V407" s="56">
        <f>V380+1</f>
        <v>16</v>
      </c>
      <c r="W407" s="230" t="s">
        <v>11</v>
      </c>
    </row>
    <row r="408" spans="1:36" ht="19.5" customHeight="1">
      <c r="C408" s="233"/>
      <c r="D408" s="327"/>
      <c r="E408" s="327"/>
      <c r="F408" s="327"/>
      <c r="G408" s="327"/>
      <c r="H408" s="327"/>
      <c r="I408" s="327"/>
      <c r="J408" s="327"/>
    </row>
    <row r="409" spans="1:36" ht="14.25">
      <c r="B409" s="234">
        <f ca="1">$B$4</f>
        <v>45741</v>
      </c>
      <c r="D409" s="360"/>
      <c r="E409" s="360"/>
      <c r="F409" s="360"/>
    </row>
    <row r="410" spans="1:36" ht="15" customHeight="1">
      <c r="B410" s="235">
        <f ca="1">$B$5</f>
        <v>46106.494204513889</v>
      </c>
      <c r="C410" s="147"/>
      <c r="D410" s="147"/>
      <c r="E410" s="147"/>
      <c r="F410" s="147"/>
      <c r="G410" s="147"/>
      <c r="H410" s="329" t="s">
        <v>6</v>
      </c>
      <c r="I410" s="330"/>
      <c r="J410" s="333" t="s">
        <v>0</v>
      </c>
      <c r="K410" s="334"/>
      <c r="L410" s="153" t="s">
        <v>1</v>
      </c>
      <c r="M410" s="334" t="s">
        <v>7</v>
      </c>
      <c r="N410" s="334"/>
      <c r="O410" s="334" t="s">
        <v>2</v>
      </c>
      <c r="P410" s="334"/>
      <c r="Q410" s="334"/>
      <c r="R410" s="334"/>
      <c r="S410" s="334"/>
      <c r="T410" s="334"/>
      <c r="U410" s="334" t="s">
        <v>3</v>
      </c>
      <c r="V410" s="334"/>
      <c r="W410" s="334"/>
    </row>
    <row r="411" spans="1:36" ht="20.100000000000001" customHeight="1">
      <c r="A411" s="147"/>
      <c r="B411" s="147"/>
      <c r="C411" s="147"/>
      <c r="D411" s="147"/>
      <c r="E411" s="147"/>
      <c r="F411" s="147"/>
      <c r="G411" s="147"/>
      <c r="H411" s="331"/>
      <c r="I411" s="332"/>
      <c r="J411" s="154">
        <f>$J$6</f>
        <v>3</v>
      </c>
      <c r="K411" s="155">
        <f>$K$6</f>
        <v>1</v>
      </c>
      <c r="L411" s="156">
        <f>$L$6</f>
        <v>1</v>
      </c>
      <c r="M411" s="157">
        <f>$M$6</f>
        <v>0</v>
      </c>
      <c r="N411" s="158" t="str">
        <f>IF($N$6="","",$N$6)</f>
        <v>×</v>
      </c>
      <c r="O411" s="159" t="str">
        <f>IF($O$6="","",$O$6)</f>
        <v>×</v>
      </c>
      <c r="P411" s="160" t="str">
        <f>IF($P$6="","",$P$6)</f>
        <v>×</v>
      </c>
      <c r="Q411" s="160" t="str">
        <f>IF($Q$6="","",$Q$6)</f>
        <v>×</v>
      </c>
      <c r="R411" s="160" t="str">
        <f>IF($R$6="","",$R$6)</f>
        <v>×</v>
      </c>
      <c r="S411" s="160" t="str">
        <f>IF($S$6="","",$S$6)</f>
        <v>×</v>
      </c>
      <c r="T411" s="161" t="str">
        <f>IF($T$6="","",$T$6)</f>
        <v>×</v>
      </c>
      <c r="U411" s="159" t="str">
        <f>IF($U$6="","",$U$6)</f>
        <v>×</v>
      </c>
      <c r="V411" s="160" t="str">
        <f>IF($V$6="","",$V$6)</f>
        <v>×</v>
      </c>
      <c r="W411" s="161" t="str">
        <f>IF($W$6="","",$W$6)</f>
        <v>×</v>
      </c>
      <c r="Y411" s="240" t="s">
        <v>33</v>
      </c>
      <c r="Z411" s="241" t="s">
        <v>34</v>
      </c>
      <c r="AA411" s="313">
        <f ca="1">$B$4</f>
        <v>45741</v>
      </c>
      <c r="AB411" s="313"/>
      <c r="AC411" s="313"/>
      <c r="AD411" s="313"/>
      <c r="AE411" s="313"/>
      <c r="AF411" s="314">
        <f ca="1">$B$5</f>
        <v>46106.494204513889</v>
      </c>
      <c r="AG411" s="314"/>
      <c r="AH411" s="314"/>
      <c r="AI411" s="314"/>
      <c r="AJ411" s="314"/>
    </row>
    <row r="412" spans="1:36" ht="21.95" customHeight="1">
      <c r="A412" s="315" t="s">
        <v>9</v>
      </c>
      <c r="B412" s="317" t="s">
        <v>30</v>
      </c>
      <c r="C412" s="225"/>
      <c r="D412" s="318" t="s">
        <v>47</v>
      </c>
      <c r="E412" s="317" t="s">
        <v>48</v>
      </c>
      <c r="F412" s="320">
        <f ca="1">$B$4</f>
        <v>45741</v>
      </c>
      <c r="G412" s="321"/>
      <c r="H412" s="321"/>
      <c r="I412" s="321"/>
      <c r="J412" s="321"/>
      <c r="K412" s="321"/>
      <c r="L412" s="322"/>
      <c r="M412" s="323">
        <f ca="1">$B$5</f>
        <v>46106.494204513889</v>
      </c>
      <c r="N412" s="324"/>
      <c r="O412" s="324"/>
      <c r="P412" s="324"/>
      <c r="Q412" s="324"/>
      <c r="R412" s="324"/>
      <c r="S412" s="324"/>
      <c r="T412" s="324"/>
      <c r="U412" s="324"/>
      <c r="V412" s="324"/>
      <c r="W412" s="325"/>
      <c r="X412" s="298"/>
      <c r="Y412" s="244">
        <f ca="1">$B$4</f>
        <v>45741</v>
      </c>
      <c r="Z412" s="244">
        <f ca="1">DATE(YEAR($Y$7)+2,3,31)</f>
        <v>46477</v>
      </c>
      <c r="AA412" s="245" t="s">
        <v>33</v>
      </c>
      <c r="AB412" s="245" t="s">
        <v>34</v>
      </c>
      <c r="AC412" s="245" t="s">
        <v>37</v>
      </c>
      <c r="AD412" s="245" t="s">
        <v>38</v>
      </c>
      <c r="AE412" s="245" t="s">
        <v>32</v>
      </c>
      <c r="AF412" s="246" t="s">
        <v>33</v>
      </c>
      <c r="AG412" s="246" t="s">
        <v>34</v>
      </c>
      <c r="AH412" s="246" t="s">
        <v>37</v>
      </c>
      <c r="AI412" s="246" t="s">
        <v>38</v>
      </c>
      <c r="AJ412" s="246" t="s">
        <v>32</v>
      </c>
    </row>
    <row r="413" spans="1:36" ht="28.5" customHeight="1">
      <c r="A413" s="316"/>
      <c r="B413" s="317"/>
      <c r="C413" s="226"/>
      <c r="D413" s="319"/>
      <c r="E413" s="317"/>
      <c r="F413" s="306" t="s">
        <v>4</v>
      </c>
      <c r="G413" s="306"/>
      <c r="H413" s="168" t="s">
        <v>39</v>
      </c>
      <c r="I413" s="306" t="s">
        <v>5</v>
      </c>
      <c r="J413" s="306"/>
      <c r="K413" s="306"/>
      <c r="L413" s="306"/>
      <c r="M413" s="306" t="s">
        <v>4</v>
      </c>
      <c r="N413" s="306"/>
      <c r="O413" s="306"/>
      <c r="P413" s="306"/>
      <c r="Q413" s="306"/>
      <c r="R413" s="168" t="s">
        <v>39</v>
      </c>
      <c r="S413" s="306" t="s">
        <v>5</v>
      </c>
      <c r="T413" s="306"/>
      <c r="U413" s="306"/>
      <c r="V413" s="306"/>
      <c r="W413" s="306"/>
      <c r="X413" s="298"/>
      <c r="Y413" s="249">
        <f ca="1">DATE(YEAR($B$4),4,1)</f>
        <v>45748</v>
      </c>
      <c r="Z413" s="249">
        <f ca="1">DATE(YEAR($Y$8)+2,3,31)</f>
        <v>46477</v>
      </c>
      <c r="AA413" s="249">
        <f ca="1">$Y$8</f>
        <v>45748</v>
      </c>
      <c r="AB413" s="249">
        <f ca="1">DATE(YEAR($Y$8)+1,3,31)</f>
        <v>46112</v>
      </c>
      <c r="AC413" s="249"/>
      <c r="AD413" s="249"/>
      <c r="AE413" s="249"/>
      <c r="AF413" s="250">
        <f ca="1">DATE(YEAR($B$4)+1,4,1)</f>
        <v>46113</v>
      </c>
      <c r="AG413" s="250">
        <f ca="1">DATE(YEAR($AF$8)+1,3,31)</f>
        <v>46477</v>
      </c>
      <c r="AH413" s="251"/>
      <c r="AI413" s="251"/>
      <c r="AJ413" s="252"/>
    </row>
    <row r="414" spans="1:36" ht="27.95" customHeight="1">
      <c r="A414" s="253"/>
      <c r="B414" s="254"/>
      <c r="C414" s="255"/>
      <c r="D414" s="256"/>
      <c r="E414" s="257"/>
      <c r="F414" s="307"/>
      <c r="G414" s="308"/>
      <c r="H414" s="65" t="str">
        <f t="shared" ref="H414:H428" ca="1" si="241">AE414</f>
        <v/>
      </c>
      <c r="I414" s="309" t="str">
        <f ca="1">IF(AND(F414&lt;&gt;"",H414&lt;&gt;""),VLOOKUP(F414,早見表!$A$6:$M$24,H414+1),"")</f>
        <v/>
      </c>
      <c r="J414" s="310"/>
      <c r="K414" s="310"/>
      <c r="L414" s="311"/>
      <c r="M414" s="307"/>
      <c r="N414" s="312"/>
      <c r="O414" s="312"/>
      <c r="P414" s="312"/>
      <c r="Q414" s="308"/>
      <c r="R414" s="64" t="str">
        <f t="shared" ref="R414:R428" ca="1" si="242">AJ414</f>
        <v/>
      </c>
      <c r="S414" s="309" t="str">
        <f ca="1">IF(AND(M414&lt;&gt;"",R414&lt;&gt;""),VLOOKUP(M414,早見表!$A$6:$M$24,R414+1),"")</f>
        <v/>
      </c>
      <c r="T414" s="310"/>
      <c r="U414" s="310"/>
      <c r="V414" s="310"/>
      <c r="W414" s="311"/>
      <c r="X414" s="298"/>
      <c r="Y414" s="259" t="str">
        <f t="shared" ref="Y414:Y428" si="243">IF($B414&lt;&gt;"",IF(D414="",AA$8,D414),"")</f>
        <v/>
      </c>
      <c r="Z414" s="259" t="str">
        <f t="shared" ref="Z414:Z428" si="244">IF($B414&lt;&gt;"",IF(E414="",Z$8,E414),"")</f>
        <v/>
      </c>
      <c r="AA414" s="260" t="str">
        <f t="shared" ref="AA414:AA419" ca="1" si="245">IF(Y414&gt;=AF$8,"",IF(Y414&lt;$AA$8,$AA$8,Y414))</f>
        <v/>
      </c>
      <c r="AB414" s="260" t="str">
        <f t="shared" ref="AB414:AB428" ca="1" si="246">IF(Y414&gt;AB$8,"",IF(Z414&gt;AB$8,AB$8,Z414))</f>
        <v/>
      </c>
      <c r="AC414" s="260" t="str">
        <f t="shared" ref="AC414:AC428" ca="1" si="247">IF(AA414="","",DATE(YEAR(AA414),MONTH(AA414),1))</f>
        <v/>
      </c>
      <c r="AD414" s="260" t="str">
        <f t="shared" ref="AD414:AD428" ca="1" si="248">IF(AA414="","",DATE(YEAR(AB414),MONTH(AB414)+1,1)-1)</f>
        <v/>
      </c>
      <c r="AE414" s="261" t="str">
        <f t="shared" ref="AE414:AE419" ca="1" si="249">IF(AA414="","",IF(AA414&gt;AB414,"",DATEDIF(AC414,AD414+1,"m")))</f>
        <v/>
      </c>
      <c r="AF414" s="262" t="str">
        <f ca="1">IF(Z414&lt;AF$8,"",IF(Y414&gt;AF$8,Y414,AF$8))</f>
        <v/>
      </c>
      <c r="AG414" s="262" t="str">
        <f ca="1">IF(Z414&lt;AF$8,"",Z414)</f>
        <v/>
      </c>
      <c r="AH414" s="262" t="str">
        <f t="shared" ref="AH414:AH428" ca="1" si="250">IF(AF414="","",DATE(YEAR(AF414),MONTH(AF414),1))</f>
        <v/>
      </c>
      <c r="AI414" s="262" t="str">
        <f t="shared" ref="AI414:AI428" ca="1" si="251">IF(AF414="","",DATE(YEAR(AG414),MONTH(AG414)+1,1)-1)</f>
        <v/>
      </c>
      <c r="AJ414" s="263" t="str">
        <f t="shared" ref="AJ414:AJ428" ca="1" si="252">IF(AF414="","",DATEDIF(AH414,AI414+1,"m"))</f>
        <v/>
      </c>
    </row>
    <row r="415" spans="1:36" ht="27.95" customHeight="1">
      <c r="A415" s="254"/>
      <c r="B415" s="254"/>
      <c r="C415" s="264"/>
      <c r="D415" s="265"/>
      <c r="E415" s="266"/>
      <c r="F415" s="307"/>
      <c r="G415" s="308"/>
      <c r="H415" s="65" t="str">
        <f t="shared" ca="1" si="241"/>
        <v/>
      </c>
      <c r="I415" s="339" t="str">
        <f ca="1">IF(AND(F415&lt;&gt;"",H415&lt;&gt;""),VLOOKUP(F415,早見表!$A$6:$M$24,H415+1),"")</f>
        <v/>
      </c>
      <c r="J415" s="340"/>
      <c r="K415" s="340"/>
      <c r="L415" s="341"/>
      <c r="M415" s="307"/>
      <c r="N415" s="312"/>
      <c r="O415" s="312"/>
      <c r="P415" s="312"/>
      <c r="Q415" s="308"/>
      <c r="R415" s="65" t="str">
        <f t="shared" ca="1" si="242"/>
        <v/>
      </c>
      <c r="S415" s="339" t="str">
        <f ca="1">IF(AND(M415&lt;&gt;"",R415&lt;&gt;""),VLOOKUP(M415,早見表!$A$6:$M$24,R415+1),"")</f>
        <v/>
      </c>
      <c r="T415" s="340"/>
      <c r="U415" s="340"/>
      <c r="V415" s="340"/>
      <c r="W415" s="341"/>
      <c r="X415" s="298"/>
      <c r="Y415" s="267" t="str">
        <f t="shared" si="243"/>
        <v/>
      </c>
      <c r="Z415" s="267" t="str">
        <f t="shared" si="244"/>
        <v/>
      </c>
      <c r="AA415" s="268" t="str">
        <f t="shared" ca="1" si="245"/>
        <v/>
      </c>
      <c r="AB415" s="268" t="str">
        <f t="shared" ca="1" si="246"/>
        <v/>
      </c>
      <c r="AC415" s="268" t="str">
        <f t="shared" ca="1" si="247"/>
        <v/>
      </c>
      <c r="AD415" s="268" t="str">
        <f t="shared" ca="1" si="248"/>
        <v/>
      </c>
      <c r="AE415" s="269" t="str">
        <f t="shared" ca="1" si="249"/>
        <v/>
      </c>
      <c r="AF415" s="270" t="str">
        <f ca="1">IF(Z415&lt;AF$8,"",IF(Y415&gt;AF$8,Y415,AF$8))</f>
        <v/>
      </c>
      <c r="AG415" s="270" t="str">
        <f t="shared" ref="AG415:AG428" ca="1" si="253">IF(Z415&lt;AF$8,"",Z415)</f>
        <v/>
      </c>
      <c r="AH415" s="270" t="str">
        <f t="shared" ca="1" si="250"/>
        <v/>
      </c>
      <c r="AI415" s="270" t="str">
        <f t="shared" ca="1" si="251"/>
        <v/>
      </c>
      <c r="AJ415" s="271" t="str">
        <f t="shared" ca="1" si="252"/>
        <v/>
      </c>
    </row>
    <row r="416" spans="1:36" ht="27.95" customHeight="1">
      <c r="A416" s="254"/>
      <c r="B416" s="254"/>
      <c r="C416" s="264"/>
      <c r="D416" s="265"/>
      <c r="E416" s="266"/>
      <c r="F416" s="307"/>
      <c r="G416" s="308"/>
      <c r="H416" s="65" t="str">
        <f t="shared" ca="1" si="241"/>
        <v/>
      </c>
      <c r="I416" s="339" t="str">
        <f ca="1">IF(AND(F416&lt;&gt;"",H416&lt;&gt;""),VLOOKUP(F416,早見表!$A$6:$M$24,H416+1),"")</f>
        <v/>
      </c>
      <c r="J416" s="340"/>
      <c r="K416" s="340"/>
      <c r="L416" s="341"/>
      <c r="M416" s="307"/>
      <c r="N416" s="312"/>
      <c r="O416" s="312"/>
      <c r="P416" s="312"/>
      <c r="Q416" s="308"/>
      <c r="R416" s="65" t="str">
        <f t="shared" ca="1" si="242"/>
        <v/>
      </c>
      <c r="S416" s="339" t="str">
        <f ca="1">IF(AND(M416&lt;&gt;"",R416&lt;&gt;""),VLOOKUP(M416,早見表!$A$6:$M$24,R416+1),"")</f>
        <v/>
      </c>
      <c r="T416" s="340"/>
      <c r="U416" s="340"/>
      <c r="V416" s="340"/>
      <c r="W416" s="341"/>
      <c r="X416" s="298"/>
      <c r="Y416" s="267" t="str">
        <f t="shared" si="243"/>
        <v/>
      </c>
      <c r="Z416" s="267" t="str">
        <f t="shared" si="244"/>
        <v/>
      </c>
      <c r="AA416" s="268" t="str">
        <f t="shared" ca="1" si="245"/>
        <v/>
      </c>
      <c r="AB416" s="268" t="str">
        <f t="shared" ca="1" si="246"/>
        <v/>
      </c>
      <c r="AC416" s="268" t="str">
        <f t="shared" ca="1" si="247"/>
        <v/>
      </c>
      <c r="AD416" s="268" t="str">
        <f t="shared" ca="1" si="248"/>
        <v/>
      </c>
      <c r="AE416" s="269" t="str">
        <f t="shared" ca="1" si="249"/>
        <v/>
      </c>
      <c r="AF416" s="270" t="str">
        <f t="shared" ref="AF416:AF428" ca="1" si="254">IF(Z416&lt;AF$8,"",IF(Y416&gt;AF$8,Y416,AF$8))</f>
        <v/>
      </c>
      <c r="AG416" s="270" t="str">
        <f t="shared" ca="1" si="253"/>
        <v/>
      </c>
      <c r="AH416" s="270" t="str">
        <f t="shared" ca="1" si="250"/>
        <v/>
      </c>
      <c r="AI416" s="270" t="str">
        <f t="shared" ca="1" si="251"/>
        <v/>
      </c>
      <c r="AJ416" s="271" t="str">
        <f t="shared" ca="1" si="252"/>
        <v/>
      </c>
    </row>
    <row r="417" spans="1:36" ht="27.95" customHeight="1">
      <c r="A417" s="254"/>
      <c r="B417" s="254"/>
      <c r="C417" s="264"/>
      <c r="D417" s="265"/>
      <c r="E417" s="266"/>
      <c r="F417" s="307"/>
      <c r="G417" s="308"/>
      <c r="H417" s="65" t="str">
        <f t="shared" ca="1" si="241"/>
        <v/>
      </c>
      <c r="I417" s="339" t="str">
        <f ca="1">IF(AND(F417&lt;&gt;"",H417&lt;&gt;""),VLOOKUP(F417,早見表!$A$6:$M$24,H417+1),"")</f>
        <v/>
      </c>
      <c r="J417" s="340"/>
      <c r="K417" s="340"/>
      <c r="L417" s="341"/>
      <c r="M417" s="307"/>
      <c r="N417" s="312"/>
      <c r="O417" s="312"/>
      <c r="P417" s="312"/>
      <c r="Q417" s="308"/>
      <c r="R417" s="65" t="str">
        <f t="shared" ca="1" si="242"/>
        <v/>
      </c>
      <c r="S417" s="339" t="str">
        <f ca="1">IF(AND(M417&lt;&gt;"",R417&lt;&gt;""),VLOOKUP(M417,早見表!$A$6:$M$24,R417+1),"")</f>
        <v/>
      </c>
      <c r="T417" s="340"/>
      <c r="U417" s="340"/>
      <c r="V417" s="340"/>
      <c r="W417" s="341"/>
      <c r="X417" s="298"/>
      <c r="Y417" s="267" t="str">
        <f t="shared" si="243"/>
        <v/>
      </c>
      <c r="Z417" s="267" t="str">
        <f t="shared" si="244"/>
        <v/>
      </c>
      <c r="AA417" s="268" t="str">
        <f t="shared" ca="1" si="245"/>
        <v/>
      </c>
      <c r="AB417" s="268" t="str">
        <f t="shared" ca="1" si="246"/>
        <v/>
      </c>
      <c r="AC417" s="268" t="str">
        <f t="shared" ca="1" si="247"/>
        <v/>
      </c>
      <c r="AD417" s="268" t="str">
        <f t="shared" ca="1" si="248"/>
        <v/>
      </c>
      <c r="AE417" s="269" t="str">
        <f t="shared" ca="1" si="249"/>
        <v/>
      </c>
      <c r="AF417" s="270" t="str">
        <f t="shared" ca="1" si="254"/>
        <v/>
      </c>
      <c r="AG417" s="270" t="str">
        <f t="shared" ca="1" si="253"/>
        <v/>
      </c>
      <c r="AH417" s="270" t="str">
        <f t="shared" ca="1" si="250"/>
        <v/>
      </c>
      <c r="AI417" s="270" t="str">
        <f t="shared" ca="1" si="251"/>
        <v/>
      </c>
      <c r="AJ417" s="271" t="str">
        <f t="shared" ca="1" si="252"/>
        <v/>
      </c>
    </row>
    <row r="418" spans="1:36" ht="27.95" customHeight="1">
      <c r="A418" s="254"/>
      <c r="B418" s="254"/>
      <c r="C418" s="264"/>
      <c r="D418" s="265"/>
      <c r="E418" s="266"/>
      <c r="F418" s="307"/>
      <c r="G418" s="308"/>
      <c r="H418" s="65" t="str">
        <f t="shared" ca="1" si="241"/>
        <v/>
      </c>
      <c r="I418" s="339" t="str">
        <f ca="1">IF(AND(F418&lt;&gt;"",H418&lt;&gt;""),VLOOKUP(F418,早見表!$A$6:$M$24,H418+1),"")</f>
        <v/>
      </c>
      <c r="J418" s="340"/>
      <c r="K418" s="340"/>
      <c r="L418" s="341"/>
      <c r="M418" s="307"/>
      <c r="N418" s="312"/>
      <c r="O418" s="312"/>
      <c r="P418" s="312"/>
      <c r="Q418" s="308"/>
      <c r="R418" s="65" t="str">
        <f t="shared" ca="1" si="242"/>
        <v/>
      </c>
      <c r="S418" s="339" t="str">
        <f ca="1">IF(AND(M418&lt;&gt;"",R418&lt;&gt;""),VLOOKUP(M418,早見表!$A$6:$M$24,R418+1),"")</f>
        <v/>
      </c>
      <c r="T418" s="340"/>
      <c r="U418" s="340"/>
      <c r="V418" s="340"/>
      <c r="W418" s="341"/>
      <c r="X418" s="298"/>
      <c r="Y418" s="267" t="str">
        <f t="shared" si="243"/>
        <v/>
      </c>
      <c r="Z418" s="267" t="str">
        <f t="shared" si="244"/>
        <v/>
      </c>
      <c r="AA418" s="268" t="str">
        <f t="shared" ca="1" si="245"/>
        <v/>
      </c>
      <c r="AB418" s="268" t="str">
        <f t="shared" ca="1" si="246"/>
        <v/>
      </c>
      <c r="AC418" s="268" t="str">
        <f t="shared" ca="1" si="247"/>
        <v/>
      </c>
      <c r="AD418" s="268" t="str">
        <f t="shared" ca="1" si="248"/>
        <v/>
      </c>
      <c r="AE418" s="269" t="str">
        <f t="shared" ca="1" si="249"/>
        <v/>
      </c>
      <c r="AF418" s="270" t="str">
        <f t="shared" ca="1" si="254"/>
        <v/>
      </c>
      <c r="AG418" s="270" t="str">
        <f t="shared" ca="1" si="253"/>
        <v/>
      </c>
      <c r="AH418" s="270" t="str">
        <f t="shared" ca="1" si="250"/>
        <v/>
      </c>
      <c r="AI418" s="270" t="str">
        <f t="shared" ca="1" si="251"/>
        <v/>
      </c>
      <c r="AJ418" s="271" t="str">
        <f t="shared" ca="1" si="252"/>
        <v/>
      </c>
    </row>
    <row r="419" spans="1:36" ht="27.95" customHeight="1">
      <c r="A419" s="254"/>
      <c r="B419" s="254"/>
      <c r="C419" s="264"/>
      <c r="D419" s="265"/>
      <c r="E419" s="266"/>
      <c r="F419" s="307"/>
      <c r="G419" s="308"/>
      <c r="H419" s="65" t="str">
        <f t="shared" ca="1" si="241"/>
        <v/>
      </c>
      <c r="I419" s="339" t="str">
        <f ca="1">IF(AND(F419&lt;&gt;"",H419&lt;&gt;""),VLOOKUP(F419,早見表!$A$6:$M$24,H419+1),"")</f>
        <v/>
      </c>
      <c r="J419" s="340"/>
      <c r="K419" s="340"/>
      <c r="L419" s="341"/>
      <c r="M419" s="307"/>
      <c r="N419" s="312"/>
      <c r="O419" s="312"/>
      <c r="P419" s="312"/>
      <c r="Q419" s="308"/>
      <c r="R419" s="65" t="str">
        <f t="shared" ca="1" si="242"/>
        <v/>
      </c>
      <c r="S419" s="339" t="str">
        <f ca="1">IF(AND(M419&lt;&gt;"",R419&lt;&gt;""),VLOOKUP(M419,早見表!$A$6:$M$24,R419+1),"")</f>
        <v/>
      </c>
      <c r="T419" s="340"/>
      <c r="U419" s="340"/>
      <c r="V419" s="340"/>
      <c r="W419" s="341"/>
      <c r="X419" s="298"/>
      <c r="Y419" s="267" t="str">
        <f t="shared" si="243"/>
        <v/>
      </c>
      <c r="Z419" s="267" t="str">
        <f t="shared" si="244"/>
        <v/>
      </c>
      <c r="AA419" s="268" t="str">
        <f t="shared" ca="1" si="245"/>
        <v/>
      </c>
      <c r="AB419" s="268" t="str">
        <f t="shared" ca="1" si="246"/>
        <v/>
      </c>
      <c r="AC419" s="268" t="str">
        <f t="shared" ca="1" si="247"/>
        <v/>
      </c>
      <c r="AD419" s="268" t="str">
        <f t="shared" ca="1" si="248"/>
        <v/>
      </c>
      <c r="AE419" s="269" t="str">
        <f t="shared" ca="1" si="249"/>
        <v/>
      </c>
      <c r="AF419" s="270" t="str">
        <f t="shared" ca="1" si="254"/>
        <v/>
      </c>
      <c r="AG419" s="270" t="str">
        <f t="shared" ca="1" si="253"/>
        <v/>
      </c>
      <c r="AH419" s="270" t="str">
        <f t="shared" ca="1" si="250"/>
        <v/>
      </c>
      <c r="AI419" s="270" t="str">
        <f t="shared" ca="1" si="251"/>
        <v/>
      </c>
      <c r="AJ419" s="271" t="str">
        <f t="shared" ca="1" si="252"/>
        <v/>
      </c>
    </row>
    <row r="420" spans="1:36" ht="27.95" customHeight="1">
      <c r="A420" s="254"/>
      <c r="B420" s="254"/>
      <c r="C420" s="264"/>
      <c r="D420" s="265"/>
      <c r="E420" s="266"/>
      <c r="F420" s="307"/>
      <c r="G420" s="308"/>
      <c r="H420" s="65" t="str">
        <f t="shared" ca="1" si="241"/>
        <v/>
      </c>
      <c r="I420" s="339" t="str">
        <f ca="1">IF(AND(F420&lt;&gt;"",H420&lt;&gt;""),VLOOKUP(F420,早見表!$A$6:$M$24,H420+1),"")</f>
        <v/>
      </c>
      <c r="J420" s="340"/>
      <c r="K420" s="340"/>
      <c r="L420" s="341"/>
      <c r="M420" s="307"/>
      <c r="N420" s="312"/>
      <c r="O420" s="312"/>
      <c r="P420" s="312"/>
      <c r="Q420" s="308"/>
      <c r="R420" s="65" t="str">
        <f t="shared" ca="1" si="242"/>
        <v/>
      </c>
      <c r="S420" s="339" t="str">
        <f ca="1">IF(AND(M420&lt;&gt;"",R420&lt;&gt;""),VLOOKUP(M420,早見表!$A$6:$M$24,R420+1),"")</f>
        <v/>
      </c>
      <c r="T420" s="340"/>
      <c r="U420" s="340"/>
      <c r="V420" s="340"/>
      <c r="W420" s="341"/>
      <c r="X420" s="298"/>
      <c r="Y420" s="267" t="str">
        <f t="shared" si="243"/>
        <v/>
      </c>
      <c r="Z420" s="267" t="str">
        <f t="shared" si="244"/>
        <v/>
      </c>
      <c r="AA420" s="268" t="str">
        <f t="shared" ref="AA420:AA428" ca="1" si="255">IF(Y420&gt;=AF$8,"",IF(Y420&lt;$AA$8,$AA$8,Y420))</f>
        <v/>
      </c>
      <c r="AB420" s="268" t="str">
        <f t="shared" ca="1" si="246"/>
        <v/>
      </c>
      <c r="AC420" s="268" t="str">
        <f t="shared" ca="1" si="247"/>
        <v/>
      </c>
      <c r="AD420" s="268" t="str">
        <f t="shared" ca="1" si="248"/>
        <v/>
      </c>
      <c r="AE420" s="269" t="str">
        <f t="shared" ref="AE420:AE428" ca="1" si="256">IF(AA420="","",IF(AA420&gt;AB420,"",DATEDIF(AC420,AD420+1,"m")))</f>
        <v/>
      </c>
      <c r="AF420" s="270" t="str">
        <f t="shared" ca="1" si="254"/>
        <v/>
      </c>
      <c r="AG420" s="270" t="str">
        <f t="shared" ca="1" si="253"/>
        <v/>
      </c>
      <c r="AH420" s="270" t="str">
        <f t="shared" ca="1" si="250"/>
        <v/>
      </c>
      <c r="AI420" s="270" t="str">
        <f t="shared" ca="1" si="251"/>
        <v/>
      </c>
      <c r="AJ420" s="271" t="str">
        <f t="shared" ca="1" si="252"/>
        <v/>
      </c>
    </row>
    <row r="421" spans="1:36" ht="27.95" customHeight="1">
      <c r="A421" s="254"/>
      <c r="B421" s="254"/>
      <c r="C421" s="264"/>
      <c r="D421" s="265"/>
      <c r="E421" s="266"/>
      <c r="F421" s="307"/>
      <c r="G421" s="308"/>
      <c r="H421" s="65" t="str">
        <f t="shared" ca="1" si="241"/>
        <v/>
      </c>
      <c r="I421" s="339" t="str">
        <f ca="1">IF(AND(F421&lt;&gt;"",H421&lt;&gt;""),VLOOKUP(F421,早見表!$A$6:$M$24,H421+1),"")</f>
        <v/>
      </c>
      <c r="J421" s="340"/>
      <c r="K421" s="340"/>
      <c r="L421" s="341"/>
      <c r="M421" s="307"/>
      <c r="N421" s="312"/>
      <c r="O421" s="312"/>
      <c r="P421" s="312"/>
      <c r="Q421" s="308"/>
      <c r="R421" s="65" t="str">
        <f t="shared" ca="1" si="242"/>
        <v/>
      </c>
      <c r="S421" s="339" t="str">
        <f ca="1">IF(AND(M421&lt;&gt;"",R421&lt;&gt;""),VLOOKUP(M421,早見表!$A$6:$M$24,R421+1),"")</f>
        <v/>
      </c>
      <c r="T421" s="340"/>
      <c r="U421" s="340"/>
      <c r="V421" s="340"/>
      <c r="W421" s="341"/>
      <c r="X421" s="298"/>
      <c r="Y421" s="267" t="str">
        <f t="shared" si="243"/>
        <v/>
      </c>
      <c r="Z421" s="267" t="str">
        <f t="shared" si="244"/>
        <v/>
      </c>
      <c r="AA421" s="268" t="str">
        <f t="shared" ca="1" si="255"/>
        <v/>
      </c>
      <c r="AB421" s="268" t="str">
        <f t="shared" ca="1" si="246"/>
        <v/>
      </c>
      <c r="AC421" s="268" t="str">
        <f t="shared" ca="1" si="247"/>
        <v/>
      </c>
      <c r="AD421" s="268" t="str">
        <f t="shared" ca="1" si="248"/>
        <v/>
      </c>
      <c r="AE421" s="269" t="str">
        <f t="shared" ca="1" si="256"/>
        <v/>
      </c>
      <c r="AF421" s="270" t="str">
        <f t="shared" ca="1" si="254"/>
        <v/>
      </c>
      <c r="AG421" s="270" t="str">
        <f t="shared" ca="1" si="253"/>
        <v/>
      </c>
      <c r="AH421" s="270" t="str">
        <f t="shared" ca="1" si="250"/>
        <v/>
      </c>
      <c r="AI421" s="270" t="str">
        <f t="shared" ca="1" si="251"/>
        <v/>
      </c>
      <c r="AJ421" s="271" t="str">
        <f t="shared" ca="1" si="252"/>
        <v/>
      </c>
    </row>
    <row r="422" spans="1:36" ht="27.95" customHeight="1">
      <c r="A422" s="254"/>
      <c r="B422" s="254"/>
      <c r="C422" s="264"/>
      <c r="D422" s="265"/>
      <c r="E422" s="266"/>
      <c r="F422" s="307"/>
      <c r="G422" s="308"/>
      <c r="H422" s="65" t="str">
        <f t="shared" ca="1" si="241"/>
        <v/>
      </c>
      <c r="I422" s="339" t="str">
        <f ca="1">IF(AND(F422&lt;&gt;"",H422&lt;&gt;""),VLOOKUP(F422,早見表!$A$6:$M$24,H422+1),"")</f>
        <v/>
      </c>
      <c r="J422" s="340"/>
      <c r="K422" s="340"/>
      <c r="L422" s="341"/>
      <c r="M422" s="307"/>
      <c r="N422" s="312"/>
      <c r="O422" s="312"/>
      <c r="P422" s="312"/>
      <c r="Q422" s="308"/>
      <c r="R422" s="65" t="str">
        <f t="shared" ca="1" si="242"/>
        <v/>
      </c>
      <c r="S422" s="339" t="str">
        <f ca="1">IF(AND(M422&lt;&gt;"",R422&lt;&gt;""),VLOOKUP(M422,早見表!$A$6:$M$24,R422+1),"")</f>
        <v/>
      </c>
      <c r="T422" s="340"/>
      <c r="U422" s="340"/>
      <c r="V422" s="340"/>
      <c r="W422" s="341"/>
      <c r="X422" s="298"/>
      <c r="Y422" s="267" t="str">
        <f t="shared" si="243"/>
        <v/>
      </c>
      <c r="Z422" s="267" t="str">
        <f t="shared" si="244"/>
        <v/>
      </c>
      <c r="AA422" s="268" t="str">
        <f t="shared" ca="1" si="255"/>
        <v/>
      </c>
      <c r="AB422" s="268" t="str">
        <f t="shared" ca="1" si="246"/>
        <v/>
      </c>
      <c r="AC422" s="268" t="str">
        <f t="shared" ca="1" si="247"/>
        <v/>
      </c>
      <c r="AD422" s="268" t="str">
        <f t="shared" ca="1" si="248"/>
        <v/>
      </c>
      <c r="AE422" s="269" t="str">
        <f t="shared" ca="1" si="256"/>
        <v/>
      </c>
      <c r="AF422" s="270" t="str">
        <f t="shared" ca="1" si="254"/>
        <v/>
      </c>
      <c r="AG422" s="270" t="str">
        <f t="shared" ca="1" si="253"/>
        <v/>
      </c>
      <c r="AH422" s="270" t="str">
        <f t="shared" ca="1" si="250"/>
        <v/>
      </c>
      <c r="AI422" s="270" t="str">
        <f t="shared" ca="1" si="251"/>
        <v/>
      </c>
      <c r="AJ422" s="271" t="str">
        <f t="shared" ca="1" si="252"/>
        <v/>
      </c>
    </row>
    <row r="423" spans="1:36" ht="27.95" customHeight="1">
      <c r="A423" s="254"/>
      <c r="B423" s="254"/>
      <c r="C423" s="264"/>
      <c r="D423" s="265"/>
      <c r="E423" s="266"/>
      <c r="F423" s="307"/>
      <c r="G423" s="308"/>
      <c r="H423" s="65" t="str">
        <f t="shared" ca="1" si="241"/>
        <v/>
      </c>
      <c r="I423" s="339" t="str">
        <f ca="1">IF(AND(F423&lt;&gt;"",H423&lt;&gt;""),VLOOKUP(F423,早見表!$A$6:$M$24,H423+1),"")</f>
        <v/>
      </c>
      <c r="J423" s="340"/>
      <c r="K423" s="340"/>
      <c r="L423" s="341"/>
      <c r="M423" s="307"/>
      <c r="N423" s="312"/>
      <c r="O423" s="312"/>
      <c r="P423" s="312"/>
      <c r="Q423" s="308"/>
      <c r="R423" s="65" t="str">
        <f t="shared" ca="1" si="242"/>
        <v/>
      </c>
      <c r="S423" s="339" t="str">
        <f ca="1">IF(AND(M423&lt;&gt;"",R423&lt;&gt;""),VLOOKUP(M423,早見表!$A$6:$M$24,R423+1),"")</f>
        <v/>
      </c>
      <c r="T423" s="340"/>
      <c r="U423" s="340"/>
      <c r="V423" s="340"/>
      <c r="W423" s="341"/>
      <c r="X423" s="298"/>
      <c r="Y423" s="267" t="str">
        <f t="shared" si="243"/>
        <v/>
      </c>
      <c r="Z423" s="267" t="str">
        <f t="shared" si="244"/>
        <v/>
      </c>
      <c r="AA423" s="268" t="str">
        <f t="shared" ca="1" si="255"/>
        <v/>
      </c>
      <c r="AB423" s="268" t="str">
        <f t="shared" ca="1" si="246"/>
        <v/>
      </c>
      <c r="AC423" s="268" t="str">
        <f t="shared" ca="1" si="247"/>
        <v/>
      </c>
      <c r="AD423" s="268" t="str">
        <f t="shared" ca="1" si="248"/>
        <v/>
      </c>
      <c r="AE423" s="269" t="str">
        <f t="shared" ca="1" si="256"/>
        <v/>
      </c>
      <c r="AF423" s="270" t="str">
        <f t="shared" ca="1" si="254"/>
        <v/>
      </c>
      <c r="AG423" s="270" t="str">
        <f t="shared" ca="1" si="253"/>
        <v/>
      </c>
      <c r="AH423" s="270" t="str">
        <f t="shared" ca="1" si="250"/>
        <v/>
      </c>
      <c r="AI423" s="270" t="str">
        <f t="shared" ca="1" si="251"/>
        <v/>
      </c>
      <c r="AJ423" s="271" t="str">
        <f t="shared" ca="1" si="252"/>
        <v/>
      </c>
    </row>
    <row r="424" spans="1:36" ht="27.95" customHeight="1">
      <c r="A424" s="254"/>
      <c r="B424" s="254"/>
      <c r="C424" s="264"/>
      <c r="D424" s="265"/>
      <c r="E424" s="266"/>
      <c r="F424" s="307"/>
      <c r="G424" s="308"/>
      <c r="H424" s="65" t="str">
        <f t="shared" ca="1" si="241"/>
        <v/>
      </c>
      <c r="I424" s="339" t="str">
        <f ca="1">IF(AND(F424&lt;&gt;"",H424&lt;&gt;""),VLOOKUP(F424,早見表!$A$6:$M$24,H424+1),"")</f>
        <v/>
      </c>
      <c r="J424" s="340"/>
      <c r="K424" s="340"/>
      <c r="L424" s="341"/>
      <c r="M424" s="307"/>
      <c r="N424" s="312"/>
      <c r="O424" s="312"/>
      <c r="P424" s="312"/>
      <c r="Q424" s="308"/>
      <c r="R424" s="65" t="str">
        <f t="shared" ca="1" si="242"/>
        <v/>
      </c>
      <c r="S424" s="339" t="str">
        <f ca="1">IF(AND(M424&lt;&gt;"",R424&lt;&gt;""),VLOOKUP(M424,早見表!$A$6:$M$24,R424+1),"")</f>
        <v/>
      </c>
      <c r="T424" s="340"/>
      <c r="U424" s="340"/>
      <c r="V424" s="340"/>
      <c r="W424" s="341"/>
      <c r="X424" s="298"/>
      <c r="Y424" s="267" t="str">
        <f t="shared" si="243"/>
        <v/>
      </c>
      <c r="Z424" s="267" t="str">
        <f t="shared" si="244"/>
        <v/>
      </c>
      <c r="AA424" s="268" t="str">
        <f t="shared" ca="1" si="255"/>
        <v/>
      </c>
      <c r="AB424" s="268" t="str">
        <f t="shared" ca="1" si="246"/>
        <v/>
      </c>
      <c r="AC424" s="268" t="str">
        <f t="shared" ca="1" si="247"/>
        <v/>
      </c>
      <c r="AD424" s="268" t="str">
        <f t="shared" ca="1" si="248"/>
        <v/>
      </c>
      <c r="AE424" s="269" t="str">
        <f t="shared" ca="1" si="256"/>
        <v/>
      </c>
      <c r="AF424" s="270" t="str">
        <f t="shared" ca="1" si="254"/>
        <v/>
      </c>
      <c r="AG424" s="270" t="str">
        <f t="shared" ca="1" si="253"/>
        <v/>
      </c>
      <c r="AH424" s="270" t="str">
        <f t="shared" ca="1" si="250"/>
        <v/>
      </c>
      <c r="AI424" s="270" t="str">
        <f t="shared" ca="1" si="251"/>
        <v/>
      </c>
      <c r="AJ424" s="271" t="str">
        <f t="shared" ca="1" si="252"/>
        <v/>
      </c>
    </row>
    <row r="425" spans="1:36" ht="27.95" customHeight="1">
      <c r="A425" s="254"/>
      <c r="B425" s="254"/>
      <c r="C425" s="264"/>
      <c r="D425" s="265"/>
      <c r="E425" s="266"/>
      <c r="F425" s="307"/>
      <c r="G425" s="308"/>
      <c r="H425" s="65" t="str">
        <f t="shared" ca="1" si="241"/>
        <v/>
      </c>
      <c r="I425" s="339" t="str">
        <f ca="1">IF(AND(F425&lt;&gt;"",H425&lt;&gt;""),VLOOKUP(F425,早見表!$A$6:$M$24,H425+1),"")</f>
        <v/>
      </c>
      <c r="J425" s="340"/>
      <c r="K425" s="340"/>
      <c r="L425" s="341"/>
      <c r="M425" s="307"/>
      <c r="N425" s="312"/>
      <c r="O425" s="312"/>
      <c r="P425" s="312"/>
      <c r="Q425" s="308"/>
      <c r="R425" s="65" t="str">
        <f t="shared" ca="1" si="242"/>
        <v/>
      </c>
      <c r="S425" s="339" t="str">
        <f ca="1">IF(AND(M425&lt;&gt;"",R425&lt;&gt;""),VLOOKUP(M425,早見表!$A$6:$M$24,R425+1),"")</f>
        <v/>
      </c>
      <c r="T425" s="340"/>
      <c r="U425" s="340"/>
      <c r="V425" s="340"/>
      <c r="W425" s="341"/>
      <c r="X425" s="298"/>
      <c r="Y425" s="267" t="str">
        <f t="shared" si="243"/>
        <v/>
      </c>
      <c r="Z425" s="267" t="str">
        <f t="shared" si="244"/>
        <v/>
      </c>
      <c r="AA425" s="268" t="str">
        <f t="shared" ca="1" si="255"/>
        <v/>
      </c>
      <c r="AB425" s="268" t="str">
        <f t="shared" ca="1" si="246"/>
        <v/>
      </c>
      <c r="AC425" s="268" t="str">
        <f t="shared" ca="1" si="247"/>
        <v/>
      </c>
      <c r="AD425" s="268" t="str">
        <f t="shared" ca="1" si="248"/>
        <v/>
      </c>
      <c r="AE425" s="269" t="str">
        <f t="shared" ca="1" si="256"/>
        <v/>
      </c>
      <c r="AF425" s="270" t="str">
        <f t="shared" ca="1" si="254"/>
        <v/>
      </c>
      <c r="AG425" s="270" t="str">
        <f t="shared" ca="1" si="253"/>
        <v/>
      </c>
      <c r="AH425" s="270" t="str">
        <f t="shared" ca="1" si="250"/>
        <v/>
      </c>
      <c r="AI425" s="270" t="str">
        <f t="shared" ca="1" si="251"/>
        <v/>
      </c>
      <c r="AJ425" s="271" t="str">
        <f t="shared" ca="1" si="252"/>
        <v/>
      </c>
    </row>
    <row r="426" spans="1:36" ht="27.95" customHeight="1">
      <c r="A426" s="254"/>
      <c r="B426" s="254"/>
      <c r="C426" s="264"/>
      <c r="D426" s="265"/>
      <c r="E426" s="266"/>
      <c r="F426" s="307"/>
      <c r="G426" s="308"/>
      <c r="H426" s="65" t="str">
        <f t="shared" ca="1" si="241"/>
        <v/>
      </c>
      <c r="I426" s="339" t="str">
        <f ca="1">IF(AND(F426&lt;&gt;"",H426&lt;&gt;""),VLOOKUP(F426,早見表!$A$6:$M$24,H426+1),"")</f>
        <v/>
      </c>
      <c r="J426" s="340"/>
      <c r="K426" s="340"/>
      <c r="L426" s="341"/>
      <c r="M426" s="307"/>
      <c r="N426" s="312"/>
      <c r="O426" s="312"/>
      <c r="P426" s="312"/>
      <c r="Q426" s="308"/>
      <c r="R426" s="65" t="str">
        <f t="shared" ca="1" si="242"/>
        <v/>
      </c>
      <c r="S426" s="339" t="str">
        <f ca="1">IF(AND(M426&lt;&gt;"",R426&lt;&gt;""),VLOOKUP(M426,早見表!$A$6:$M$24,R426+1),"")</f>
        <v/>
      </c>
      <c r="T426" s="340"/>
      <c r="U426" s="340"/>
      <c r="V426" s="340"/>
      <c r="W426" s="341"/>
      <c r="X426" s="298"/>
      <c r="Y426" s="267" t="str">
        <f t="shared" si="243"/>
        <v/>
      </c>
      <c r="Z426" s="267" t="str">
        <f t="shared" si="244"/>
        <v/>
      </c>
      <c r="AA426" s="268" t="str">
        <f t="shared" ca="1" si="255"/>
        <v/>
      </c>
      <c r="AB426" s="268" t="str">
        <f t="shared" ca="1" si="246"/>
        <v/>
      </c>
      <c r="AC426" s="268" t="str">
        <f t="shared" ca="1" si="247"/>
        <v/>
      </c>
      <c r="AD426" s="268" t="str">
        <f t="shared" ca="1" si="248"/>
        <v/>
      </c>
      <c r="AE426" s="269" t="str">
        <f t="shared" ca="1" si="256"/>
        <v/>
      </c>
      <c r="AF426" s="270" t="str">
        <f t="shared" ca="1" si="254"/>
        <v/>
      </c>
      <c r="AG426" s="270" t="str">
        <f t="shared" ca="1" si="253"/>
        <v/>
      </c>
      <c r="AH426" s="270" t="str">
        <f t="shared" ca="1" si="250"/>
        <v/>
      </c>
      <c r="AI426" s="270" t="str">
        <f t="shared" ca="1" si="251"/>
        <v/>
      </c>
      <c r="AJ426" s="271" t="str">
        <f t="shared" ca="1" si="252"/>
        <v/>
      </c>
    </row>
    <row r="427" spans="1:36" ht="27.95" customHeight="1">
      <c r="A427" s="254"/>
      <c r="B427" s="254"/>
      <c r="C427" s="264"/>
      <c r="D427" s="265"/>
      <c r="E427" s="266"/>
      <c r="F427" s="307"/>
      <c r="G427" s="308"/>
      <c r="H427" s="65" t="str">
        <f t="shared" ca="1" si="241"/>
        <v/>
      </c>
      <c r="I427" s="339" t="str">
        <f ca="1">IF(AND(F427&lt;&gt;"",H427&lt;&gt;""),VLOOKUP(F427,早見表!$A$6:$M$24,H427+1),"")</f>
        <v/>
      </c>
      <c r="J427" s="340"/>
      <c r="K427" s="340"/>
      <c r="L427" s="341"/>
      <c r="M427" s="307"/>
      <c r="N427" s="312"/>
      <c r="O427" s="312"/>
      <c r="P427" s="312"/>
      <c r="Q427" s="308"/>
      <c r="R427" s="65" t="str">
        <f t="shared" ca="1" si="242"/>
        <v/>
      </c>
      <c r="S427" s="339" t="str">
        <f ca="1">IF(AND(M427&lt;&gt;"",R427&lt;&gt;""),VLOOKUP(M427,早見表!$A$6:$M$24,R427+1),"")</f>
        <v/>
      </c>
      <c r="T427" s="340"/>
      <c r="U427" s="340"/>
      <c r="V427" s="340"/>
      <c r="W427" s="341"/>
      <c r="X427" s="298"/>
      <c r="Y427" s="267" t="str">
        <f t="shared" si="243"/>
        <v/>
      </c>
      <c r="Z427" s="267" t="str">
        <f t="shared" si="244"/>
        <v/>
      </c>
      <c r="AA427" s="268" t="str">
        <f t="shared" ca="1" si="255"/>
        <v/>
      </c>
      <c r="AB427" s="268" t="str">
        <f t="shared" ca="1" si="246"/>
        <v/>
      </c>
      <c r="AC427" s="268" t="str">
        <f t="shared" ca="1" si="247"/>
        <v/>
      </c>
      <c r="AD427" s="268" t="str">
        <f t="shared" ca="1" si="248"/>
        <v/>
      </c>
      <c r="AE427" s="269" t="str">
        <f t="shared" ca="1" si="256"/>
        <v/>
      </c>
      <c r="AF427" s="270" t="str">
        <f t="shared" ca="1" si="254"/>
        <v/>
      </c>
      <c r="AG427" s="270" t="str">
        <f t="shared" ca="1" si="253"/>
        <v/>
      </c>
      <c r="AH427" s="270" t="str">
        <f t="shared" ca="1" si="250"/>
        <v/>
      </c>
      <c r="AI427" s="270" t="str">
        <f t="shared" ca="1" si="251"/>
        <v/>
      </c>
      <c r="AJ427" s="271" t="str">
        <f t="shared" ca="1" si="252"/>
        <v/>
      </c>
    </row>
    <row r="428" spans="1:36" ht="27.95" customHeight="1" thickBot="1">
      <c r="A428" s="272"/>
      <c r="B428" s="272"/>
      <c r="C428" s="273"/>
      <c r="D428" s="274"/>
      <c r="E428" s="275"/>
      <c r="F428" s="351"/>
      <c r="G428" s="352"/>
      <c r="H428" s="135" t="str">
        <f t="shared" ca="1" si="241"/>
        <v/>
      </c>
      <c r="I428" s="353" t="str">
        <f ca="1">IF(AND(F428&lt;&gt;"",H428&lt;&gt;""),VLOOKUP(F428,早見表!$A$6:$M$24,H428+1),"")</f>
        <v/>
      </c>
      <c r="J428" s="354"/>
      <c r="K428" s="354"/>
      <c r="L428" s="355"/>
      <c r="M428" s="351"/>
      <c r="N428" s="356"/>
      <c r="O428" s="356"/>
      <c r="P428" s="356"/>
      <c r="Q428" s="352"/>
      <c r="R428" s="135" t="str">
        <f t="shared" ca="1" si="242"/>
        <v/>
      </c>
      <c r="S428" s="353" t="str">
        <f ca="1">IF(AND(M428&lt;&gt;"",R428&lt;&gt;""),VLOOKUP(M428,早見表!$A$6:$M$24,R428+1),"")</f>
        <v/>
      </c>
      <c r="T428" s="354"/>
      <c r="U428" s="354"/>
      <c r="V428" s="354"/>
      <c r="W428" s="355"/>
      <c r="X428" s="298"/>
      <c r="Y428" s="276" t="str">
        <f t="shared" si="243"/>
        <v/>
      </c>
      <c r="Z428" s="276" t="str">
        <f t="shared" si="244"/>
        <v/>
      </c>
      <c r="AA428" s="277" t="str">
        <f t="shared" ca="1" si="255"/>
        <v/>
      </c>
      <c r="AB428" s="277" t="str">
        <f t="shared" ca="1" si="246"/>
        <v/>
      </c>
      <c r="AC428" s="277" t="str">
        <f t="shared" ca="1" si="247"/>
        <v/>
      </c>
      <c r="AD428" s="277" t="str">
        <f t="shared" ca="1" si="248"/>
        <v/>
      </c>
      <c r="AE428" s="278" t="str">
        <f t="shared" ca="1" si="256"/>
        <v/>
      </c>
      <c r="AF428" s="279" t="str">
        <f t="shared" ca="1" si="254"/>
        <v/>
      </c>
      <c r="AG428" s="279" t="str">
        <f t="shared" ca="1" si="253"/>
        <v/>
      </c>
      <c r="AH428" s="279" t="str">
        <f t="shared" ca="1" si="250"/>
        <v/>
      </c>
      <c r="AI428" s="279" t="str">
        <f t="shared" ca="1" si="251"/>
        <v/>
      </c>
      <c r="AJ428" s="280" t="str">
        <f t="shared" ca="1" si="252"/>
        <v/>
      </c>
    </row>
    <row r="429" spans="1:36" ht="24.95" customHeight="1" thickTop="1">
      <c r="A429" s="361" t="s">
        <v>62</v>
      </c>
      <c r="B429" s="362"/>
      <c r="C429" s="362"/>
      <c r="D429" s="362"/>
      <c r="E429" s="362"/>
      <c r="F429" s="363"/>
      <c r="G429" s="364"/>
      <c r="H429" s="213" t="s">
        <v>12</v>
      </c>
      <c r="I429" s="365">
        <f ca="1">SUM(I414:L428)</f>
        <v>0</v>
      </c>
      <c r="J429" s="366"/>
      <c r="K429" s="366"/>
      <c r="L429" s="214" t="s">
        <v>8</v>
      </c>
      <c r="M429" s="363"/>
      <c r="N429" s="367"/>
      <c r="O429" s="367"/>
      <c r="P429" s="367"/>
      <c r="Q429" s="364"/>
      <c r="R429" s="213"/>
      <c r="S429" s="368">
        <f ca="1">SUM(S414:W428)</f>
        <v>0</v>
      </c>
      <c r="T429" s="369"/>
      <c r="U429" s="369"/>
      <c r="V429" s="369"/>
      <c r="W429" s="296" t="s">
        <v>8</v>
      </c>
      <c r="X429" s="298"/>
    </row>
    <row r="430" spans="1:36" ht="24.95" customHeight="1">
      <c r="A430" s="342" t="s">
        <v>31</v>
      </c>
      <c r="B430" s="343"/>
      <c r="C430" s="343"/>
      <c r="D430" s="343"/>
      <c r="E430" s="343"/>
      <c r="F430" s="344"/>
      <c r="G430" s="345"/>
      <c r="H430" s="188" t="s">
        <v>12</v>
      </c>
      <c r="I430" s="346">
        <f ca="1">SUM(I403,I429)</f>
        <v>11680006</v>
      </c>
      <c r="J430" s="347"/>
      <c r="K430" s="347"/>
      <c r="L430" s="189" t="s">
        <v>8</v>
      </c>
      <c r="M430" s="344"/>
      <c r="N430" s="348"/>
      <c r="O430" s="348"/>
      <c r="P430" s="348"/>
      <c r="Q430" s="345"/>
      <c r="R430" s="188"/>
      <c r="S430" s="349">
        <f ca="1">SUM(S403,S429)</f>
        <v>13717924</v>
      </c>
      <c r="T430" s="350"/>
      <c r="U430" s="350"/>
      <c r="V430" s="350"/>
      <c r="W430" s="282" t="s">
        <v>8</v>
      </c>
      <c r="X430" s="300"/>
      <c r="Z430" s="284"/>
    </row>
    <row r="431" spans="1:36" ht="3.75" customHeight="1">
      <c r="X431" s="300"/>
      <c r="Z431" s="284" t="s">
        <v>35</v>
      </c>
    </row>
    <row r="432" spans="1:36">
      <c r="T432" s="357" t="s">
        <v>42</v>
      </c>
      <c r="U432" s="358"/>
      <c r="V432" s="358"/>
      <c r="W432" s="359"/>
      <c r="X432" s="300"/>
    </row>
    <row r="434" spans="1:36" ht="19.5" customHeight="1">
      <c r="C434" s="228"/>
      <c r="D434" s="326" t="s">
        <v>76</v>
      </c>
      <c r="E434" s="327"/>
      <c r="F434" s="327"/>
      <c r="G434" s="327"/>
      <c r="H434" s="327"/>
      <c r="I434" s="327"/>
      <c r="J434" s="327"/>
      <c r="S434" s="57">
        <f>$S$2</f>
        <v>1</v>
      </c>
      <c r="T434" s="328" t="s">
        <v>10</v>
      </c>
      <c r="U434" s="328"/>
      <c r="V434" s="56">
        <f>V407+1</f>
        <v>17</v>
      </c>
      <c r="W434" s="230" t="s">
        <v>11</v>
      </c>
    </row>
    <row r="435" spans="1:36" ht="19.5" customHeight="1">
      <c r="C435" s="233"/>
      <c r="D435" s="327"/>
      <c r="E435" s="327"/>
      <c r="F435" s="327"/>
      <c r="G435" s="327"/>
      <c r="H435" s="327"/>
      <c r="I435" s="327"/>
      <c r="J435" s="327"/>
    </row>
    <row r="436" spans="1:36" ht="14.25">
      <c r="B436" s="234">
        <f ca="1">$B$4</f>
        <v>45741</v>
      </c>
      <c r="D436" s="360"/>
      <c r="E436" s="360"/>
      <c r="F436" s="360"/>
    </row>
    <row r="437" spans="1:36" ht="15" customHeight="1">
      <c r="B437" s="235">
        <f ca="1">$B$5</f>
        <v>46106.494204513889</v>
      </c>
      <c r="C437" s="147"/>
      <c r="D437" s="147"/>
      <c r="E437" s="147"/>
      <c r="F437" s="147"/>
      <c r="G437" s="147"/>
      <c r="H437" s="329" t="s">
        <v>6</v>
      </c>
      <c r="I437" s="330"/>
      <c r="J437" s="333" t="s">
        <v>0</v>
      </c>
      <c r="K437" s="334"/>
      <c r="L437" s="153" t="s">
        <v>1</v>
      </c>
      <c r="M437" s="334" t="s">
        <v>7</v>
      </c>
      <c r="N437" s="334"/>
      <c r="O437" s="334" t="s">
        <v>2</v>
      </c>
      <c r="P437" s="334"/>
      <c r="Q437" s="334"/>
      <c r="R437" s="334"/>
      <c r="S437" s="334"/>
      <c r="T437" s="334"/>
      <c r="U437" s="334" t="s">
        <v>3</v>
      </c>
      <c r="V437" s="334"/>
      <c r="W437" s="334"/>
    </row>
    <row r="438" spans="1:36" ht="20.100000000000001" customHeight="1">
      <c r="A438" s="147"/>
      <c r="B438" s="147"/>
      <c r="C438" s="147"/>
      <c r="D438" s="147"/>
      <c r="E438" s="147"/>
      <c r="F438" s="147"/>
      <c r="G438" s="147"/>
      <c r="H438" s="331"/>
      <c r="I438" s="332"/>
      <c r="J438" s="154">
        <f>$J$6</f>
        <v>3</v>
      </c>
      <c r="K438" s="155">
        <f>$K$6</f>
        <v>1</v>
      </c>
      <c r="L438" s="156">
        <f>$L$6</f>
        <v>1</v>
      </c>
      <c r="M438" s="157">
        <f>$M$6</f>
        <v>0</v>
      </c>
      <c r="N438" s="158" t="str">
        <f>IF($N$6="","",$N$6)</f>
        <v>×</v>
      </c>
      <c r="O438" s="159" t="str">
        <f>IF($O$6="","",$O$6)</f>
        <v>×</v>
      </c>
      <c r="P438" s="160" t="str">
        <f>IF($P$6="","",$P$6)</f>
        <v>×</v>
      </c>
      <c r="Q438" s="160" t="str">
        <f>IF($Q$6="","",$Q$6)</f>
        <v>×</v>
      </c>
      <c r="R438" s="160" t="str">
        <f>IF($R$6="","",$R$6)</f>
        <v>×</v>
      </c>
      <c r="S438" s="160" t="str">
        <f>IF($S$6="","",$S$6)</f>
        <v>×</v>
      </c>
      <c r="T438" s="161" t="str">
        <f>IF($T$6="","",$T$6)</f>
        <v>×</v>
      </c>
      <c r="U438" s="159" t="str">
        <f>IF($U$6="","",$U$6)</f>
        <v>×</v>
      </c>
      <c r="V438" s="160" t="str">
        <f>IF($V$6="","",$V$6)</f>
        <v>×</v>
      </c>
      <c r="W438" s="161" t="str">
        <f>IF($W$6="","",$W$6)</f>
        <v>×</v>
      </c>
      <c r="Y438" s="240" t="s">
        <v>33</v>
      </c>
      <c r="Z438" s="241" t="s">
        <v>34</v>
      </c>
      <c r="AA438" s="313">
        <f ca="1">$B$4</f>
        <v>45741</v>
      </c>
      <c r="AB438" s="313"/>
      <c r="AC438" s="313"/>
      <c r="AD438" s="313"/>
      <c r="AE438" s="313"/>
      <c r="AF438" s="314">
        <f ca="1">$B$5</f>
        <v>46106.494204513889</v>
      </c>
      <c r="AG438" s="314"/>
      <c r="AH438" s="314"/>
      <c r="AI438" s="314"/>
      <c r="AJ438" s="314"/>
    </row>
    <row r="439" spans="1:36" ht="21.95" customHeight="1">
      <c r="A439" s="315" t="s">
        <v>9</v>
      </c>
      <c r="B439" s="317" t="s">
        <v>30</v>
      </c>
      <c r="C439" s="225"/>
      <c r="D439" s="318" t="s">
        <v>47</v>
      </c>
      <c r="E439" s="317" t="s">
        <v>48</v>
      </c>
      <c r="F439" s="320">
        <f ca="1">$B$4</f>
        <v>45741</v>
      </c>
      <c r="G439" s="321"/>
      <c r="H439" s="321"/>
      <c r="I439" s="321"/>
      <c r="J439" s="321"/>
      <c r="K439" s="321"/>
      <c r="L439" s="322"/>
      <c r="M439" s="323">
        <f ca="1">$B$5</f>
        <v>46106.494204513889</v>
      </c>
      <c r="N439" s="324"/>
      <c r="O439" s="324"/>
      <c r="P439" s="324"/>
      <c r="Q439" s="324"/>
      <c r="R439" s="324"/>
      <c r="S439" s="324"/>
      <c r="T439" s="324"/>
      <c r="U439" s="324"/>
      <c r="V439" s="324"/>
      <c r="W439" s="325"/>
      <c r="X439" s="298"/>
      <c r="Y439" s="244">
        <f ca="1">$B$4</f>
        <v>45741</v>
      </c>
      <c r="Z439" s="244">
        <f ca="1">DATE(YEAR($Y$7)+2,3,31)</f>
        <v>46477</v>
      </c>
      <c r="AA439" s="245" t="s">
        <v>33</v>
      </c>
      <c r="AB439" s="245" t="s">
        <v>34</v>
      </c>
      <c r="AC439" s="245" t="s">
        <v>37</v>
      </c>
      <c r="AD439" s="245" t="s">
        <v>38</v>
      </c>
      <c r="AE439" s="245" t="s">
        <v>32</v>
      </c>
      <c r="AF439" s="246" t="s">
        <v>33</v>
      </c>
      <c r="AG439" s="246" t="s">
        <v>34</v>
      </c>
      <c r="AH439" s="246" t="s">
        <v>37</v>
      </c>
      <c r="AI439" s="246" t="s">
        <v>38</v>
      </c>
      <c r="AJ439" s="246" t="s">
        <v>32</v>
      </c>
    </row>
    <row r="440" spans="1:36" ht="28.5" customHeight="1">
      <c r="A440" s="316"/>
      <c r="B440" s="317"/>
      <c r="C440" s="226"/>
      <c r="D440" s="319"/>
      <c r="E440" s="317"/>
      <c r="F440" s="306" t="s">
        <v>4</v>
      </c>
      <c r="G440" s="306"/>
      <c r="H440" s="168" t="s">
        <v>39</v>
      </c>
      <c r="I440" s="306" t="s">
        <v>5</v>
      </c>
      <c r="J440" s="306"/>
      <c r="K440" s="306"/>
      <c r="L440" s="306"/>
      <c r="M440" s="306" t="s">
        <v>4</v>
      </c>
      <c r="N440" s="306"/>
      <c r="O440" s="306"/>
      <c r="P440" s="306"/>
      <c r="Q440" s="306"/>
      <c r="R440" s="168" t="s">
        <v>39</v>
      </c>
      <c r="S440" s="306" t="s">
        <v>5</v>
      </c>
      <c r="T440" s="306"/>
      <c r="U440" s="306"/>
      <c r="V440" s="306"/>
      <c r="W440" s="306"/>
      <c r="X440" s="298"/>
      <c r="Y440" s="249">
        <f ca="1">DATE(YEAR($B$4),4,1)</f>
        <v>45748</v>
      </c>
      <c r="Z440" s="249">
        <f ca="1">DATE(YEAR($Y$8)+2,3,31)</f>
        <v>46477</v>
      </c>
      <c r="AA440" s="249">
        <f ca="1">$Y$8</f>
        <v>45748</v>
      </c>
      <c r="AB440" s="249">
        <f ca="1">DATE(YEAR($Y$8)+1,3,31)</f>
        <v>46112</v>
      </c>
      <c r="AC440" s="249"/>
      <c r="AD440" s="249"/>
      <c r="AE440" s="249"/>
      <c r="AF440" s="250">
        <f ca="1">DATE(YEAR($B$4)+1,4,1)</f>
        <v>46113</v>
      </c>
      <c r="AG440" s="250">
        <f ca="1">DATE(YEAR($AF$8)+1,3,31)</f>
        <v>46477</v>
      </c>
      <c r="AH440" s="251"/>
      <c r="AI440" s="251"/>
      <c r="AJ440" s="252"/>
    </row>
    <row r="441" spans="1:36" ht="27.95" customHeight="1">
      <c r="A441" s="253"/>
      <c r="B441" s="254"/>
      <c r="C441" s="255"/>
      <c r="D441" s="256"/>
      <c r="E441" s="257"/>
      <c r="F441" s="307"/>
      <c r="G441" s="308"/>
      <c r="H441" s="65" t="str">
        <f t="shared" ref="H441:H455" ca="1" si="257">AE441</f>
        <v/>
      </c>
      <c r="I441" s="309" t="str">
        <f ca="1">IF(AND(F441&lt;&gt;"",H441&lt;&gt;""),VLOOKUP(F441,早見表!$A$6:$M$24,H441+1),"")</f>
        <v/>
      </c>
      <c r="J441" s="310"/>
      <c r="K441" s="310"/>
      <c r="L441" s="311"/>
      <c r="M441" s="307"/>
      <c r="N441" s="312"/>
      <c r="O441" s="312"/>
      <c r="P441" s="312"/>
      <c r="Q441" s="308"/>
      <c r="R441" s="64" t="str">
        <f t="shared" ref="R441:R455" ca="1" si="258">AJ441</f>
        <v/>
      </c>
      <c r="S441" s="309" t="str">
        <f ca="1">IF(AND(M441&lt;&gt;"",R441&lt;&gt;""),VLOOKUP(M441,早見表!$A$6:$M$24,R441+1),"")</f>
        <v/>
      </c>
      <c r="T441" s="310"/>
      <c r="U441" s="310"/>
      <c r="V441" s="310"/>
      <c r="W441" s="311"/>
      <c r="X441" s="298"/>
      <c r="Y441" s="259" t="str">
        <f t="shared" ref="Y441:Y455" si="259">IF($B441&lt;&gt;"",IF(D441="",AA$8,D441),"")</f>
        <v/>
      </c>
      <c r="Z441" s="259" t="str">
        <f t="shared" ref="Z441:Z455" si="260">IF($B441&lt;&gt;"",IF(E441="",Z$8,E441),"")</f>
        <v/>
      </c>
      <c r="AA441" s="260" t="str">
        <f t="shared" ref="AA441:AA446" ca="1" si="261">IF(Y441&gt;=AF$8,"",IF(Y441&lt;$AA$8,$AA$8,Y441))</f>
        <v/>
      </c>
      <c r="AB441" s="260" t="str">
        <f t="shared" ref="AB441:AB455" ca="1" si="262">IF(Y441&gt;AB$8,"",IF(Z441&gt;AB$8,AB$8,Z441))</f>
        <v/>
      </c>
      <c r="AC441" s="260" t="str">
        <f t="shared" ref="AC441:AC455" ca="1" si="263">IF(AA441="","",DATE(YEAR(AA441),MONTH(AA441),1))</f>
        <v/>
      </c>
      <c r="AD441" s="260" t="str">
        <f t="shared" ref="AD441:AD455" ca="1" si="264">IF(AA441="","",DATE(YEAR(AB441),MONTH(AB441)+1,1)-1)</f>
        <v/>
      </c>
      <c r="AE441" s="261" t="str">
        <f t="shared" ref="AE441:AE446" ca="1" si="265">IF(AA441="","",IF(AA441&gt;AB441,"",DATEDIF(AC441,AD441+1,"m")))</f>
        <v/>
      </c>
      <c r="AF441" s="262" t="str">
        <f ca="1">IF(Z441&lt;AF$8,"",IF(Y441&gt;AF$8,Y441,AF$8))</f>
        <v/>
      </c>
      <c r="AG441" s="262" t="str">
        <f ca="1">IF(Z441&lt;AF$8,"",Z441)</f>
        <v/>
      </c>
      <c r="AH441" s="262" t="str">
        <f t="shared" ref="AH441:AH455" ca="1" si="266">IF(AF441="","",DATE(YEAR(AF441),MONTH(AF441),1))</f>
        <v/>
      </c>
      <c r="AI441" s="262" t="str">
        <f t="shared" ref="AI441:AI455" ca="1" si="267">IF(AF441="","",DATE(YEAR(AG441),MONTH(AG441)+1,1)-1)</f>
        <v/>
      </c>
      <c r="AJ441" s="263" t="str">
        <f t="shared" ref="AJ441:AJ455" ca="1" si="268">IF(AF441="","",DATEDIF(AH441,AI441+1,"m"))</f>
        <v/>
      </c>
    </row>
    <row r="442" spans="1:36" ht="27.95" customHeight="1">
      <c r="A442" s="254"/>
      <c r="B442" s="254"/>
      <c r="C442" s="264"/>
      <c r="D442" s="265"/>
      <c r="E442" s="266"/>
      <c r="F442" s="307"/>
      <c r="G442" s="308"/>
      <c r="H442" s="65" t="str">
        <f t="shared" ca="1" si="257"/>
        <v/>
      </c>
      <c r="I442" s="339" t="str">
        <f ca="1">IF(AND(F442&lt;&gt;"",H442&lt;&gt;""),VLOOKUP(F442,早見表!$A$6:$M$24,H442+1),"")</f>
        <v/>
      </c>
      <c r="J442" s="340"/>
      <c r="K442" s="340"/>
      <c r="L442" s="341"/>
      <c r="M442" s="307"/>
      <c r="N442" s="312"/>
      <c r="O442" s="312"/>
      <c r="P442" s="312"/>
      <c r="Q442" s="308"/>
      <c r="R442" s="65" t="str">
        <f t="shared" ca="1" si="258"/>
        <v/>
      </c>
      <c r="S442" s="339" t="str">
        <f ca="1">IF(AND(M442&lt;&gt;"",R442&lt;&gt;""),VLOOKUP(M442,早見表!$A$6:$M$24,R442+1),"")</f>
        <v/>
      </c>
      <c r="T442" s="340"/>
      <c r="U442" s="340"/>
      <c r="V442" s="340"/>
      <c r="W442" s="341"/>
      <c r="X442" s="298"/>
      <c r="Y442" s="267" t="str">
        <f t="shared" si="259"/>
        <v/>
      </c>
      <c r="Z442" s="267" t="str">
        <f t="shared" si="260"/>
        <v/>
      </c>
      <c r="AA442" s="268" t="str">
        <f t="shared" ca="1" si="261"/>
        <v/>
      </c>
      <c r="AB442" s="268" t="str">
        <f t="shared" ca="1" si="262"/>
        <v/>
      </c>
      <c r="AC442" s="268" t="str">
        <f t="shared" ca="1" si="263"/>
        <v/>
      </c>
      <c r="AD442" s="268" t="str">
        <f t="shared" ca="1" si="264"/>
        <v/>
      </c>
      <c r="AE442" s="269" t="str">
        <f t="shared" ca="1" si="265"/>
        <v/>
      </c>
      <c r="AF442" s="270" t="str">
        <f ca="1">IF(Z442&lt;AF$8,"",IF(Y442&gt;AF$8,Y442,AF$8))</f>
        <v/>
      </c>
      <c r="AG442" s="270" t="str">
        <f t="shared" ref="AG442:AG455" ca="1" si="269">IF(Z442&lt;AF$8,"",Z442)</f>
        <v/>
      </c>
      <c r="AH442" s="270" t="str">
        <f t="shared" ca="1" si="266"/>
        <v/>
      </c>
      <c r="AI442" s="270" t="str">
        <f t="shared" ca="1" si="267"/>
        <v/>
      </c>
      <c r="AJ442" s="271" t="str">
        <f t="shared" ca="1" si="268"/>
        <v/>
      </c>
    </row>
    <row r="443" spans="1:36" ht="27.95" customHeight="1">
      <c r="A443" s="254"/>
      <c r="B443" s="254"/>
      <c r="C443" s="264"/>
      <c r="D443" s="265"/>
      <c r="E443" s="266"/>
      <c r="F443" s="307"/>
      <c r="G443" s="308"/>
      <c r="H443" s="65" t="str">
        <f t="shared" ca="1" si="257"/>
        <v/>
      </c>
      <c r="I443" s="339" t="str">
        <f ca="1">IF(AND(F443&lt;&gt;"",H443&lt;&gt;""),VLOOKUP(F443,早見表!$A$6:$M$24,H443+1),"")</f>
        <v/>
      </c>
      <c r="J443" s="340"/>
      <c r="K443" s="340"/>
      <c r="L443" s="341"/>
      <c r="M443" s="307"/>
      <c r="N443" s="312"/>
      <c r="O443" s="312"/>
      <c r="P443" s="312"/>
      <c r="Q443" s="308"/>
      <c r="R443" s="65" t="str">
        <f t="shared" ca="1" si="258"/>
        <v/>
      </c>
      <c r="S443" s="339" t="str">
        <f ca="1">IF(AND(M443&lt;&gt;"",R443&lt;&gt;""),VLOOKUP(M443,早見表!$A$6:$M$24,R443+1),"")</f>
        <v/>
      </c>
      <c r="T443" s="340"/>
      <c r="U443" s="340"/>
      <c r="V443" s="340"/>
      <c r="W443" s="341"/>
      <c r="X443" s="298"/>
      <c r="Y443" s="267" t="str">
        <f t="shared" si="259"/>
        <v/>
      </c>
      <c r="Z443" s="267" t="str">
        <f t="shared" si="260"/>
        <v/>
      </c>
      <c r="AA443" s="268" t="str">
        <f t="shared" ca="1" si="261"/>
        <v/>
      </c>
      <c r="AB443" s="268" t="str">
        <f t="shared" ca="1" si="262"/>
        <v/>
      </c>
      <c r="AC443" s="268" t="str">
        <f t="shared" ca="1" si="263"/>
        <v/>
      </c>
      <c r="AD443" s="268" t="str">
        <f t="shared" ca="1" si="264"/>
        <v/>
      </c>
      <c r="AE443" s="269" t="str">
        <f t="shared" ca="1" si="265"/>
        <v/>
      </c>
      <c r="AF443" s="270" t="str">
        <f t="shared" ref="AF443:AF455" ca="1" si="270">IF(Z443&lt;AF$8,"",IF(Y443&gt;AF$8,Y443,AF$8))</f>
        <v/>
      </c>
      <c r="AG443" s="270" t="str">
        <f t="shared" ca="1" si="269"/>
        <v/>
      </c>
      <c r="AH443" s="270" t="str">
        <f t="shared" ca="1" si="266"/>
        <v/>
      </c>
      <c r="AI443" s="270" t="str">
        <f t="shared" ca="1" si="267"/>
        <v/>
      </c>
      <c r="AJ443" s="271" t="str">
        <f t="shared" ca="1" si="268"/>
        <v/>
      </c>
    </row>
    <row r="444" spans="1:36" ht="27.95" customHeight="1">
      <c r="A444" s="254"/>
      <c r="B444" s="254"/>
      <c r="C444" s="264"/>
      <c r="D444" s="265"/>
      <c r="E444" s="266"/>
      <c r="F444" s="307"/>
      <c r="G444" s="308"/>
      <c r="H444" s="65" t="str">
        <f t="shared" ca="1" si="257"/>
        <v/>
      </c>
      <c r="I444" s="339" t="str">
        <f ca="1">IF(AND(F444&lt;&gt;"",H444&lt;&gt;""),VLOOKUP(F444,早見表!$A$6:$M$24,H444+1),"")</f>
        <v/>
      </c>
      <c r="J444" s="340"/>
      <c r="K444" s="340"/>
      <c r="L444" s="341"/>
      <c r="M444" s="307"/>
      <c r="N444" s="312"/>
      <c r="O444" s="312"/>
      <c r="P444" s="312"/>
      <c r="Q444" s="308"/>
      <c r="R444" s="65" t="str">
        <f t="shared" ca="1" si="258"/>
        <v/>
      </c>
      <c r="S444" s="339" t="str">
        <f ca="1">IF(AND(M444&lt;&gt;"",R444&lt;&gt;""),VLOOKUP(M444,早見表!$A$6:$M$24,R444+1),"")</f>
        <v/>
      </c>
      <c r="T444" s="340"/>
      <c r="U444" s="340"/>
      <c r="V444" s="340"/>
      <c r="W444" s="341"/>
      <c r="X444" s="298"/>
      <c r="Y444" s="267" t="str">
        <f t="shared" si="259"/>
        <v/>
      </c>
      <c r="Z444" s="267" t="str">
        <f t="shared" si="260"/>
        <v/>
      </c>
      <c r="AA444" s="268" t="str">
        <f t="shared" ca="1" si="261"/>
        <v/>
      </c>
      <c r="AB444" s="268" t="str">
        <f t="shared" ca="1" si="262"/>
        <v/>
      </c>
      <c r="AC444" s="268" t="str">
        <f t="shared" ca="1" si="263"/>
        <v/>
      </c>
      <c r="AD444" s="268" t="str">
        <f t="shared" ca="1" si="264"/>
        <v/>
      </c>
      <c r="AE444" s="269" t="str">
        <f t="shared" ca="1" si="265"/>
        <v/>
      </c>
      <c r="AF444" s="270" t="str">
        <f t="shared" ca="1" si="270"/>
        <v/>
      </c>
      <c r="AG444" s="270" t="str">
        <f t="shared" ca="1" si="269"/>
        <v/>
      </c>
      <c r="AH444" s="270" t="str">
        <f t="shared" ca="1" si="266"/>
        <v/>
      </c>
      <c r="AI444" s="270" t="str">
        <f t="shared" ca="1" si="267"/>
        <v/>
      </c>
      <c r="AJ444" s="271" t="str">
        <f t="shared" ca="1" si="268"/>
        <v/>
      </c>
    </row>
    <row r="445" spans="1:36" ht="27.95" customHeight="1">
      <c r="A445" s="254"/>
      <c r="B445" s="254"/>
      <c r="C445" s="264"/>
      <c r="D445" s="265"/>
      <c r="E445" s="266"/>
      <c r="F445" s="307"/>
      <c r="G445" s="308"/>
      <c r="H445" s="65" t="str">
        <f t="shared" ca="1" si="257"/>
        <v/>
      </c>
      <c r="I445" s="339" t="str">
        <f ca="1">IF(AND(F445&lt;&gt;"",H445&lt;&gt;""),VLOOKUP(F445,早見表!$A$6:$M$24,H445+1),"")</f>
        <v/>
      </c>
      <c r="J445" s="340"/>
      <c r="K445" s="340"/>
      <c r="L445" s="341"/>
      <c r="M445" s="307"/>
      <c r="N445" s="312"/>
      <c r="O445" s="312"/>
      <c r="P445" s="312"/>
      <c r="Q445" s="308"/>
      <c r="R445" s="65" t="str">
        <f t="shared" ca="1" si="258"/>
        <v/>
      </c>
      <c r="S445" s="339" t="str">
        <f ca="1">IF(AND(M445&lt;&gt;"",R445&lt;&gt;""),VLOOKUP(M445,早見表!$A$6:$M$24,R445+1),"")</f>
        <v/>
      </c>
      <c r="T445" s="340"/>
      <c r="U445" s="340"/>
      <c r="V445" s="340"/>
      <c r="W445" s="341"/>
      <c r="X445" s="298"/>
      <c r="Y445" s="267" t="str">
        <f t="shared" si="259"/>
        <v/>
      </c>
      <c r="Z445" s="267" t="str">
        <f t="shared" si="260"/>
        <v/>
      </c>
      <c r="AA445" s="268" t="str">
        <f t="shared" ca="1" si="261"/>
        <v/>
      </c>
      <c r="AB445" s="268" t="str">
        <f t="shared" ca="1" si="262"/>
        <v/>
      </c>
      <c r="AC445" s="268" t="str">
        <f t="shared" ca="1" si="263"/>
        <v/>
      </c>
      <c r="AD445" s="268" t="str">
        <f t="shared" ca="1" si="264"/>
        <v/>
      </c>
      <c r="AE445" s="269" t="str">
        <f t="shared" ca="1" si="265"/>
        <v/>
      </c>
      <c r="AF445" s="270" t="str">
        <f t="shared" ca="1" si="270"/>
        <v/>
      </c>
      <c r="AG445" s="270" t="str">
        <f t="shared" ca="1" si="269"/>
        <v/>
      </c>
      <c r="AH445" s="270" t="str">
        <f t="shared" ca="1" si="266"/>
        <v/>
      </c>
      <c r="AI445" s="270" t="str">
        <f t="shared" ca="1" si="267"/>
        <v/>
      </c>
      <c r="AJ445" s="271" t="str">
        <f t="shared" ca="1" si="268"/>
        <v/>
      </c>
    </row>
    <row r="446" spans="1:36" ht="27.95" customHeight="1">
      <c r="A446" s="254"/>
      <c r="B446" s="254"/>
      <c r="C446" s="264"/>
      <c r="D446" s="265"/>
      <c r="E446" s="266"/>
      <c r="F446" s="307"/>
      <c r="G446" s="308"/>
      <c r="H446" s="65" t="str">
        <f t="shared" ca="1" si="257"/>
        <v/>
      </c>
      <c r="I446" s="339" t="str">
        <f ca="1">IF(AND(F446&lt;&gt;"",H446&lt;&gt;""),VLOOKUP(F446,早見表!$A$6:$M$24,H446+1),"")</f>
        <v/>
      </c>
      <c r="J446" s="340"/>
      <c r="K446" s="340"/>
      <c r="L446" s="341"/>
      <c r="M446" s="307"/>
      <c r="N446" s="312"/>
      <c r="O446" s="312"/>
      <c r="P446" s="312"/>
      <c r="Q446" s="308"/>
      <c r="R446" s="65" t="str">
        <f t="shared" ca="1" si="258"/>
        <v/>
      </c>
      <c r="S446" s="339" t="str">
        <f ca="1">IF(AND(M446&lt;&gt;"",R446&lt;&gt;""),VLOOKUP(M446,早見表!$A$6:$M$24,R446+1),"")</f>
        <v/>
      </c>
      <c r="T446" s="340"/>
      <c r="U446" s="340"/>
      <c r="V446" s="340"/>
      <c r="W446" s="341"/>
      <c r="X446" s="298"/>
      <c r="Y446" s="267" t="str">
        <f t="shared" si="259"/>
        <v/>
      </c>
      <c r="Z446" s="267" t="str">
        <f t="shared" si="260"/>
        <v/>
      </c>
      <c r="AA446" s="268" t="str">
        <f t="shared" ca="1" si="261"/>
        <v/>
      </c>
      <c r="AB446" s="268" t="str">
        <f t="shared" ca="1" si="262"/>
        <v/>
      </c>
      <c r="AC446" s="268" t="str">
        <f t="shared" ca="1" si="263"/>
        <v/>
      </c>
      <c r="AD446" s="268" t="str">
        <f t="shared" ca="1" si="264"/>
        <v/>
      </c>
      <c r="AE446" s="269" t="str">
        <f t="shared" ca="1" si="265"/>
        <v/>
      </c>
      <c r="AF446" s="270" t="str">
        <f t="shared" ca="1" si="270"/>
        <v/>
      </c>
      <c r="AG446" s="270" t="str">
        <f t="shared" ca="1" si="269"/>
        <v/>
      </c>
      <c r="AH446" s="270" t="str">
        <f t="shared" ca="1" si="266"/>
        <v/>
      </c>
      <c r="AI446" s="270" t="str">
        <f t="shared" ca="1" si="267"/>
        <v/>
      </c>
      <c r="AJ446" s="271" t="str">
        <f t="shared" ca="1" si="268"/>
        <v/>
      </c>
    </row>
    <row r="447" spans="1:36" ht="27.95" customHeight="1">
      <c r="A447" s="254"/>
      <c r="B447" s="254"/>
      <c r="C447" s="264"/>
      <c r="D447" s="265"/>
      <c r="E447" s="266"/>
      <c r="F447" s="307"/>
      <c r="G447" s="308"/>
      <c r="H447" s="65" t="str">
        <f t="shared" ca="1" si="257"/>
        <v/>
      </c>
      <c r="I447" s="339" t="str">
        <f ca="1">IF(AND(F447&lt;&gt;"",H447&lt;&gt;""),VLOOKUP(F447,早見表!$A$6:$M$24,H447+1),"")</f>
        <v/>
      </c>
      <c r="J447" s="340"/>
      <c r="K447" s="340"/>
      <c r="L447" s="341"/>
      <c r="M447" s="307"/>
      <c r="N447" s="312"/>
      <c r="O447" s="312"/>
      <c r="P447" s="312"/>
      <c r="Q447" s="308"/>
      <c r="R447" s="65" t="str">
        <f t="shared" ca="1" si="258"/>
        <v/>
      </c>
      <c r="S447" s="339" t="str">
        <f ca="1">IF(AND(M447&lt;&gt;"",R447&lt;&gt;""),VLOOKUP(M447,早見表!$A$6:$M$24,R447+1),"")</f>
        <v/>
      </c>
      <c r="T447" s="340"/>
      <c r="U447" s="340"/>
      <c r="V447" s="340"/>
      <c r="W447" s="341"/>
      <c r="X447" s="298"/>
      <c r="Y447" s="267" t="str">
        <f t="shared" si="259"/>
        <v/>
      </c>
      <c r="Z447" s="267" t="str">
        <f t="shared" si="260"/>
        <v/>
      </c>
      <c r="AA447" s="268" t="str">
        <f t="shared" ref="AA447:AA455" ca="1" si="271">IF(Y447&gt;=AF$8,"",IF(Y447&lt;$AA$8,$AA$8,Y447))</f>
        <v/>
      </c>
      <c r="AB447" s="268" t="str">
        <f t="shared" ca="1" si="262"/>
        <v/>
      </c>
      <c r="AC447" s="268" t="str">
        <f t="shared" ca="1" si="263"/>
        <v/>
      </c>
      <c r="AD447" s="268" t="str">
        <f t="shared" ca="1" si="264"/>
        <v/>
      </c>
      <c r="AE447" s="269" t="str">
        <f t="shared" ref="AE447:AE455" ca="1" si="272">IF(AA447="","",IF(AA447&gt;AB447,"",DATEDIF(AC447,AD447+1,"m")))</f>
        <v/>
      </c>
      <c r="AF447" s="270" t="str">
        <f t="shared" ca="1" si="270"/>
        <v/>
      </c>
      <c r="AG447" s="270" t="str">
        <f t="shared" ca="1" si="269"/>
        <v/>
      </c>
      <c r="AH447" s="270" t="str">
        <f t="shared" ca="1" si="266"/>
        <v/>
      </c>
      <c r="AI447" s="270" t="str">
        <f t="shared" ca="1" si="267"/>
        <v/>
      </c>
      <c r="AJ447" s="271" t="str">
        <f t="shared" ca="1" si="268"/>
        <v/>
      </c>
    </row>
    <row r="448" spans="1:36" ht="27.95" customHeight="1">
      <c r="A448" s="254"/>
      <c r="B448" s="254"/>
      <c r="C448" s="264"/>
      <c r="D448" s="265"/>
      <c r="E448" s="266"/>
      <c r="F448" s="307"/>
      <c r="G448" s="308"/>
      <c r="H448" s="65" t="str">
        <f t="shared" ca="1" si="257"/>
        <v/>
      </c>
      <c r="I448" s="339" t="str">
        <f ca="1">IF(AND(F448&lt;&gt;"",H448&lt;&gt;""),VLOOKUP(F448,早見表!$A$6:$M$24,H448+1),"")</f>
        <v/>
      </c>
      <c r="J448" s="340"/>
      <c r="K448" s="340"/>
      <c r="L448" s="341"/>
      <c r="M448" s="307"/>
      <c r="N448" s="312"/>
      <c r="O448" s="312"/>
      <c r="P448" s="312"/>
      <c r="Q448" s="308"/>
      <c r="R448" s="65" t="str">
        <f t="shared" ca="1" si="258"/>
        <v/>
      </c>
      <c r="S448" s="339" t="str">
        <f ca="1">IF(AND(M448&lt;&gt;"",R448&lt;&gt;""),VLOOKUP(M448,早見表!$A$6:$M$24,R448+1),"")</f>
        <v/>
      </c>
      <c r="T448" s="340"/>
      <c r="U448" s="340"/>
      <c r="V448" s="340"/>
      <c r="W448" s="341"/>
      <c r="X448" s="298"/>
      <c r="Y448" s="267" t="str">
        <f t="shared" si="259"/>
        <v/>
      </c>
      <c r="Z448" s="267" t="str">
        <f t="shared" si="260"/>
        <v/>
      </c>
      <c r="AA448" s="268" t="str">
        <f t="shared" ca="1" si="271"/>
        <v/>
      </c>
      <c r="AB448" s="268" t="str">
        <f t="shared" ca="1" si="262"/>
        <v/>
      </c>
      <c r="AC448" s="268" t="str">
        <f t="shared" ca="1" si="263"/>
        <v/>
      </c>
      <c r="AD448" s="268" t="str">
        <f t="shared" ca="1" si="264"/>
        <v/>
      </c>
      <c r="AE448" s="269" t="str">
        <f t="shared" ca="1" si="272"/>
        <v/>
      </c>
      <c r="AF448" s="270" t="str">
        <f t="shared" ca="1" si="270"/>
        <v/>
      </c>
      <c r="AG448" s="270" t="str">
        <f t="shared" ca="1" si="269"/>
        <v/>
      </c>
      <c r="AH448" s="270" t="str">
        <f t="shared" ca="1" si="266"/>
        <v/>
      </c>
      <c r="AI448" s="270" t="str">
        <f t="shared" ca="1" si="267"/>
        <v/>
      </c>
      <c r="AJ448" s="271" t="str">
        <f t="shared" ca="1" si="268"/>
        <v/>
      </c>
    </row>
    <row r="449" spans="1:36" ht="27.95" customHeight="1">
      <c r="A449" s="254"/>
      <c r="B449" s="254"/>
      <c r="C449" s="264"/>
      <c r="D449" s="265"/>
      <c r="E449" s="266"/>
      <c r="F449" s="307"/>
      <c r="G449" s="308"/>
      <c r="H449" s="65" t="str">
        <f t="shared" ca="1" si="257"/>
        <v/>
      </c>
      <c r="I449" s="339" t="str">
        <f ca="1">IF(AND(F449&lt;&gt;"",H449&lt;&gt;""),VLOOKUP(F449,早見表!$A$6:$M$24,H449+1),"")</f>
        <v/>
      </c>
      <c r="J449" s="340"/>
      <c r="K449" s="340"/>
      <c r="L449" s="341"/>
      <c r="M449" s="307"/>
      <c r="N449" s="312"/>
      <c r="O449" s="312"/>
      <c r="P449" s="312"/>
      <c r="Q449" s="308"/>
      <c r="R449" s="65" t="str">
        <f t="shared" ca="1" si="258"/>
        <v/>
      </c>
      <c r="S449" s="339" t="str">
        <f ca="1">IF(AND(M449&lt;&gt;"",R449&lt;&gt;""),VLOOKUP(M449,早見表!$A$6:$M$24,R449+1),"")</f>
        <v/>
      </c>
      <c r="T449" s="340"/>
      <c r="U449" s="340"/>
      <c r="V449" s="340"/>
      <c r="W449" s="341"/>
      <c r="X449" s="298"/>
      <c r="Y449" s="267" t="str">
        <f t="shared" si="259"/>
        <v/>
      </c>
      <c r="Z449" s="267" t="str">
        <f t="shared" si="260"/>
        <v/>
      </c>
      <c r="AA449" s="268" t="str">
        <f t="shared" ca="1" si="271"/>
        <v/>
      </c>
      <c r="AB449" s="268" t="str">
        <f t="shared" ca="1" si="262"/>
        <v/>
      </c>
      <c r="AC449" s="268" t="str">
        <f t="shared" ca="1" si="263"/>
        <v/>
      </c>
      <c r="AD449" s="268" t="str">
        <f t="shared" ca="1" si="264"/>
        <v/>
      </c>
      <c r="AE449" s="269" t="str">
        <f t="shared" ca="1" si="272"/>
        <v/>
      </c>
      <c r="AF449" s="270" t="str">
        <f t="shared" ca="1" si="270"/>
        <v/>
      </c>
      <c r="AG449" s="270" t="str">
        <f t="shared" ca="1" si="269"/>
        <v/>
      </c>
      <c r="AH449" s="270" t="str">
        <f t="shared" ca="1" si="266"/>
        <v/>
      </c>
      <c r="AI449" s="270" t="str">
        <f t="shared" ca="1" si="267"/>
        <v/>
      </c>
      <c r="AJ449" s="271" t="str">
        <f t="shared" ca="1" si="268"/>
        <v/>
      </c>
    </row>
    <row r="450" spans="1:36" ht="27.95" customHeight="1">
      <c r="A450" s="254"/>
      <c r="B450" s="254"/>
      <c r="C450" s="264"/>
      <c r="D450" s="265"/>
      <c r="E450" s="266"/>
      <c r="F450" s="307"/>
      <c r="G450" s="308"/>
      <c r="H450" s="65" t="str">
        <f t="shared" ca="1" si="257"/>
        <v/>
      </c>
      <c r="I450" s="339" t="str">
        <f ca="1">IF(AND(F450&lt;&gt;"",H450&lt;&gt;""),VLOOKUP(F450,早見表!$A$6:$M$24,H450+1),"")</f>
        <v/>
      </c>
      <c r="J450" s="340"/>
      <c r="K450" s="340"/>
      <c r="L450" s="341"/>
      <c r="M450" s="307"/>
      <c r="N450" s="312"/>
      <c r="O450" s="312"/>
      <c r="P450" s="312"/>
      <c r="Q450" s="308"/>
      <c r="R450" s="65" t="str">
        <f t="shared" ca="1" si="258"/>
        <v/>
      </c>
      <c r="S450" s="339" t="str">
        <f ca="1">IF(AND(M450&lt;&gt;"",R450&lt;&gt;""),VLOOKUP(M450,早見表!$A$6:$M$24,R450+1),"")</f>
        <v/>
      </c>
      <c r="T450" s="340"/>
      <c r="U450" s="340"/>
      <c r="V450" s="340"/>
      <c r="W450" s="341"/>
      <c r="X450" s="298"/>
      <c r="Y450" s="267" t="str">
        <f t="shared" si="259"/>
        <v/>
      </c>
      <c r="Z450" s="267" t="str">
        <f t="shared" si="260"/>
        <v/>
      </c>
      <c r="AA450" s="268" t="str">
        <f t="shared" ca="1" si="271"/>
        <v/>
      </c>
      <c r="AB450" s="268" t="str">
        <f t="shared" ca="1" si="262"/>
        <v/>
      </c>
      <c r="AC450" s="268" t="str">
        <f t="shared" ca="1" si="263"/>
        <v/>
      </c>
      <c r="AD450" s="268" t="str">
        <f t="shared" ca="1" si="264"/>
        <v/>
      </c>
      <c r="AE450" s="269" t="str">
        <f t="shared" ca="1" si="272"/>
        <v/>
      </c>
      <c r="AF450" s="270" t="str">
        <f t="shared" ca="1" si="270"/>
        <v/>
      </c>
      <c r="AG450" s="270" t="str">
        <f t="shared" ca="1" si="269"/>
        <v/>
      </c>
      <c r="AH450" s="270" t="str">
        <f t="shared" ca="1" si="266"/>
        <v/>
      </c>
      <c r="AI450" s="270" t="str">
        <f t="shared" ca="1" si="267"/>
        <v/>
      </c>
      <c r="AJ450" s="271" t="str">
        <f t="shared" ca="1" si="268"/>
        <v/>
      </c>
    </row>
    <row r="451" spans="1:36" ht="27.95" customHeight="1">
      <c r="A451" s="254"/>
      <c r="B451" s="254"/>
      <c r="C451" s="264"/>
      <c r="D451" s="265"/>
      <c r="E451" s="266"/>
      <c r="F451" s="307"/>
      <c r="G451" s="308"/>
      <c r="H451" s="65" t="str">
        <f t="shared" ca="1" si="257"/>
        <v/>
      </c>
      <c r="I451" s="339" t="str">
        <f ca="1">IF(AND(F451&lt;&gt;"",H451&lt;&gt;""),VLOOKUP(F451,早見表!$A$6:$M$24,H451+1),"")</f>
        <v/>
      </c>
      <c r="J451" s="340"/>
      <c r="K451" s="340"/>
      <c r="L451" s="341"/>
      <c r="M451" s="307"/>
      <c r="N451" s="312"/>
      <c r="O451" s="312"/>
      <c r="P451" s="312"/>
      <c r="Q451" s="308"/>
      <c r="R451" s="65" t="str">
        <f t="shared" ca="1" si="258"/>
        <v/>
      </c>
      <c r="S451" s="339" t="str">
        <f ca="1">IF(AND(M451&lt;&gt;"",R451&lt;&gt;""),VLOOKUP(M451,早見表!$A$6:$M$24,R451+1),"")</f>
        <v/>
      </c>
      <c r="T451" s="340"/>
      <c r="U451" s="340"/>
      <c r="V451" s="340"/>
      <c r="W451" s="341"/>
      <c r="X451" s="298"/>
      <c r="Y451" s="267" t="str">
        <f t="shared" si="259"/>
        <v/>
      </c>
      <c r="Z451" s="267" t="str">
        <f t="shared" si="260"/>
        <v/>
      </c>
      <c r="AA451" s="268" t="str">
        <f t="shared" ca="1" si="271"/>
        <v/>
      </c>
      <c r="AB451" s="268" t="str">
        <f t="shared" ca="1" si="262"/>
        <v/>
      </c>
      <c r="AC451" s="268" t="str">
        <f t="shared" ca="1" si="263"/>
        <v/>
      </c>
      <c r="AD451" s="268" t="str">
        <f t="shared" ca="1" si="264"/>
        <v/>
      </c>
      <c r="AE451" s="269" t="str">
        <f t="shared" ca="1" si="272"/>
        <v/>
      </c>
      <c r="AF451" s="270" t="str">
        <f t="shared" ca="1" si="270"/>
        <v/>
      </c>
      <c r="AG451" s="270" t="str">
        <f t="shared" ca="1" si="269"/>
        <v/>
      </c>
      <c r="AH451" s="270" t="str">
        <f t="shared" ca="1" si="266"/>
        <v/>
      </c>
      <c r="AI451" s="270" t="str">
        <f t="shared" ca="1" si="267"/>
        <v/>
      </c>
      <c r="AJ451" s="271" t="str">
        <f t="shared" ca="1" si="268"/>
        <v/>
      </c>
    </row>
    <row r="452" spans="1:36" ht="27.95" customHeight="1">
      <c r="A452" s="254"/>
      <c r="B452" s="254"/>
      <c r="C452" s="264"/>
      <c r="D452" s="265"/>
      <c r="E452" s="266"/>
      <c r="F452" s="307"/>
      <c r="G452" s="308"/>
      <c r="H452" s="65" t="str">
        <f t="shared" ca="1" si="257"/>
        <v/>
      </c>
      <c r="I452" s="339" t="str">
        <f ca="1">IF(AND(F452&lt;&gt;"",H452&lt;&gt;""),VLOOKUP(F452,早見表!$A$6:$M$24,H452+1),"")</f>
        <v/>
      </c>
      <c r="J452" s="340"/>
      <c r="K452" s="340"/>
      <c r="L452" s="341"/>
      <c r="M452" s="307"/>
      <c r="N452" s="312"/>
      <c r="O452" s="312"/>
      <c r="P452" s="312"/>
      <c r="Q452" s="308"/>
      <c r="R452" s="65" t="str">
        <f t="shared" ca="1" si="258"/>
        <v/>
      </c>
      <c r="S452" s="339" t="str">
        <f ca="1">IF(AND(M452&lt;&gt;"",R452&lt;&gt;""),VLOOKUP(M452,早見表!$A$6:$M$24,R452+1),"")</f>
        <v/>
      </c>
      <c r="T452" s="340"/>
      <c r="U452" s="340"/>
      <c r="V452" s="340"/>
      <c r="W452" s="341"/>
      <c r="X452" s="298"/>
      <c r="Y452" s="267" t="str">
        <f t="shared" si="259"/>
        <v/>
      </c>
      <c r="Z452" s="267" t="str">
        <f t="shared" si="260"/>
        <v/>
      </c>
      <c r="AA452" s="268" t="str">
        <f t="shared" ca="1" si="271"/>
        <v/>
      </c>
      <c r="AB452" s="268" t="str">
        <f t="shared" ca="1" si="262"/>
        <v/>
      </c>
      <c r="AC452" s="268" t="str">
        <f t="shared" ca="1" si="263"/>
        <v/>
      </c>
      <c r="AD452" s="268" t="str">
        <f t="shared" ca="1" si="264"/>
        <v/>
      </c>
      <c r="AE452" s="269" t="str">
        <f t="shared" ca="1" si="272"/>
        <v/>
      </c>
      <c r="AF452" s="270" t="str">
        <f t="shared" ca="1" si="270"/>
        <v/>
      </c>
      <c r="AG452" s="270" t="str">
        <f t="shared" ca="1" si="269"/>
        <v/>
      </c>
      <c r="AH452" s="270" t="str">
        <f t="shared" ca="1" si="266"/>
        <v/>
      </c>
      <c r="AI452" s="270" t="str">
        <f t="shared" ca="1" si="267"/>
        <v/>
      </c>
      <c r="AJ452" s="271" t="str">
        <f t="shared" ca="1" si="268"/>
        <v/>
      </c>
    </row>
    <row r="453" spans="1:36" ht="27.95" customHeight="1">
      <c r="A453" s="254"/>
      <c r="B453" s="254"/>
      <c r="C453" s="264"/>
      <c r="D453" s="265"/>
      <c r="E453" s="266"/>
      <c r="F453" s="307"/>
      <c r="G453" s="308"/>
      <c r="H453" s="65" t="str">
        <f t="shared" ca="1" si="257"/>
        <v/>
      </c>
      <c r="I453" s="339" t="str">
        <f ca="1">IF(AND(F453&lt;&gt;"",H453&lt;&gt;""),VLOOKUP(F453,早見表!$A$6:$M$24,H453+1),"")</f>
        <v/>
      </c>
      <c r="J453" s="340"/>
      <c r="K453" s="340"/>
      <c r="L453" s="341"/>
      <c r="M453" s="307"/>
      <c r="N453" s="312"/>
      <c r="O453" s="312"/>
      <c r="P453" s="312"/>
      <c r="Q453" s="308"/>
      <c r="R453" s="65" t="str">
        <f t="shared" ca="1" si="258"/>
        <v/>
      </c>
      <c r="S453" s="339" t="str">
        <f ca="1">IF(AND(M453&lt;&gt;"",R453&lt;&gt;""),VLOOKUP(M453,早見表!$A$6:$M$24,R453+1),"")</f>
        <v/>
      </c>
      <c r="T453" s="340"/>
      <c r="U453" s="340"/>
      <c r="V453" s="340"/>
      <c r="W453" s="341"/>
      <c r="X453" s="298"/>
      <c r="Y453" s="267" t="str">
        <f t="shared" si="259"/>
        <v/>
      </c>
      <c r="Z453" s="267" t="str">
        <f t="shared" si="260"/>
        <v/>
      </c>
      <c r="AA453" s="268" t="str">
        <f t="shared" ca="1" si="271"/>
        <v/>
      </c>
      <c r="AB453" s="268" t="str">
        <f t="shared" ca="1" si="262"/>
        <v/>
      </c>
      <c r="AC453" s="268" t="str">
        <f t="shared" ca="1" si="263"/>
        <v/>
      </c>
      <c r="AD453" s="268" t="str">
        <f t="shared" ca="1" si="264"/>
        <v/>
      </c>
      <c r="AE453" s="269" t="str">
        <f t="shared" ca="1" si="272"/>
        <v/>
      </c>
      <c r="AF453" s="270" t="str">
        <f t="shared" ca="1" si="270"/>
        <v/>
      </c>
      <c r="AG453" s="270" t="str">
        <f t="shared" ca="1" si="269"/>
        <v/>
      </c>
      <c r="AH453" s="270" t="str">
        <f t="shared" ca="1" si="266"/>
        <v/>
      </c>
      <c r="AI453" s="270" t="str">
        <f t="shared" ca="1" si="267"/>
        <v/>
      </c>
      <c r="AJ453" s="271" t="str">
        <f t="shared" ca="1" si="268"/>
        <v/>
      </c>
    </row>
    <row r="454" spans="1:36" ht="27.95" customHeight="1">
      <c r="A454" s="254"/>
      <c r="B454" s="254"/>
      <c r="C454" s="264"/>
      <c r="D454" s="265"/>
      <c r="E454" s="266"/>
      <c r="F454" s="307"/>
      <c r="G454" s="308"/>
      <c r="H454" s="65" t="str">
        <f t="shared" ca="1" si="257"/>
        <v/>
      </c>
      <c r="I454" s="339" t="str">
        <f ca="1">IF(AND(F454&lt;&gt;"",H454&lt;&gt;""),VLOOKUP(F454,早見表!$A$6:$M$24,H454+1),"")</f>
        <v/>
      </c>
      <c r="J454" s="340"/>
      <c r="K454" s="340"/>
      <c r="L454" s="341"/>
      <c r="M454" s="307"/>
      <c r="N454" s="312"/>
      <c r="O454" s="312"/>
      <c r="P454" s="312"/>
      <c r="Q454" s="308"/>
      <c r="R454" s="65" t="str">
        <f t="shared" ca="1" si="258"/>
        <v/>
      </c>
      <c r="S454" s="339" t="str">
        <f ca="1">IF(AND(M454&lt;&gt;"",R454&lt;&gt;""),VLOOKUP(M454,早見表!$A$6:$M$24,R454+1),"")</f>
        <v/>
      </c>
      <c r="T454" s="340"/>
      <c r="U454" s="340"/>
      <c r="V454" s="340"/>
      <c r="W454" s="341"/>
      <c r="X454" s="298"/>
      <c r="Y454" s="267" t="str">
        <f t="shared" si="259"/>
        <v/>
      </c>
      <c r="Z454" s="267" t="str">
        <f t="shared" si="260"/>
        <v/>
      </c>
      <c r="AA454" s="268" t="str">
        <f t="shared" ca="1" si="271"/>
        <v/>
      </c>
      <c r="AB454" s="268" t="str">
        <f t="shared" ca="1" si="262"/>
        <v/>
      </c>
      <c r="AC454" s="268" t="str">
        <f t="shared" ca="1" si="263"/>
        <v/>
      </c>
      <c r="AD454" s="268" t="str">
        <f t="shared" ca="1" si="264"/>
        <v/>
      </c>
      <c r="AE454" s="269" t="str">
        <f t="shared" ca="1" si="272"/>
        <v/>
      </c>
      <c r="AF454" s="270" t="str">
        <f t="shared" ca="1" si="270"/>
        <v/>
      </c>
      <c r="AG454" s="270" t="str">
        <f t="shared" ca="1" si="269"/>
        <v/>
      </c>
      <c r="AH454" s="270" t="str">
        <f t="shared" ca="1" si="266"/>
        <v/>
      </c>
      <c r="AI454" s="270" t="str">
        <f t="shared" ca="1" si="267"/>
        <v/>
      </c>
      <c r="AJ454" s="271" t="str">
        <f t="shared" ca="1" si="268"/>
        <v/>
      </c>
    </row>
    <row r="455" spans="1:36" ht="27.95" customHeight="1" thickBot="1">
      <c r="A455" s="272"/>
      <c r="B455" s="272"/>
      <c r="C455" s="273"/>
      <c r="D455" s="274"/>
      <c r="E455" s="275"/>
      <c r="F455" s="351"/>
      <c r="G455" s="352"/>
      <c r="H455" s="135" t="str">
        <f t="shared" ca="1" si="257"/>
        <v/>
      </c>
      <c r="I455" s="353" t="str">
        <f ca="1">IF(AND(F455&lt;&gt;"",H455&lt;&gt;""),VLOOKUP(F455,早見表!$A$6:$M$24,H455+1),"")</f>
        <v/>
      </c>
      <c r="J455" s="354"/>
      <c r="K455" s="354"/>
      <c r="L455" s="355"/>
      <c r="M455" s="351"/>
      <c r="N455" s="356"/>
      <c r="O455" s="356"/>
      <c r="P455" s="356"/>
      <c r="Q455" s="352"/>
      <c r="R455" s="135" t="str">
        <f t="shared" ca="1" si="258"/>
        <v/>
      </c>
      <c r="S455" s="353" t="str">
        <f ca="1">IF(AND(M455&lt;&gt;"",R455&lt;&gt;""),VLOOKUP(M455,早見表!$A$6:$M$24,R455+1),"")</f>
        <v/>
      </c>
      <c r="T455" s="354"/>
      <c r="U455" s="354"/>
      <c r="V455" s="354"/>
      <c r="W455" s="355"/>
      <c r="X455" s="298"/>
      <c r="Y455" s="276" t="str">
        <f t="shared" si="259"/>
        <v/>
      </c>
      <c r="Z455" s="276" t="str">
        <f t="shared" si="260"/>
        <v/>
      </c>
      <c r="AA455" s="277" t="str">
        <f t="shared" ca="1" si="271"/>
        <v/>
      </c>
      <c r="AB455" s="277" t="str">
        <f t="shared" ca="1" si="262"/>
        <v/>
      </c>
      <c r="AC455" s="277" t="str">
        <f t="shared" ca="1" si="263"/>
        <v/>
      </c>
      <c r="AD455" s="277" t="str">
        <f t="shared" ca="1" si="264"/>
        <v/>
      </c>
      <c r="AE455" s="278" t="str">
        <f t="shared" ca="1" si="272"/>
        <v/>
      </c>
      <c r="AF455" s="279" t="str">
        <f t="shared" ca="1" si="270"/>
        <v/>
      </c>
      <c r="AG455" s="279" t="str">
        <f t="shared" ca="1" si="269"/>
        <v/>
      </c>
      <c r="AH455" s="279" t="str">
        <f t="shared" ca="1" si="266"/>
        <v/>
      </c>
      <c r="AI455" s="279" t="str">
        <f t="shared" ca="1" si="267"/>
        <v/>
      </c>
      <c r="AJ455" s="280" t="str">
        <f t="shared" ca="1" si="268"/>
        <v/>
      </c>
    </row>
    <row r="456" spans="1:36" ht="24.95" customHeight="1" thickTop="1">
      <c r="A456" s="361" t="s">
        <v>62</v>
      </c>
      <c r="B456" s="362"/>
      <c r="C456" s="362"/>
      <c r="D456" s="362"/>
      <c r="E456" s="362"/>
      <c r="F456" s="363"/>
      <c r="G456" s="364"/>
      <c r="H456" s="213" t="s">
        <v>12</v>
      </c>
      <c r="I456" s="365">
        <f ca="1">SUM(I441:L455)</f>
        <v>0</v>
      </c>
      <c r="J456" s="366"/>
      <c r="K456" s="366"/>
      <c r="L456" s="214" t="s">
        <v>8</v>
      </c>
      <c r="M456" s="363"/>
      <c r="N456" s="367"/>
      <c r="O456" s="367"/>
      <c r="P456" s="367"/>
      <c r="Q456" s="364"/>
      <c r="R456" s="213"/>
      <c r="S456" s="368">
        <f ca="1">SUM(S441:W455)</f>
        <v>0</v>
      </c>
      <c r="T456" s="369"/>
      <c r="U456" s="369"/>
      <c r="V456" s="369"/>
      <c r="W456" s="296" t="s">
        <v>8</v>
      </c>
      <c r="X456" s="298"/>
    </row>
    <row r="457" spans="1:36" ht="24.95" customHeight="1">
      <c r="A457" s="342" t="s">
        <v>31</v>
      </c>
      <c r="B457" s="343"/>
      <c r="C457" s="343"/>
      <c r="D457" s="343"/>
      <c r="E457" s="343"/>
      <c r="F457" s="344"/>
      <c r="G457" s="345"/>
      <c r="H457" s="188" t="s">
        <v>12</v>
      </c>
      <c r="I457" s="346">
        <f ca="1">SUM(I430,I456)</f>
        <v>11680006</v>
      </c>
      <c r="J457" s="347"/>
      <c r="K457" s="347"/>
      <c r="L457" s="189" t="s">
        <v>8</v>
      </c>
      <c r="M457" s="344"/>
      <c r="N457" s="348"/>
      <c r="O457" s="348"/>
      <c r="P457" s="348"/>
      <c r="Q457" s="345"/>
      <c r="R457" s="188"/>
      <c r="S457" s="349">
        <f ca="1">SUM(S430,S456)</f>
        <v>13717924</v>
      </c>
      <c r="T457" s="350"/>
      <c r="U457" s="350"/>
      <c r="V457" s="350"/>
      <c r="W457" s="282" t="s">
        <v>8</v>
      </c>
      <c r="X457" s="300"/>
      <c r="Z457" s="284"/>
    </row>
    <row r="458" spans="1:36" ht="3.75" customHeight="1">
      <c r="X458" s="300"/>
      <c r="Z458" s="284" t="s">
        <v>35</v>
      </c>
    </row>
    <row r="459" spans="1:36">
      <c r="T459" s="357" t="s">
        <v>42</v>
      </c>
      <c r="U459" s="358"/>
      <c r="V459" s="358"/>
      <c r="W459" s="359"/>
      <c r="X459" s="300"/>
    </row>
    <row r="461" spans="1:36" ht="19.5" customHeight="1">
      <c r="C461" s="228"/>
      <c r="D461" s="326" t="s">
        <v>76</v>
      </c>
      <c r="E461" s="327"/>
      <c r="F461" s="327"/>
      <c r="G461" s="327"/>
      <c r="H461" s="327"/>
      <c r="I461" s="327"/>
      <c r="J461" s="327"/>
      <c r="S461" s="57">
        <f>$S$2</f>
        <v>1</v>
      </c>
      <c r="T461" s="328" t="s">
        <v>10</v>
      </c>
      <c r="U461" s="328"/>
      <c r="V461" s="56">
        <f>V434+1</f>
        <v>18</v>
      </c>
      <c r="W461" s="230" t="s">
        <v>11</v>
      </c>
    </row>
    <row r="462" spans="1:36" ht="19.5" customHeight="1">
      <c r="C462" s="233"/>
      <c r="D462" s="327"/>
      <c r="E462" s="327"/>
      <c r="F462" s="327"/>
      <c r="G462" s="327"/>
      <c r="H462" s="327"/>
      <c r="I462" s="327"/>
      <c r="J462" s="327"/>
    </row>
    <row r="463" spans="1:36" ht="14.25">
      <c r="B463" s="234">
        <f ca="1">$B$4</f>
        <v>45741</v>
      </c>
      <c r="D463" s="360"/>
      <c r="E463" s="360"/>
      <c r="F463" s="360"/>
    </row>
    <row r="464" spans="1:36" ht="15" customHeight="1">
      <c r="B464" s="235">
        <f ca="1">$B$5</f>
        <v>46106.494204513889</v>
      </c>
      <c r="C464" s="147"/>
      <c r="D464" s="147"/>
      <c r="E464" s="147"/>
      <c r="F464" s="147"/>
      <c r="G464" s="147"/>
      <c r="H464" s="329" t="s">
        <v>6</v>
      </c>
      <c r="I464" s="330"/>
      <c r="J464" s="333" t="s">
        <v>0</v>
      </c>
      <c r="K464" s="334"/>
      <c r="L464" s="153" t="s">
        <v>1</v>
      </c>
      <c r="M464" s="334" t="s">
        <v>7</v>
      </c>
      <c r="N464" s="334"/>
      <c r="O464" s="334" t="s">
        <v>2</v>
      </c>
      <c r="P464" s="334"/>
      <c r="Q464" s="334"/>
      <c r="R464" s="334"/>
      <c r="S464" s="334"/>
      <c r="T464" s="334"/>
      <c r="U464" s="334" t="s">
        <v>3</v>
      </c>
      <c r="V464" s="334"/>
      <c r="W464" s="334"/>
    </row>
    <row r="465" spans="1:36" ht="20.100000000000001" customHeight="1">
      <c r="A465" s="147"/>
      <c r="B465" s="147"/>
      <c r="C465" s="147"/>
      <c r="D465" s="147"/>
      <c r="E465" s="147"/>
      <c r="F465" s="147"/>
      <c r="G465" s="147"/>
      <c r="H465" s="331"/>
      <c r="I465" s="332"/>
      <c r="J465" s="154">
        <f>$J$6</f>
        <v>3</v>
      </c>
      <c r="K465" s="155">
        <f>$K$6</f>
        <v>1</v>
      </c>
      <c r="L465" s="156">
        <f>$L$6</f>
        <v>1</v>
      </c>
      <c r="M465" s="157">
        <f>$M$6</f>
        <v>0</v>
      </c>
      <c r="N465" s="158" t="str">
        <f>IF($N$6="","",$N$6)</f>
        <v>×</v>
      </c>
      <c r="O465" s="159" t="str">
        <f>IF($O$6="","",$O$6)</f>
        <v>×</v>
      </c>
      <c r="P465" s="160" t="str">
        <f>IF($P$6="","",$P$6)</f>
        <v>×</v>
      </c>
      <c r="Q465" s="160" t="str">
        <f>IF($Q$6="","",$Q$6)</f>
        <v>×</v>
      </c>
      <c r="R465" s="160" t="str">
        <f>IF($R$6="","",$R$6)</f>
        <v>×</v>
      </c>
      <c r="S465" s="160" t="str">
        <f>IF($S$6="","",$S$6)</f>
        <v>×</v>
      </c>
      <c r="T465" s="161" t="str">
        <f>IF($T$6="","",$T$6)</f>
        <v>×</v>
      </c>
      <c r="U465" s="159" t="str">
        <f>IF($U$6="","",$U$6)</f>
        <v>×</v>
      </c>
      <c r="V465" s="160" t="str">
        <f>IF($V$6="","",$V$6)</f>
        <v>×</v>
      </c>
      <c r="W465" s="161" t="str">
        <f>IF($W$6="","",$W$6)</f>
        <v>×</v>
      </c>
      <c r="Y465" s="240" t="s">
        <v>33</v>
      </c>
      <c r="Z465" s="241" t="s">
        <v>34</v>
      </c>
      <c r="AA465" s="313">
        <f ca="1">$B$4</f>
        <v>45741</v>
      </c>
      <c r="AB465" s="313"/>
      <c r="AC465" s="313"/>
      <c r="AD465" s="313"/>
      <c r="AE465" s="313"/>
      <c r="AF465" s="314">
        <f ca="1">$B$5</f>
        <v>46106.494204513889</v>
      </c>
      <c r="AG465" s="314"/>
      <c r="AH465" s="314"/>
      <c r="AI465" s="314"/>
      <c r="AJ465" s="314"/>
    </row>
    <row r="466" spans="1:36" ht="21.95" customHeight="1">
      <c r="A466" s="315" t="s">
        <v>9</v>
      </c>
      <c r="B466" s="317" t="s">
        <v>30</v>
      </c>
      <c r="C466" s="225"/>
      <c r="D466" s="318" t="s">
        <v>47</v>
      </c>
      <c r="E466" s="317" t="s">
        <v>48</v>
      </c>
      <c r="F466" s="320">
        <f ca="1">$B$4</f>
        <v>45741</v>
      </c>
      <c r="G466" s="321"/>
      <c r="H466" s="321"/>
      <c r="I466" s="321"/>
      <c r="J466" s="321"/>
      <c r="K466" s="321"/>
      <c r="L466" s="322"/>
      <c r="M466" s="323">
        <f ca="1">$B$5</f>
        <v>46106.494204513889</v>
      </c>
      <c r="N466" s="324"/>
      <c r="O466" s="324"/>
      <c r="P466" s="324"/>
      <c r="Q466" s="324"/>
      <c r="R466" s="324"/>
      <c r="S466" s="324"/>
      <c r="T466" s="324"/>
      <c r="U466" s="324"/>
      <c r="V466" s="324"/>
      <c r="W466" s="325"/>
      <c r="X466" s="298"/>
      <c r="Y466" s="244">
        <f ca="1">$B$4</f>
        <v>45741</v>
      </c>
      <c r="Z466" s="244">
        <f ca="1">DATE(YEAR($Y$7)+2,3,31)</f>
        <v>46477</v>
      </c>
      <c r="AA466" s="245" t="s">
        <v>33</v>
      </c>
      <c r="AB466" s="245" t="s">
        <v>34</v>
      </c>
      <c r="AC466" s="245" t="s">
        <v>37</v>
      </c>
      <c r="AD466" s="245" t="s">
        <v>38</v>
      </c>
      <c r="AE466" s="245" t="s">
        <v>32</v>
      </c>
      <c r="AF466" s="246" t="s">
        <v>33</v>
      </c>
      <c r="AG466" s="246" t="s">
        <v>34</v>
      </c>
      <c r="AH466" s="246" t="s">
        <v>37</v>
      </c>
      <c r="AI466" s="246" t="s">
        <v>38</v>
      </c>
      <c r="AJ466" s="246" t="s">
        <v>32</v>
      </c>
    </row>
    <row r="467" spans="1:36" ht="28.5" customHeight="1">
      <c r="A467" s="316"/>
      <c r="B467" s="317"/>
      <c r="C467" s="226"/>
      <c r="D467" s="319"/>
      <c r="E467" s="317"/>
      <c r="F467" s="306" t="s">
        <v>4</v>
      </c>
      <c r="G467" s="306"/>
      <c r="H467" s="168" t="s">
        <v>39</v>
      </c>
      <c r="I467" s="306" t="s">
        <v>5</v>
      </c>
      <c r="J467" s="306"/>
      <c r="K467" s="306"/>
      <c r="L467" s="306"/>
      <c r="M467" s="306" t="s">
        <v>4</v>
      </c>
      <c r="N467" s="306"/>
      <c r="O467" s="306"/>
      <c r="P467" s="306"/>
      <c r="Q467" s="306"/>
      <c r="R467" s="168" t="s">
        <v>39</v>
      </c>
      <c r="S467" s="306" t="s">
        <v>5</v>
      </c>
      <c r="T467" s="306"/>
      <c r="U467" s="306"/>
      <c r="V467" s="306"/>
      <c r="W467" s="306"/>
      <c r="X467" s="298"/>
      <c r="Y467" s="249">
        <f ca="1">DATE(YEAR($B$4),4,1)</f>
        <v>45748</v>
      </c>
      <c r="Z467" s="249">
        <f ca="1">DATE(YEAR($Y$8)+2,3,31)</f>
        <v>46477</v>
      </c>
      <c r="AA467" s="249">
        <f ca="1">$Y$8</f>
        <v>45748</v>
      </c>
      <c r="AB467" s="249">
        <f ca="1">DATE(YEAR($Y$8)+1,3,31)</f>
        <v>46112</v>
      </c>
      <c r="AC467" s="249"/>
      <c r="AD467" s="249"/>
      <c r="AE467" s="249"/>
      <c r="AF467" s="250">
        <f ca="1">DATE(YEAR($B$4)+1,4,1)</f>
        <v>46113</v>
      </c>
      <c r="AG467" s="250">
        <f ca="1">DATE(YEAR($AF$8)+1,3,31)</f>
        <v>46477</v>
      </c>
      <c r="AH467" s="251"/>
      <c r="AI467" s="251"/>
      <c r="AJ467" s="252"/>
    </row>
    <row r="468" spans="1:36" ht="27.95" customHeight="1">
      <c r="A468" s="253"/>
      <c r="B468" s="254"/>
      <c r="C468" s="255"/>
      <c r="D468" s="256"/>
      <c r="E468" s="257"/>
      <c r="F468" s="307"/>
      <c r="G468" s="308"/>
      <c r="H468" s="65" t="str">
        <f t="shared" ref="H468:H482" ca="1" si="273">AE468</f>
        <v/>
      </c>
      <c r="I468" s="309" t="str">
        <f ca="1">IF(AND(F468&lt;&gt;"",H468&lt;&gt;""),VLOOKUP(F468,早見表!$A$6:$M$24,H468+1),"")</f>
        <v/>
      </c>
      <c r="J468" s="310"/>
      <c r="K468" s="310"/>
      <c r="L468" s="311"/>
      <c r="M468" s="307"/>
      <c r="N468" s="312"/>
      <c r="O468" s="312"/>
      <c r="P468" s="312"/>
      <c r="Q468" s="308"/>
      <c r="R468" s="64" t="str">
        <f t="shared" ref="R468:R482" ca="1" si="274">AJ468</f>
        <v/>
      </c>
      <c r="S468" s="309" t="str">
        <f ca="1">IF(AND(M468&lt;&gt;"",R468&lt;&gt;""),VLOOKUP(M468,早見表!$A$6:$M$24,R468+1),"")</f>
        <v/>
      </c>
      <c r="T468" s="310"/>
      <c r="U468" s="310"/>
      <c r="V468" s="310"/>
      <c r="W468" s="311"/>
      <c r="X468" s="298"/>
      <c r="Y468" s="259" t="str">
        <f t="shared" ref="Y468:Y482" si="275">IF($B468&lt;&gt;"",IF(D468="",AA$8,D468),"")</f>
        <v/>
      </c>
      <c r="Z468" s="259" t="str">
        <f t="shared" ref="Z468:Z482" si="276">IF($B468&lt;&gt;"",IF(E468="",Z$8,E468),"")</f>
        <v/>
      </c>
      <c r="AA468" s="260" t="str">
        <f t="shared" ref="AA468:AA473" ca="1" si="277">IF(Y468&gt;=AF$8,"",IF(Y468&lt;$AA$8,$AA$8,Y468))</f>
        <v/>
      </c>
      <c r="AB468" s="260" t="str">
        <f t="shared" ref="AB468:AB482" ca="1" si="278">IF(Y468&gt;AB$8,"",IF(Z468&gt;AB$8,AB$8,Z468))</f>
        <v/>
      </c>
      <c r="AC468" s="260" t="str">
        <f t="shared" ref="AC468:AC482" ca="1" si="279">IF(AA468="","",DATE(YEAR(AA468),MONTH(AA468),1))</f>
        <v/>
      </c>
      <c r="AD468" s="260" t="str">
        <f t="shared" ref="AD468:AD482" ca="1" si="280">IF(AA468="","",DATE(YEAR(AB468),MONTH(AB468)+1,1)-1)</f>
        <v/>
      </c>
      <c r="AE468" s="261" t="str">
        <f t="shared" ref="AE468:AE473" ca="1" si="281">IF(AA468="","",IF(AA468&gt;AB468,"",DATEDIF(AC468,AD468+1,"m")))</f>
        <v/>
      </c>
      <c r="AF468" s="262" t="str">
        <f ca="1">IF(Z468&lt;AF$8,"",IF(Y468&gt;AF$8,Y468,AF$8))</f>
        <v/>
      </c>
      <c r="AG468" s="262" t="str">
        <f ca="1">IF(Z468&lt;AF$8,"",Z468)</f>
        <v/>
      </c>
      <c r="AH468" s="262" t="str">
        <f t="shared" ref="AH468:AH482" ca="1" si="282">IF(AF468="","",DATE(YEAR(AF468),MONTH(AF468),1))</f>
        <v/>
      </c>
      <c r="AI468" s="262" t="str">
        <f t="shared" ref="AI468:AI482" ca="1" si="283">IF(AF468="","",DATE(YEAR(AG468),MONTH(AG468)+1,1)-1)</f>
        <v/>
      </c>
      <c r="AJ468" s="263" t="str">
        <f t="shared" ref="AJ468:AJ482" ca="1" si="284">IF(AF468="","",DATEDIF(AH468,AI468+1,"m"))</f>
        <v/>
      </c>
    </row>
    <row r="469" spans="1:36" ht="27.95" customHeight="1">
      <c r="A469" s="254"/>
      <c r="B469" s="254"/>
      <c r="C469" s="264"/>
      <c r="D469" s="265"/>
      <c r="E469" s="266"/>
      <c r="F469" s="307"/>
      <c r="G469" s="308"/>
      <c r="H469" s="65" t="str">
        <f t="shared" ca="1" si="273"/>
        <v/>
      </c>
      <c r="I469" s="339" t="str">
        <f ca="1">IF(AND(F469&lt;&gt;"",H469&lt;&gt;""),VLOOKUP(F469,早見表!$A$6:$M$24,H469+1),"")</f>
        <v/>
      </c>
      <c r="J469" s="340"/>
      <c r="K469" s="340"/>
      <c r="L469" s="341"/>
      <c r="M469" s="307"/>
      <c r="N469" s="312"/>
      <c r="O469" s="312"/>
      <c r="P469" s="312"/>
      <c r="Q469" s="308"/>
      <c r="R469" s="65" t="str">
        <f t="shared" ca="1" si="274"/>
        <v/>
      </c>
      <c r="S469" s="339" t="str">
        <f ca="1">IF(AND(M469&lt;&gt;"",R469&lt;&gt;""),VLOOKUP(M469,早見表!$A$6:$M$24,R469+1),"")</f>
        <v/>
      </c>
      <c r="T469" s="340"/>
      <c r="U469" s="340"/>
      <c r="V469" s="340"/>
      <c r="W469" s="341"/>
      <c r="X469" s="298"/>
      <c r="Y469" s="267" t="str">
        <f t="shared" si="275"/>
        <v/>
      </c>
      <c r="Z469" s="267" t="str">
        <f t="shared" si="276"/>
        <v/>
      </c>
      <c r="AA469" s="268" t="str">
        <f t="shared" ca="1" si="277"/>
        <v/>
      </c>
      <c r="AB469" s="268" t="str">
        <f t="shared" ca="1" si="278"/>
        <v/>
      </c>
      <c r="AC469" s="268" t="str">
        <f t="shared" ca="1" si="279"/>
        <v/>
      </c>
      <c r="AD469" s="268" t="str">
        <f t="shared" ca="1" si="280"/>
        <v/>
      </c>
      <c r="AE469" s="269" t="str">
        <f t="shared" ca="1" si="281"/>
        <v/>
      </c>
      <c r="AF469" s="270" t="str">
        <f ca="1">IF(Z469&lt;AF$8,"",IF(Y469&gt;AF$8,Y469,AF$8))</f>
        <v/>
      </c>
      <c r="AG469" s="270" t="str">
        <f t="shared" ref="AG469:AG482" ca="1" si="285">IF(Z469&lt;AF$8,"",Z469)</f>
        <v/>
      </c>
      <c r="AH469" s="270" t="str">
        <f t="shared" ca="1" si="282"/>
        <v/>
      </c>
      <c r="AI469" s="270" t="str">
        <f t="shared" ca="1" si="283"/>
        <v/>
      </c>
      <c r="AJ469" s="271" t="str">
        <f t="shared" ca="1" si="284"/>
        <v/>
      </c>
    </row>
    <row r="470" spans="1:36" ht="27.95" customHeight="1">
      <c r="A470" s="254"/>
      <c r="B470" s="254"/>
      <c r="C470" s="264"/>
      <c r="D470" s="265"/>
      <c r="E470" s="266"/>
      <c r="F470" s="307"/>
      <c r="G470" s="308"/>
      <c r="H470" s="65" t="str">
        <f t="shared" ca="1" si="273"/>
        <v/>
      </c>
      <c r="I470" s="339" t="str">
        <f ca="1">IF(AND(F470&lt;&gt;"",H470&lt;&gt;""),VLOOKUP(F470,早見表!$A$6:$M$24,H470+1),"")</f>
        <v/>
      </c>
      <c r="J470" s="340"/>
      <c r="K470" s="340"/>
      <c r="L470" s="341"/>
      <c r="M470" s="307"/>
      <c r="N470" s="312"/>
      <c r="O470" s="312"/>
      <c r="P470" s="312"/>
      <c r="Q470" s="308"/>
      <c r="R470" s="65" t="str">
        <f t="shared" ca="1" si="274"/>
        <v/>
      </c>
      <c r="S470" s="339" t="str">
        <f ca="1">IF(AND(M470&lt;&gt;"",R470&lt;&gt;""),VLOOKUP(M470,早見表!$A$6:$M$24,R470+1),"")</f>
        <v/>
      </c>
      <c r="T470" s="340"/>
      <c r="U470" s="340"/>
      <c r="V470" s="340"/>
      <c r="W470" s="341"/>
      <c r="X470" s="298"/>
      <c r="Y470" s="267" t="str">
        <f t="shared" si="275"/>
        <v/>
      </c>
      <c r="Z470" s="267" t="str">
        <f t="shared" si="276"/>
        <v/>
      </c>
      <c r="AA470" s="268" t="str">
        <f t="shared" ca="1" si="277"/>
        <v/>
      </c>
      <c r="AB470" s="268" t="str">
        <f t="shared" ca="1" si="278"/>
        <v/>
      </c>
      <c r="AC470" s="268" t="str">
        <f t="shared" ca="1" si="279"/>
        <v/>
      </c>
      <c r="AD470" s="268" t="str">
        <f t="shared" ca="1" si="280"/>
        <v/>
      </c>
      <c r="AE470" s="269" t="str">
        <f t="shared" ca="1" si="281"/>
        <v/>
      </c>
      <c r="AF470" s="270" t="str">
        <f t="shared" ref="AF470:AF482" ca="1" si="286">IF(Z470&lt;AF$8,"",IF(Y470&gt;AF$8,Y470,AF$8))</f>
        <v/>
      </c>
      <c r="AG470" s="270" t="str">
        <f t="shared" ca="1" si="285"/>
        <v/>
      </c>
      <c r="AH470" s="270" t="str">
        <f t="shared" ca="1" si="282"/>
        <v/>
      </c>
      <c r="AI470" s="270" t="str">
        <f t="shared" ca="1" si="283"/>
        <v/>
      </c>
      <c r="AJ470" s="271" t="str">
        <f t="shared" ca="1" si="284"/>
        <v/>
      </c>
    </row>
    <row r="471" spans="1:36" ht="27.95" customHeight="1">
      <c r="A471" s="254"/>
      <c r="B471" s="254"/>
      <c r="C471" s="264"/>
      <c r="D471" s="265"/>
      <c r="E471" s="266"/>
      <c r="F471" s="307"/>
      <c r="G471" s="308"/>
      <c r="H471" s="65" t="str">
        <f t="shared" ca="1" si="273"/>
        <v/>
      </c>
      <c r="I471" s="339" t="str">
        <f ca="1">IF(AND(F471&lt;&gt;"",H471&lt;&gt;""),VLOOKUP(F471,早見表!$A$6:$M$24,H471+1),"")</f>
        <v/>
      </c>
      <c r="J471" s="340"/>
      <c r="K471" s="340"/>
      <c r="L471" s="341"/>
      <c r="M471" s="307"/>
      <c r="N471" s="312"/>
      <c r="O471" s="312"/>
      <c r="P471" s="312"/>
      <c r="Q471" s="308"/>
      <c r="R471" s="65" t="str">
        <f t="shared" ca="1" si="274"/>
        <v/>
      </c>
      <c r="S471" s="339" t="str">
        <f ca="1">IF(AND(M471&lt;&gt;"",R471&lt;&gt;""),VLOOKUP(M471,早見表!$A$6:$M$24,R471+1),"")</f>
        <v/>
      </c>
      <c r="T471" s="340"/>
      <c r="U471" s="340"/>
      <c r="V471" s="340"/>
      <c r="W471" s="341"/>
      <c r="X471" s="298"/>
      <c r="Y471" s="267" t="str">
        <f t="shared" si="275"/>
        <v/>
      </c>
      <c r="Z471" s="267" t="str">
        <f t="shared" si="276"/>
        <v/>
      </c>
      <c r="AA471" s="268" t="str">
        <f t="shared" ca="1" si="277"/>
        <v/>
      </c>
      <c r="AB471" s="268" t="str">
        <f t="shared" ca="1" si="278"/>
        <v/>
      </c>
      <c r="AC471" s="268" t="str">
        <f t="shared" ca="1" si="279"/>
        <v/>
      </c>
      <c r="AD471" s="268" t="str">
        <f t="shared" ca="1" si="280"/>
        <v/>
      </c>
      <c r="AE471" s="269" t="str">
        <f t="shared" ca="1" si="281"/>
        <v/>
      </c>
      <c r="AF471" s="270" t="str">
        <f t="shared" ca="1" si="286"/>
        <v/>
      </c>
      <c r="AG471" s="270" t="str">
        <f t="shared" ca="1" si="285"/>
        <v/>
      </c>
      <c r="AH471" s="270" t="str">
        <f t="shared" ca="1" si="282"/>
        <v/>
      </c>
      <c r="AI471" s="270" t="str">
        <f t="shared" ca="1" si="283"/>
        <v/>
      </c>
      <c r="AJ471" s="271" t="str">
        <f t="shared" ca="1" si="284"/>
        <v/>
      </c>
    </row>
    <row r="472" spans="1:36" ht="27.95" customHeight="1">
      <c r="A472" s="254"/>
      <c r="B472" s="254"/>
      <c r="C472" s="264"/>
      <c r="D472" s="265"/>
      <c r="E472" s="266"/>
      <c r="F472" s="307"/>
      <c r="G472" s="308"/>
      <c r="H472" s="65" t="str">
        <f t="shared" ca="1" si="273"/>
        <v/>
      </c>
      <c r="I472" s="339" t="str">
        <f ca="1">IF(AND(F472&lt;&gt;"",H472&lt;&gt;""),VLOOKUP(F472,早見表!$A$6:$M$24,H472+1),"")</f>
        <v/>
      </c>
      <c r="J472" s="340"/>
      <c r="K472" s="340"/>
      <c r="L472" s="341"/>
      <c r="M472" s="307"/>
      <c r="N472" s="312"/>
      <c r="O472" s="312"/>
      <c r="P472" s="312"/>
      <c r="Q472" s="308"/>
      <c r="R472" s="65" t="str">
        <f t="shared" ca="1" si="274"/>
        <v/>
      </c>
      <c r="S472" s="339" t="str">
        <f ca="1">IF(AND(M472&lt;&gt;"",R472&lt;&gt;""),VLOOKUP(M472,早見表!$A$6:$M$24,R472+1),"")</f>
        <v/>
      </c>
      <c r="T472" s="340"/>
      <c r="U472" s="340"/>
      <c r="V472" s="340"/>
      <c r="W472" s="341"/>
      <c r="X472" s="298"/>
      <c r="Y472" s="267" t="str">
        <f t="shared" si="275"/>
        <v/>
      </c>
      <c r="Z472" s="267" t="str">
        <f t="shared" si="276"/>
        <v/>
      </c>
      <c r="AA472" s="268" t="str">
        <f t="shared" ca="1" si="277"/>
        <v/>
      </c>
      <c r="AB472" s="268" t="str">
        <f t="shared" ca="1" si="278"/>
        <v/>
      </c>
      <c r="AC472" s="268" t="str">
        <f t="shared" ca="1" si="279"/>
        <v/>
      </c>
      <c r="AD472" s="268" t="str">
        <f t="shared" ca="1" si="280"/>
        <v/>
      </c>
      <c r="AE472" s="269" t="str">
        <f t="shared" ca="1" si="281"/>
        <v/>
      </c>
      <c r="AF472" s="270" t="str">
        <f t="shared" ca="1" si="286"/>
        <v/>
      </c>
      <c r="AG472" s="270" t="str">
        <f t="shared" ca="1" si="285"/>
        <v/>
      </c>
      <c r="AH472" s="270" t="str">
        <f t="shared" ca="1" si="282"/>
        <v/>
      </c>
      <c r="AI472" s="270" t="str">
        <f t="shared" ca="1" si="283"/>
        <v/>
      </c>
      <c r="AJ472" s="271" t="str">
        <f t="shared" ca="1" si="284"/>
        <v/>
      </c>
    </row>
    <row r="473" spans="1:36" ht="27.95" customHeight="1">
      <c r="A473" s="254"/>
      <c r="B473" s="254"/>
      <c r="C473" s="264"/>
      <c r="D473" s="265"/>
      <c r="E473" s="266"/>
      <c r="F473" s="307"/>
      <c r="G473" s="308"/>
      <c r="H473" s="65" t="str">
        <f t="shared" ca="1" si="273"/>
        <v/>
      </c>
      <c r="I473" s="339" t="str">
        <f ca="1">IF(AND(F473&lt;&gt;"",H473&lt;&gt;""),VLOOKUP(F473,早見表!$A$6:$M$24,H473+1),"")</f>
        <v/>
      </c>
      <c r="J473" s="340"/>
      <c r="K473" s="340"/>
      <c r="L473" s="341"/>
      <c r="M473" s="307"/>
      <c r="N473" s="312"/>
      <c r="O473" s="312"/>
      <c r="P473" s="312"/>
      <c r="Q473" s="308"/>
      <c r="R473" s="65" t="str">
        <f t="shared" ca="1" si="274"/>
        <v/>
      </c>
      <c r="S473" s="339" t="str">
        <f ca="1">IF(AND(M473&lt;&gt;"",R473&lt;&gt;""),VLOOKUP(M473,早見表!$A$6:$M$24,R473+1),"")</f>
        <v/>
      </c>
      <c r="T473" s="340"/>
      <c r="U473" s="340"/>
      <c r="V473" s="340"/>
      <c r="W473" s="341"/>
      <c r="X473" s="298"/>
      <c r="Y473" s="267" t="str">
        <f t="shared" si="275"/>
        <v/>
      </c>
      <c r="Z473" s="267" t="str">
        <f t="shared" si="276"/>
        <v/>
      </c>
      <c r="AA473" s="268" t="str">
        <f t="shared" ca="1" si="277"/>
        <v/>
      </c>
      <c r="AB473" s="268" t="str">
        <f t="shared" ca="1" si="278"/>
        <v/>
      </c>
      <c r="AC473" s="268" t="str">
        <f t="shared" ca="1" si="279"/>
        <v/>
      </c>
      <c r="AD473" s="268" t="str">
        <f t="shared" ca="1" si="280"/>
        <v/>
      </c>
      <c r="AE473" s="269" t="str">
        <f t="shared" ca="1" si="281"/>
        <v/>
      </c>
      <c r="AF473" s="270" t="str">
        <f t="shared" ca="1" si="286"/>
        <v/>
      </c>
      <c r="AG473" s="270" t="str">
        <f t="shared" ca="1" si="285"/>
        <v/>
      </c>
      <c r="AH473" s="270" t="str">
        <f t="shared" ca="1" si="282"/>
        <v/>
      </c>
      <c r="AI473" s="270" t="str">
        <f t="shared" ca="1" si="283"/>
        <v/>
      </c>
      <c r="AJ473" s="271" t="str">
        <f t="shared" ca="1" si="284"/>
        <v/>
      </c>
    </row>
    <row r="474" spans="1:36" ht="27.95" customHeight="1">
      <c r="A474" s="254"/>
      <c r="B474" s="254"/>
      <c r="C474" s="264"/>
      <c r="D474" s="265"/>
      <c r="E474" s="266"/>
      <c r="F474" s="307"/>
      <c r="G474" s="308"/>
      <c r="H474" s="65" t="str">
        <f t="shared" ca="1" si="273"/>
        <v/>
      </c>
      <c r="I474" s="339" t="str">
        <f ca="1">IF(AND(F474&lt;&gt;"",H474&lt;&gt;""),VLOOKUP(F474,早見表!$A$6:$M$24,H474+1),"")</f>
        <v/>
      </c>
      <c r="J474" s="340"/>
      <c r="K474" s="340"/>
      <c r="L474" s="341"/>
      <c r="M474" s="307"/>
      <c r="N474" s="312"/>
      <c r="O474" s="312"/>
      <c r="P474" s="312"/>
      <c r="Q474" s="308"/>
      <c r="R474" s="65" t="str">
        <f t="shared" ca="1" si="274"/>
        <v/>
      </c>
      <c r="S474" s="339" t="str">
        <f ca="1">IF(AND(M474&lt;&gt;"",R474&lt;&gt;""),VLOOKUP(M474,早見表!$A$6:$M$24,R474+1),"")</f>
        <v/>
      </c>
      <c r="T474" s="340"/>
      <c r="U474" s="340"/>
      <c r="V474" s="340"/>
      <c r="W474" s="341"/>
      <c r="X474" s="298"/>
      <c r="Y474" s="267" t="str">
        <f t="shared" si="275"/>
        <v/>
      </c>
      <c r="Z474" s="267" t="str">
        <f t="shared" si="276"/>
        <v/>
      </c>
      <c r="AA474" s="268" t="str">
        <f t="shared" ref="AA474:AA482" ca="1" si="287">IF(Y474&gt;=AF$8,"",IF(Y474&lt;$AA$8,$AA$8,Y474))</f>
        <v/>
      </c>
      <c r="AB474" s="268" t="str">
        <f t="shared" ca="1" si="278"/>
        <v/>
      </c>
      <c r="AC474" s="268" t="str">
        <f t="shared" ca="1" si="279"/>
        <v/>
      </c>
      <c r="AD474" s="268" t="str">
        <f t="shared" ca="1" si="280"/>
        <v/>
      </c>
      <c r="AE474" s="269" t="str">
        <f t="shared" ref="AE474:AE482" ca="1" si="288">IF(AA474="","",IF(AA474&gt;AB474,"",DATEDIF(AC474,AD474+1,"m")))</f>
        <v/>
      </c>
      <c r="AF474" s="270" t="str">
        <f t="shared" ca="1" si="286"/>
        <v/>
      </c>
      <c r="AG474" s="270" t="str">
        <f t="shared" ca="1" si="285"/>
        <v/>
      </c>
      <c r="AH474" s="270" t="str">
        <f t="shared" ca="1" si="282"/>
        <v/>
      </c>
      <c r="AI474" s="270" t="str">
        <f t="shared" ca="1" si="283"/>
        <v/>
      </c>
      <c r="AJ474" s="271" t="str">
        <f t="shared" ca="1" si="284"/>
        <v/>
      </c>
    </row>
    <row r="475" spans="1:36" ht="27.95" customHeight="1">
      <c r="A475" s="254"/>
      <c r="B475" s="254"/>
      <c r="C475" s="264"/>
      <c r="D475" s="265"/>
      <c r="E475" s="266"/>
      <c r="F475" s="307"/>
      <c r="G475" s="308"/>
      <c r="H475" s="65" t="str">
        <f t="shared" ca="1" si="273"/>
        <v/>
      </c>
      <c r="I475" s="339" t="str">
        <f ca="1">IF(AND(F475&lt;&gt;"",H475&lt;&gt;""),VLOOKUP(F475,早見表!$A$6:$M$24,H475+1),"")</f>
        <v/>
      </c>
      <c r="J475" s="340"/>
      <c r="K475" s="340"/>
      <c r="L475" s="341"/>
      <c r="M475" s="307"/>
      <c r="N475" s="312"/>
      <c r="O475" s="312"/>
      <c r="P475" s="312"/>
      <c r="Q475" s="308"/>
      <c r="R475" s="65" t="str">
        <f t="shared" ca="1" si="274"/>
        <v/>
      </c>
      <c r="S475" s="339" t="str">
        <f ca="1">IF(AND(M475&lt;&gt;"",R475&lt;&gt;""),VLOOKUP(M475,早見表!$A$6:$M$24,R475+1),"")</f>
        <v/>
      </c>
      <c r="T475" s="340"/>
      <c r="U475" s="340"/>
      <c r="V475" s="340"/>
      <c r="W475" s="341"/>
      <c r="X475" s="298"/>
      <c r="Y475" s="267" t="str">
        <f t="shared" si="275"/>
        <v/>
      </c>
      <c r="Z475" s="267" t="str">
        <f t="shared" si="276"/>
        <v/>
      </c>
      <c r="AA475" s="268" t="str">
        <f t="shared" ca="1" si="287"/>
        <v/>
      </c>
      <c r="AB475" s="268" t="str">
        <f t="shared" ca="1" si="278"/>
        <v/>
      </c>
      <c r="AC475" s="268" t="str">
        <f t="shared" ca="1" si="279"/>
        <v/>
      </c>
      <c r="AD475" s="268" t="str">
        <f t="shared" ca="1" si="280"/>
        <v/>
      </c>
      <c r="AE475" s="269" t="str">
        <f t="shared" ca="1" si="288"/>
        <v/>
      </c>
      <c r="AF475" s="270" t="str">
        <f t="shared" ca="1" si="286"/>
        <v/>
      </c>
      <c r="AG475" s="270" t="str">
        <f t="shared" ca="1" si="285"/>
        <v/>
      </c>
      <c r="AH475" s="270" t="str">
        <f t="shared" ca="1" si="282"/>
        <v/>
      </c>
      <c r="AI475" s="270" t="str">
        <f t="shared" ca="1" si="283"/>
        <v/>
      </c>
      <c r="AJ475" s="271" t="str">
        <f t="shared" ca="1" si="284"/>
        <v/>
      </c>
    </row>
    <row r="476" spans="1:36" ht="27.95" customHeight="1">
      <c r="A476" s="254"/>
      <c r="B476" s="254"/>
      <c r="C476" s="264"/>
      <c r="D476" s="265"/>
      <c r="E476" s="266"/>
      <c r="F476" s="307"/>
      <c r="G476" s="308"/>
      <c r="H476" s="65" t="str">
        <f t="shared" ca="1" si="273"/>
        <v/>
      </c>
      <c r="I476" s="339" t="str">
        <f ca="1">IF(AND(F476&lt;&gt;"",H476&lt;&gt;""),VLOOKUP(F476,早見表!$A$6:$M$24,H476+1),"")</f>
        <v/>
      </c>
      <c r="J476" s="340"/>
      <c r="K476" s="340"/>
      <c r="L476" s="341"/>
      <c r="M476" s="307"/>
      <c r="N476" s="312"/>
      <c r="O476" s="312"/>
      <c r="P476" s="312"/>
      <c r="Q476" s="308"/>
      <c r="R476" s="65" t="str">
        <f t="shared" ca="1" si="274"/>
        <v/>
      </c>
      <c r="S476" s="339" t="str">
        <f ca="1">IF(AND(M476&lt;&gt;"",R476&lt;&gt;""),VLOOKUP(M476,早見表!$A$6:$M$24,R476+1),"")</f>
        <v/>
      </c>
      <c r="T476" s="340"/>
      <c r="U476" s="340"/>
      <c r="V476" s="340"/>
      <c r="W476" s="341"/>
      <c r="X476" s="298"/>
      <c r="Y476" s="267" t="str">
        <f t="shared" si="275"/>
        <v/>
      </c>
      <c r="Z476" s="267" t="str">
        <f t="shared" si="276"/>
        <v/>
      </c>
      <c r="AA476" s="268" t="str">
        <f t="shared" ca="1" si="287"/>
        <v/>
      </c>
      <c r="AB476" s="268" t="str">
        <f t="shared" ca="1" si="278"/>
        <v/>
      </c>
      <c r="AC476" s="268" t="str">
        <f t="shared" ca="1" si="279"/>
        <v/>
      </c>
      <c r="AD476" s="268" t="str">
        <f t="shared" ca="1" si="280"/>
        <v/>
      </c>
      <c r="AE476" s="269" t="str">
        <f t="shared" ca="1" si="288"/>
        <v/>
      </c>
      <c r="AF476" s="270" t="str">
        <f t="shared" ca="1" si="286"/>
        <v/>
      </c>
      <c r="AG476" s="270" t="str">
        <f t="shared" ca="1" si="285"/>
        <v/>
      </c>
      <c r="AH476" s="270" t="str">
        <f t="shared" ca="1" si="282"/>
        <v/>
      </c>
      <c r="AI476" s="270" t="str">
        <f t="shared" ca="1" si="283"/>
        <v/>
      </c>
      <c r="AJ476" s="271" t="str">
        <f t="shared" ca="1" si="284"/>
        <v/>
      </c>
    </row>
    <row r="477" spans="1:36" ht="27.95" customHeight="1">
      <c r="A477" s="254"/>
      <c r="B477" s="254"/>
      <c r="C477" s="264"/>
      <c r="D477" s="265"/>
      <c r="E477" s="266"/>
      <c r="F477" s="307"/>
      <c r="G477" s="308"/>
      <c r="H477" s="65" t="str">
        <f t="shared" ca="1" si="273"/>
        <v/>
      </c>
      <c r="I477" s="339" t="str">
        <f ca="1">IF(AND(F477&lt;&gt;"",H477&lt;&gt;""),VLOOKUP(F477,早見表!$A$6:$M$24,H477+1),"")</f>
        <v/>
      </c>
      <c r="J477" s="340"/>
      <c r="K477" s="340"/>
      <c r="L477" s="341"/>
      <c r="M477" s="307"/>
      <c r="N477" s="312"/>
      <c r="O477" s="312"/>
      <c r="P477" s="312"/>
      <c r="Q477" s="308"/>
      <c r="R477" s="65" t="str">
        <f t="shared" ca="1" si="274"/>
        <v/>
      </c>
      <c r="S477" s="339" t="str">
        <f ca="1">IF(AND(M477&lt;&gt;"",R477&lt;&gt;""),VLOOKUP(M477,早見表!$A$6:$M$24,R477+1),"")</f>
        <v/>
      </c>
      <c r="T477" s="340"/>
      <c r="U477" s="340"/>
      <c r="V477" s="340"/>
      <c r="W477" s="341"/>
      <c r="X477" s="298"/>
      <c r="Y477" s="267" t="str">
        <f t="shared" si="275"/>
        <v/>
      </c>
      <c r="Z477" s="267" t="str">
        <f t="shared" si="276"/>
        <v/>
      </c>
      <c r="AA477" s="268" t="str">
        <f t="shared" ca="1" si="287"/>
        <v/>
      </c>
      <c r="AB477" s="268" t="str">
        <f t="shared" ca="1" si="278"/>
        <v/>
      </c>
      <c r="AC477" s="268" t="str">
        <f t="shared" ca="1" si="279"/>
        <v/>
      </c>
      <c r="AD477" s="268" t="str">
        <f t="shared" ca="1" si="280"/>
        <v/>
      </c>
      <c r="AE477" s="269" t="str">
        <f t="shared" ca="1" si="288"/>
        <v/>
      </c>
      <c r="AF477" s="270" t="str">
        <f t="shared" ca="1" si="286"/>
        <v/>
      </c>
      <c r="AG477" s="270" t="str">
        <f t="shared" ca="1" si="285"/>
        <v/>
      </c>
      <c r="AH477" s="270" t="str">
        <f t="shared" ca="1" si="282"/>
        <v/>
      </c>
      <c r="AI477" s="270" t="str">
        <f t="shared" ca="1" si="283"/>
        <v/>
      </c>
      <c r="AJ477" s="271" t="str">
        <f t="shared" ca="1" si="284"/>
        <v/>
      </c>
    </row>
    <row r="478" spans="1:36" ht="27.95" customHeight="1">
      <c r="A478" s="254"/>
      <c r="B478" s="254"/>
      <c r="C478" s="264"/>
      <c r="D478" s="265"/>
      <c r="E478" s="266"/>
      <c r="F478" s="307"/>
      <c r="G478" s="308"/>
      <c r="H478" s="65" t="str">
        <f t="shared" ca="1" si="273"/>
        <v/>
      </c>
      <c r="I478" s="339" t="str">
        <f ca="1">IF(AND(F478&lt;&gt;"",H478&lt;&gt;""),VLOOKUP(F478,早見表!$A$6:$M$24,H478+1),"")</f>
        <v/>
      </c>
      <c r="J478" s="340"/>
      <c r="K478" s="340"/>
      <c r="L478" s="341"/>
      <c r="M478" s="307"/>
      <c r="N478" s="312"/>
      <c r="O478" s="312"/>
      <c r="P478" s="312"/>
      <c r="Q478" s="308"/>
      <c r="R478" s="65" t="str">
        <f t="shared" ca="1" si="274"/>
        <v/>
      </c>
      <c r="S478" s="339" t="str">
        <f ca="1">IF(AND(M478&lt;&gt;"",R478&lt;&gt;""),VLOOKUP(M478,早見表!$A$6:$M$24,R478+1),"")</f>
        <v/>
      </c>
      <c r="T478" s="340"/>
      <c r="U478" s="340"/>
      <c r="V478" s="340"/>
      <c r="W478" s="341"/>
      <c r="X478" s="298"/>
      <c r="Y478" s="267" t="str">
        <f t="shared" si="275"/>
        <v/>
      </c>
      <c r="Z478" s="267" t="str">
        <f t="shared" si="276"/>
        <v/>
      </c>
      <c r="AA478" s="268" t="str">
        <f t="shared" ca="1" si="287"/>
        <v/>
      </c>
      <c r="AB478" s="268" t="str">
        <f t="shared" ca="1" si="278"/>
        <v/>
      </c>
      <c r="AC478" s="268" t="str">
        <f t="shared" ca="1" si="279"/>
        <v/>
      </c>
      <c r="AD478" s="268" t="str">
        <f t="shared" ca="1" si="280"/>
        <v/>
      </c>
      <c r="AE478" s="269" t="str">
        <f t="shared" ca="1" si="288"/>
        <v/>
      </c>
      <c r="AF478" s="270" t="str">
        <f t="shared" ca="1" si="286"/>
        <v/>
      </c>
      <c r="AG478" s="270" t="str">
        <f t="shared" ca="1" si="285"/>
        <v/>
      </c>
      <c r="AH478" s="270" t="str">
        <f t="shared" ca="1" si="282"/>
        <v/>
      </c>
      <c r="AI478" s="270" t="str">
        <f t="shared" ca="1" si="283"/>
        <v/>
      </c>
      <c r="AJ478" s="271" t="str">
        <f t="shared" ca="1" si="284"/>
        <v/>
      </c>
    </row>
    <row r="479" spans="1:36" ht="27.95" customHeight="1">
      <c r="A479" s="254"/>
      <c r="B479" s="254"/>
      <c r="C479" s="264"/>
      <c r="D479" s="265"/>
      <c r="E479" s="266"/>
      <c r="F479" s="307"/>
      <c r="G479" s="308"/>
      <c r="H479" s="65" t="str">
        <f t="shared" ca="1" si="273"/>
        <v/>
      </c>
      <c r="I479" s="339" t="str">
        <f ca="1">IF(AND(F479&lt;&gt;"",H479&lt;&gt;""),VLOOKUP(F479,早見表!$A$6:$M$24,H479+1),"")</f>
        <v/>
      </c>
      <c r="J479" s="340"/>
      <c r="K479" s="340"/>
      <c r="L479" s="341"/>
      <c r="M479" s="307"/>
      <c r="N479" s="312"/>
      <c r="O479" s="312"/>
      <c r="P479" s="312"/>
      <c r="Q479" s="308"/>
      <c r="R479" s="65" t="str">
        <f t="shared" ca="1" si="274"/>
        <v/>
      </c>
      <c r="S479" s="339" t="str">
        <f ca="1">IF(AND(M479&lt;&gt;"",R479&lt;&gt;""),VLOOKUP(M479,早見表!$A$6:$M$24,R479+1),"")</f>
        <v/>
      </c>
      <c r="T479" s="340"/>
      <c r="U479" s="340"/>
      <c r="V479" s="340"/>
      <c r="W479" s="341"/>
      <c r="X479" s="298"/>
      <c r="Y479" s="267" t="str">
        <f t="shared" si="275"/>
        <v/>
      </c>
      <c r="Z479" s="267" t="str">
        <f t="shared" si="276"/>
        <v/>
      </c>
      <c r="AA479" s="268" t="str">
        <f t="shared" ca="1" si="287"/>
        <v/>
      </c>
      <c r="AB479" s="268" t="str">
        <f t="shared" ca="1" si="278"/>
        <v/>
      </c>
      <c r="AC479" s="268" t="str">
        <f t="shared" ca="1" si="279"/>
        <v/>
      </c>
      <c r="AD479" s="268" t="str">
        <f t="shared" ca="1" si="280"/>
        <v/>
      </c>
      <c r="AE479" s="269" t="str">
        <f t="shared" ca="1" si="288"/>
        <v/>
      </c>
      <c r="AF479" s="270" t="str">
        <f t="shared" ca="1" si="286"/>
        <v/>
      </c>
      <c r="AG479" s="270" t="str">
        <f t="shared" ca="1" si="285"/>
        <v/>
      </c>
      <c r="AH479" s="270" t="str">
        <f t="shared" ca="1" si="282"/>
        <v/>
      </c>
      <c r="AI479" s="270" t="str">
        <f t="shared" ca="1" si="283"/>
        <v/>
      </c>
      <c r="AJ479" s="271" t="str">
        <f t="shared" ca="1" si="284"/>
        <v/>
      </c>
    </row>
    <row r="480" spans="1:36" ht="27.95" customHeight="1">
      <c r="A480" s="254"/>
      <c r="B480" s="254"/>
      <c r="C480" s="264"/>
      <c r="D480" s="265"/>
      <c r="E480" s="266"/>
      <c r="F480" s="307"/>
      <c r="G480" s="308"/>
      <c r="H480" s="65" t="str">
        <f t="shared" ca="1" si="273"/>
        <v/>
      </c>
      <c r="I480" s="339" t="str">
        <f ca="1">IF(AND(F480&lt;&gt;"",H480&lt;&gt;""),VLOOKUP(F480,早見表!$A$6:$M$24,H480+1),"")</f>
        <v/>
      </c>
      <c r="J480" s="340"/>
      <c r="K480" s="340"/>
      <c r="L480" s="341"/>
      <c r="M480" s="307"/>
      <c r="N480" s="312"/>
      <c r="O480" s="312"/>
      <c r="P480" s="312"/>
      <c r="Q480" s="308"/>
      <c r="R480" s="65" t="str">
        <f t="shared" ca="1" si="274"/>
        <v/>
      </c>
      <c r="S480" s="339" t="str">
        <f ca="1">IF(AND(M480&lt;&gt;"",R480&lt;&gt;""),VLOOKUP(M480,早見表!$A$6:$M$24,R480+1),"")</f>
        <v/>
      </c>
      <c r="T480" s="340"/>
      <c r="U480" s="340"/>
      <c r="V480" s="340"/>
      <c r="W480" s="341"/>
      <c r="X480" s="298"/>
      <c r="Y480" s="267" t="str">
        <f t="shared" si="275"/>
        <v/>
      </c>
      <c r="Z480" s="267" t="str">
        <f t="shared" si="276"/>
        <v/>
      </c>
      <c r="AA480" s="268" t="str">
        <f t="shared" ca="1" si="287"/>
        <v/>
      </c>
      <c r="AB480" s="268" t="str">
        <f t="shared" ca="1" si="278"/>
        <v/>
      </c>
      <c r="AC480" s="268" t="str">
        <f t="shared" ca="1" si="279"/>
        <v/>
      </c>
      <c r="AD480" s="268" t="str">
        <f t="shared" ca="1" si="280"/>
        <v/>
      </c>
      <c r="AE480" s="269" t="str">
        <f t="shared" ca="1" si="288"/>
        <v/>
      </c>
      <c r="AF480" s="270" t="str">
        <f t="shared" ca="1" si="286"/>
        <v/>
      </c>
      <c r="AG480" s="270" t="str">
        <f t="shared" ca="1" si="285"/>
        <v/>
      </c>
      <c r="AH480" s="270" t="str">
        <f t="shared" ca="1" si="282"/>
        <v/>
      </c>
      <c r="AI480" s="270" t="str">
        <f t="shared" ca="1" si="283"/>
        <v/>
      </c>
      <c r="AJ480" s="271" t="str">
        <f t="shared" ca="1" si="284"/>
        <v/>
      </c>
    </row>
    <row r="481" spans="1:36" ht="27.95" customHeight="1">
      <c r="A481" s="254"/>
      <c r="B481" s="254"/>
      <c r="C481" s="264"/>
      <c r="D481" s="265"/>
      <c r="E481" s="266"/>
      <c r="F481" s="307"/>
      <c r="G481" s="308"/>
      <c r="H481" s="65" t="str">
        <f t="shared" ca="1" si="273"/>
        <v/>
      </c>
      <c r="I481" s="339" t="str">
        <f ca="1">IF(AND(F481&lt;&gt;"",H481&lt;&gt;""),VLOOKUP(F481,早見表!$A$6:$M$24,H481+1),"")</f>
        <v/>
      </c>
      <c r="J481" s="340"/>
      <c r="K481" s="340"/>
      <c r="L481" s="341"/>
      <c r="M481" s="307"/>
      <c r="N481" s="312"/>
      <c r="O481" s="312"/>
      <c r="P481" s="312"/>
      <c r="Q481" s="308"/>
      <c r="R481" s="65" t="str">
        <f t="shared" ca="1" si="274"/>
        <v/>
      </c>
      <c r="S481" s="339" t="str">
        <f ca="1">IF(AND(M481&lt;&gt;"",R481&lt;&gt;""),VLOOKUP(M481,早見表!$A$6:$M$24,R481+1),"")</f>
        <v/>
      </c>
      <c r="T481" s="340"/>
      <c r="U481" s="340"/>
      <c r="V481" s="340"/>
      <c r="W481" s="341"/>
      <c r="X481" s="298"/>
      <c r="Y481" s="267" t="str">
        <f t="shared" si="275"/>
        <v/>
      </c>
      <c r="Z481" s="267" t="str">
        <f t="shared" si="276"/>
        <v/>
      </c>
      <c r="AA481" s="268" t="str">
        <f t="shared" ca="1" si="287"/>
        <v/>
      </c>
      <c r="AB481" s="268" t="str">
        <f t="shared" ca="1" si="278"/>
        <v/>
      </c>
      <c r="AC481" s="268" t="str">
        <f t="shared" ca="1" si="279"/>
        <v/>
      </c>
      <c r="AD481" s="268" t="str">
        <f t="shared" ca="1" si="280"/>
        <v/>
      </c>
      <c r="AE481" s="269" t="str">
        <f t="shared" ca="1" si="288"/>
        <v/>
      </c>
      <c r="AF481" s="270" t="str">
        <f t="shared" ca="1" si="286"/>
        <v/>
      </c>
      <c r="AG481" s="270" t="str">
        <f t="shared" ca="1" si="285"/>
        <v/>
      </c>
      <c r="AH481" s="270" t="str">
        <f t="shared" ca="1" si="282"/>
        <v/>
      </c>
      <c r="AI481" s="270" t="str">
        <f t="shared" ca="1" si="283"/>
        <v/>
      </c>
      <c r="AJ481" s="271" t="str">
        <f t="shared" ca="1" si="284"/>
        <v/>
      </c>
    </row>
    <row r="482" spans="1:36" ht="27.95" customHeight="1" thickBot="1">
      <c r="A482" s="272"/>
      <c r="B482" s="272"/>
      <c r="C482" s="273"/>
      <c r="D482" s="274"/>
      <c r="E482" s="275"/>
      <c r="F482" s="351"/>
      <c r="G482" s="352"/>
      <c r="H482" s="135" t="str">
        <f t="shared" ca="1" si="273"/>
        <v/>
      </c>
      <c r="I482" s="353" t="str">
        <f ca="1">IF(AND(F482&lt;&gt;"",H482&lt;&gt;""),VLOOKUP(F482,早見表!$A$6:$M$24,H482+1),"")</f>
        <v/>
      </c>
      <c r="J482" s="354"/>
      <c r="K482" s="354"/>
      <c r="L482" s="355"/>
      <c r="M482" s="351"/>
      <c r="N482" s="356"/>
      <c r="O482" s="356"/>
      <c r="P482" s="356"/>
      <c r="Q482" s="352"/>
      <c r="R482" s="135" t="str">
        <f t="shared" ca="1" si="274"/>
        <v/>
      </c>
      <c r="S482" s="353" t="str">
        <f ca="1">IF(AND(M482&lt;&gt;"",R482&lt;&gt;""),VLOOKUP(M482,早見表!$A$6:$M$24,R482+1),"")</f>
        <v/>
      </c>
      <c r="T482" s="354"/>
      <c r="U482" s="354"/>
      <c r="V482" s="354"/>
      <c r="W482" s="355"/>
      <c r="X482" s="298"/>
      <c r="Y482" s="276" t="str">
        <f t="shared" si="275"/>
        <v/>
      </c>
      <c r="Z482" s="276" t="str">
        <f t="shared" si="276"/>
        <v/>
      </c>
      <c r="AA482" s="277" t="str">
        <f t="shared" ca="1" si="287"/>
        <v/>
      </c>
      <c r="AB482" s="277" t="str">
        <f t="shared" ca="1" si="278"/>
        <v/>
      </c>
      <c r="AC482" s="277" t="str">
        <f t="shared" ca="1" si="279"/>
        <v/>
      </c>
      <c r="AD482" s="277" t="str">
        <f t="shared" ca="1" si="280"/>
        <v/>
      </c>
      <c r="AE482" s="278" t="str">
        <f t="shared" ca="1" si="288"/>
        <v/>
      </c>
      <c r="AF482" s="279" t="str">
        <f t="shared" ca="1" si="286"/>
        <v/>
      </c>
      <c r="AG482" s="279" t="str">
        <f t="shared" ca="1" si="285"/>
        <v/>
      </c>
      <c r="AH482" s="279" t="str">
        <f t="shared" ca="1" si="282"/>
        <v/>
      </c>
      <c r="AI482" s="279" t="str">
        <f t="shared" ca="1" si="283"/>
        <v/>
      </c>
      <c r="AJ482" s="280" t="str">
        <f t="shared" ca="1" si="284"/>
        <v/>
      </c>
    </row>
    <row r="483" spans="1:36" ht="24.95" customHeight="1" thickTop="1">
      <c r="A483" s="361" t="s">
        <v>62</v>
      </c>
      <c r="B483" s="362"/>
      <c r="C483" s="362"/>
      <c r="D483" s="362"/>
      <c r="E483" s="362"/>
      <c r="F483" s="363"/>
      <c r="G483" s="364"/>
      <c r="H483" s="213" t="s">
        <v>12</v>
      </c>
      <c r="I483" s="365">
        <f ca="1">SUM(I468:L482)</f>
        <v>0</v>
      </c>
      <c r="J483" s="366"/>
      <c r="K483" s="366"/>
      <c r="L483" s="214" t="s">
        <v>8</v>
      </c>
      <c r="M483" s="363"/>
      <c r="N483" s="367"/>
      <c r="O483" s="367"/>
      <c r="P483" s="367"/>
      <c r="Q483" s="364"/>
      <c r="R483" s="213"/>
      <c r="S483" s="368">
        <f ca="1">SUM(S468:W482)</f>
        <v>0</v>
      </c>
      <c r="T483" s="369"/>
      <c r="U483" s="369"/>
      <c r="V483" s="369"/>
      <c r="W483" s="296" t="s">
        <v>8</v>
      </c>
      <c r="X483" s="298"/>
    </row>
    <row r="484" spans="1:36" ht="24.95" customHeight="1">
      <c r="A484" s="342" t="s">
        <v>31</v>
      </c>
      <c r="B484" s="343"/>
      <c r="C484" s="343"/>
      <c r="D484" s="343"/>
      <c r="E484" s="343"/>
      <c r="F484" s="344"/>
      <c r="G484" s="345"/>
      <c r="H484" s="188" t="s">
        <v>12</v>
      </c>
      <c r="I484" s="346">
        <f ca="1">SUM(I457,I483)</f>
        <v>11680006</v>
      </c>
      <c r="J484" s="347"/>
      <c r="K484" s="347"/>
      <c r="L484" s="189" t="s">
        <v>8</v>
      </c>
      <c r="M484" s="344"/>
      <c r="N484" s="348"/>
      <c r="O484" s="348"/>
      <c r="P484" s="348"/>
      <c r="Q484" s="345"/>
      <c r="R484" s="188"/>
      <c r="S484" s="349">
        <f ca="1">SUM(S457,S483)</f>
        <v>13717924</v>
      </c>
      <c r="T484" s="350"/>
      <c r="U484" s="350"/>
      <c r="V484" s="350"/>
      <c r="W484" s="282" t="s">
        <v>8</v>
      </c>
      <c r="X484" s="300"/>
      <c r="Z484" s="284"/>
    </row>
    <row r="485" spans="1:36" ht="3.75" customHeight="1">
      <c r="X485" s="300"/>
      <c r="Z485" s="284" t="s">
        <v>35</v>
      </c>
    </row>
    <row r="486" spans="1:36">
      <c r="T486" s="357" t="s">
        <v>42</v>
      </c>
      <c r="U486" s="358"/>
      <c r="V486" s="358"/>
      <c r="W486" s="359"/>
      <c r="X486" s="300"/>
    </row>
    <row r="488" spans="1:36" ht="19.5" customHeight="1">
      <c r="C488" s="228"/>
      <c r="D488" s="326" t="s">
        <v>76</v>
      </c>
      <c r="E488" s="327"/>
      <c r="F488" s="327"/>
      <c r="G488" s="327"/>
      <c r="H488" s="327"/>
      <c r="I488" s="327"/>
      <c r="J488" s="327"/>
      <c r="S488" s="57">
        <f>$S$2</f>
        <v>1</v>
      </c>
      <c r="T488" s="328" t="s">
        <v>10</v>
      </c>
      <c r="U488" s="328"/>
      <c r="V488" s="56">
        <f>V461+1</f>
        <v>19</v>
      </c>
      <c r="W488" s="230" t="s">
        <v>11</v>
      </c>
    </row>
    <row r="489" spans="1:36" ht="19.5" customHeight="1">
      <c r="C489" s="233"/>
      <c r="D489" s="327"/>
      <c r="E489" s="327"/>
      <c r="F489" s="327"/>
      <c r="G489" s="327"/>
      <c r="H489" s="327"/>
      <c r="I489" s="327"/>
      <c r="J489" s="327"/>
    </row>
    <row r="490" spans="1:36" ht="14.25">
      <c r="B490" s="234">
        <f ca="1">$B$4</f>
        <v>45741</v>
      </c>
      <c r="D490" s="360"/>
      <c r="E490" s="360"/>
      <c r="F490" s="360"/>
    </row>
    <row r="491" spans="1:36" ht="15" customHeight="1">
      <c r="B491" s="235">
        <f ca="1">$B$5</f>
        <v>46106.494204513889</v>
      </c>
      <c r="C491" s="147"/>
      <c r="D491" s="147"/>
      <c r="E491" s="147"/>
      <c r="F491" s="147"/>
      <c r="G491" s="147"/>
      <c r="H491" s="329" t="s">
        <v>6</v>
      </c>
      <c r="I491" s="330"/>
      <c r="J491" s="333" t="s">
        <v>0</v>
      </c>
      <c r="K491" s="334"/>
      <c r="L491" s="153" t="s">
        <v>1</v>
      </c>
      <c r="M491" s="334" t="s">
        <v>7</v>
      </c>
      <c r="N491" s="334"/>
      <c r="O491" s="334" t="s">
        <v>2</v>
      </c>
      <c r="P491" s="334"/>
      <c r="Q491" s="334"/>
      <c r="R491" s="334"/>
      <c r="S491" s="334"/>
      <c r="T491" s="334"/>
      <c r="U491" s="334" t="s">
        <v>3</v>
      </c>
      <c r="V491" s="334"/>
      <c r="W491" s="334"/>
    </row>
    <row r="492" spans="1:36" ht="20.100000000000001" customHeight="1">
      <c r="A492" s="147"/>
      <c r="B492" s="147"/>
      <c r="C492" s="147"/>
      <c r="D492" s="147"/>
      <c r="E492" s="147"/>
      <c r="F492" s="147"/>
      <c r="G492" s="147"/>
      <c r="H492" s="331"/>
      <c r="I492" s="332"/>
      <c r="J492" s="154">
        <f>$J$6</f>
        <v>3</v>
      </c>
      <c r="K492" s="155">
        <f>$K$6</f>
        <v>1</v>
      </c>
      <c r="L492" s="156">
        <f>$L$6</f>
        <v>1</v>
      </c>
      <c r="M492" s="157">
        <f>$M$6</f>
        <v>0</v>
      </c>
      <c r="N492" s="158" t="str">
        <f>IF($N$6="","",$N$6)</f>
        <v>×</v>
      </c>
      <c r="O492" s="159" t="str">
        <f>IF($O$6="","",$O$6)</f>
        <v>×</v>
      </c>
      <c r="P492" s="160" t="str">
        <f>IF($P$6="","",$P$6)</f>
        <v>×</v>
      </c>
      <c r="Q492" s="160" t="str">
        <f>IF($Q$6="","",$Q$6)</f>
        <v>×</v>
      </c>
      <c r="R492" s="160" t="str">
        <f>IF($R$6="","",$R$6)</f>
        <v>×</v>
      </c>
      <c r="S492" s="160" t="str">
        <f>IF($S$6="","",$S$6)</f>
        <v>×</v>
      </c>
      <c r="T492" s="161" t="str">
        <f>IF($T$6="","",$T$6)</f>
        <v>×</v>
      </c>
      <c r="U492" s="159" t="str">
        <f>IF($U$6="","",$U$6)</f>
        <v>×</v>
      </c>
      <c r="V492" s="160" t="str">
        <f>IF($V$6="","",$V$6)</f>
        <v>×</v>
      </c>
      <c r="W492" s="161" t="str">
        <f>IF($W$6="","",$W$6)</f>
        <v>×</v>
      </c>
      <c r="Y492" s="240" t="s">
        <v>33</v>
      </c>
      <c r="Z492" s="241" t="s">
        <v>34</v>
      </c>
      <c r="AA492" s="313">
        <f ca="1">$B$4</f>
        <v>45741</v>
      </c>
      <c r="AB492" s="313"/>
      <c r="AC492" s="313"/>
      <c r="AD492" s="313"/>
      <c r="AE492" s="313"/>
      <c r="AF492" s="314">
        <f ca="1">$B$5</f>
        <v>46106.494204513889</v>
      </c>
      <c r="AG492" s="314"/>
      <c r="AH492" s="314"/>
      <c r="AI492" s="314"/>
      <c r="AJ492" s="314"/>
    </row>
    <row r="493" spans="1:36" ht="21.95" customHeight="1">
      <c r="A493" s="315" t="s">
        <v>9</v>
      </c>
      <c r="B493" s="317" t="s">
        <v>30</v>
      </c>
      <c r="C493" s="225"/>
      <c r="D493" s="318" t="s">
        <v>47</v>
      </c>
      <c r="E493" s="317" t="s">
        <v>48</v>
      </c>
      <c r="F493" s="320">
        <f ca="1">$B$4</f>
        <v>45741</v>
      </c>
      <c r="G493" s="321"/>
      <c r="H493" s="321"/>
      <c r="I493" s="321"/>
      <c r="J493" s="321"/>
      <c r="K493" s="321"/>
      <c r="L493" s="322"/>
      <c r="M493" s="323">
        <f ca="1">$B$5</f>
        <v>46106.494204513889</v>
      </c>
      <c r="N493" s="324"/>
      <c r="O493" s="324"/>
      <c r="P493" s="324"/>
      <c r="Q493" s="324"/>
      <c r="R493" s="324"/>
      <c r="S493" s="324"/>
      <c r="T493" s="324"/>
      <c r="U493" s="324"/>
      <c r="V493" s="324"/>
      <c r="W493" s="325"/>
      <c r="X493" s="298"/>
      <c r="Y493" s="244">
        <f ca="1">$B$4</f>
        <v>45741</v>
      </c>
      <c r="Z493" s="244">
        <f ca="1">DATE(YEAR($Y$7)+2,3,31)</f>
        <v>46477</v>
      </c>
      <c r="AA493" s="245" t="s">
        <v>33</v>
      </c>
      <c r="AB493" s="245" t="s">
        <v>34</v>
      </c>
      <c r="AC493" s="245" t="s">
        <v>37</v>
      </c>
      <c r="AD493" s="245" t="s">
        <v>38</v>
      </c>
      <c r="AE493" s="245" t="s">
        <v>32</v>
      </c>
      <c r="AF493" s="246" t="s">
        <v>33</v>
      </c>
      <c r="AG493" s="246" t="s">
        <v>34</v>
      </c>
      <c r="AH493" s="246" t="s">
        <v>37</v>
      </c>
      <c r="AI493" s="246" t="s">
        <v>38</v>
      </c>
      <c r="AJ493" s="246" t="s">
        <v>32</v>
      </c>
    </row>
    <row r="494" spans="1:36" ht="28.5" customHeight="1">
      <c r="A494" s="316"/>
      <c r="B494" s="317"/>
      <c r="C494" s="226"/>
      <c r="D494" s="319"/>
      <c r="E494" s="317"/>
      <c r="F494" s="306" t="s">
        <v>4</v>
      </c>
      <c r="G494" s="306"/>
      <c r="H494" s="168" t="s">
        <v>39</v>
      </c>
      <c r="I494" s="306" t="s">
        <v>5</v>
      </c>
      <c r="J494" s="306"/>
      <c r="K494" s="306"/>
      <c r="L494" s="306"/>
      <c r="M494" s="306" t="s">
        <v>4</v>
      </c>
      <c r="N494" s="306"/>
      <c r="O494" s="306"/>
      <c r="P494" s="306"/>
      <c r="Q494" s="306"/>
      <c r="R494" s="168" t="s">
        <v>39</v>
      </c>
      <c r="S494" s="306" t="s">
        <v>5</v>
      </c>
      <c r="T494" s="306"/>
      <c r="U494" s="306"/>
      <c r="V494" s="306"/>
      <c r="W494" s="306"/>
      <c r="X494" s="298"/>
      <c r="Y494" s="249">
        <f ca="1">DATE(YEAR($B$4),4,1)</f>
        <v>45748</v>
      </c>
      <c r="Z494" s="249">
        <f ca="1">DATE(YEAR($Y$8)+2,3,31)</f>
        <v>46477</v>
      </c>
      <c r="AA494" s="249">
        <f ca="1">$Y$8</f>
        <v>45748</v>
      </c>
      <c r="AB494" s="249">
        <f ca="1">DATE(YEAR($Y$8)+1,3,31)</f>
        <v>46112</v>
      </c>
      <c r="AC494" s="249"/>
      <c r="AD494" s="249"/>
      <c r="AE494" s="249"/>
      <c r="AF494" s="250">
        <f ca="1">DATE(YEAR($B$4)+1,4,1)</f>
        <v>46113</v>
      </c>
      <c r="AG494" s="250">
        <f ca="1">DATE(YEAR($AF$8)+1,3,31)</f>
        <v>46477</v>
      </c>
      <c r="AH494" s="251"/>
      <c r="AI494" s="251"/>
      <c r="AJ494" s="252"/>
    </row>
    <row r="495" spans="1:36" ht="27.95" customHeight="1">
      <c r="A495" s="253"/>
      <c r="B495" s="254"/>
      <c r="C495" s="255"/>
      <c r="D495" s="256"/>
      <c r="E495" s="257"/>
      <c r="F495" s="307"/>
      <c r="G495" s="308"/>
      <c r="H495" s="65" t="str">
        <f t="shared" ref="H495:H509" ca="1" si="289">AE495</f>
        <v/>
      </c>
      <c r="I495" s="309" t="str">
        <f ca="1">IF(AND(F495&lt;&gt;"",H495&lt;&gt;""),VLOOKUP(F495,早見表!$A$6:$M$24,H495+1),"")</f>
        <v/>
      </c>
      <c r="J495" s="310"/>
      <c r="K495" s="310"/>
      <c r="L495" s="311"/>
      <c r="M495" s="307"/>
      <c r="N495" s="312"/>
      <c r="O495" s="312"/>
      <c r="P495" s="312"/>
      <c r="Q495" s="308"/>
      <c r="R495" s="64" t="str">
        <f t="shared" ref="R495:R509" ca="1" si="290">AJ495</f>
        <v/>
      </c>
      <c r="S495" s="309" t="str">
        <f ca="1">IF(AND(M495&lt;&gt;"",R495&lt;&gt;""),VLOOKUP(M495,早見表!$A$6:$M$24,R495+1),"")</f>
        <v/>
      </c>
      <c r="T495" s="310"/>
      <c r="U495" s="310"/>
      <c r="V495" s="310"/>
      <c r="W495" s="311"/>
      <c r="X495" s="298"/>
      <c r="Y495" s="259" t="str">
        <f t="shared" ref="Y495:Y509" si="291">IF($B495&lt;&gt;"",IF(D495="",AA$8,D495),"")</f>
        <v/>
      </c>
      <c r="Z495" s="259" t="str">
        <f t="shared" ref="Z495:Z509" si="292">IF($B495&lt;&gt;"",IF(E495="",Z$8,E495),"")</f>
        <v/>
      </c>
      <c r="AA495" s="260" t="str">
        <f t="shared" ref="AA495:AA500" ca="1" si="293">IF(Y495&gt;=AF$8,"",IF(Y495&lt;$AA$8,$AA$8,Y495))</f>
        <v/>
      </c>
      <c r="AB495" s="260" t="str">
        <f t="shared" ref="AB495:AB509" ca="1" si="294">IF(Y495&gt;AB$8,"",IF(Z495&gt;AB$8,AB$8,Z495))</f>
        <v/>
      </c>
      <c r="AC495" s="260" t="str">
        <f t="shared" ref="AC495:AC509" ca="1" si="295">IF(AA495="","",DATE(YEAR(AA495),MONTH(AA495),1))</f>
        <v/>
      </c>
      <c r="AD495" s="260" t="str">
        <f t="shared" ref="AD495:AD509" ca="1" si="296">IF(AA495="","",DATE(YEAR(AB495),MONTH(AB495)+1,1)-1)</f>
        <v/>
      </c>
      <c r="AE495" s="261" t="str">
        <f t="shared" ref="AE495:AE500" ca="1" si="297">IF(AA495="","",IF(AA495&gt;AB495,"",DATEDIF(AC495,AD495+1,"m")))</f>
        <v/>
      </c>
      <c r="AF495" s="262" t="str">
        <f ca="1">IF(Z495&lt;AF$8,"",IF(Y495&gt;AF$8,Y495,AF$8))</f>
        <v/>
      </c>
      <c r="AG495" s="262" t="str">
        <f ca="1">IF(Z495&lt;AF$8,"",Z495)</f>
        <v/>
      </c>
      <c r="AH495" s="262" t="str">
        <f t="shared" ref="AH495:AH509" ca="1" si="298">IF(AF495="","",DATE(YEAR(AF495),MONTH(AF495),1))</f>
        <v/>
      </c>
      <c r="AI495" s="262" t="str">
        <f t="shared" ref="AI495:AI509" ca="1" si="299">IF(AF495="","",DATE(YEAR(AG495),MONTH(AG495)+1,1)-1)</f>
        <v/>
      </c>
      <c r="AJ495" s="263" t="str">
        <f t="shared" ref="AJ495:AJ509" ca="1" si="300">IF(AF495="","",DATEDIF(AH495,AI495+1,"m"))</f>
        <v/>
      </c>
    </row>
    <row r="496" spans="1:36" ht="27.95" customHeight="1">
      <c r="A496" s="254"/>
      <c r="B496" s="254"/>
      <c r="C496" s="264"/>
      <c r="D496" s="265"/>
      <c r="E496" s="266"/>
      <c r="F496" s="307"/>
      <c r="G496" s="308"/>
      <c r="H496" s="65" t="str">
        <f t="shared" ca="1" si="289"/>
        <v/>
      </c>
      <c r="I496" s="339" t="str">
        <f ca="1">IF(AND(F496&lt;&gt;"",H496&lt;&gt;""),VLOOKUP(F496,早見表!$A$6:$M$24,H496+1),"")</f>
        <v/>
      </c>
      <c r="J496" s="340"/>
      <c r="K496" s="340"/>
      <c r="L496" s="341"/>
      <c r="M496" s="307"/>
      <c r="N496" s="312"/>
      <c r="O496" s="312"/>
      <c r="P496" s="312"/>
      <c r="Q496" s="308"/>
      <c r="R496" s="65" t="str">
        <f t="shared" ca="1" si="290"/>
        <v/>
      </c>
      <c r="S496" s="339" t="str">
        <f ca="1">IF(AND(M496&lt;&gt;"",R496&lt;&gt;""),VLOOKUP(M496,早見表!$A$6:$M$24,R496+1),"")</f>
        <v/>
      </c>
      <c r="T496" s="340"/>
      <c r="U496" s="340"/>
      <c r="V496" s="340"/>
      <c r="W496" s="341"/>
      <c r="X496" s="298"/>
      <c r="Y496" s="267" t="str">
        <f t="shared" si="291"/>
        <v/>
      </c>
      <c r="Z496" s="267" t="str">
        <f t="shared" si="292"/>
        <v/>
      </c>
      <c r="AA496" s="268" t="str">
        <f t="shared" ca="1" si="293"/>
        <v/>
      </c>
      <c r="AB496" s="268" t="str">
        <f t="shared" ca="1" si="294"/>
        <v/>
      </c>
      <c r="AC496" s="268" t="str">
        <f t="shared" ca="1" si="295"/>
        <v/>
      </c>
      <c r="AD496" s="268" t="str">
        <f t="shared" ca="1" si="296"/>
        <v/>
      </c>
      <c r="AE496" s="269" t="str">
        <f t="shared" ca="1" si="297"/>
        <v/>
      </c>
      <c r="AF496" s="270" t="str">
        <f ca="1">IF(Z496&lt;AF$8,"",IF(Y496&gt;AF$8,Y496,AF$8))</f>
        <v/>
      </c>
      <c r="AG496" s="270" t="str">
        <f t="shared" ref="AG496:AG509" ca="1" si="301">IF(Z496&lt;AF$8,"",Z496)</f>
        <v/>
      </c>
      <c r="AH496" s="270" t="str">
        <f t="shared" ca="1" si="298"/>
        <v/>
      </c>
      <c r="AI496" s="270" t="str">
        <f t="shared" ca="1" si="299"/>
        <v/>
      </c>
      <c r="AJ496" s="271" t="str">
        <f t="shared" ca="1" si="300"/>
        <v/>
      </c>
    </row>
    <row r="497" spans="1:36" ht="27.95" customHeight="1">
      <c r="A497" s="254"/>
      <c r="B497" s="254"/>
      <c r="C497" s="264"/>
      <c r="D497" s="265"/>
      <c r="E497" s="266"/>
      <c r="F497" s="307"/>
      <c r="G497" s="308"/>
      <c r="H497" s="65" t="str">
        <f t="shared" ca="1" si="289"/>
        <v/>
      </c>
      <c r="I497" s="339" t="str">
        <f ca="1">IF(AND(F497&lt;&gt;"",H497&lt;&gt;""),VLOOKUP(F497,早見表!$A$6:$M$24,H497+1),"")</f>
        <v/>
      </c>
      <c r="J497" s="340"/>
      <c r="K497" s="340"/>
      <c r="L497" s="341"/>
      <c r="M497" s="307"/>
      <c r="N497" s="312"/>
      <c r="O497" s="312"/>
      <c r="P497" s="312"/>
      <c r="Q497" s="308"/>
      <c r="R497" s="65" t="str">
        <f t="shared" ca="1" si="290"/>
        <v/>
      </c>
      <c r="S497" s="339" t="str">
        <f ca="1">IF(AND(M497&lt;&gt;"",R497&lt;&gt;""),VLOOKUP(M497,早見表!$A$6:$M$24,R497+1),"")</f>
        <v/>
      </c>
      <c r="T497" s="340"/>
      <c r="U497" s="340"/>
      <c r="V497" s="340"/>
      <c r="W497" s="341"/>
      <c r="X497" s="298"/>
      <c r="Y497" s="267" t="str">
        <f t="shared" si="291"/>
        <v/>
      </c>
      <c r="Z497" s="267" t="str">
        <f t="shared" si="292"/>
        <v/>
      </c>
      <c r="AA497" s="268" t="str">
        <f t="shared" ca="1" si="293"/>
        <v/>
      </c>
      <c r="AB497" s="268" t="str">
        <f t="shared" ca="1" si="294"/>
        <v/>
      </c>
      <c r="AC497" s="268" t="str">
        <f t="shared" ca="1" si="295"/>
        <v/>
      </c>
      <c r="AD497" s="268" t="str">
        <f t="shared" ca="1" si="296"/>
        <v/>
      </c>
      <c r="AE497" s="269" t="str">
        <f t="shared" ca="1" si="297"/>
        <v/>
      </c>
      <c r="AF497" s="270" t="str">
        <f t="shared" ref="AF497:AF509" ca="1" si="302">IF(Z497&lt;AF$8,"",IF(Y497&gt;AF$8,Y497,AF$8))</f>
        <v/>
      </c>
      <c r="AG497" s="270" t="str">
        <f t="shared" ca="1" si="301"/>
        <v/>
      </c>
      <c r="AH497" s="270" t="str">
        <f t="shared" ca="1" si="298"/>
        <v/>
      </c>
      <c r="AI497" s="270" t="str">
        <f t="shared" ca="1" si="299"/>
        <v/>
      </c>
      <c r="AJ497" s="271" t="str">
        <f t="shared" ca="1" si="300"/>
        <v/>
      </c>
    </row>
    <row r="498" spans="1:36" ht="27.95" customHeight="1">
      <c r="A498" s="254"/>
      <c r="B498" s="254"/>
      <c r="C498" s="264"/>
      <c r="D498" s="265"/>
      <c r="E498" s="266"/>
      <c r="F498" s="307"/>
      <c r="G498" s="308"/>
      <c r="H498" s="65" t="str">
        <f t="shared" ca="1" si="289"/>
        <v/>
      </c>
      <c r="I498" s="339" t="str">
        <f ca="1">IF(AND(F498&lt;&gt;"",H498&lt;&gt;""),VLOOKUP(F498,早見表!$A$6:$M$24,H498+1),"")</f>
        <v/>
      </c>
      <c r="J498" s="340"/>
      <c r="K498" s="340"/>
      <c r="L498" s="341"/>
      <c r="M498" s="307"/>
      <c r="N498" s="312"/>
      <c r="O498" s="312"/>
      <c r="P498" s="312"/>
      <c r="Q498" s="308"/>
      <c r="R498" s="65" t="str">
        <f t="shared" ca="1" si="290"/>
        <v/>
      </c>
      <c r="S498" s="339" t="str">
        <f ca="1">IF(AND(M498&lt;&gt;"",R498&lt;&gt;""),VLOOKUP(M498,早見表!$A$6:$M$24,R498+1),"")</f>
        <v/>
      </c>
      <c r="T498" s="340"/>
      <c r="U498" s="340"/>
      <c r="V498" s="340"/>
      <c r="W498" s="341"/>
      <c r="X498" s="298"/>
      <c r="Y498" s="267" t="str">
        <f t="shared" si="291"/>
        <v/>
      </c>
      <c r="Z498" s="267" t="str">
        <f t="shared" si="292"/>
        <v/>
      </c>
      <c r="AA498" s="268" t="str">
        <f t="shared" ca="1" si="293"/>
        <v/>
      </c>
      <c r="AB498" s="268" t="str">
        <f t="shared" ca="1" si="294"/>
        <v/>
      </c>
      <c r="AC498" s="268" t="str">
        <f t="shared" ca="1" si="295"/>
        <v/>
      </c>
      <c r="AD498" s="268" t="str">
        <f t="shared" ca="1" si="296"/>
        <v/>
      </c>
      <c r="AE498" s="269" t="str">
        <f t="shared" ca="1" si="297"/>
        <v/>
      </c>
      <c r="AF498" s="270" t="str">
        <f t="shared" ca="1" si="302"/>
        <v/>
      </c>
      <c r="AG498" s="270" t="str">
        <f t="shared" ca="1" si="301"/>
        <v/>
      </c>
      <c r="AH498" s="270" t="str">
        <f t="shared" ca="1" si="298"/>
        <v/>
      </c>
      <c r="AI498" s="270" t="str">
        <f t="shared" ca="1" si="299"/>
        <v/>
      </c>
      <c r="AJ498" s="271" t="str">
        <f t="shared" ca="1" si="300"/>
        <v/>
      </c>
    </row>
    <row r="499" spans="1:36" ht="27.95" customHeight="1">
      <c r="A499" s="254"/>
      <c r="B499" s="254"/>
      <c r="C499" s="264"/>
      <c r="D499" s="265"/>
      <c r="E499" s="266"/>
      <c r="F499" s="307"/>
      <c r="G499" s="308"/>
      <c r="H499" s="65" t="str">
        <f t="shared" ca="1" si="289"/>
        <v/>
      </c>
      <c r="I499" s="339" t="str">
        <f ca="1">IF(AND(F499&lt;&gt;"",H499&lt;&gt;""),VLOOKUP(F499,早見表!$A$6:$M$24,H499+1),"")</f>
        <v/>
      </c>
      <c r="J499" s="340"/>
      <c r="K499" s="340"/>
      <c r="L499" s="341"/>
      <c r="M499" s="307"/>
      <c r="N499" s="312"/>
      <c r="O499" s="312"/>
      <c r="P499" s="312"/>
      <c r="Q499" s="308"/>
      <c r="R499" s="65" t="str">
        <f t="shared" ca="1" si="290"/>
        <v/>
      </c>
      <c r="S499" s="339" t="str">
        <f ca="1">IF(AND(M499&lt;&gt;"",R499&lt;&gt;""),VLOOKUP(M499,早見表!$A$6:$M$24,R499+1),"")</f>
        <v/>
      </c>
      <c r="T499" s="340"/>
      <c r="U499" s="340"/>
      <c r="V499" s="340"/>
      <c r="W499" s="341"/>
      <c r="X499" s="298"/>
      <c r="Y499" s="267" t="str">
        <f t="shared" si="291"/>
        <v/>
      </c>
      <c r="Z499" s="267" t="str">
        <f t="shared" si="292"/>
        <v/>
      </c>
      <c r="AA499" s="268" t="str">
        <f t="shared" ca="1" si="293"/>
        <v/>
      </c>
      <c r="AB499" s="268" t="str">
        <f t="shared" ca="1" si="294"/>
        <v/>
      </c>
      <c r="AC499" s="268" t="str">
        <f t="shared" ca="1" si="295"/>
        <v/>
      </c>
      <c r="AD499" s="268" t="str">
        <f t="shared" ca="1" si="296"/>
        <v/>
      </c>
      <c r="AE499" s="269" t="str">
        <f t="shared" ca="1" si="297"/>
        <v/>
      </c>
      <c r="AF499" s="270" t="str">
        <f t="shared" ca="1" si="302"/>
        <v/>
      </c>
      <c r="AG499" s="270" t="str">
        <f t="shared" ca="1" si="301"/>
        <v/>
      </c>
      <c r="AH499" s="270" t="str">
        <f t="shared" ca="1" si="298"/>
        <v/>
      </c>
      <c r="AI499" s="270" t="str">
        <f t="shared" ca="1" si="299"/>
        <v/>
      </c>
      <c r="AJ499" s="271" t="str">
        <f t="shared" ca="1" si="300"/>
        <v/>
      </c>
    </row>
    <row r="500" spans="1:36" ht="27.95" customHeight="1">
      <c r="A500" s="254"/>
      <c r="B500" s="254"/>
      <c r="C500" s="264"/>
      <c r="D500" s="265"/>
      <c r="E500" s="266"/>
      <c r="F500" s="307"/>
      <c r="G500" s="308"/>
      <c r="H500" s="65" t="str">
        <f t="shared" ca="1" si="289"/>
        <v/>
      </c>
      <c r="I500" s="339" t="str">
        <f ca="1">IF(AND(F500&lt;&gt;"",H500&lt;&gt;""),VLOOKUP(F500,早見表!$A$6:$M$24,H500+1),"")</f>
        <v/>
      </c>
      <c r="J500" s="340"/>
      <c r="K500" s="340"/>
      <c r="L500" s="341"/>
      <c r="M500" s="307"/>
      <c r="N500" s="312"/>
      <c r="O500" s="312"/>
      <c r="P500" s="312"/>
      <c r="Q500" s="308"/>
      <c r="R500" s="65" t="str">
        <f t="shared" ca="1" si="290"/>
        <v/>
      </c>
      <c r="S500" s="339" t="str">
        <f ca="1">IF(AND(M500&lt;&gt;"",R500&lt;&gt;""),VLOOKUP(M500,早見表!$A$6:$M$24,R500+1),"")</f>
        <v/>
      </c>
      <c r="T500" s="340"/>
      <c r="U500" s="340"/>
      <c r="V500" s="340"/>
      <c r="W500" s="341"/>
      <c r="X500" s="298"/>
      <c r="Y500" s="267" t="str">
        <f t="shared" si="291"/>
        <v/>
      </c>
      <c r="Z500" s="267" t="str">
        <f t="shared" si="292"/>
        <v/>
      </c>
      <c r="AA500" s="268" t="str">
        <f t="shared" ca="1" si="293"/>
        <v/>
      </c>
      <c r="AB500" s="268" t="str">
        <f t="shared" ca="1" si="294"/>
        <v/>
      </c>
      <c r="AC500" s="268" t="str">
        <f t="shared" ca="1" si="295"/>
        <v/>
      </c>
      <c r="AD500" s="268" t="str">
        <f t="shared" ca="1" si="296"/>
        <v/>
      </c>
      <c r="AE500" s="269" t="str">
        <f t="shared" ca="1" si="297"/>
        <v/>
      </c>
      <c r="AF500" s="270" t="str">
        <f t="shared" ca="1" si="302"/>
        <v/>
      </c>
      <c r="AG500" s="270" t="str">
        <f t="shared" ca="1" si="301"/>
        <v/>
      </c>
      <c r="AH500" s="270" t="str">
        <f t="shared" ca="1" si="298"/>
        <v/>
      </c>
      <c r="AI500" s="270" t="str">
        <f t="shared" ca="1" si="299"/>
        <v/>
      </c>
      <c r="AJ500" s="271" t="str">
        <f t="shared" ca="1" si="300"/>
        <v/>
      </c>
    </row>
    <row r="501" spans="1:36" ht="27.95" customHeight="1">
      <c r="A501" s="254"/>
      <c r="B501" s="254"/>
      <c r="C501" s="264"/>
      <c r="D501" s="265"/>
      <c r="E501" s="266"/>
      <c r="F501" s="307"/>
      <c r="G501" s="308"/>
      <c r="H501" s="65" t="str">
        <f t="shared" ca="1" si="289"/>
        <v/>
      </c>
      <c r="I501" s="339" t="str">
        <f ca="1">IF(AND(F501&lt;&gt;"",H501&lt;&gt;""),VLOOKUP(F501,早見表!$A$6:$M$24,H501+1),"")</f>
        <v/>
      </c>
      <c r="J501" s="340"/>
      <c r="K501" s="340"/>
      <c r="L501" s="341"/>
      <c r="M501" s="307"/>
      <c r="N501" s="312"/>
      <c r="O501" s="312"/>
      <c r="P501" s="312"/>
      <c r="Q501" s="308"/>
      <c r="R501" s="65" t="str">
        <f t="shared" ca="1" si="290"/>
        <v/>
      </c>
      <c r="S501" s="339" t="str">
        <f ca="1">IF(AND(M501&lt;&gt;"",R501&lt;&gt;""),VLOOKUP(M501,早見表!$A$6:$M$24,R501+1),"")</f>
        <v/>
      </c>
      <c r="T501" s="340"/>
      <c r="U501" s="340"/>
      <c r="V501" s="340"/>
      <c r="W501" s="341"/>
      <c r="X501" s="298"/>
      <c r="Y501" s="267" t="str">
        <f t="shared" si="291"/>
        <v/>
      </c>
      <c r="Z501" s="267" t="str">
        <f t="shared" si="292"/>
        <v/>
      </c>
      <c r="AA501" s="268" t="str">
        <f t="shared" ref="AA501:AA509" ca="1" si="303">IF(Y501&gt;=AF$8,"",IF(Y501&lt;$AA$8,$AA$8,Y501))</f>
        <v/>
      </c>
      <c r="AB501" s="268" t="str">
        <f t="shared" ca="1" si="294"/>
        <v/>
      </c>
      <c r="AC501" s="268" t="str">
        <f t="shared" ca="1" si="295"/>
        <v/>
      </c>
      <c r="AD501" s="268" t="str">
        <f t="shared" ca="1" si="296"/>
        <v/>
      </c>
      <c r="AE501" s="269" t="str">
        <f t="shared" ref="AE501:AE509" ca="1" si="304">IF(AA501="","",IF(AA501&gt;AB501,"",DATEDIF(AC501,AD501+1,"m")))</f>
        <v/>
      </c>
      <c r="AF501" s="270" t="str">
        <f t="shared" ca="1" si="302"/>
        <v/>
      </c>
      <c r="AG501" s="270" t="str">
        <f t="shared" ca="1" si="301"/>
        <v/>
      </c>
      <c r="AH501" s="270" t="str">
        <f t="shared" ca="1" si="298"/>
        <v/>
      </c>
      <c r="AI501" s="270" t="str">
        <f t="shared" ca="1" si="299"/>
        <v/>
      </c>
      <c r="AJ501" s="271" t="str">
        <f t="shared" ca="1" si="300"/>
        <v/>
      </c>
    </row>
    <row r="502" spans="1:36" ht="27.95" customHeight="1">
      <c r="A502" s="254"/>
      <c r="B502" s="254"/>
      <c r="C502" s="264"/>
      <c r="D502" s="265"/>
      <c r="E502" s="266"/>
      <c r="F502" s="307"/>
      <c r="G502" s="308"/>
      <c r="H502" s="65" t="str">
        <f t="shared" ca="1" si="289"/>
        <v/>
      </c>
      <c r="I502" s="339" t="str">
        <f ca="1">IF(AND(F502&lt;&gt;"",H502&lt;&gt;""),VLOOKUP(F502,早見表!$A$6:$M$24,H502+1),"")</f>
        <v/>
      </c>
      <c r="J502" s="340"/>
      <c r="K502" s="340"/>
      <c r="L502" s="341"/>
      <c r="M502" s="307"/>
      <c r="N502" s="312"/>
      <c r="O502" s="312"/>
      <c r="P502" s="312"/>
      <c r="Q502" s="308"/>
      <c r="R502" s="65" t="str">
        <f t="shared" ca="1" si="290"/>
        <v/>
      </c>
      <c r="S502" s="339" t="str">
        <f ca="1">IF(AND(M502&lt;&gt;"",R502&lt;&gt;""),VLOOKUP(M502,早見表!$A$6:$M$24,R502+1),"")</f>
        <v/>
      </c>
      <c r="T502" s="340"/>
      <c r="U502" s="340"/>
      <c r="V502" s="340"/>
      <c r="W502" s="341"/>
      <c r="X502" s="298"/>
      <c r="Y502" s="267" t="str">
        <f t="shared" si="291"/>
        <v/>
      </c>
      <c r="Z502" s="267" t="str">
        <f t="shared" si="292"/>
        <v/>
      </c>
      <c r="AA502" s="268" t="str">
        <f t="shared" ca="1" si="303"/>
        <v/>
      </c>
      <c r="AB502" s="268" t="str">
        <f t="shared" ca="1" si="294"/>
        <v/>
      </c>
      <c r="AC502" s="268" t="str">
        <f t="shared" ca="1" si="295"/>
        <v/>
      </c>
      <c r="AD502" s="268" t="str">
        <f t="shared" ca="1" si="296"/>
        <v/>
      </c>
      <c r="AE502" s="269" t="str">
        <f t="shared" ca="1" si="304"/>
        <v/>
      </c>
      <c r="AF502" s="270" t="str">
        <f t="shared" ca="1" si="302"/>
        <v/>
      </c>
      <c r="AG502" s="270" t="str">
        <f t="shared" ca="1" si="301"/>
        <v/>
      </c>
      <c r="AH502" s="270" t="str">
        <f t="shared" ca="1" si="298"/>
        <v/>
      </c>
      <c r="AI502" s="270" t="str">
        <f t="shared" ca="1" si="299"/>
        <v/>
      </c>
      <c r="AJ502" s="271" t="str">
        <f t="shared" ca="1" si="300"/>
        <v/>
      </c>
    </row>
    <row r="503" spans="1:36" ht="27.95" customHeight="1">
      <c r="A503" s="254"/>
      <c r="B503" s="254"/>
      <c r="C503" s="264"/>
      <c r="D503" s="265"/>
      <c r="E503" s="266"/>
      <c r="F503" s="307"/>
      <c r="G503" s="308"/>
      <c r="H503" s="65" t="str">
        <f t="shared" ca="1" si="289"/>
        <v/>
      </c>
      <c r="I503" s="339" t="str">
        <f ca="1">IF(AND(F503&lt;&gt;"",H503&lt;&gt;""),VLOOKUP(F503,早見表!$A$6:$M$24,H503+1),"")</f>
        <v/>
      </c>
      <c r="J503" s="340"/>
      <c r="K503" s="340"/>
      <c r="L503" s="341"/>
      <c r="M503" s="307"/>
      <c r="N503" s="312"/>
      <c r="O503" s="312"/>
      <c r="P503" s="312"/>
      <c r="Q503" s="308"/>
      <c r="R503" s="65" t="str">
        <f t="shared" ca="1" si="290"/>
        <v/>
      </c>
      <c r="S503" s="339" t="str">
        <f ca="1">IF(AND(M503&lt;&gt;"",R503&lt;&gt;""),VLOOKUP(M503,早見表!$A$6:$M$24,R503+1),"")</f>
        <v/>
      </c>
      <c r="T503" s="340"/>
      <c r="U503" s="340"/>
      <c r="V503" s="340"/>
      <c r="W503" s="341"/>
      <c r="X503" s="298"/>
      <c r="Y503" s="267" t="str">
        <f t="shared" si="291"/>
        <v/>
      </c>
      <c r="Z503" s="267" t="str">
        <f t="shared" si="292"/>
        <v/>
      </c>
      <c r="AA503" s="268" t="str">
        <f t="shared" ca="1" si="303"/>
        <v/>
      </c>
      <c r="AB503" s="268" t="str">
        <f t="shared" ca="1" si="294"/>
        <v/>
      </c>
      <c r="AC503" s="268" t="str">
        <f t="shared" ca="1" si="295"/>
        <v/>
      </c>
      <c r="AD503" s="268" t="str">
        <f t="shared" ca="1" si="296"/>
        <v/>
      </c>
      <c r="AE503" s="269" t="str">
        <f t="shared" ca="1" si="304"/>
        <v/>
      </c>
      <c r="AF503" s="270" t="str">
        <f t="shared" ca="1" si="302"/>
        <v/>
      </c>
      <c r="AG503" s="270" t="str">
        <f t="shared" ca="1" si="301"/>
        <v/>
      </c>
      <c r="AH503" s="270" t="str">
        <f t="shared" ca="1" si="298"/>
        <v/>
      </c>
      <c r="AI503" s="270" t="str">
        <f t="shared" ca="1" si="299"/>
        <v/>
      </c>
      <c r="AJ503" s="271" t="str">
        <f t="shared" ca="1" si="300"/>
        <v/>
      </c>
    </row>
    <row r="504" spans="1:36" ht="27.95" customHeight="1">
      <c r="A504" s="254"/>
      <c r="B504" s="254"/>
      <c r="C504" s="264"/>
      <c r="D504" s="265"/>
      <c r="E504" s="266"/>
      <c r="F504" s="307"/>
      <c r="G504" s="308"/>
      <c r="H504" s="65" t="str">
        <f t="shared" ca="1" si="289"/>
        <v/>
      </c>
      <c r="I504" s="339" t="str">
        <f ca="1">IF(AND(F504&lt;&gt;"",H504&lt;&gt;""),VLOOKUP(F504,早見表!$A$6:$M$24,H504+1),"")</f>
        <v/>
      </c>
      <c r="J504" s="340"/>
      <c r="K504" s="340"/>
      <c r="L504" s="341"/>
      <c r="M504" s="307"/>
      <c r="N504" s="312"/>
      <c r="O504" s="312"/>
      <c r="P504" s="312"/>
      <c r="Q504" s="308"/>
      <c r="R504" s="65" t="str">
        <f t="shared" ca="1" si="290"/>
        <v/>
      </c>
      <c r="S504" s="339" t="str">
        <f ca="1">IF(AND(M504&lt;&gt;"",R504&lt;&gt;""),VLOOKUP(M504,早見表!$A$6:$M$24,R504+1),"")</f>
        <v/>
      </c>
      <c r="T504" s="340"/>
      <c r="U504" s="340"/>
      <c r="V504" s="340"/>
      <c r="W504" s="341"/>
      <c r="X504" s="298"/>
      <c r="Y504" s="267" t="str">
        <f t="shared" si="291"/>
        <v/>
      </c>
      <c r="Z504" s="267" t="str">
        <f t="shared" si="292"/>
        <v/>
      </c>
      <c r="AA504" s="268" t="str">
        <f t="shared" ca="1" si="303"/>
        <v/>
      </c>
      <c r="AB504" s="268" t="str">
        <f t="shared" ca="1" si="294"/>
        <v/>
      </c>
      <c r="AC504" s="268" t="str">
        <f t="shared" ca="1" si="295"/>
        <v/>
      </c>
      <c r="AD504" s="268" t="str">
        <f t="shared" ca="1" si="296"/>
        <v/>
      </c>
      <c r="AE504" s="269" t="str">
        <f t="shared" ca="1" si="304"/>
        <v/>
      </c>
      <c r="AF504" s="270" t="str">
        <f t="shared" ca="1" si="302"/>
        <v/>
      </c>
      <c r="AG504" s="270" t="str">
        <f t="shared" ca="1" si="301"/>
        <v/>
      </c>
      <c r="AH504" s="270" t="str">
        <f t="shared" ca="1" si="298"/>
        <v/>
      </c>
      <c r="AI504" s="270" t="str">
        <f t="shared" ca="1" si="299"/>
        <v/>
      </c>
      <c r="AJ504" s="271" t="str">
        <f t="shared" ca="1" si="300"/>
        <v/>
      </c>
    </row>
    <row r="505" spans="1:36" ht="27.95" customHeight="1">
      <c r="A505" s="254"/>
      <c r="B505" s="254"/>
      <c r="C505" s="264"/>
      <c r="D505" s="265"/>
      <c r="E505" s="266"/>
      <c r="F505" s="307"/>
      <c r="G505" s="308"/>
      <c r="H505" s="65" t="str">
        <f t="shared" ca="1" si="289"/>
        <v/>
      </c>
      <c r="I505" s="339" t="str">
        <f ca="1">IF(AND(F505&lt;&gt;"",H505&lt;&gt;""),VLOOKUP(F505,早見表!$A$6:$M$24,H505+1),"")</f>
        <v/>
      </c>
      <c r="J505" s="340"/>
      <c r="K505" s="340"/>
      <c r="L505" s="341"/>
      <c r="M505" s="307"/>
      <c r="N505" s="312"/>
      <c r="O505" s="312"/>
      <c r="P505" s="312"/>
      <c r="Q505" s="308"/>
      <c r="R505" s="65" t="str">
        <f t="shared" ca="1" si="290"/>
        <v/>
      </c>
      <c r="S505" s="339" t="str">
        <f ca="1">IF(AND(M505&lt;&gt;"",R505&lt;&gt;""),VLOOKUP(M505,早見表!$A$6:$M$24,R505+1),"")</f>
        <v/>
      </c>
      <c r="T505" s="340"/>
      <c r="U505" s="340"/>
      <c r="V505" s="340"/>
      <c r="W505" s="341"/>
      <c r="X505" s="298"/>
      <c r="Y505" s="267" t="str">
        <f t="shared" si="291"/>
        <v/>
      </c>
      <c r="Z505" s="267" t="str">
        <f t="shared" si="292"/>
        <v/>
      </c>
      <c r="AA505" s="268" t="str">
        <f t="shared" ca="1" si="303"/>
        <v/>
      </c>
      <c r="AB505" s="268" t="str">
        <f t="shared" ca="1" si="294"/>
        <v/>
      </c>
      <c r="AC505" s="268" t="str">
        <f t="shared" ca="1" si="295"/>
        <v/>
      </c>
      <c r="AD505" s="268" t="str">
        <f t="shared" ca="1" si="296"/>
        <v/>
      </c>
      <c r="AE505" s="269" t="str">
        <f t="shared" ca="1" si="304"/>
        <v/>
      </c>
      <c r="AF505" s="270" t="str">
        <f t="shared" ca="1" si="302"/>
        <v/>
      </c>
      <c r="AG505" s="270" t="str">
        <f t="shared" ca="1" si="301"/>
        <v/>
      </c>
      <c r="AH505" s="270" t="str">
        <f t="shared" ca="1" si="298"/>
        <v/>
      </c>
      <c r="AI505" s="270" t="str">
        <f t="shared" ca="1" si="299"/>
        <v/>
      </c>
      <c r="AJ505" s="271" t="str">
        <f t="shared" ca="1" si="300"/>
        <v/>
      </c>
    </row>
    <row r="506" spans="1:36" ht="27.95" customHeight="1">
      <c r="A506" s="254"/>
      <c r="B506" s="254"/>
      <c r="C506" s="264"/>
      <c r="D506" s="265"/>
      <c r="E506" s="266"/>
      <c r="F506" s="307"/>
      <c r="G506" s="308"/>
      <c r="H506" s="65" t="str">
        <f t="shared" ca="1" si="289"/>
        <v/>
      </c>
      <c r="I506" s="339" t="str">
        <f ca="1">IF(AND(F506&lt;&gt;"",H506&lt;&gt;""),VLOOKUP(F506,早見表!$A$6:$M$24,H506+1),"")</f>
        <v/>
      </c>
      <c r="J506" s="340"/>
      <c r="K506" s="340"/>
      <c r="L506" s="341"/>
      <c r="M506" s="307"/>
      <c r="N506" s="312"/>
      <c r="O506" s="312"/>
      <c r="P506" s="312"/>
      <c r="Q506" s="308"/>
      <c r="R506" s="65" t="str">
        <f t="shared" ca="1" si="290"/>
        <v/>
      </c>
      <c r="S506" s="339" t="str">
        <f ca="1">IF(AND(M506&lt;&gt;"",R506&lt;&gt;""),VLOOKUP(M506,早見表!$A$6:$M$24,R506+1),"")</f>
        <v/>
      </c>
      <c r="T506" s="340"/>
      <c r="U506" s="340"/>
      <c r="V506" s="340"/>
      <c r="W506" s="341"/>
      <c r="X506" s="298"/>
      <c r="Y506" s="267" t="str">
        <f t="shared" si="291"/>
        <v/>
      </c>
      <c r="Z506" s="267" t="str">
        <f t="shared" si="292"/>
        <v/>
      </c>
      <c r="AA506" s="268" t="str">
        <f t="shared" ca="1" si="303"/>
        <v/>
      </c>
      <c r="AB506" s="268" t="str">
        <f t="shared" ca="1" si="294"/>
        <v/>
      </c>
      <c r="AC506" s="268" t="str">
        <f t="shared" ca="1" si="295"/>
        <v/>
      </c>
      <c r="AD506" s="268" t="str">
        <f t="shared" ca="1" si="296"/>
        <v/>
      </c>
      <c r="AE506" s="269" t="str">
        <f t="shared" ca="1" si="304"/>
        <v/>
      </c>
      <c r="AF506" s="270" t="str">
        <f t="shared" ca="1" si="302"/>
        <v/>
      </c>
      <c r="AG506" s="270" t="str">
        <f t="shared" ca="1" si="301"/>
        <v/>
      </c>
      <c r="AH506" s="270" t="str">
        <f t="shared" ca="1" si="298"/>
        <v/>
      </c>
      <c r="AI506" s="270" t="str">
        <f t="shared" ca="1" si="299"/>
        <v/>
      </c>
      <c r="AJ506" s="271" t="str">
        <f t="shared" ca="1" si="300"/>
        <v/>
      </c>
    </row>
    <row r="507" spans="1:36" ht="27.95" customHeight="1">
      <c r="A507" s="254"/>
      <c r="B507" s="254"/>
      <c r="C507" s="264"/>
      <c r="D507" s="265"/>
      <c r="E507" s="266"/>
      <c r="F507" s="307"/>
      <c r="G507" s="308"/>
      <c r="H507" s="65" t="str">
        <f t="shared" ca="1" si="289"/>
        <v/>
      </c>
      <c r="I507" s="339" t="str">
        <f ca="1">IF(AND(F507&lt;&gt;"",H507&lt;&gt;""),VLOOKUP(F507,早見表!$A$6:$M$24,H507+1),"")</f>
        <v/>
      </c>
      <c r="J507" s="340"/>
      <c r="K507" s="340"/>
      <c r="L507" s="341"/>
      <c r="M507" s="307"/>
      <c r="N507" s="312"/>
      <c r="O507" s="312"/>
      <c r="P507" s="312"/>
      <c r="Q507" s="308"/>
      <c r="R507" s="65" t="str">
        <f t="shared" ca="1" si="290"/>
        <v/>
      </c>
      <c r="S507" s="339" t="str">
        <f ca="1">IF(AND(M507&lt;&gt;"",R507&lt;&gt;""),VLOOKUP(M507,早見表!$A$6:$M$24,R507+1),"")</f>
        <v/>
      </c>
      <c r="T507" s="340"/>
      <c r="U507" s="340"/>
      <c r="V507" s="340"/>
      <c r="W507" s="341"/>
      <c r="X507" s="298"/>
      <c r="Y507" s="267" t="str">
        <f t="shared" si="291"/>
        <v/>
      </c>
      <c r="Z507" s="267" t="str">
        <f t="shared" si="292"/>
        <v/>
      </c>
      <c r="AA507" s="268" t="str">
        <f t="shared" ca="1" si="303"/>
        <v/>
      </c>
      <c r="AB507" s="268" t="str">
        <f t="shared" ca="1" si="294"/>
        <v/>
      </c>
      <c r="AC507" s="268" t="str">
        <f t="shared" ca="1" si="295"/>
        <v/>
      </c>
      <c r="AD507" s="268" t="str">
        <f t="shared" ca="1" si="296"/>
        <v/>
      </c>
      <c r="AE507" s="269" t="str">
        <f t="shared" ca="1" si="304"/>
        <v/>
      </c>
      <c r="AF507" s="270" t="str">
        <f t="shared" ca="1" si="302"/>
        <v/>
      </c>
      <c r="AG507" s="270" t="str">
        <f t="shared" ca="1" si="301"/>
        <v/>
      </c>
      <c r="AH507" s="270" t="str">
        <f t="shared" ca="1" si="298"/>
        <v/>
      </c>
      <c r="AI507" s="270" t="str">
        <f t="shared" ca="1" si="299"/>
        <v/>
      </c>
      <c r="AJ507" s="271" t="str">
        <f t="shared" ca="1" si="300"/>
        <v/>
      </c>
    </row>
    <row r="508" spans="1:36" ht="27.95" customHeight="1">
      <c r="A508" s="254"/>
      <c r="B508" s="254"/>
      <c r="C508" s="264"/>
      <c r="D508" s="265"/>
      <c r="E508" s="266"/>
      <c r="F508" s="307"/>
      <c r="G508" s="308"/>
      <c r="H508" s="65" t="str">
        <f t="shared" ca="1" si="289"/>
        <v/>
      </c>
      <c r="I508" s="339" t="str">
        <f ca="1">IF(AND(F508&lt;&gt;"",H508&lt;&gt;""),VLOOKUP(F508,早見表!$A$6:$M$24,H508+1),"")</f>
        <v/>
      </c>
      <c r="J508" s="340"/>
      <c r="K508" s="340"/>
      <c r="L508" s="341"/>
      <c r="M508" s="307"/>
      <c r="N508" s="312"/>
      <c r="O508" s="312"/>
      <c r="P508" s="312"/>
      <c r="Q508" s="308"/>
      <c r="R508" s="65" t="str">
        <f t="shared" ca="1" si="290"/>
        <v/>
      </c>
      <c r="S508" s="339" t="str">
        <f ca="1">IF(AND(M508&lt;&gt;"",R508&lt;&gt;""),VLOOKUP(M508,早見表!$A$6:$M$24,R508+1),"")</f>
        <v/>
      </c>
      <c r="T508" s="340"/>
      <c r="U508" s="340"/>
      <c r="V508" s="340"/>
      <c r="W508" s="341"/>
      <c r="X508" s="298"/>
      <c r="Y508" s="267" t="str">
        <f t="shared" si="291"/>
        <v/>
      </c>
      <c r="Z508" s="267" t="str">
        <f t="shared" si="292"/>
        <v/>
      </c>
      <c r="AA508" s="268" t="str">
        <f t="shared" ca="1" si="303"/>
        <v/>
      </c>
      <c r="AB508" s="268" t="str">
        <f t="shared" ca="1" si="294"/>
        <v/>
      </c>
      <c r="AC508" s="268" t="str">
        <f t="shared" ca="1" si="295"/>
        <v/>
      </c>
      <c r="AD508" s="268" t="str">
        <f t="shared" ca="1" si="296"/>
        <v/>
      </c>
      <c r="AE508" s="269" t="str">
        <f t="shared" ca="1" si="304"/>
        <v/>
      </c>
      <c r="AF508" s="270" t="str">
        <f t="shared" ca="1" si="302"/>
        <v/>
      </c>
      <c r="AG508" s="270" t="str">
        <f t="shared" ca="1" si="301"/>
        <v/>
      </c>
      <c r="AH508" s="270" t="str">
        <f t="shared" ca="1" si="298"/>
        <v/>
      </c>
      <c r="AI508" s="270" t="str">
        <f t="shared" ca="1" si="299"/>
        <v/>
      </c>
      <c r="AJ508" s="271" t="str">
        <f t="shared" ca="1" si="300"/>
        <v/>
      </c>
    </row>
    <row r="509" spans="1:36" ht="27.95" customHeight="1" thickBot="1">
      <c r="A509" s="272"/>
      <c r="B509" s="272"/>
      <c r="C509" s="273"/>
      <c r="D509" s="274"/>
      <c r="E509" s="275"/>
      <c r="F509" s="351"/>
      <c r="G509" s="352"/>
      <c r="H509" s="135" t="str">
        <f t="shared" ca="1" si="289"/>
        <v/>
      </c>
      <c r="I509" s="353" t="str">
        <f ca="1">IF(AND(F509&lt;&gt;"",H509&lt;&gt;""),VLOOKUP(F509,早見表!$A$6:$M$24,H509+1),"")</f>
        <v/>
      </c>
      <c r="J509" s="354"/>
      <c r="K509" s="354"/>
      <c r="L509" s="355"/>
      <c r="M509" s="351"/>
      <c r="N509" s="356"/>
      <c r="O509" s="356"/>
      <c r="P509" s="356"/>
      <c r="Q509" s="352"/>
      <c r="R509" s="135" t="str">
        <f t="shared" ca="1" si="290"/>
        <v/>
      </c>
      <c r="S509" s="353" t="str">
        <f ca="1">IF(AND(M509&lt;&gt;"",R509&lt;&gt;""),VLOOKUP(M509,早見表!$A$6:$M$24,R509+1),"")</f>
        <v/>
      </c>
      <c r="T509" s="354"/>
      <c r="U509" s="354"/>
      <c r="V509" s="354"/>
      <c r="W509" s="355"/>
      <c r="X509" s="298"/>
      <c r="Y509" s="276" t="str">
        <f t="shared" si="291"/>
        <v/>
      </c>
      <c r="Z509" s="276" t="str">
        <f t="shared" si="292"/>
        <v/>
      </c>
      <c r="AA509" s="277" t="str">
        <f t="shared" ca="1" si="303"/>
        <v/>
      </c>
      <c r="AB509" s="277" t="str">
        <f t="shared" ca="1" si="294"/>
        <v/>
      </c>
      <c r="AC509" s="277" t="str">
        <f t="shared" ca="1" si="295"/>
        <v/>
      </c>
      <c r="AD509" s="277" t="str">
        <f t="shared" ca="1" si="296"/>
        <v/>
      </c>
      <c r="AE509" s="278" t="str">
        <f t="shared" ca="1" si="304"/>
        <v/>
      </c>
      <c r="AF509" s="279" t="str">
        <f t="shared" ca="1" si="302"/>
        <v/>
      </c>
      <c r="AG509" s="279" t="str">
        <f t="shared" ca="1" si="301"/>
        <v/>
      </c>
      <c r="AH509" s="279" t="str">
        <f t="shared" ca="1" si="298"/>
        <v/>
      </c>
      <c r="AI509" s="279" t="str">
        <f t="shared" ca="1" si="299"/>
        <v/>
      </c>
      <c r="AJ509" s="280" t="str">
        <f t="shared" ca="1" si="300"/>
        <v/>
      </c>
    </row>
    <row r="510" spans="1:36" ht="24.95" customHeight="1" thickTop="1">
      <c r="A510" s="361" t="s">
        <v>62</v>
      </c>
      <c r="B510" s="362"/>
      <c r="C510" s="362"/>
      <c r="D510" s="362"/>
      <c r="E510" s="362"/>
      <c r="F510" s="363"/>
      <c r="G510" s="364"/>
      <c r="H510" s="213" t="s">
        <v>12</v>
      </c>
      <c r="I510" s="365">
        <f ca="1">SUM(I495:L509)</f>
        <v>0</v>
      </c>
      <c r="J510" s="366"/>
      <c r="K510" s="366"/>
      <c r="L510" s="214" t="s">
        <v>8</v>
      </c>
      <c r="M510" s="363"/>
      <c r="N510" s="367"/>
      <c r="O510" s="367"/>
      <c r="P510" s="367"/>
      <c r="Q510" s="364"/>
      <c r="R510" s="213"/>
      <c r="S510" s="368">
        <f ca="1">SUM(S495:W509)</f>
        <v>0</v>
      </c>
      <c r="T510" s="369"/>
      <c r="U510" s="369"/>
      <c r="V510" s="369"/>
      <c r="W510" s="296" t="s">
        <v>8</v>
      </c>
      <c r="X510" s="298"/>
    </row>
    <row r="511" spans="1:36" ht="24.95" customHeight="1">
      <c r="A511" s="342" t="s">
        <v>31</v>
      </c>
      <c r="B511" s="343"/>
      <c r="C511" s="343"/>
      <c r="D511" s="343"/>
      <c r="E511" s="343"/>
      <c r="F511" s="344"/>
      <c r="G511" s="345"/>
      <c r="H511" s="188" t="s">
        <v>12</v>
      </c>
      <c r="I511" s="346">
        <f ca="1">SUM(I484,I510)</f>
        <v>11680006</v>
      </c>
      <c r="J511" s="347"/>
      <c r="K511" s="347"/>
      <c r="L511" s="189" t="s">
        <v>8</v>
      </c>
      <c r="M511" s="344"/>
      <c r="N511" s="348"/>
      <c r="O511" s="348"/>
      <c r="P511" s="348"/>
      <c r="Q511" s="345"/>
      <c r="R511" s="188"/>
      <c r="S511" s="349">
        <f ca="1">SUM(S484,S510)</f>
        <v>13717924</v>
      </c>
      <c r="T511" s="350"/>
      <c r="U511" s="350"/>
      <c r="V511" s="350"/>
      <c r="W511" s="282" t="s">
        <v>8</v>
      </c>
      <c r="X511" s="300"/>
      <c r="Z511" s="284"/>
    </row>
    <row r="512" spans="1:36" ht="3.75" customHeight="1">
      <c r="X512" s="300"/>
      <c r="Z512" s="284" t="s">
        <v>35</v>
      </c>
    </row>
    <row r="513" spans="1:36">
      <c r="T513" s="357" t="s">
        <v>42</v>
      </c>
      <c r="U513" s="358"/>
      <c r="V513" s="358"/>
      <c r="W513" s="359"/>
      <c r="X513" s="300"/>
    </row>
    <row r="515" spans="1:36" ht="19.5" customHeight="1">
      <c r="C515" s="228"/>
      <c r="D515" s="326" t="s">
        <v>76</v>
      </c>
      <c r="E515" s="327"/>
      <c r="F515" s="327"/>
      <c r="G515" s="327"/>
      <c r="H515" s="327"/>
      <c r="I515" s="327"/>
      <c r="J515" s="327"/>
      <c r="S515" s="57">
        <f>$S$2</f>
        <v>1</v>
      </c>
      <c r="T515" s="328" t="s">
        <v>10</v>
      </c>
      <c r="U515" s="328"/>
      <c r="V515" s="56">
        <f>V488+1</f>
        <v>20</v>
      </c>
      <c r="W515" s="230" t="s">
        <v>11</v>
      </c>
    </row>
    <row r="516" spans="1:36" ht="19.5" customHeight="1">
      <c r="C516" s="233"/>
      <c r="D516" s="327"/>
      <c r="E516" s="327"/>
      <c r="F516" s="327"/>
      <c r="G516" s="327"/>
      <c r="H516" s="327"/>
      <c r="I516" s="327"/>
      <c r="J516" s="327"/>
    </row>
    <row r="517" spans="1:36" ht="14.25">
      <c r="B517" s="234">
        <f ca="1">$B$4</f>
        <v>45741</v>
      </c>
      <c r="D517" s="360"/>
      <c r="E517" s="360"/>
      <c r="F517" s="360"/>
    </row>
    <row r="518" spans="1:36" ht="15" customHeight="1">
      <c r="B518" s="235">
        <f ca="1">$B$5</f>
        <v>46106.494204513889</v>
      </c>
      <c r="C518" s="147"/>
      <c r="D518" s="147"/>
      <c r="E518" s="147"/>
      <c r="F518" s="147"/>
      <c r="G518" s="147"/>
      <c r="H518" s="329" t="s">
        <v>6</v>
      </c>
      <c r="I518" s="330"/>
      <c r="J518" s="333" t="s">
        <v>0</v>
      </c>
      <c r="K518" s="334"/>
      <c r="L518" s="153" t="s">
        <v>1</v>
      </c>
      <c r="M518" s="334" t="s">
        <v>7</v>
      </c>
      <c r="N518" s="334"/>
      <c r="O518" s="334" t="s">
        <v>2</v>
      </c>
      <c r="P518" s="334"/>
      <c r="Q518" s="334"/>
      <c r="R518" s="334"/>
      <c r="S518" s="334"/>
      <c r="T518" s="334"/>
      <c r="U518" s="334" t="s">
        <v>3</v>
      </c>
      <c r="V518" s="334"/>
      <c r="W518" s="334"/>
    </row>
    <row r="519" spans="1:36" ht="20.100000000000001" customHeight="1">
      <c r="A519" s="147"/>
      <c r="B519" s="147"/>
      <c r="C519" s="147"/>
      <c r="D519" s="147"/>
      <c r="E519" s="147"/>
      <c r="F519" s="147"/>
      <c r="G519" s="147"/>
      <c r="H519" s="331"/>
      <c r="I519" s="332"/>
      <c r="J519" s="154">
        <f>$J$6</f>
        <v>3</v>
      </c>
      <c r="K519" s="155">
        <f>$K$6</f>
        <v>1</v>
      </c>
      <c r="L519" s="156">
        <f>$L$6</f>
        <v>1</v>
      </c>
      <c r="M519" s="157">
        <f>$M$6</f>
        <v>0</v>
      </c>
      <c r="N519" s="158" t="str">
        <f>IF($N$6="","",$N$6)</f>
        <v>×</v>
      </c>
      <c r="O519" s="159" t="str">
        <f>IF($O$6="","",$O$6)</f>
        <v>×</v>
      </c>
      <c r="P519" s="160" t="str">
        <f>IF($P$6="","",$P$6)</f>
        <v>×</v>
      </c>
      <c r="Q519" s="160" t="str">
        <f>IF($Q$6="","",$Q$6)</f>
        <v>×</v>
      </c>
      <c r="R519" s="160" t="str">
        <f>IF($R$6="","",$R$6)</f>
        <v>×</v>
      </c>
      <c r="S519" s="160" t="str">
        <f>IF($S$6="","",$S$6)</f>
        <v>×</v>
      </c>
      <c r="T519" s="161" t="str">
        <f>IF($T$6="","",$T$6)</f>
        <v>×</v>
      </c>
      <c r="U519" s="159" t="str">
        <f>IF($U$6="","",$U$6)</f>
        <v>×</v>
      </c>
      <c r="V519" s="160" t="str">
        <f>IF($V$6="","",$V$6)</f>
        <v>×</v>
      </c>
      <c r="W519" s="161" t="str">
        <f>IF($W$6="","",$W$6)</f>
        <v>×</v>
      </c>
      <c r="Y519" s="240" t="s">
        <v>33</v>
      </c>
      <c r="Z519" s="241" t="s">
        <v>34</v>
      </c>
      <c r="AA519" s="313">
        <f ca="1">$B$4</f>
        <v>45741</v>
      </c>
      <c r="AB519" s="313"/>
      <c r="AC519" s="313"/>
      <c r="AD519" s="313"/>
      <c r="AE519" s="313"/>
      <c r="AF519" s="314">
        <f ca="1">$B$5</f>
        <v>46106.494204513889</v>
      </c>
      <c r="AG519" s="314"/>
      <c r="AH519" s="314"/>
      <c r="AI519" s="314"/>
      <c r="AJ519" s="314"/>
    </row>
    <row r="520" spans="1:36" ht="21.95" customHeight="1">
      <c r="A520" s="315" t="s">
        <v>9</v>
      </c>
      <c r="B520" s="317" t="s">
        <v>30</v>
      </c>
      <c r="C520" s="225"/>
      <c r="D520" s="318" t="s">
        <v>47</v>
      </c>
      <c r="E520" s="317" t="s">
        <v>48</v>
      </c>
      <c r="F520" s="320">
        <f ca="1">$B$4</f>
        <v>45741</v>
      </c>
      <c r="G520" s="321"/>
      <c r="H520" s="321"/>
      <c r="I520" s="321"/>
      <c r="J520" s="321"/>
      <c r="K520" s="321"/>
      <c r="L520" s="322"/>
      <c r="M520" s="323">
        <f ca="1">$B$5</f>
        <v>46106.494204513889</v>
      </c>
      <c r="N520" s="324"/>
      <c r="O520" s="324"/>
      <c r="P520" s="324"/>
      <c r="Q520" s="324"/>
      <c r="R520" s="324"/>
      <c r="S520" s="324"/>
      <c r="T520" s="324"/>
      <c r="U520" s="324"/>
      <c r="V520" s="324"/>
      <c r="W520" s="325"/>
      <c r="X520" s="298"/>
      <c r="Y520" s="244">
        <f ca="1">$B$4</f>
        <v>45741</v>
      </c>
      <c r="Z520" s="244">
        <f ca="1">DATE(YEAR($Y$7)+2,3,31)</f>
        <v>46477</v>
      </c>
      <c r="AA520" s="245" t="s">
        <v>33</v>
      </c>
      <c r="AB520" s="245" t="s">
        <v>34</v>
      </c>
      <c r="AC520" s="245" t="s">
        <v>37</v>
      </c>
      <c r="AD520" s="245" t="s">
        <v>38</v>
      </c>
      <c r="AE520" s="245" t="s">
        <v>32</v>
      </c>
      <c r="AF520" s="246" t="s">
        <v>33</v>
      </c>
      <c r="AG520" s="246" t="s">
        <v>34</v>
      </c>
      <c r="AH520" s="246" t="s">
        <v>37</v>
      </c>
      <c r="AI520" s="246" t="s">
        <v>38</v>
      </c>
      <c r="AJ520" s="246" t="s">
        <v>32</v>
      </c>
    </row>
    <row r="521" spans="1:36" ht="28.5" customHeight="1">
      <c r="A521" s="316"/>
      <c r="B521" s="317"/>
      <c r="C521" s="226"/>
      <c r="D521" s="319"/>
      <c r="E521" s="317"/>
      <c r="F521" s="306" t="s">
        <v>4</v>
      </c>
      <c r="G521" s="306"/>
      <c r="H521" s="168" t="s">
        <v>39</v>
      </c>
      <c r="I521" s="306" t="s">
        <v>5</v>
      </c>
      <c r="J521" s="306"/>
      <c r="K521" s="306"/>
      <c r="L521" s="306"/>
      <c r="M521" s="306" t="s">
        <v>4</v>
      </c>
      <c r="N521" s="306"/>
      <c r="O521" s="306"/>
      <c r="P521" s="306"/>
      <c r="Q521" s="306"/>
      <c r="R521" s="168" t="s">
        <v>39</v>
      </c>
      <c r="S521" s="306" t="s">
        <v>5</v>
      </c>
      <c r="T521" s="306"/>
      <c r="U521" s="306"/>
      <c r="V521" s="306"/>
      <c r="W521" s="306"/>
      <c r="X521" s="298"/>
      <c r="Y521" s="249">
        <f ca="1">DATE(YEAR($B$4),4,1)</f>
        <v>45748</v>
      </c>
      <c r="Z521" s="249">
        <f ca="1">DATE(YEAR($Y$8)+2,3,31)</f>
        <v>46477</v>
      </c>
      <c r="AA521" s="249">
        <f ca="1">$Y$8</f>
        <v>45748</v>
      </c>
      <c r="AB521" s="249">
        <f ca="1">DATE(YEAR($Y$8)+1,3,31)</f>
        <v>46112</v>
      </c>
      <c r="AC521" s="249"/>
      <c r="AD521" s="249"/>
      <c r="AE521" s="249"/>
      <c r="AF521" s="250">
        <f ca="1">DATE(YEAR($B$4)+1,4,1)</f>
        <v>46113</v>
      </c>
      <c r="AG521" s="250">
        <f ca="1">DATE(YEAR($AF$8)+1,3,31)</f>
        <v>46477</v>
      </c>
      <c r="AH521" s="251"/>
      <c r="AI521" s="251"/>
      <c r="AJ521" s="252"/>
    </row>
    <row r="522" spans="1:36" ht="27.95" customHeight="1">
      <c r="A522" s="253"/>
      <c r="B522" s="254"/>
      <c r="C522" s="255"/>
      <c r="D522" s="256"/>
      <c r="E522" s="257"/>
      <c r="F522" s="307"/>
      <c r="G522" s="308"/>
      <c r="H522" s="65" t="str">
        <f t="shared" ref="H522:H536" ca="1" si="305">AE522</f>
        <v/>
      </c>
      <c r="I522" s="309" t="str">
        <f ca="1">IF(AND(F522&lt;&gt;"",H522&lt;&gt;""),VLOOKUP(F522,早見表!$A$6:$M$24,H522+1),"")</f>
        <v/>
      </c>
      <c r="J522" s="310"/>
      <c r="K522" s="310"/>
      <c r="L522" s="311"/>
      <c r="M522" s="307"/>
      <c r="N522" s="312"/>
      <c r="O522" s="312"/>
      <c r="P522" s="312"/>
      <c r="Q522" s="308"/>
      <c r="R522" s="64" t="str">
        <f t="shared" ref="R522:R536" ca="1" si="306">AJ522</f>
        <v/>
      </c>
      <c r="S522" s="309" t="str">
        <f ca="1">IF(AND(M522&lt;&gt;"",R522&lt;&gt;""),VLOOKUP(M522,早見表!$A$6:$M$24,R522+1),"")</f>
        <v/>
      </c>
      <c r="T522" s="310"/>
      <c r="U522" s="310"/>
      <c r="V522" s="310"/>
      <c r="W522" s="311"/>
      <c r="X522" s="298"/>
      <c r="Y522" s="259" t="str">
        <f t="shared" ref="Y522:Y536" si="307">IF($B522&lt;&gt;"",IF(D522="",AA$8,D522),"")</f>
        <v/>
      </c>
      <c r="Z522" s="259" t="str">
        <f t="shared" ref="Z522:Z536" si="308">IF($B522&lt;&gt;"",IF(E522="",Z$8,E522),"")</f>
        <v/>
      </c>
      <c r="AA522" s="260" t="str">
        <f t="shared" ref="AA522:AA527" ca="1" si="309">IF(Y522&gt;=AF$8,"",IF(Y522&lt;$AA$8,$AA$8,Y522))</f>
        <v/>
      </c>
      <c r="AB522" s="260" t="str">
        <f t="shared" ref="AB522:AB536" ca="1" si="310">IF(Y522&gt;AB$8,"",IF(Z522&gt;AB$8,AB$8,Z522))</f>
        <v/>
      </c>
      <c r="AC522" s="260" t="str">
        <f t="shared" ref="AC522:AC536" ca="1" si="311">IF(AA522="","",DATE(YEAR(AA522),MONTH(AA522),1))</f>
        <v/>
      </c>
      <c r="AD522" s="260" t="str">
        <f t="shared" ref="AD522:AD536" ca="1" si="312">IF(AA522="","",DATE(YEAR(AB522),MONTH(AB522)+1,1)-1)</f>
        <v/>
      </c>
      <c r="AE522" s="261" t="str">
        <f t="shared" ref="AE522:AE527" ca="1" si="313">IF(AA522="","",IF(AA522&gt;AB522,"",DATEDIF(AC522,AD522+1,"m")))</f>
        <v/>
      </c>
      <c r="AF522" s="262" t="str">
        <f ca="1">IF(Z522&lt;AF$8,"",IF(Y522&gt;AF$8,Y522,AF$8))</f>
        <v/>
      </c>
      <c r="AG522" s="262" t="str">
        <f ca="1">IF(Z522&lt;AF$8,"",Z522)</f>
        <v/>
      </c>
      <c r="AH522" s="262" t="str">
        <f t="shared" ref="AH522:AH536" ca="1" si="314">IF(AF522="","",DATE(YEAR(AF522),MONTH(AF522),1))</f>
        <v/>
      </c>
      <c r="AI522" s="262" t="str">
        <f t="shared" ref="AI522:AI536" ca="1" si="315">IF(AF522="","",DATE(YEAR(AG522),MONTH(AG522)+1,1)-1)</f>
        <v/>
      </c>
      <c r="AJ522" s="263" t="str">
        <f t="shared" ref="AJ522:AJ536" ca="1" si="316">IF(AF522="","",DATEDIF(AH522,AI522+1,"m"))</f>
        <v/>
      </c>
    </row>
    <row r="523" spans="1:36" ht="27.95" customHeight="1">
      <c r="A523" s="254"/>
      <c r="B523" s="254"/>
      <c r="C523" s="264"/>
      <c r="D523" s="265"/>
      <c r="E523" s="266"/>
      <c r="F523" s="307"/>
      <c r="G523" s="308"/>
      <c r="H523" s="65" t="str">
        <f t="shared" ca="1" si="305"/>
        <v/>
      </c>
      <c r="I523" s="339" t="str">
        <f ca="1">IF(AND(F523&lt;&gt;"",H523&lt;&gt;""),VLOOKUP(F523,早見表!$A$6:$M$24,H523+1),"")</f>
        <v/>
      </c>
      <c r="J523" s="340"/>
      <c r="K523" s="340"/>
      <c r="L523" s="341"/>
      <c r="M523" s="307"/>
      <c r="N523" s="312"/>
      <c r="O523" s="312"/>
      <c r="P523" s="312"/>
      <c r="Q523" s="308"/>
      <c r="R523" s="65" t="str">
        <f t="shared" ca="1" si="306"/>
        <v/>
      </c>
      <c r="S523" s="339" t="str">
        <f ca="1">IF(AND(M523&lt;&gt;"",R523&lt;&gt;""),VLOOKUP(M523,早見表!$A$6:$M$24,R523+1),"")</f>
        <v/>
      </c>
      <c r="T523" s="340"/>
      <c r="U523" s="340"/>
      <c r="V523" s="340"/>
      <c r="W523" s="341"/>
      <c r="X523" s="298"/>
      <c r="Y523" s="267" t="str">
        <f t="shared" si="307"/>
        <v/>
      </c>
      <c r="Z523" s="267" t="str">
        <f t="shared" si="308"/>
        <v/>
      </c>
      <c r="AA523" s="268" t="str">
        <f t="shared" ca="1" si="309"/>
        <v/>
      </c>
      <c r="AB523" s="268" t="str">
        <f t="shared" ca="1" si="310"/>
        <v/>
      </c>
      <c r="AC523" s="268" t="str">
        <f t="shared" ca="1" si="311"/>
        <v/>
      </c>
      <c r="AD523" s="268" t="str">
        <f t="shared" ca="1" si="312"/>
        <v/>
      </c>
      <c r="AE523" s="269" t="str">
        <f t="shared" ca="1" si="313"/>
        <v/>
      </c>
      <c r="AF523" s="270" t="str">
        <f ca="1">IF(Z523&lt;AF$8,"",IF(Y523&gt;AF$8,Y523,AF$8))</f>
        <v/>
      </c>
      <c r="AG523" s="270" t="str">
        <f t="shared" ref="AG523:AG536" ca="1" si="317">IF(Z523&lt;AF$8,"",Z523)</f>
        <v/>
      </c>
      <c r="AH523" s="270" t="str">
        <f t="shared" ca="1" si="314"/>
        <v/>
      </c>
      <c r="AI523" s="270" t="str">
        <f t="shared" ca="1" si="315"/>
        <v/>
      </c>
      <c r="AJ523" s="271" t="str">
        <f t="shared" ca="1" si="316"/>
        <v/>
      </c>
    </row>
    <row r="524" spans="1:36" ht="27.95" customHeight="1">
      <c r="A524" s="254"/>
      <c r="B524" s="254"/>
      <c r="C524" s="264"/>
      <c r="D524" s="265"/>
      <c r="E524" s="266"/>
      <c r="F524" s="307"/>
      <c r="G524" s="308"/>
      <c r="H524" s="65" t="str">
        <f t="shared" ca="1" si="305"/>
        <v/>
      </c>
      <c r="I524" s="339" t="str">
        <f ca="1">IF(AND(F524&lt;&gt;"",H524&lt;&gt;""),VLOOKUP(F524,早見表!$A$6:$M$24,H524+1),"")</f>
        <v/>
      </c>
      <c r="J524" s="340"/>
      <c r="K524" s="340"/>
      <c r="L524" s="341"/>
      <c r="M524" s="307"/>
      <c r="N524" s="312"/>
      <c r="O524" s="312"/>
      <c r="P524" s="312"/>
      <c r="Q524" s="308"/>
      <c r="R524" s="65" t="str">
        <f t="shared" ca="1" si="306"/>
        <v/>
      </c>
      <c r="S524" s="339" t="str">
        <f ca="1">IF(AND(M524&lt;&gt;"",R524&lt;&gt;""),VLOOKUP(M524,早見表!$A$6:$M$24,R524+1),"")</f>
        <v/>
      </c>
      <c r="T524" s="340"/>
      <c r="U524" s="340"/>
      <c r="V524" s="340"/>
      <c r="W524" s="341"/>
      <c r="X524" s="298"/>
      <c r="Y524" s="267" t="str">
        <f t="shared" si="307"/>
        <v/>
      </c>
      <c r="Z524" s="267" t="str">
        <f t="shared" si="308"/>
        <v/>
      </c>
      <c r="AA524" s="268" t="str">
        <f t="shared" ca="1" si="309"/>
        <v/>
      </c>
      <c r="AB524" s="268" t="str">
        <f t="shared" ca="1" si="310"/>
        <v/>
      </c>
      <c r="AC524" s="268" t="str">
        <f t="shared" ca="1" si="311"/>
        <v/>
      </c>
      <c r="AD524" s="268" t="str">
        <f t="shared" ca="1" si="312"/>
        <v/>
      </c>
      <c r="AE524" s="269" t="str">
        <f t="shared" ca="1" si="313"/>
        <v/>
      </c>
      <c r="AF524" s="270" t="str">
        <f t="shared" ref="AF524:AF536" ca="1" si="318">IF(Z524&lt;AF$8,"",IF(Y524&gt;AF$8,Y524,AF$8))</f>
        <v/>
      </c>
      <c r="AG524" s="270" t="str">
        <f t="shared" ca="1" si="317"/>
        <v/>
      </c>
      <c r="AH524" s="270" t="str">
        <f t="shared" ca="1" si="314"/>
        <v/>
      </c>
      <c r="AI524" s="270" t="str">
        <f t="shared" ca="1" si="315"/>
        <v/>
      </c>
      <c r="AJ524" s="271" t="str">
        <f t="shared" ca="1" si="316"/>
        <v/>
      </c>
    </row>
    <row r="525" spans="1:36" ht="27.95" customHeight="1">
      <c r="A525" s="254"/>
      <c r="B525" s="254"/>
      <c r="C525" s="264"/>
      <c r="D525" s="265"/>
      <c r="E525" s="266"/>
      <c r="F525" s="307"/>
      <c r="G525" s="308"/>
      <c r="H525" s="65" t="str">
        <f t="shared" ca="1" si="305"/>
        <v/>
      </c>
      <c r="I525" s="339" t="str">
        <f ca="1">IF(AND(F525&lt;&gt;"",H525&lt;&gt;""),VLOOKUP(F525,早見表!$A$6:$M$24,H525+1),"")</f>
        <v/>
      </c>
      <c r="J525" s="340"/>
      <c r="K525" s="340"/>
      <c r="L525" s="341"/>
      <c r="M525" s="307"/>
      <c r="N525" s="312"/>
      <c r="O525" s="312"/>
      <c r="P525" s="312"/>
      <c r="Q525" s="308"/>
      <c r="R525" s="65" t="str">
        <f t="shared" ca="1" si="306"/>
        <v/>
      </c>
      <c r="S525" s="339" t="str">
        <f ca="1">IF(AND(M525&lt;&gt;"",R525&lt;&gt;""),VLOOKUP(M525,早見表!$A$6:$M$24,R525+1),"")</f>
        <v/>
      </c>
      <c r="T525" s="340"/>
      <c r="U525" s="340"/>
      <c r="V525" s="340"/>
      <c r="W525" s="341"/>
      <c r="X525" s="298"/>
      <c r="Y525" s="267" t="str">
        <f t="shared" si="307"/>
        <v/>
      </c>
      <c r="Z525" s="267" t="str">
        <f t="shared" si="308"/>
        <v/>
      </c>
      <c r="AA525" s="268" t="str">
        <f t="shared" ca="1" si="309"/>
        <v/>
      </c>
      <c r="AB525" s="268" t="str">
        <f t="shared" ca="1" si="310"/>
        <v/>
      </c>
      <c r="AC525" s="268" t="str">
        <f t="shared" ca="1" si="311"/>
        <v/>
      </c>
      <c r="AD525" s="268" t="str">
        <f t="shared" ca="1" si="312"/>
        <v/>
      </c>
      <c r="AE525" s="269" t="str">
        <f t="shared" ca="1" si="313"/>
        <v/>
      </c>
      <c r="AF525" s="270" t="str">
        <f t="shared" ca="1" si="318"/>
        <v/>
      </c>
      <c r="AG525" s="270" t="str">
        <f t="shared" ca="1" si="317"/>
        <v/>
      </c>
      <c r="AH525" s="270" t="str">
        <f t="shared" ca="1" si="314"/>
        <v/>
      </c>
      <c r="AI525" s="270" t="str">
        <f t="shared" ca="1" si="315"/>
        <v/>
      </c>
      <c r="AJ525" s="271" t="str">
        <f t="shared" ca="1" si="316"/>
        <v/>
      </c>
    </row>
    <row r="526" spans="1:36" ht="27.95" customHeight="1">
      <c r="A526" s="254"/>
      <c r="B526" s="254"/>
      <c r="C526" s="264"/>
      <c r="D526" s="265"/>
      <c r="E526" s="266"/>
      <c r="F526" s="307"/>
      <c r="G526" s="308"/>
      <c r="H526" s="65" t="str">
        <f t="shared" ca="1" si="305"/>
        <v/>
      </c>
      <c r="I526" s="339" t="str">
        <f ca="1">IF(AND(F526&lt;&gt;"",H526&lt;&gt;""),VLOOKUP(F526,早見表!$A$6:$M$24,H526+1),"")</f>
        <v/>
      </c>
      <c r="J526" s="340"/>
      <c r="K526" s="340"/>
      <c r="L526" s="341"/>
      <c r="M526" s="307"/>
      <c r="N526" s="312"/>
      <c r="O526" s="312"/>
      <c r="P526" s="312"/>
      <c r="Q526" s="308"/>
      <c r="R526" s="65" t="str">
        <f t="shared" ca="1" si="306"/>
        <v/>
      </c>
      <c r="S526" s="339" t="str">
        <f ca="1">IF(AND(M526&lt;&gt;"",R526&lt;&gt;""),VLOOKUP(M526,早見表!$A$6:$M$24,R526+1),"")</f>
        <v/>
      </c>
      <c r="T526" s="340"/>
      <c r="U526" s="340"/>
      <c r="V526" s="340"/>
      <c r="W526" s="341"/>
      <c r="X526" s="298"/>
      <c r="Y526" s="267" t="str">
        <f t="shared" si="307"/>
        <v/>
      </c>
      <c r="Z526" s="267" t="str">
        <f t="shared" si="308"/>
        <v/>
      </c>
      <c r="AA526" s="268" t="str">
        <f t="shared" ca="1" si="309"/>
        <v/>
      </c>
      <c r="AB526" s="268" t="str">
        <f t="shared" ca="1" si="310"/>
        <v/>
      </c>
      <c r="AC526" s="268" t="str">
        <f t="shared" ca="1" si="311"/>
        <v/>
      </c>
      <c r="AD526" s="268" t="str">
        <f t="shared" ca="1" si="312"/>
        <v/>
      </c>
      <c r="AE526" s="269" t="str">
        <f t="shared" ca="1" si="313"/>
        <v/>
      </c>
      <c r="AF526" s="270" t="str">
        <f t="shared" ca="1" si="318"/>
        <v/>
      </c>
      <c r="AG526" s="270" t="str">
        <f t="shared" ca="1" si="317"/>
        <v/>
      </c>
      <c r="AH526" s="270" t="str">
        <f t="shared" ca="1" si="314"/>
        <v/>
      </c>
      <c r="AI526" s="270" t="str">
        <f t="shared" ca="1" si="315"/>
        <v/>
      </c>
      <c r="AJ526" s="271" t="str">
        <f t="shared" ca="1" si="316"/>
        <v/>
      </c>
    </row>
    <row r="527" spans="1:36" ht="27.95" customHeight="1">
      <c r="A527" s="254"/>
      <c r="B527" s="254"/>
      <c r="C527" s="264"/>
      <c r="D527" s="265"/>
      <c r="E527" s="266"/>
      <c r="F527" s="307"/>
      <c r="G527" s="308"/>
      <c r="H527" s="65" t="str">
        <f t="shared" ca="1" si="305"/>
        <v/>
      </c>
      <c r="I527" s="339" t="str">
        <f ca="1">IF(AND(F527&lt;&gt;"",H527&lt;&gt;""),VLOOKUP(F527,早見表!$A$6:$M$24,H527+1),"")</f>
        <v/>
      </c>
      <c r="J527" s="340"/>
      <c r="K527" s="340"/>
      <c r="L527" s="341"/>
      <c r="M527" s="307"/>
      <c r="N527" s="312"/>
      <c r="O527" s="312"/>
      <c r="P527" s="312"/>
      <c r="Q527" s="308"/>
      <c r="R527" s="65" t="str">
        <f t="shared" ca="1" si="306"/>
        <v/>
      </c>
      <c r="S527" s="339" t="str">
        <f ca="1">IF(AND(M527&lt;&gt;"",R527&lt;&gt;""),VLOOKUP(M527,早見表!$A$6:$M$24,R527+1),"")</f>
        <v/>
      </c>
      <c r="T527" s="340"/>
      <c r="U527" s="340"/>
      <c r="V527" s="340"/>
      <c r="W527" s="341"/>
      <c r="X527" s="298"/>
      <c r="Y527" s="267" t="str">
        <f t="shared" si="307"/>
        <v/>
      </c>
      <c r="Z527" s="267" t="str">
        <f t="shared" si="308"/>
        <v/>
      </c>
      <c r="AA527" s="268" t="str">
        <f t="shared" ca="1" si="309"/>
        <v/>
      </c>
      <c r="AB527" s="268" t="str">
        <f t="shared" ca="1" si="310"/>
        <v/>
      </c>
      <c r="AC527" s="268" t="str">
        <f t="shared" ca="1" si="311"/>
        <v/>
      </c>
      <c r="AD527" s="268" t="str">
        <f t="shared" ca="1" si="312"/>
        <v/>
      </c>
      <c r="AE527" s="269" t="str">
        <f t="shared" ca="1" si="313"/>
        <v/>
      </c>
      <c r="AF527" s="270" t="str">
        <f t="shared" ca="1" si="318"/>
        <v/>
      </c>
      <c r="AG527" s="270" t="str">
        <f t="shared" ca="1" si="317"/>
        <v/>
      </c>
      <c r="AH527" s="270" t="str">
        <f t="shared" ca="1" si="314"/>
        <v/>
      </c>
      <c r="AI527" s="270" t="str">
        <f t="shared" ca="1" si="315"/>
        <v/>
      </c>
      <c r="AJ527" s="271" t="str">
        <f t="shared" ca="1" si="316"/>
        <v/>
      </c>
    </row>
    <row r="528" spans="1:36" ht="27.95" customHeight="1">
      <c r="A528" s="254"/>
      <c r="B528" s="254"/>
      <c r="C528" s="264"/>
      <c r="D528" s="265"/>
      <c r="E528" s="266"/>
      <c r="F528" s="307"/>
      <c r="G528" s="308"/>
      <c r="H528" s="65" t="str">
        <f t="shared" ca="1" si="305"/>
        <v/>
      </c>
      <c r="I528" s="339" t="str">
        <f ca="1">IF(AND(F528&lt;&gt;"",H528&lt;&gt;""),VLOOKUP(F528,早見表!$A$6:$M$24,H528+1),"")</f>
        <v/>
      </c>
      <c r="J528" s="340"/>
      <c r="K528" s="340"/>
      <c r="L528" s="341"/>
      <c r="M528" s="307"/>
      <c r="N528" s="312"/>
      <c r="O528" s="312"/>
      <c r="P528" s="312"/>
      <c r="Q528" s="308"/>
      <c r="R528" s="65" t="str">
        <f t="shared" ca="1" si="306"/>
        <v/>
      </c>
      <c r="S528" s="339" t="str">
        <f ca="1">IF(AND(M528&lt;&gt;"",R528&lt;&gt;""),VLOOKUP(M528,早見表!$A$6:$M$24,R528+1),"")</f>
        <v/>
      </c>
      <c r="T528" s="340"/>
      <c r="U528" s="340"/>
      <c r="V528" s="340"/>
      <c r="W528" s="341"/>
      <c r="X528" s="298"/>
      <c r="Y528" s="267" t="str">
        <f t="shared" si="307"/>
        <v/>
      </c>
      <c r="Z528" s="267" t="str">
        <f t="shared" si="308"/>
        <v/>
      </c>
      <c r="AA528" s="268" t="str">
        <f t="shared" ref="AA528:AA536" ca="1" si="319">IF(Y528&gt;=AF$8,"",IF(Y528&lt;$AA$8,$AA$8,Y528))</f>
        <v/>
      </c>
      <c r="AB528" s="268" t="str">
        <f t="shared" ca="1" si="310"/>
        <v/>
      </c>
      <c r="AC528" s="268" t="str">
        <f t="shared" ca="1" si="311"/>
        <v/>
      </c>
      <c r="AD528" s="268" t="str">
        <f t="shared" ca="1" si="312"/>
        <v/>
      </c>
      <c r="AE528" s="269" t="str">
        <f t="shared" ref="AE528:AE536" ca="1" si="320">IF(AA528="","",IF(AA528&gt;AB528,"",DATEDIF(AC528,AD528+1,"m")))</f>
        <v/>
      </c>
      <c r="AF528" s="270" t="str">
        <f t="shared" ca="1" si="318"/>
        <v/>
      </c>
      <c r="AG528" s="270" t="str">
        <f t="shared" ca="1" si="317"/>
        <v/>
      </c>
      <c r="AH528" s="270" t="str">
        <f t="shared" ca="1" si="314"/>
        <v/>
      </c>
      <c r="AI528" s="270" t="str">
        <f t="shared" ca="1" si="315"/>
        <v/>
      </c>
      <c r="AJ528" s="271" t="str">
        <f t="shared" ca="1" si="316"/>
        <v/>
      </c>
    </row>
    <row r="529" spans="1:36" ht="27.95" customHeight="1">
      <c r="A529" s="254"/>
      <c r="B529" s="254"/>
      <c r="C529" s="264"/>
      <c r="D529" s="265"/>
      <c r="E529" s="266"/>
      <c r="F529" s="307"/>
      <c r="G529" s="308"/>
      <c r="H529" s="65" t="str">
        <f t="shared" ca="1" si="305"/>
        <v/>
      </c>
      <c r="I529" s="339" t="str">
        <f ca="1">IF(AND(F529&lt;&gt;"",H529&lt;&gt;""),VLOOKUP(F529,早見表!$A$6:$M$24,H529+1),"")</f>
        <v/>
      </c>
      <c r="J529" s="340"/>
      <c r="K529" s="340"/>
      <c r="L529" s="341"/>
      <c r="M529" s="307"/>
      <c r="N529" s="312"/>
      <c r="O529" s="312"/>
      <c r="P529" s="312"/>
      <c r="Q529" s="308"/>
      <c r="R529" s="65" t="str">
        <f t="shared" ca="1" si="306"/>
        <v/>
      </c>
      <c r="S529" s="339" t="str">
        <f ca="1">IF(AND(M529&lt;&gt;"",R529&lt;&gt;""),VLOOKUP(M529,早見表!$A$6:$M$24,R529+1),"")</f>
        <v/>
      </c>
      <c r="T529" s="340"/>
      <c r="U529" s="340"/>
      <c r="V529" s="340"/>
      <c r="W529" s="341"/>
      <c r="X529" s="298"/>
      <c r="Y529" s="267" t="str">
        <f t="shared" si="307"/>
        <v/>
      </c>
      <c r="Z529" s="267" t="str">
        <f t="shared" si="308"/>
        <v/>
      </c>
      <c r="AA529" s="268" t="str">
        <f t="shared" ca="1" si="319"/>
        <v/>
      </c>
      <c r="AB529" s="268" t="str">
        <f t="shared" ca="1" si="310"/>
        <v/>
      </c>
      <c r="AC529" s="268" t="str">
        <f t="shared" ca="1" si="311"/>
        <v/>
      </c>
      <c r="AD529" s="268" t="str">
        <f t="shared" ca="1" si="312"/>
        <v/>
      </c>
      <c r="AE529" s="269" t="str">
        <f t="shared" ca="1" si="320"/>
        <v/>
      </c>
      <c r="AF529" s="270" t="str">
        <f t="shared" ca="1" si="318"/>
        <v/>
      </c>
      <c r="AG529" s="270" t="str">
        <f t="shared" ca="1" si="317"/>
        <v/>
      </c>
      <c r="AH529" s="270" t="str">
        <f t="shared" ca="1" si="314"/>
        <v/>
      </c>
      <c r="AI529" s="270" t="str">
        <f t="shared" ca="1" si="315"/>
        <v/>
      </c>
      <c r="AJ529" s="271" t="str">
        <f t="shared" ca="1" si="316"/>
        <v/>
      </c>
    </row>
    <row r="530" spans="1:36" ht="27.95" customHeight="1">
      <c r="A530" s="254"/>
      <c r="B530" s="254"/>
      <c r="C530" s="264"/>
      <c r="D530" s="265"/>
      <c r="E530" s="266"/>
      <c r="F530" s="307"/>
      <c r="G530" s="308"/>
      <c r="H530" s="65" t="str">
        <f t="shared" ca="1" si="305"/>
        <v/>
      </c>
      <c r="I530" s="339" t="str">
        <f ca="1">IF(AND(F530&lt;&gt;"",H530&lt;&gt;""),VLOOKUP(F530,早見表!$A$6:$M$24,H530+1),"")</f>
        <v/>
      </c>
      <c r="J530" s="340"/>
      <c r="K530" s="340"/>
      <c r="L530" s="341"/>
      <c r="M530" s="307"/>
      <c r="N530" s="312"/>
      <c r="O530" s="312"/>
      <c r="P530" s="312"/>
      <c r="Q530" s="308"/>
      <c r="R530" s="65" t="str">
        <f t="shared" ca="1" si="306"/>
        <v/>
      </c>
      <c r="S530" s="339" t="str">
        <f ca="1">IF(AND(M530&lt;&gt;"",R530&lt;&gt;""),VLOOKUP(M530,早見表!$A$6:$M$24,R530+1),"")</f>
        <v/>
      </c>
      <c r="T530" s="340"/>
      <c r="U530" s="340"/>
      <c r="V530" s="340"/>
      <c r="W530" s="341"/>
      <c r="X530" s="298"/>
      <c r="Y530" s="267" t="str">
        <f t="shared" si="307"/>
        <v/>
      </c>
      <c r="Z530" s="267" t="str">
        <f t="shared" si="308"/>
        <v/>
      </c>
      <c r="AA530" s="268" t="str">
        <f t="shared" ca="1" si="319"/>
        <v/>
      </c>
      <c r="AB530" s="268" t="str">
        <f t="shared" ca="1" si="310"/>
        <v/>
      </c>
      <c r="AC530" s="268" t="str">
        <f t="shared" ca="1" si="311"/>
        <v/>
      </c>
      <c r="AD530" s="268" t="str">
        <f t="shared" ca="1" si="312"/>
        <v/>
      </c>
      <c r="AE530" s="269" t="str">
        <f t="shared" ca="1" si="320"/>
        <v/>
      </c>
      <c r="AF530" s="270" t="str">
        <f t="shared" ca="1" si="318"/>
        <v/>
      </c>
      <c r="AG530" s="270" t="str">
        <f t="shared" ca="1" si="317"/>
        <v/>
      </c>
      <c r="AH530" s="270" t="str">
        <f t="shared" ca="1" si="314"/>
        <v/>
      </c>
      <c r="AI530" s="270" t="str">
        <f t="shared" ca="1" si="315"/>
        <v/>
      </c>
      <c r="AJ530" s="271" t="str">
        <f t="shared" ca="1" si="316"/>
        <v/>
      </c>
    </row>
    <row r="531" spans="1:36" ht="27.95" customHeight="1">
      <c r="A531" s="254"/>
      <c r="B531" s="254"/>
      <c r="C531" s="264"/>
      <c r="D531" s="265"/>
      <c r="E531" s="266"/>
      <c r="F531" s="307"/>
      <c r="G531" s="308"/>
      <c r="H531" s="65" t="str">
        <f t="shared" ca="1" si="305"/>
        <v/>
      </c>
      <c r="I531" s="339" t="str">
        <f ca="1">IF(AND(F531&lt;&gt;"",H531&lt;&gt;""),VLOOKUP(F531,早見表!$A$6:$M$24,H531+1),"")</f>
        <v/>
      </c>
      <c r="J531" s="340"/>
      <c r="K531" s="340"/>
      <c r="L531" s="341"/>
      <c r="M531" s="307"/>
      <c r="N531" s="312"/>
      <c r="O531" s="312"/>
      <c r="P531" s="312"/>
      <c r="Q531" s="308"/>
      <c r="R531" s="65" t="str">
        <f t="shared" ca="1" si="306"/>
        <v/>
      </c>
      <c r="S531" s="339" t="str">
        <f ca="1">IF(AND(M531&lt;&gt;"",R531&lt;&gt;""),VLOOKUP(M531,早見表!$A$6:$M$24,R531+1),"")</f>
        <v/>
      </c>
      <c r="T531" s="340"/>
      <c r="U531" s="340"/>
      <c r="V531" s="340"/>
      <c r="W531" s="341"/>
      <c r="X531" s="298"/>
      <c r="Y531" s="267" t="str">
        <f t="shared" si="307"/>
        <v/>
      </c>
      <c r="Z531" s="267" t="str">
        <f t="shared" si="308"/>
        <v/>
      </c>
      <c r="AA531" s="268" t="str">
        <f t="shared" ca="1" si="319"/>
        <v/>
      </c>
      <c r="AB531" s="268" t="str">
        <f t="shared" ca="1" si="310"/>
        <v/>
      </c>
      <c r="AC531" s="268" t="str">
        <f t="shared" ca="1" si="311"/>
        <v/>
      </c>
      <c r="AD531" s="268" t="str">
        <f t="shared" ca="1" si="312"/>
        <v/>
      </c>
      <c r="AE531" s="269" t="str">
        <f t="shared" ca="1" si="320"/>
        <v/>
      </c>
      <c r="AF531" s="270" t="str">
        <f t="shared" ca="1" si="318"/>
        <v/>
      </c>
      <c r="AG531" s="270" t="str">
        <f t="shared" ca="1" si="317"/>
        <v/>
      </c>
      <c r="AH531" s="270" t="str">
        <f t="shared" ca="1" si="314"/>
        <v/>
      </c>
      <c r="AI531" s="270" t="str">
        <f t="shared" ca="1" si="315"/>
        <v/>
      </c>
      <c r="AJ531" s="271" t="str">
        <f t="shared" ca="1" si="316"/>
        <v/>
      </c>
    </row>
    <row r="532" spans="1:36" ht="27.95" customHeight="1">
      <c r="A532" s="254"/>
      <c r="B532" s="254"/>
      <c r="C532" s="264"/>
      <c r="D532" s="265"/>
      <c r="E532" s="266"/>
      <c r="F532" s="307"/>
      <c r="G532" s="308"/>
      <c r="H532" s="65" t="str">
        <f t="shared" ca="1" si="305"/>
        <v/>
      </c>
      <c r="I532" s="339" t="str">
        <f ca="1">IF(AND(F532&lt;&gt;"",H532&lt;&gt;""),VLOOKUP(F532,早見表!$A$6:$M$24,H532+1),"")</f>
        <v/>
      </c>
      <c r="J532" s="340"/>
      <c r="K532" s="340"/>
      <c r="L532" s="341"/>
      <c r="M532" s="307"/>
      <c r="N532" s="312"/>
      <c r="O532" s="312"/>
      <c r="P532" s="312"/>
      <c r="Q532" s="308"/>
      <c r="R532" s="65" t="str">
        <f t="shared" ca="1" si="306"/>
        <v/>
      </c>
      <c r="S532" s="339" t="str">
        <f ca="1">IF(AND(M532&lt;&gt;"",R532&lt;&gt;""),VLOOKUP(M532,早見表!$A$6:$M$24,R532+1),"")</f>
        <v/>
      </c>
      <c r="T532" s="340"/>
      <c r="U532" s="340"/>
      <c r="V532" s="340"/>
      <c r="W532" s="341"/>
      <c r="X532" s="298"/>
      <c r="Y532" s="267" t="str">
        <f t="shared" si="307"/>
        <v/>
      </c>
      <c r="Z532" s="267" t="str">
        <f t="shared" si="308"/>
        <v/>
      </c>
      <c r="AA532" s="268" t="str">
        <f t="shared" ca="1" si="319"/>
        <v/>
      </c>
      <c r="AB532" s="268" t="str">
        <f t="shared" ca="1" si="310"/>
        <v/>
      </c>
      <c r="AC532" s="268" t="str">
        <f t="shared" ca="1" si="311"/>
        <v/>
      </c>
      <c r="AD532" s="268" t="str">
        <f t="shared" ca="1" si="312"/>
        <v/>
      </c>
      <c r="AE532" s="269" t="str">
        <f t="shared" ca="1" si="320"/>
        <v/>
      </c>
      <c r="AF532" s="270" t="str">
        <f t="shared" ca="1" si="318"/>
        <v/>
      </c>
      <c r="AG532" s="270" t="str">
        <f t="shared" ca="1" si="317"/>
        <v/>
      </c>
      <c r="AH532" s="270" t="str">
        <f t="shared" ca="1" si="314"/>
        <v/>
      </c>
      <c r="AI532" s="270" t="str">
        <f t="shared" ca="1" si="315"/>
        <v/>
      </c>
      <c r="AJ532" s="271" t="str">
        <f t="shared" ca="1" si="316"/>
        <v/>
      </c>
    </row>
    <row r="533" spans="1:36" ht="27.95" customHeight="1">
      <c r="A533" s="254"/>
      <c r="B533" s="254"/>
      <c r="C533" s="264"/>
      <c r="D533" s="265"/>
      <c r="E533" s="266"/>
      <c r="F533" s="307"/>
      <c r="G533" s="308"/>
      <c r="H533" s="65" t="str">
        <f t="shared" ca="1" si="305"/>
        <v/>
      </c>
      <c r="I533" s="339" t="str">
        <f ca="1">IF(AND(F533&lt;&gt;"",H533&lt;&gt;""),VLOOKUP(F533,早見表!$A$6:$M$24,H533+1),"")</f>
        <v/>
      </c>
      <c r="J533" s="340"/>
      <c r="K533" s="340"/>
      <c r="L533" s="341"/>
      <c r="M533" s="307"/>
      <c r="N533" s="312"/>
      <c r="O533" s="312"/>
      <c r="P533" s="312"/>
      <c r="Q533" s="308"/>
      <c r="R533" s="65" t="str">
        <f t="shared" ca="1" si="306"/>
        <v/>
      </c>
      <c r="S533" s="339" t="str">
        <f ca="1">IF(AND(M533&lt;&gt;"",R533&lt;&gt;""),VLOOKUP(M533,早見表!$A$6:$M$24,R533+1),"")</f>
        <v/>
      </c>
      <c r="T533" s="340"/>
      <c r="U533" s="340"/>
      <c r="V533" s="340"/>
      <c r="W533" s="341"/>
      <c r="X533" s="298"/>
      <c r="Y533" s="267" t="str">
        <f t="shared" si="307"/>
        <v/>
      </c>
      <c r="Z533" s="267" t="str">
        <f t="shared" si="308"/>
        <v/>
      </c>
      <c r="AA533" s="268" t="str">
        <f t="shared" ca="1" si="319"/>
        <v/>
      </c>
      <c r="AB533" s="268" t="str">
        <f t="shared" ca="1" si="310"/>
        <v/>
      </c>
      <c r="AC533" s="268" t="str">
        <f t="shared" ca="1" si="311"/>
        <v/>
      </c>
      <c r="AD533" s="268" t="str">
        <f t="shared" ca="1" si="312"/>
        <v/>
      </c>
      <c r="AE533" s="269" t="str">
        <f t="shared" ca="1" si="320"/>
        <v/>
      </c>
      <c r="AF533" s="270" t="str">
        <f t="shared" ca="1" si="318"/>
        <v/>
      </c>
      <c r="AG533" s="270" t="str">
        <f t="shared" ca="1" si="317"/>
        <v/>
      </c>
      <c r="AH533" s="270" t="str">
        <f t="shared" ca="1" si="314"/>
        <v/>
      </c>
      <c r="AI533" s="270" t="str">
        <f t="shared" ca="1" si="315"/>
        <v/>
      </c>
      <c r="AJ533" s="271" t="str">
        <f t="shared" ca="1" si="316"/>
        <v/>
      </c>
    </row>
    <row r="534" spans="1:36" ht="27.95" customHeight="1">
      <c r="A534" s="254"/>
      <c r="B534" s="254"/>
      <c r="C534" s="264"/>
      <c r="D534" s="265"/>
      <c r="E534" s="266"/>
      <c r="F534" s="307"/>
      <c r="G534" s="308"/>
      <c r="H534" s="65" t="str">
        <f t="shared" ca="1" si="305"/>
        <v/>
      </c>
      <c r="I534" s="339" t="str">
        <f ca="1">IF(AND(F534&lt;&gt;"",H534&lt;&gt;""),VLOOKUP(F534,早見表!$A$6:$M$24,H534+1),"")</f>
        <v/>
      </c>
      <c r="J534" s="340"/>
      <c r="K534" s="340"/>
      <c r="L534" s="341"/>
      <c r="M534" s="307"/>
      <c r="N534" s="312"/>
      <c r="O534" s="312"/>
      <c r="P534" s="312"/>
      <c r="Q534" s="308"/>
      <c r="R534" s="65" t="str">
        <f t="shared" ca="1" si="306"/>
        <v/>
      </c>
      <c r="S534" s="339" t="str">
        <f ca="1">IF(AND(M534&lt;&gt;"",R534&lt;&gt;""),VLOOKUP(M534,早見表!$A$6:$M$24,R534+1),"")</f>
        <v/>
      </c>
      <c r="T534" s="340"/>
      <c r="U534" s="340"/>
      <c r="V534" s="340"/>
      <c r="W534" s="341"/>
      <c r="X534" s="298"/>
      <c r="Y534" s="267" t="str">
        <f t="shared" si="307"/>
        <v/>
      </c>
      <c r="Z534" s="267" t="str">
        <f t="shared" si="308"/>
        <v/>
      </c>
      <c r="AA534" s="268" t="str">
        <f t="shared" ca="1" si="319"/>
        <v/>
      </c>
      <c r="AB534" s="268" t="str">
        <f t="shared" ca="1" si="310"/>
        <v/>
      </c>
      <c r="AC534" s="268" t="str">
        <f t="shared" ca="1" si="311"/>
        <v/>
      </c>
      <c r="AD534" s="268" t="str">
        <f t="shared" ca="1" si="312"/>
        <v/>
      </c>
      <c r="AE534" s="269" t="str">
        <f t="shared" ca="1" si="320"/>
        <v/>
      </c>
      <c r="AF534" s="270" t="str">
        <f t="shared" ca="1" si="318"/>
        <v/>
      </c>
      <c r="AG534" s="270" t="str">
        <f t="shared" ca="1" si="317"/>
        <v/>
      </c>
      <c r="AH534" s="270" t="str">
        <f t="shared" ca="1" si="314"/>
        <v/>
      </c>
      <c r="AI534" s="270" t="str">
        <f t="shared" ca="1" si="315"/>
        <v/>
      </c>
      <c r="AJ534" s="271" t="str">
        <f t="shared" ca="1" si="316"/>
        <v/>
      </c>
    </row>
    <row r="535" spans="1:36" ht="27.95" customHeight="1">
      <c r="A535" s="254"/>
      <c r="B535" s="254"/>
      <c r="C535" s="264"/>
      <c r="D535" s="265"/>
      <c r="E535" s="266"/>
      <c r="F535" s="307"/>
      <c r="G535" s="308"/>
      <c r="H535" s="65" t="str">
        <f t="shared" ca="1" si="305"/>
        <v/>
      </c>
      <c r="I535" s="339" t="str">
        <f ca="1">IF(AND(F535&lt;&gt;"",H535&lt;&gt;""),VLOOKUP(F535,早見表!$A$6:$M$24,H535+1),"")</f>
        <v/>
      </c>
      <c r="J535" s="340"/>
      <c r="K535" s="340"/>
      <c r="L535" s="341"/>
      <c r="M535" s="307"/>
      <c r="N535" s="312"/>
      <c r="O535" s="312"/>
      <c r="P535" s="312"/>
      <c r="Q535" s="308"/>
      <c r="R535" s="65" t="str">
        <f t="shared" ca="1" si="306"/>
        <v/>
      </c>
      <c r="S535" s="339" t="str">
        <f ca="1">IF(AND(M535&lt;&gt;"",R535&lt;&gt;""),VLOOKUP(M535,早見表!$A$6:$M$24,R535+1),"")</f>
        <v/>
      </c>
      <c r="T535" s="340"/>
      <c r="U535" s="340"/>
      <c r="V535" s="340"/>
      <c r="W535" s="341"/>
      <c r="X535" s="298"/>
      <c r="Y535" s="267" t="str">
        <f t="shared" si="307"/>
        <v/>
      </c>
      <c r="Z535" s="267" t="str">
        <f t="shared" si="308"/>
        <v/>
      </c>
      <c r="AA535" s="268" t="str">
        <f t="shared" ca="1" si="319"/>
        <v/>
      </c>
      <c r="AB535" s="268" t="str">
        <f t="shared" ca="1" si="310"/>
        <v/>
      </c>
      <c r="AC535" s="268" t="str">
        <f t="shared" ca="1" si="311"/>
        <v/>
      </c>
      <c r="AD535" s="268" t="str">
        <f t="shared" ca="1" si="312"/>
        <v/>
      </c>
      <c r="AE535" s="269" t="str">
        <f t="shared" ca="1" si="320"/>
        <v/>
      </c>
      <c r="AF535" s="270" t="str">
        <f t="shared" ca="1" si="318"/>
        <v/>
      </c>
      <c r="AG535" s="270" t="str">
        <f t="shared" ca="1" si="317"/>
        <v/>
      </c>
      <c r="AH535" s="270" t="str">
        <f t="shared" ca="1" si="314"/>
        <v/>
      </c>
      <c r="AI535" s="270" t="str">
        <f t="shared" ca="1" si="315"/>
        <v/>
      </c>
      <c r="AJ535" s="271" t="str">
        <f t="shared" ca="1" si="316"/>
        <v/>
      </c>
    </row>
    <row r="536" spans="1:36" ht="27.95" customHeight="1" thickBot="1">
      <c r="A536" s="272"/>
      <c r="B536" s="272"/>
      <c r="C536" s="273"/>
      <c r="D536" s="274"/>
      <c r="E536" s="275"/>
      <c r="F536" s="351"/>
      <c r="G536" s="352"/>
      <c r="H536" s="135" t="str">
        <f t="shared" ca="1" si="305"/>
        <v/>
      </c>
      <c r="I536" s="353" t="str">
        <f ca="1">IF(AND(F536&lt;&gt;"",H536&lt;&gt;""),VLOOKUP(F536,早見表!$A$6:$M$24,H536+1),"")</f>
        <v/>
      </c>
      <c r="J536" s="354"/>
      <c r="K536" s="354"/>
      <c r="L536" s="355"/>
      <c r="M536" s="351"/>
      <c r="N536" s="356"/>
      <c r="O536" s="356"/>
      <c r="P536" s="356"/>
      <c r="Q536" s="352"/>
      <c r="R536" s="135" t="str">
        <f t="shared" ca="1" si="306"/>
        <v/>
      </c>
      <c r="S536" s="353" t="str">
        <f ca="1">IF(AND(M536&lt;&gt;"",R536&lt;&gt;""),VLOOKUP(M536,早見表!$A$6:$M$24,R536+1),"")</f>
        <v/>
      </c>
      <c r="T536" s="354"/>
      <c r="U536" s="354"/>
      <c r="V536" s="354"/>
      <c r="W536" s="355"/>
      <c r="X536" s="298"/>
      <c r="Y536" s="276" t="str">
        <f t="shared" si="307"/>
        <v/>
      </c>
      <c r="Z536" s="276" t="str">
        <f t="shared" si="308"/>
        <v/>
      </c>
      <c r="AA536" s="277" t="str">
        <f t="shared" ca="1" si="319"/>
        <v/>
      </c>
      <c r="AB536" s="277" t="str">
        <f t="shared" ca="1" si="310"/>
        <v/>
      </c>
      <c r="AC536" s="277" t="str">
        <f t="shared" ca="1" si="311"/>
        <v/>
      </c>
      <c r="AD536" s="277" t="str">
        <f t="shared" ca="1" si="312"/>
        <v/>
      </c>
      <c r="AE536" s="278" t="str">
        <f t="shared" ca="1" si="320"/>
        <v/>
      </c>
      <c r="AF536" s="279" t="str">
        <f t="shared" ca="1" si="318"/>
        <v/>
      </c>
      <c r="AG536" s="279" t="str">
        <f t="shared" ca="1" si="317"/>
        <v/>
      </c>
      <c r="AH536" s="279" t="str">
        <f t="shared" ca="1" si="314"/>
        <v/>
      </c>
      <c r="AI536" s="279" t="str">
        <f t="shared" ca="1" si="315"/>
        <v/>
      </c>
      <c r="AJ536" s="280" t="str">
        <f t="shared" ca="1" si="316"/>
        <v/>
      </c>
    </row>
    <row r="537" spans="1:36" ht="24.95" customHeight="1" thickTop="1">
      <c r="A537" s="361" t="s">
        <v>62</v>
      </c>
      <c r="B537" s="362"/>
      <c r="C537" s="362"/>
      <c r="D537" s="362"/>
      <c r="E537" s="362"/>
      <c r="F537" s="363"/>
      <c r="G537" s="364"/>
      <c r="H537" s="213" t="s">
        <v>12</v>
      </c>
      <c r="I537" s="365">
        <f ca="1">SUM(I522:L536)</f>
        <v>0</v>
      </c>
      <c r="J537" s="366"/>
      <c r="K537" s="366"/>
      <c r="L537" s="214" t="s">
        <v>8</v>
      </c>
      <c r="M537" s="363"/>
      <c r="N537" s="367"/>
      <c r="O537" s="367"/>
      <c r="P537" s="367"/>
      <c r="Q537" s="364"/>
      <c r="R537" s="213"/>
      <c r="S537" s="368">
        <f ca="1">SUM(S522:W536)</f>
        <v>0</v>
      </c>
      <c r="T537" s="369"/>
      <c r="U537" s="369"/>
      <c r="V537" s="369"/>
      <c r="W537" s="296" t="s">
        <v>8</v>
      </c>
      <c r="X537" s="298"/>
    </row>
    <row r="538" spans="1:36" ht="24.95" customHeight="1">
      <c r="A538" s="342" t="s">
        <v>31</v>
      </c>
      <c r="B538" s="343"/>
      <c r="C538" s="343"/>
      <c r="D538" s="343"/>
      <c r="E538" s="343"/>
      <c r="F538" s="344"/>
      <c r="G538" s="345"/>
      <c r="H538" s="188" t="s">
        <v>12</v>
      </c>
      <c r="I538" s="346">
        <f ca="1">SUM(I511,I537)</f>
        <v>11680006</v>
      </c>
      <c r="J538" s="347"/>
      <c r="K538" s="347"/>
      <c r="L538" s="189" t="s">
        <v>8</v>
      </c>
      <c r="M538" s="344"/>
      <c r="N538" s="348"/>
      <c r="O538" s="348"/>
      <c r="P538" s="348"/>
      <c r="Q538" s="345"/>
      <c r="R538" s="188"/>
      <c r="S538" s="349">
        <f ca="1">SUM(S511,S537)</f>
        <v>13717924</v>
      </c>
      <c r="T538" s="350"/>
      <c r="U538" s="350"/>
      <c r="V538" s="350"/>
      <c r="W538" s="282" t="s">
        <v>8</v>
      </c>
      <c r="X538" s="300"/>
      <c r="Z538" s="284"/>
    </row>
    <row r="539" spans="1:36" ht="3.75" customHeight="1">
      <c r="X539" s="300"/>
      <c r="Z539" s="284" t="s">
        <v>35</v>
      </c>
    </row>
    <row r="540" spans="1:36">
      <c r="T540" s="357" t="s">
        <v>42</v>
      </c>
      <c r="U540" s="358"/>
      <c r="V540" s="358"/>
      <c r="W540" s="359"/>
      <c r="X540" s="300"/>
    </row>
    <row r="542" spans="1:36" ht="19.5" customHeight="1">
      <c r="C542" s="228"/>
      <c r="D542" s="326" t="s">
        <v>76</v>
      </c>
      <c r="E542" s="327"/>
      <c r="F542" s="327"/>
      <c r="G542" s="327"/>
      <c r="H542" s="327"/>
      <c r="I542" s="327"/>
      <c r="J542" s="327"/>
      <c r="S542" s="57">
        <f>$S$2</f>
        <v>1</v>
      </c>
      <c r="T542" s="328" t="s">
        <v>10</v>
      </c>
      <c r="U542" s="328"/>
      <c r="V542" s="56">
        <f>V515+1</f>
        <v>21</v>
      </c>
      <c r="W542" s="230" t="s">
        <v>11</v>
      </c>
    </row>
    <row r="543" spans="1:36" ht="19.5" customHeight="1">
      <c r="C543" s="233"/>
      <c r="D543" s="327"/>
      <c r="E543" s="327"/>
      <c r="F543" s="327"/>
      <c r="G543" s="327"/>
      <c r="H543" s="327"/>
      <c r="I543" s="327"/>
      <c r="J543" s="327"/>
    </row>
    <row r="544" spans="1:36" ht="14.25">
      <c r="B544" s="234">
        <f ca="1">$B$4</f>
        <v>45741</v>
      </c>
      <c r="D544" s="360"/>
      <c r="E544" s="360"/>
      <c r="F544" s="360"/>
    </row>
    <row r="545" spans="1:36" ht="15" customHeight="1">
      <c r="B545" s="235">
        <f ca="1">$B$5</f>
        <v>46106.494204513889</v>
      </c>
      <c r="C545" s="147"/>
      <c r="D545" s="147"/>
      <c r="E545" s="147"/>
      <c r="F545" s="147"/>
      <c r="G545" s="147"/>
      <c r="H545" s="329" t="s">
        <v>6</v>
      </c>
      <c r="I545" s="330"/>
      <c r="J545" s="333" t="s">
        <v>0</v>
      </c>
      <c r="K545" s="334"/>
      <c r="L545" s="153" t="s">
        <v>1</v>
      </c>
      <c r="M545" s="334" t="s">
        <v>7</v>
      </c>
      <c r="N545" s="334"/>
      <c r="O545" s="334" t="s">
        <v>2</v>
      </c>
      <c r="P545" s="334"/>
      <c r="Q545" s="334"/>
      <c r="R545" s="334"/>
      <c r="S545" s="334"/>
      <c r="T545" s="334"/>
      <c r="U545" s="334" t="s">
        <v>3</v>
      </c>
      <c r="V545" s="334"/>
      <c r="W545" s="334"/>
    </row>
    <row r="546" spans="1:36" ht="20.100000000000001" customHeight="1">
      <c r="A546" s="147"/>
      <c r="B546" s="147"/>
      <c r="C546" s="147"/>
      <c r="D546" s="147"/>
      <c r="E546" s="147"/>
      <c r="F546" s="147"/>
      <c r="G546" s="147"/>
      <c r="H546" s="331"/>
      <c r="I546" s="332"/>
      <c r="J546" s="154">
        <f>$J$6</f>
        <v>3</v>
      </c>
      <c r="K546" s="155">
        <f>$K$6</f>
        <v>1</v>
      </c>
      <c r="L546" s="156">
        <f>$L$6</f>
        <v>1</v>
      </c>
      <c r="M546" s="157">
        <f>$M$6</f>
        <v>0</v>
      </c>
      <c r="N546" s="158" t="str">
        <f>IF($N$6="","",$N$6)</f>
        <v>×</v>
      </c>
      <c r="O546" s="159" t="str">
        <f>IF($O$6="","",$O$6)</f>
        <v>×</v>
      </c>
      <c r="P546" s="160" t="str">
        <f>IF($P$6="","",$P$6)</f>
        <v>×</v>
      </c>
      <c r="Q546" s="160" t="str">
        <f>IF($Q$6="","",$Q$6)</f>
        <v>×</v>
      </c>
      <c r="R546" s="160" t="str">
        <f>IF($R$6="","",$R$6)</f>
        <v>×</v>
      </c>
      <c r="S546" s="160" t="str">
        <f>IF($S$6="","",$S$6)</f>
        <v>×</v>
      </c>
      <c r="T546" s="161" t="str">
        <f>IF($T$6="","",$T$6)</f>
        <v>×</v>
      </c>
      <c r="U546" s="159" t="str">
        <f>IF($U$6="","",$U$6)</f>
        <v>×</v>
      </c>
      <c r="V546" s="160" t="str">
        <f>IF($V$6="","",$V$6)</f>
        <v>×</v>
      </c>
      <c r="W546" s="161" t="str">
        <f>IF($W$6="","",$W$6)</f>
        <v>×</v>
      </c>
      <c r="Y546" s="240" t="s">
        <v>33</v>
      </c>
      <c r="Z546" s="241" t="s">
        <v>34</v>
      </c>
      <c r="AA546" s="313">
        <f ca="1">$B$4</f>
        <v>45741</v>
      </c>
      <c r="AB546" s="313"/>
      <c r="AC546" s="313"/>
      <c r="AD546" s="313"/>
      <c r="AE546" s="313"/>
      <c r="AF546" s="314">
        <f ca="1">$B$5</f>
        <v>46106.494204513889</v>
      </c>
      <c r="AG546" s="314"/>
      <c r="AH546" s="314"/>
      <c r="AI546" s="314"/>
      <c r="AJ546" s="314"/>
    </row>
    <row r="547" spans="1:36" ht="21.95" customHeight="1">
      <c r="A547" s="315" t="s">
        <v>9</v>
      </c>
      <c r="B547" s="317" t="s">
        <v>30</v>
      </c>
      <c r="C547" s="225"/>
      <c r="D547" s="318" t="s">
        <v>47</v>
      </c>
      <c r="E547" s="317" t="s">
        <v>48</v>
      </c>
      <c r="F547" s="320">
        <f ca="1">$B$4</f>
        <v>45741</v>
      </c>
      <c r="G547" s="321"/>
      <c r="H547" s="321"/>
      <c r="I547" s="321"/>
      <c r="J547" s="321"/>
      <c r="K547" s="321"/>
      <c r="L547" s="322"/>
      <c r="M547" s="323">
        <f ca="1">$B$5</f>
        <v>46106.494204513889</v>
      </c>
      <c r="N547" s="324"/>
      <c r="O547" s="324"/>
      <c r="P547" s="324"/>
      <c r="Q547" s="324"/>
      <c r="R547" s="324"/>
      <c r="S547" s="324"/>
      <c r="T547" s="324"/>
      <c r="U547" s="324"/>
      <c r="V547" s="324"/>
      <c r="W547" s="325"/>
      <c r="X547" s="298"/>
      <c r="Y547" s="244">
        <f ca="1">$B$4</f>
        <v>45741</v>
      </c>
      <c r="Z547" s="244">
        <f ca="1">DATE(YEAR($Y$7)+2,3,31)</f>
        <v>46477</v>
      </c>
      <c r="AA547" s="245" t="s">
        <v>33</v>
      </c>
      <c r="AB547" s="245" t="s">
        <v>34</v>
      </c>
      <c r="AC547" s="245" t="s">
        <v>37</v>
      </c>
      <c r="AD547" s="245" t="s">
        <v>38</v>
      </c>
      <c r="AE547" s="245" t="s">
        <v>32</v>
      </c>
      <c r="AF547" s="246" t="s">
        <v>33</v>
      </c>
      <c r="AG547" s="246" t="s">
        <v>34</v>
      </c>
      <c r="AH547" s="246" t="s">
        <v>37</v>
      </c>
      <c r="AI547" s="246" t="s">
        <v>38</v>
      </c>
      <c r="AJ547" s="246" t="s">
        <v>32</v>
      </c>
    </row>
    <row r="548" spans="1:36" ht="28.5" customHeight="1">
      <c r="A548" s="316"/>
      <c r="B548" s="317"/>
      <c r="C548" s="226"/>
      <c r="D548" s="319"/>
      <c r="E548" s="317"/>
      <c r="F548" s="306" t="s">
        <v>4</v>
      </c>
      <c r="G548" s="306"/>
      <c r="H548" s="168" t="s">
        <v>39</v>
      </c>
      <c r="I548" s="306" t="s">
        <v>5</v>
      </c>
      <c r="J548" s="306"/>
      <c r="K548" s="306"/>
      <c r="L548" s="306"/>
      <c r="M548" s="306" t="s">
        <v>4</v>
      </c>
      <c r="N548" s="306"/>
      <c r="O548" s="306"/>
      <c r="P548" s="306"/>
      <c r="Q548" s="306"/>
      <c r="R548" s="168" t="s">
        <v>39</v>
      </c>
      <c r="S548" s="306" t="s">
        <v>5</v>
      </c>
      <c r="T548" s="306"/>
      <c r="U548" s="306"/>
      <c r="V548" s="306"/>
      <c r="W548" s="306"/>
      <c r="X548" s="298"/>
      <c r="Y548" s="249">
        <f ca="1">DATE(YEAR($B$4),4,1)</f>
        <v>45748</v>
      </c>
      <c r="Z548" s="249">
        <f ca="1">DATE(YEAR($Y$8)+2,3,31)</f>
        <v>46477</v>
      </c>
      <c r="AA548" s="249">
        <f ca="1">$Y$8</f>
        <v>45748</v>
      </c>
      <c r="AB548" s="249">
        <f ca="1">DATE(YEAR($Y$8)+1,3,31)</f>
        <v>46112</v>
      </c>
      <c r="AC548" s="249"/>
      <c r="AD548" s="249"/>
      <c r="AE548" s="249"/>
      <c r="AF548" s="250">
        <f ca="1">DATE(YEAR($B$4)+1,4,1)</f>
        <v>46113</v>
      </c>
      <c r="AG548" s="250">
        <f ca="1">DATE(YEAR($AF$8)+1,3,31)</f>
        <v>46477</v>
      </c>
      <c r="AH548" s="251"/>
      <c r="AI548" s="251"/>
      <c r="AJ548" s="252"/>
    </row>
    <row r="549" spans="1:36" ht="27.95" customHeight="1">
      <c r="A549" s="253"/>
      <c r="B549" s="254"/>
      <c r="C549" s="255"/>
      <c r="D549" s="256"/>
      <c r="E549" s="257"/>
      <c r="F549" s="307"/>
      <c r="G549" s="308"/>
      <c r="H549" s="65" t="str">
        <f t="shared" ref="H549:H563" ca="1" si="321">AE549</f>
        <v/>
      </c>
      <c r="I549" s="309" t="str">
        <f ca="1">IF(AND(F549&lt;&gt;"",H549&lt;&gt;""),VLOOKUP(F549,早見表!$A$6:$M$24,H549+1),"")</f>
        <v/>
      </c>
      <c r="J549" s="310"/>
      <c r="K549" s="310"/>
      <c r="L549" s="311"/>
      <c r="M549" s="307"/>
      <c r="N549" s="312"/>
      <c r="O549" s="312"/>
      <c r="P549" s="312"/>
      <c r="Q549" s="308"/>
      <c r="R549" s="64" t="str">
        <f t="shared" ref="R549:R563" ca="1" si="322">AJ549</f>
        <v/>
      </c>
      <c r="S549" s="309" t="str">
        <f ca="1">IF(AND(M549&lt;&gt;"",R549&lt;&gt;""),VLOOKUP(M549,早見表!$A$6:$M$24,R549+1),"")</f>
        <v/>
      </c>
      <c r="T549" s="310"/>
      <c r="U549" s="310"/>
      <c r="V549" s="310"/>
      <c r="W549" s="311"/>
      <c r="X549" s="298"/>
      <c r="Y549" s="259" t="str">
        <f t="shared" ref="Y549:Y563" si="323">IF($B549&lt;&gt;"",IF(D549="",AA$8,D549),"")</f>
        <v/>
      </c>
      <c r="Z549" s="259" t="str">
        <f t="shared" ref="Z549:Z563" si="324">IF($B549&lt;&gt;"",IF(E549="",Z$8,E549),"")</f>
        <v/>
      </c>
      <c r="AA549" s="260" t="str">
        <f t="shared" ref="AA549:AA554" ca="1" si="325">IF(Y549&gt;=AF$8,"",IF(Y549&lt;$AA$8,$AA$8,Y549))</f>
        <v/>
      </c>
      <c r="AB549" s="260" t="str">
        <f t="shared" ref="AB549:AB563" ca="1" si="326">IF(Y549&gt;AB$8,"",IF(Z549&gt;AB$8,AB$8,Z549))</f>
        <v/>
      </c>
      <c r="AC549" s="260" t="str">
        <f t="shared" ref="AC549:AC563" ca="1" si="327">IF(AA549="","",DATE(YEAR(AA549),MONTH(AA549),1))</f>
        <v/>
      </c>
      <c r="AD549" s="260" t="str">
        <f t="shared" ref="AD549:AD563" ca="1" si="328">IF(AA549="","",DATE(YEAR(AB549),MONTH(AB549)+1,1)-1)</f>
        <v/>
      </c>
      <c r="AE549" s="261" t="str">
        <f t="shared" ref="AE549:AE554" ca="1" si="329">IF(AA549="","",IF(AA549&gt;AB549,"",DATEDIF(AC549,AD549+1,"m")))</f>
        <v/>
      </c>
      <c r="AF549" s="262" t="str">
        <f ca="1">IF(Z549&lt;AF$8,"",IF(Y549&gt;AF$8,Y549,AF$8))</f>
        <v/>
      </c>
      <c r="AG549" s="262" t="str">
        <f ca="1">IF(Z549&lt;AF$8,"",Z549)</f>
        <v/>
      </c>
      <c r="AH549" s="262" t="str">
        <f t="shared" ref="AH549:AH563" ca="1" si="330">IF(AF549="","",DATE(YEAR(AF549),MONTH(AF549),1))</f>
        <v/>
      </c>
      <c r="AI549" s="262" t="str">
        <f t="shared" ref="AI549:AI563" ca="1" si="331">IF(AF549="","",DATE(YEAR(AG549),MONTH(AG549)+1,1)-1)</f>
        <v/>
      </c>
      <c r="AJ549" s="263" t="str">
        <f t="shared" ref="AJ549:AJ563" ca="1" si="332">IF(AF549="","",DATEDIF(AH549,AI549+1,"m"))</f>
        <v/>
      </c>
    </row>
    <row r="550" spans="1:36" ht="27.95" customHeight="1">
      <c r="A550" s="254"/>
      <c r="B550" s="254"/>
      <c r="C550" s="264"/>
      <c r="D550" s="265"/>
      <c r="E550" s="266"/>
      <c r="F550" s="307"/>
      <c r="G550" s="308"/>
      <c r="H550" s="65" t="str">
        <f t="shared" ca="1" si="321"/>
        <v/>
      </c>
      <c r="I550" s="339" t="str">
        <f ca="1">IF(AND(F550&lt;&gt;"",H550&lt;&gt;""),VLOOKUP(F550,早見表!$A$6:$M$24,H550+1),"")</f>
        <v/>
      </c>
      <c r="J550" s="340"/>
      <c r="K550" s="340"/>
      <c r="L550" s="341"/>
      <c r="M550" s="307"/>
      <c r="N550" s="312"/>
      <c r="O550" s="312"/>
      <c r="P550" s="312"/>
      <c r="Q550" s="308"/>
      <c r="R550" s="65" t="str">
        <f t="shared" ca="1" si="322"/>
        <v/>
      </c>
      <c r="S550" s="339" t="str">
        <f ca="1">IF(AND(M550&lt;&gt;"",R550&lt;&gt;""),VLOOKUP(M550,早見表!$A$6:$M$24,R550+1),"")</f>
        <v/>
      </c>
      <c r="T550" s="340"/>
      <c r="U550" s="340"/>
      <c r="V550" s="340"/>
      <c r="W550" s="341"/>
      <c r="X550" s="298"/>
      <c r="Y550" s="267" t="str">
        <f t="shared" si="323"/>
        <v/>
      </c>
      <c r="Z550" s="267" t="str">
        <f t="shared" si="324"/>
        <v/>
      </c>
      <c r="AA550" s="268" t="str">
        <f t="shared" ca="1" si="325"/>
        <v/>
      </c>
      <c r="AB550" s="268" t="str">
        <f t="shared" ca="1" si="326"/>
        <v/>
      </c>
      <c r="AC550" s="268" t="str">
        <f t="shared" ca="1" si="327"/>
        <v/>
      </c>
      <c r="AD550" s="268" t="str">
        <f t="shared" ca="1" si="328"/>
        <v/>
      </c>
      <c r="AE550" s="269" t="str">
        <f t="shared" ca="1" si="329"/>
        <v/>
      </c>
      <c r="AF550" s="270" t="str">
        <f ca="1">IF(Z550&lt;AF$8,"",IF(Y550&gt;AF$8,Y550,AF$8))</f>
        <v/>
      </c>
      <c r="AG550" s="270" t="str">
        <f t="shared" ref="AG550:AG563" ca="1" si="333">IF(Z550&lt;AF$8,"",Z550)</f>
        <v/>
      </c>
      <c r="AH550" s="270" t="str">
        <f t="shared" ca="1" si="330"/>
        <v/>
      </c>
      <c r="AI550" s="270" t="str">
        <f t="shared" ca="1" si="331"/>
        <v/>
      </c>
      <c r="AJ550" s="271" t="str">
        <f t="shared" ca="1" si="332"/>
        <v/>
      </c>
    </row>
    <row r="551" spans="1:36" ht="27.95" customHeight="1">
      <c r="A551" s="254"/>
      <c r="B551" s="254"/>
      <c r="C551" s="264"/>
      <c r="D551" s="265"/>
      <c r="E551" s="266"/>
      <c r="F551" s="307"/>
      <c r="G551" s="308"/>
      <c r="H551" s="65" t="str">
        <f t="shared" ca="1" si="321"/>
        <v/>
      </c>
      <c r="I551" s="339" t="str">
        <f ca="1">IF(AND(F551&lt;&gt;"",H551&lt;&gt;""),VLOOKUP(F551,早見表!$A$6:$M$24,H551+1),"")</f>
        <v/>
      </c>
      <c r="J551" s="340"/>
      <c r="K551" s="340"/>
      <c r="L551" s="341"/>
      <c r="M551" s="307"/>
      <c r="N551" s="312"/>
      <c r="O551" s="312"/>
      <c r="P551" s="312"/>
      <c r="Q551" s="308"/>
      <c r="R551" s="65" t="str">
        <f t="shared" ca="1" si="322"/>
        <v/>
      </c>
      <c r="S551" s="339" t="str">
        <f ca="1">IF(AND(M551&lt;&gt;"",R551&lt;&gt;""),VLOOKUP(M551,早見表!$A$6:$M$24,R551+1),"")</f>
        <v/>
      </c>
      <c r="T551" s="340"/>
      <c r="U551" s="340"/>
      <c r="V551" s="340"/>
      <c r="W551" s="341"/>
      <c r="X551" s="298"/>
      <c r="Y551" s="267" t="str">
        <f t="shared" si="323"/>
        <v/>
      </c>
      <c r="Z551" s="267" t="str">
        <f t="shared" si="324"/>
        <v/>
      </c>
      <c r="AA551" s="268" t="str">
        <f t="shared" ca="1" si="325"/>
        <v/>
      </c>
      <c r="AB551" s="268" t="str">
        <f t="shared" ca="1" si="326"/>
        <v/>
      </c>
      <c r="AC551" s="268" t="str">
        <f t="shared" ca="1" si="327"/>
        <v/>
      </c>
      <c r="AD551" s="268" t="str">
        <f t="shared" ca="1" si="328"/>
        <v/>
      </c>
      <c r="AE551" s="269" t="str">
        <f t="shared" ca="1" si="329"/>
        <v/>
      </c>
      <c r="AF551" s="270" t="str">
        <f t="shared" ref="AF551:AF563" ca="1" si="334">IF(Z551&lt;AF$8,"",IF(Y551&gt;AF$8,Y551,AF$8))</f>
        <v/>
      </c>
      <c r="AG551" s="270" t="str">
        <f t="shared" ca="1" si="333"/>
        <v/>
      </c>
      <c r="AH551" s="270" t="str">
        <f t="shared" ca="1" si="330"/>
        <v/>
      </c>
      <c r="AI551" s="270" t="str">
        <f t="shared" ca="1" si="331"/>
        <v/>
      </c>
      <c r="AJ551" s="271" t="str">
        <f t="shared" ca="1" si="332"/>
        <v/>
      </c>
    </row>
    <row r="552" spans="1:36" ht="27.95" customHeight="1">
      <c r="A552" s="254"/>
      <c r="B552" s="254"/>
      <c r="C552" s="264"/>
      <c r="D552" s="265"/>
      <c r="E552" s="266"/>
      <c r="F552" s="307"/>
      <c r="G552" s="308"/>
      <c r="H552" s="65" t="str">
        <f t="shared" ca="1" si="321"/>
        <v/>
      </c>
      <c r="I552" s="339" t="str">
        <f ca="1">IF(AND(F552&lt;&gt;"",H552&lt;&gt;""),VLOOKUP(F552,早見表!$A$6:$M$24,H552+1),"")</f>
        <v/>
      </c>
      <c r="J552" s="340"/>
      <c r="K552" s="340"/>
      <c r="L552" s="341"/>
      <c r="M552" s="307"/>
      <c r="N552" s="312"/>
      <c r="O552" s="312"/>
      <c r="P552" s="312"/>
      <c r="Q552" s="308"/>
      <c r="R552" s="65" t="str">
        <f t="shared" ca="1" si="322"/>
        <v/>
      </c>
      <c r="S552" s="339" t="str">
        <f ca="1">IF(AND(M552&lt;&gt;"",R552&lt;&gt;""),VLOOKUP(M552,早見表!$A$6:$M$24,R552+1),"")</f>
        <v/>
      </c>
      <c r="T552" s="340"/>
      <c r="U552" s="340"/>
      <c r="V552" s="340"/>
      <c r="W552" s="341"/>
      <c r="X552" s="298"/>
      <c r="Y552" s="267" t="str">
        <f t="shared" si="323"/>
        <v/>
      </c>
      <c r="Z552" s="267" t="str">
        <f t="shared" si="324"/>
        <v/>
      </c>
      <c r="AA552" s="268" t="str">
        <f t="shared" ca="1" si="325"/>
        <v/>
      </c>
      <c r="AB552" s="268" t="str">
        <f t="shared" ca="1" si="326"/>
        <v/>
      </c>
      <c r="AC552" s="268" t="str">
        <f t="shared" ca="1" si="327"/>
        <v/>
      </c>
      <c r="AD552" s="268" t="str">
        <f t="shared" ca="1" si="328"/>
        <v/>
      </c>
      <c r="AE552" s="269" t="str">
        <f t="shared" ca="1" si="329"/>
        <v/>
      </c>
      <c r="AF552" s="270" t="str">
        <f t="shared" ca="1" si="334"/>
        <v/>
      </c>
      <c r="AG552" s="270" t="str">
        <f t="shared" ca="1" si="333"/>
        <v/>
      </c>
      <c r="AH552" s="270" t="str">
        <f t="shared" ca="1" si="330"/>
        <v/>
      </c>
      <c r="AI552" s="270" t="str">
        <f t="shared" ca="1" si="331"/>
        <v/>
      </c>
      <c r="AJ552" s="271" t="str">
        <f t="shared" ca="1" si="332"/>
        <v/>
      </c>
    </row>
    <row r="553" spans="1:36" ht="27.95" customHeight="1">
      <c r="A553" s="254"/>
      <c r="B553" s="254"/>
      <c r="C553" s="264"/>
      <c r="D553" s="265"/>
      <c r="E553" s="266"/>
      <c r="F553" s="307"/>
      <c r="G553" s="308"/>
      <c r="H553" s="65" t="str">
        <f t="shared" ca="1" si="321"/>
        <v/>
      </c>
      <c r="I553" s="339" t="str">
        <f ca="1">IF(AND(F553&lt;&gt;"",H553&lt;&gt;""),VLOOKUP(F553,早見表!$A$6:$M$24,H553+1),"")</f>
        <v/>
      </c>
      <c r="J553" s="340"/>
      <c r="K553" s="340"/>
      <c r="L553" s="341"/>
      <c r="M553" s="307"/>
      <c r="N553" s="312"/>
      <c r="O553" s="312"/>
      <c r="P553" s="312"/>
      <c r="Q553" s="308"/>
      <c r="R553" s="65" t="str">
        <f t="shared" ca="1" si="322"/>
        <v/>
      </c>
      <c r="S553" s="339" t="str">
        <f ca="1">IF(AND(M553&lt;&gt;"",R553&lt;&gt;""),VLOOKUP(M553,早見表!$A$6:$M$24,R553+1),"")</f>
        <v/>
      </c>
      <c r="T553" s="340"/>
      <c r="U553" s="340"/>
      <c r="V553" s="340"/>
      <c r="W553" s="341"/>
      <c r="X553" s="298"/>
      <c r="Y553" s="267" t="str">
        <f t="shared" si="323"/>
        <v/>
      </c>
      <c r="Z553" s="267" t="str">
        <f t="shared" si="324"/>
        <v/>
      </c>
      <c r="AA553" s="268" t="str">
        <f t="shared" ca="1" si="325"/>
        <v/>
      </c>
      <c r="AB553" s="268" t="str">
        <f t="shared" ca="1" si="326"/>
        <v/>
      </c>
      <c r="AC553" s="268" t="str">
        <f t="shared" ca="1" si="327"/>
        <v/>
      </c>
      <c r="AD553" s="268" t="str">
        <f t="shared" ca="1" si="328"/>
        <v/>
      </c>
      <c r="AE553" s="269" t="str">
        <f t="shared" ca="1" si="329"/>
        <v/>
      </c>
      <c r="AF553" s="270" t="str">
        <f t="shared" ca="1" si="334"/>
        <v/>
      </c>
      <c r="AG553" s="270" t="str">
        <f t="shared" ca="1" si="333"/>
        <v/>
      </c>
      <c r="AH553" s="270" t="str">
        <f t="shared" ca="1" si="330"/>
        <v/>
      </c>
      <c r="AI553" s="270" t="str">
        <f t="shared" ca="1" si="331"/>
        <v/>
      </c>
      <c r="AJ553" s="271" t="str">
        <f t="shared" ca="1" si="332"/>
        <v/>
      </c>
    </row>
    <row r="554" spans="1:36" ht="27.95" customHeight="1">
      <c r="A554" s="254"/>
      <c r="B554" s="254"/>
      <c r="C554" s="264"/>
      <c r="D554" s="265"/>
      <c r="E554" s="266"/>
      <c r="F554" s="307"/>
      <c r="G554" s="308"/>
      <c r="H554" s="65" t="str">
        <f t="shared" ca="1" si="321"/>
        <v/>
      </c>
      <c r="I554" s="339" t="str">
        <f ca="1">IF(AND(F554&lt;&gt;"",H554&lt;&gt;""),VLOOKUP(F554,早見表!$A$6:$M$24,H554+1),"")</f>
        <v/>
      </c>
      <c r="J554" s="340"/>
      <c r="K554" s="340"/>
      <c r="L554" s="341"/>
      <c r="M554" s="307"/>
      <c r="N554" s="312"/>
      <c r="O554" s="312"/>
      <c r="P554" s="312"/>
      <c r="Q554" s="308"/>
      <c r="R554" s="65" t="str">
        <f t="shared" ca="1" si="322"/>
        <v/>
      </c>
      <c r="S554" s="339" t="str">
        <f ca="1">IF(AND(M554&lt;&gt;"",R554&lt;&gt;""),VLOOKUP(M554,早見表!$A$6:$M$24,R554+1),"")</f>
        <v/>
      </c>
      <c r="T554" s="340"/>
      <c r="U554" s="340"/>
      <c r="V554" s="340"/>
      <c r="W554" s="341"/>
      <c r="X554" s="298"/>
      <c r="Y554" s="267" t="str">
        <f t="shared" si="323"/>
        <v/>
      </c>
      <c r="Z554" s="267" t="str">
        <f t="shared" si="324"/>
        <v/>
      </c>
      <c r="AA554" s="268" t="str">
        <f t="shared" ca="1" si="325"/>
        <v/>
      </c>
      <c r="AB554" s="268" t="str">
        <f t="shared" ca="1" si="326"/>
        <v/>
      </c>
      <c r="AC554" s="268" t="str">
        <f t="shared" ca="1" si="327"/>
        <v/>
      </c>
      <c r="AD554" s="268" t="str">
        <f t="shared" ca="1" si="328"/>
        <v/>
      </c>
      <c r="AE554" s="269" t="str">
        <f t="shared" ca="1" si="329"/>
        <v/>
      </c>
      <c r="AF554" s="270" t="str">
        <f t="shared" ca="1" si="334"/>
        <v/>
      </c>
      <c r="AG554" s="270" t="str">
        <f t="shared" ca="1" si="333"/>
        <v/>
      </c>
      <c r="AH554" s="270" t="str">
        <f t="shared" ca="1" si="330"/>
        <v/>
      </c>
      <c r="AI554" s="270" t="str">
        <f t="shared" ca="1" si="331"/>
        <v/>
      </c>
      <c r="AJ554" s="271" t="str">
        <f t="shared" ca="1" si="332"/>
        <v/>
      </c>
    </row>
    <row r="555" spans="1:36" ht="27.95" customHeight="1">
      <c r="A555" s="254"/>
      <c r="B555" s="254"/>
      <c r="C555" s="264"/>
      <c r="D555" s="265"/>
      <c r="E555" s="266"/>
      <c r="F555" s="307"/>
      <c r="G555" s="308"/>
      <c r="H555" s="65" t="str">
        <f t="shared" ca="1" si="321"/>
        <v/>
      </c>
      <c r="I555" s="339" t="str">
        <f ca="1">IF(AND(F555&lt;&gt;"",H555&lt;&gt;""),VLOOKUP(F555,早見表!$A$6:$M$24,H555+1),"")</f>
        <v/>
      </c>
      <c r="J555" s="340"/>
      <c r="K555" s="340"/>
      <c r="L555" s="341"/>
      <c r="M555" s="307"/>
      <c r="N555" s="312"/>
      <c r="O555" s="312"/>
      <c r="P555" s="312"/>
      <c r="Q555" s="308"/>
      <c r="R555" s="65" t="str">
        <f t="shared" ca="1" si="322"/>
        <v/>
      </c>
      <c r="S555" s="339" t="str">
        <f ca="1">IF(AND(M555&lt;&gt;"",R555&lt;&gt;""),VLOOKUP(M555,早見表!$A$6:$M$24,R555+1),"")</f>
        <v/>
      </c>
      <c r="T555" s="340"/>
      <c r="U555" s="340"/>
      <c r="V555" s="340"/>
      <c r="W555" s="341"/>
      <c r="X555" s="298"/>
      <c r="Y555" s="267" t="str">
        <f t="shared" si="323"/>
        <v/>
      </c>
      <c r="Z555" s="267" t="str">
        <f t="shared" si="324"/>
        <v/>
      </c>
      <c r="AA555" s="268" t="str">
        <f t="shared" ref="AA555:AA563" ca="1" si="335">IF(Y555&gt;=AF$8,"",IF(Y555&lt;$AA$8,$AA$8,Y555))</f>
        <v/>
      </c>
      <c r="AB555" s="268" t="str">
        <f t="shared" ca="1" si="326"/>
        <v/>
      </c>
      <c r="AC555" s="268" t="str">
        <f t="shared" ca="1" si="327"/>
        <v/>
      </c>
      <c r="AD555" s="268" t="str">
        <f t="shared" ca="1" si="328"/>
        <v/>
      </c>
      <c r="AE555" s="269" t="str">
        <f t="shared" ref="AE555:AE563" ca="1" si="336">IF(AA555="","",IF(AA555&gt;AB555,"",DATEDIF(AC555,AD555+1,"m")))</f>
        <v/>
      </c>
      <c r="AF555" s="270" t="str">
        <f t="shared" ca="1" si="334"/>
        <v/>
      </c>
      <c r="AG555" s="270" t="str">
        <f t="shared" ca="1" si="333"/>
        <v/>
      </c>
      <c r="AH555" s="270" t="str">
        <f t="shared" ca="1" si="330"/>
        <v/>
      </c>
      <c r="AI555" s="270" t="str">
        <f t="shared" ca="1" si="331"/>
        <v/>
      </c>
      <c r="AJ555" s="271" t="str">
        <f t="shared" ca="1" si="332"/>
        <v/>
      </c>
    </row>
    <row r="556" spans="1:36" ht="27.95" customHeight="1">
      <c r="A556" s="254"/>
      <c r="B556" s="254"/>
      <c r="C556" s="264"/>
      <c r="D556" s="265"/>
      <c r="E556" s="266"/>
      <c r="F556" s="307"/>
      <c r="G556" s="308"/>
      <c r="H556" s="65" t="str">
        <f t="shared" ca="1" si="321"/>
        <v/>
      </c>
      <c r="I556" s="339" t="str">
        <f ca="1">IF(AND(F556&lt;&gt;"",H556&lt;&gt;""),VLOOKUP(F556,早見表!$A$6:$M$24,H556+1),"")</f>
        <v/>
      </c>
      <c r="J556" s="340"/>
      <c r="K556" s="340"/>
      <c r="L556" s="341"/>
      <c r="M556" s="307"/>
      <c r="N556" s="312"/>
      <c r="O556" s="312"/>
      <c r="P556" s="312"/>
      <c r="Q556" s="308"/>
      <c r="R556" s="65" t="str">
        <f t="shared" ca="1" si="322"/>
        <v/>
      </c>
      <c r="S556" s="339" t="str">
        <f ca="1">IF(AND(M556&lt;&gt;"",R556&lt;&gt;""),VLOOKUP(M556,早見表!$A$6:$M$24,R556+1),"")</f>
        <v/>
      </c>
      <c r="T556" s="340"/>
      <c r="U556" s="340"/>
      <c r="V556" s="340"/>
      <c r="W556" s="341"/>
      <c r="X556" s="298"/>
      <c r="Y556" s="267" t="str">
        <f t="shared" si="323"/>
        <v/>
      </c>
      <c r="Z556" s="267" t="str">
        <f t="shared" si="324"/>
        <v/>
      </c>
      <c r="AA556" s="268" t="str">
        <f t="shared" ca="1" si="335"/>
        <v/>
      </c>
      <c r="AB556" s="268" t="str">
        <f t="shared" ca="1" si="326"/>
        <v/>
      </c>
      <c r="AC556" s="268" t="str">
        <f t="shared" ca="1" si="327"/>
        <v/>
      </c>
      <c r="AD556" s="268" t="str">
        <f t="shared" ca="1" si="328"/>
        <v/>
      </c>
      <c r="AE556" s="269" t="str">
        <f t="shared" ca="1" si="336"/>
        <v/>
      </c>
      <c r="AF556" s="270" t="str">
        <f t="shared" ca="1" si="334"/>
        <v/>
      </c>
      <c r="AG556" s="270" t="str">
        <f t="shared" ca="1" si="333"/>
        <v/>
      </c>
      <c r="AH556" s="270" t="str">
        <f t="shared" ca="1" si="330"/>
        <v/>
      </c>
      <c r="AI556" s="270" t="str">
        <f t="shared" ca="1" si="331"/>
        <v/>
      </c>
      <c r="AJ556" s="271" t="str">
        <f t="shared" ca="1" si="332"/>
        <v/>
      </c>
    </row>
    <row r="557" spans="1:36" ht="27.95" customHeight="1">
      <c r="A557" s="254"/>
      <c r="B557" s="254"/>
      <c r="C557" s="264"/>
      <c r="D557" s="265"/>
      <c r="E557" s="266"/>
      <c r="F557" s="307"/>
      <c r="G557" s="308"/>
      <c r="H557" s="65" t="str">
        <f t="shared" ca="1" si="321"/>
        <v/>
      </c>
      <c r="I557" s="339" t="str">
        <f ca="1">IF(AND(F557&lt;&gt;"",H557&lt;&gt;""),VLOOKUP(F557,早見表!$A$6:$M$24,H557+1),"")</f>
        <v/>
      </c>
      <c r="J557" s="340"/>
      <c r="K557" s="340"/>
      <c r="L557" s="341"/>
      <c r="M557" s="307"/>
      <c r="N557" s="312"/>
      <c r="O557" s="312"/>
      <c r="P557" s="312"/>
      <c r="Q557" s="308"/>
      <c r="R557" s="65" t="str">
        <f t="shared" ca="1" si="322"/>
        <v/>
      </c>
      <c r="S557" s="339" t="str">
        <f ca="1">IF(AND(M557&lt;&gt;"",R557&lt;&gt;""),VLOOKUP(M557,早見表!$A$6:$M$24,R557+1),"")</f>
        <v/>
      </c>
      <c r="T557" s="340"/>
      <c r="U557" s="340"/>
      <c r="V557" s="340"/>
      <c r="W557" s="341"/>
      <c r="X557" s="298"/>
      <c r="Y557" s="267" t="str">
        <f t="shared" si="323"/>
        <v/>
      </c>
      <c r="Z557" s="267" t="str">
        <f t="shared" si="324"/>
        <v/>
      </c>
      <c r="AA557" s="268" t="str">
        <f t="shared" ca="1" si="335"/>
        <v/>
      </c>
      <c r="AB557" s="268" t="str">
        <f t="shared" ca="1" si="326"/>
        <v/>
      </c>
      <c r="AC557" s="268" t="str">
        <f t="shared" ca="1" si="327"/>
        <v/>
      </c>
      <c r="AD557" s="268" t="str">
        <f t="shared" ca="1" si="328"/>
        <v/>
      </c>
      <c r="AE557" s="269" t="str">
        <f t="shared" ca="1" si="336"/>
        <v/>
      </c>
      <c r="AF557" s="270" t="str">
        <f t="shared" ca="1" si="334"/>
        <v/>
      </c>
      <c r="AG557" s="270" t="str">
        <f t="shared" ca="1" si="333"/>
        <v/>
      </c>
      <c r="AH557" s="270" t="str">
        <f t="shared" ca="1" si="330"/>
        <v/>
      </c>
      <c r="AI557" s="270" t="str">
        <f t="shared" ca="1" si="331"/>
        <v/>
      </c>
      <c r="AJ557" s="271" t="str">
        <f t="shared" ca="1" si="332"/>
        <v/>
      </c>
    </row>
    <row r="558" spans="1:36" ht="27.95" customHeight="1">
      <c r="A558" s="254"/>
      <c r="B558" s="254"/>
      <c r="C558" s="264"/>
      <c r="D558" s="265"/>
      <c r="E558" s="266"/>
      <c r="F558" s="307"/>
      <c r="G558" s="308"/>
      <c r="H558" s="65" t="str">
        <f t="shared" ca="1" si="321"/>
        <v/>
      </c>
      <c r="I558" s="339" t="str">
        <f ca="1">IF(AND(F558&lt;&gt;"",H558&lt;&gt;""),VLOOKUP(F558,早見表!$A$6:$M$24,H558+1),"")</f>
        <v/>
      </c>
      <c r="J558" s="340"/>
      <c r="K558" s="340"/>
      <c r="L558" s="341"/>
      <c r="M558" s="307"/>
      <c r="N558" s="312"/>
      <c r="O558" s="312"/>
      <c r="P558" s="312"/>
      <c r="Q558" s="308"/>
      <c r="R558" s="65" t="str">
        <f t="shared" ca="1" si="322"/>
        <v/>
      </c>
      <c r="S558" s="339" t="str">
        <f ca="1">IF(AND(M558&lt;&gt;"",R558&lt;&gt;""),VLOOKUP(M558,早見表!$A$6:$M$24,R558+1),"")</f>
        <v/>
      </c>
      <c r="T558" s="340"/>
      <c r="U558" s="340"/>
      <c r="V558" s="340"/>
      <c r="W558" s="341"/>
      <c r="X558" s="298"/>
      <c r="Y558" s="267" t="str">
        <f t="shared" si="323"/>
        <v/>
      </c>
      <c r="Z558" s="267" t="str">
        <f t="shared" si="324"/>
        <v/>
      </c>
      <c r="AA558" s="268" t="str">
        <f t="shared" ca="1" si="335"/>
        <v/>
      </c>
      <c r="AB558" s="268" t="str">
        <f t="shared" ca="1" si="326"/>
        <v/>
      </c>
      <c r="AC558" s="268" t="str">
        <f t="shared" ca="1" si="327"/>
        <v/>
      </c>
      <c r="AD558" s="268" t="str">
        <f t="shared" ca="1" si="328"/>
        <v/>
      </c>
      <c r="AE558" s="269" t="str">
        <f t="shared" ca="1" si="336"/>
        <v/>
      </c>
      <c r="AF558" s="270" t="str">
        <f t="shared" ca="1" si="334"/>
        <v/>
      </c>
      <c r="AG558" s="270" t="str">
        <f t="shared" ca="1" si="333"/>
        <v/>
      </c>
      <c r="AH558" s="270" t="str">
        <f t="shared" ca="1" si="330"/>
        <v/>
      </c>
      <c r="AI558" s="270" t="str">
        <f t="shared" ca="1" si="331"/>
        <v/>
      </c>
      <c r="AJ558" s="271" t="str">
        <f t="shared" ca="1" si="332"/>
        <v/>
      </c>
    </row>
    <row r="559" spans="1:36" ht="27.95" customHeight="1">
      <c r="A559" s="254"/>
      <c r="B559" s="254"/>
      <c r="C559" s="264"/>
      <c r="D559" s="265"/>
      <c r="E559" s="266"/>
      <c r="F559" s="307"/>
      <c r="G559" s="308"/>
      <c r="H559" s="65" t="str">
        <f t="shared" ca="1" si="321"/>
        <v/>
      </c>
      <c r="I559" s="339" t="str">
        <f ca="1">IF(AND(F559&lt;&gt;"",H559&lt;&gt;""),VLOOKUP(F559,早見表!$A$6:$M$24,H559+1),"")</f>
        <v/>
      </c>
      <c r="J559" s="340"/>
      <c r="K559" s="340"/>
      <c r="L559" s="341"/>
      <c r="M559" s="307"/>
      <c r="N559" s="312"/>
      <c r="O559" s="312"/>
      <c r="P559" s="312"/>
      <c r="Q559" s="308"/>
      <c r="R559" s="65" t="str">
        <f t="shared" ca="1" si="322"/>
        <v/>
      </c>
      <c r="S559" s="339" t="str">
        <f ca="1">IF(AND(M559&lt;&gt;"",R559&lt;&gt;""),VLOOKUP(M559,早見表!$A$6:$M$24,R559+1),"")</f>
        <v/>
      </c>
      <c r="T559" s="340"/>
      <c r="U559" s="340"/>
      <c r="V559" s="340"/>
      <c r="W559" s="341"/>
      <c r="X559" s="298"/>
      <c r="Y559" s="267" t="str">
        <f t="shared" si="323"/>
        <v/>
      </c>
      <c r="Z559" s="267" t="str">
        <f t="shared" si="324"/>
        <v/>
      </c>
      <c r="AA559" s="268" t="str">
        <f t="shared" ca="1" si="335"/>
        <v/>
      </c>
      <c r="AB559" s="268" t="str">
        <f t="shared" ca="1" si="326"/>
        <v/>
      </c>
      <c r="AC559" s="268" t="str">
        <f t="shared" ca="1" si="327"/>
        <v/>
      </c>
      <c r="AD559" s="268" t="str">
        <f t="shared" ca="1" si="328"/>
        <v/>
      </c>
      <c r="AE559" s="269" t="str">
        <f t="shared" ca="1" si="336"/>
        <v/>
      </c>
      <c r="AF559" s="270" t="str">
        <f t="shared" ca="1" si="334"/>
        <v/>
      </c>
      <c r="AG559" s="270" t="str">
        <f t="shared" ca="1" si="333"/>
        <v/>
      </c>
      <c r="AH559" s="270" t="str">
        <f t="shared" ca="1" si="330"/>
        <v/>
      </c>
      <c r="AI559" s="270" t="str">
        <f t="shared" ca="1" si="331"/>
        <v/>
      </c>
      <c r="AJ559" s="271" t="str">
        <f t="shared" ca="1" si="332"/>
        <v/>
      </c>
    </row>
    <row r="560" spans="1:36" ht="27.95" customHeight="1">
      <c r="A560" s="254"/>
      <c r="B560" s="254"/>
      <c r="C560" s="264"/>
      <c r="D560" s="265"/>
      <c r="E560" s="266"/>
      <c r="F560" s="307"/>
      <c r="G560" s="308"/>
      <c r="H560" s="65" t="str">
        <f t="shared" ca="1" si="321"/>
        <v/>
      </c>
      <c r="I560" s="339" t="str">
        <f ca="1">IF(AND(F560&lt;&gt;"",H560&lt;&gt;""),VLOOKUP(F560,早見表!$A$6:$M$24,H560+1),"")</f>
        <v/>
      </c>
      <c r="J560" s="340"/>
      <c r="K560" s="340"/>
      <c r="L560" s="341"/>
      <c r="M560" s="307"/>
      <c r="N560" s="312"/>
      <c r="O560" s="312"/>
      <c r="P560" s="312"/>
      <c r="Q560" s="308"/>
      <c r="R560" s="65" t="str">
        <f t="shared" ca="1" si="322"/>
        <v/>
      </c>
      <c r="S560" s="339" t="str">
        <f ca="1">IF(AND(M560&lt;&gt;"",R560&lt;&gt;""),VLOOKUP(M560,早見表!$A$6:$M$24,R560+1),"")</f>
        <v/>
      </c>
      <c r="T560" s="340"/>
      <c r="U560" s="340"/>
      <c r="V560" s="340"/>
      <c r="W560" s="341"/>
      <c r="X560" s="298"/>
      <c r="Y560" s="267" t="str">
        <f t="shared" si="323"/>
        <v/>
      </c>
      <c r="Z560" s="267" t="str">
        <f t="shared" si="324"/>
        <v/>
      </c>
      <c r="AA560" s="268" t="str">
        <f t="shared" ca="1" si="335"/>
        <v/>
      </c>
      <c r="AB560" s="268" t="str">
        <f t="shared" ca="1" si="326"/>
        <v/>
      </c>
      <c r="AC560" s="268" t="str">
        <f t="shared" ca="1" si="327"/>
        <v/>
      </c>
      <c r="AD560" s="268" t="str">
        <f t="shared" ca="1" si="328"/>
        <v/>
      </c>
      <c r="AE560" s="269" t="str">
        <f t="shared" ca="1" si="336"/>
        <v/>
      </c>
      <c r="AF560" s="270" t="str">
        <f t="shared" ca="1" si="334"/>
        <v/>
      </c>
      <c r="AG560" s="270" t="str">
        <f t="shared" ca="1" si="333"/>
        <v/>
      </c>
      <c r="AH560" s="270" t="str">
        <f t="shared" ca="1" si="330"/>
        <v/>
      </c>
      <c r="AI560" s="270" t="str">
        <f t="shared" ca="1" si="331"/>
        <v/>
      </c>
      <c r="AJ560" s="271" t="str">
        <f t="shared" ca="1" si="332"/>
        <v/>
      </c>
    </row>
    <row r="561" spans="1:36" ht="27.95" customHeight="1">
      <c r="A561" s="254"/>
      <c r="B561" s="254"/>
      <c r="C561" s="264"/>
      <c r="D561" s="265"/>
      <c r="E561" s="266"/>
      <c r="F561" s="307"/>
      <c r="G561" s="308"/>
      <c r="H561" s="65" t="str">
        <f t="shared" ca="1" si="321"/>
        <v/>
      </c>
      <c r="I561" s="339" t="str">
        <f ca="1">IF(AND(F561&lt;&gt;"",H561&lt;&gt;""),VLOOKUP(F561,早見表!$A$6:$M$24,H561+1),"")</f>
        <v/>
      </c>
      <c r="J561" s="340"/>
      <c r="K561" s="340"/>
      <c r="L561" s="341"/>
      <c r="M561" s="307"/>
      <c r="N561" s="312"/>
      <c r="O561" s="312"/>
      <c r="P561" s="312"/>
      <c r="Q561" s="308"/>
      <c r="R561" s="65" t="str">
        <f t="shared" ca="1" si="322"/>
        <v/>
      </c>
      <c r="S561" s="339" t="str">
        <f ca="1">IF(AND(M561&lt;&gt;"",R561&lt;&gt;""),VLOOKUP(M561,早見表!$A$6:$M$24,R561+1),"")</f>
        <v/>
      </c>
      <c r="T561" s="340"/>
      <c r="U561" s="340"/>
      <c r="V561" s="340"/>
      <c r="W561" s="341"/>
      <c r="X561" s="298"/>
      <c r="Y561" s="267" t="str">
        <f t="shared" si="323"/>
        <v/>
      </c>
      <c r="Z561" s="267" t="str">
        <f t="shared" si="324"/>
        <v/>
      </c>
      <c r="AA561" s="268" t="str">
        <f t="shared" ca="1" si="335"/>
        <v/>
      </c>
      <c r="AB561" s="268" t="str">
        <f t="shared" ca="1" si="326"/>
        <v/>
      </c>
      <c r="AC561" s="268" t="str">
        <f t="shared" ca="1" si="327"/>
        <v/>
      </c>
      <c r="AD561" s="268" t="str">
        <f t="shared" ca="1" si="328"/>
        <v/>
      </c>
      <c r="AE561" s="269" t="str">
        <f t="shared" ca="1" si="336"/>
        <v/>
      </c>
      <c r="AF561" s="270" t="str">
        <f t="shared" ca="1" si="334"/>
        <v/>
      </c>
      <c r="AG561" s="270" t="str">
        <f t="shared" ca="1" si="333"/>
        <v/>
      </c>
      <c r="AH561" s="270" t="str">
        <f t="shared" ca="1" si="330"/>
        <v/>
      </c>
      <c r="AI561" s="270" t="str">
        <f t="shared" ca="1" si="331"/>
        <v/>
      </c>
      <c r="AJ561" s="271" t="str">
        <f t="shared" ca="1" si="332"/>
        <v/>
      </c>
    </row>
    <row r="562" spans="1:36" ht="27.95" customHeight="1">
      <c r="A562" s="254"/>
      <c r="B562" s="254"/>
      <c r="C562" s="264"/>
      <c r="D562" s="265"/>
      <c r="E562" s="266"/>
      <c r="F562" s="307"/>
      <c r="G562" s="308"/>
      <c r="H562" s="65" t="str">
        <f t="shared" ca="1" si="321"/>
        <v/>
      </c>
      <c r="I562" s="339" t="str">
        <f ca="1">IF(AND(F562&lt;&gt;"",H562&lt;&gt;""),VLOOKUP(F562,早見表!$A$6:$M$24,H562+1),"")</f>
        <v/>
      </c>
      <c r="J562" s="340"/>
      <c r="K562" s="340"/>
      <c r="L562" s="341"/>
      <c r="M562" s="307"/>
      <c r="N562" s="312"/>
      <c r="O562" s="312"/>
      <c r="P562" s="312"/>
      <c r="Q562" s="308"/>
      <c r="R562" s="65" t="str">
        <f t="shared" ca="1" si="322"/>
        <v/>
      </c>
      <c r="S562" s="339" t="str">
        <f ca="1">IF(AND(M562&lt;&gt;"",R562&lt;&gt;""),VLOOKUP(M562,早見表!$A$6:$M$24,R562+1),"")</f>
        <v/>
      </c>
      <c r="T562" s="340"/>
      <c r="U562" s="340"/>
      <c r="V562" s="340"/>
      <c r="W562" s="341"/>
      <c r="X562" s="298"/>
      <c r="Y562" s="267" t="str">
        <f t="shared" si="323"/>
        <v/>
      </c>
      <c r="Z562" s="267" t="str">
        <f t="shared" si="324"/>
        <v/>
      </c>
      <c r="AA562" s="268" t="str">
        <f t="shared" ca="1" si="335"/>
        <v/>
      </c>
      <c r="AB562" s="268" t="str">
        <f t="shared" ca="1" si="326"/>
        <v/>
      </c>
      <c r="AC562" s="268" t="str">
        <f t="shared" ca="1" si="327"/>
        <v/>
      </c>
      <c r="AD562" s="268" t="str">
        <f t="shared" ca="1" si="328"/>
        <v/>
      </c>
      <c r="AE562" s="269" t="str">
        <f t="shared" ca="1" si="336"/>
        <v/>
      </c>
      <c r="AF562" s="270" t="str">
        <f t="shared" ca="1" si="334"/>
        <v/>
      </c>
      <c r="AG562" s="270" t="str">
        <f t="shared" ca="1" si="333"/>
        <v/>
      </c>
      <c r="AH562" s="270" t="str">
        <f t="shared" ca="1" si="330"/>
        <v/>
      </c>
      <c r="AI562" s="270" t="str">
        <f t="shared" ca="1" si="331"/>
        <v/>
      </c>
      <c r="AJ562" s="271" t="str">
        <f t="shared" ca="1" si="332"/>
        <v/>
      </c>
    </row>
    <row r="563" spans="1:36" ht="27.95" customHeight="1" thickBot="1">
      <c r="A563" s="272"/>
      <c r="B563" s="272"/>
      <c r="C563" s="273"/>
      <c r="D563" s="274"/>
      <c r="E563" s="275"/>
      <c r="F563" s="351"/>
      <c r="G563" s="352"/>
      <c r="H563" s="135" t="str">
        <f t="shared" ca="1" si="321"/>
        <v/>
      </c>
      <c r="I563" s="353" t="str">
        <f ca="1">IF(AND(F563&lt;&gt;"",H563&lt;&gt;""),VLOOKUP(F563,早見表!$A$6:$M$24,H563+1),"")</f>
        <v/>
      </c>
      <c r="J563" s="354"/>
      <c r="K563" s="354"/>
      <c r="L563" s="355"/>
      <c r="M563" s="351"/>
      <c r="N563" s="356"/>
      <c r="O563" s="356"/>
      <c r="P563" s="356"/>
      <c r="Q563" s="352"/>
      <c r="R563" s="135" t="str">
        <f t="shared" ca="1" si="322"/>
        <v/>
      </c>
      <c r="S563" s="353" t="str">
        <f ca="1">IF(AND(M563&lt;&gt;"",R563&lt;&gt;""),VLOOKUP(M563,早見表!$A$6:$M$24,R563+1),"")</f>
        <v/>
      </c>
      <c r="T563" s="354"/>
      <c r="U563" s="354"/>
      <c r="V563" s="354"/>
      <c r="W563" s="355"/>
      <c r="X563" s="298"/>
      <c r="Y563" s="276" t="str">
        <f t="shared" si="323"/>
        <v/>
      </c>
      <c r="Z563" s="276" t="str">
        <f t="shared" si="324"/>
        <v/>
      </c>
      <c r="AA563" s="277" t="str">
        <f t="shared" ca="1" si="335"/>
        <v/>
      </c>
      <c r="AB563" s="277" t="str">
        <f t="shared" ca="1" si="326"/>
        <v/>
      </c>
      <c r="AC563" s="277" t="str">
        <f t="shared" ca="1" si="327"/>
        <v/>
      </c>
      <c r="AD563" s="277" t="str">
        <f t="shared" ca="1" si="328"/>
        <v/>
      </c>
      <c r="AE563" s="278" t="str">
        <f t="shared" ca="1" si="336"/>
        <v/>
      </c>
      <c r="AF563" s="279" t="str">
        <f t="shared" ca="1" si="334"/>
        <v/>
      </c>
      <c r="AG563" s="279" t="str">
        <f t="shared" ca="1" si="333"/>
        <v/>
      </c>
      <c r="AH563" s="279" t="str">
        <f t="shared" ca="1" si="330"/>
        <v/>
      </c>
      <c r="AI563" s="279" t="str">
        <f t="shared" ca="1" si="331"/>
        <v/>
      </c>
      <c r="AJ563" s="280" t="str">
        <f t="shared" ca="1" si="332"/>
        <v/>
      </c>
    </row>
    <row r="564" spans="1:36" ht="24.95" customHeight="1" thickTop="1">
      <c r="A564" s="361" t="s">
        <v>62</v>
      </c>
      <c r="B564" s="362"/>
      <c r="C564" s="362"/>
      <c r="D564" s="362"/>
      <c r="E564" s="362"/>
      <c r="F564" s="363"/>
      <c r="G564" s="364"/>
      <c r="H564" s="213" t="s">
        <v>12</v>
      </c>
      <c r="I564" s="365">
        <f ca="1">SUM(I549:L563)</f>
        <v>0</v>
      </c>
      <c r="J564" s="366"/>
      <c r="K564" s="366"/>
      <c r="L564" s="214" t="s">
        <v>8</v>
      </c>
      <c r="M564" s="363"/>
      <c r="N564" s="367"/>
      <c r="O564" s="367"/>
      <c r="P564" s="367"/>
      <c r="Q564" s="364"/>
      <c r="R564" s="213"/>
      <c r="S564" s="368">
        <f ca="1">SUM(S549:W563)</f>
        <v>0</v>
      </c>
      <c r="T564" s="369"/>
      <c r="U564" s="369"/>
      <c r="V564" s="369"/>
      <c r="W564" s="296" t="s">
        <v>8</v>
      </c>
      <c r="X564" s="298"/>
    </row>
    <row r="565" spans="1:36" ht="24.95" customHeight="1">
      <c r="A565" s="342" t="s">
        <v>31</v>
      </c>
      <c r="B565" s="343"/>
      <c r="C565" s="343"/>
      <c r="D565" s="343"/>
      <c r="E565" s="343"/>
      <c r="F565" s="344"/>
      <c r="G565" s="345"/>
      <c r="H565" s="188" t="s">
        <v>12</v>
      </c>
      <c r="I565" s="346">
        <f ca="1">SUM(I538,I564)</f>
        <v>11680006</v>
      </c>
      <c r="J565" s="347"/>
      <c r="K565" s="347"/>
      <c r="L565" s="189" t="s">
        <v>8</v>
      </c>
      <c r="M565" s="344"/>
      <c r="N565" s="348"/>
      <c r="O565" s="348"/>
      <c r="P565" s="348"/>
      <c r="Q565" s="345"/>
      <c r="R565" s="188"/>
      <c r="S565" s="349">
        <f ca="1">SUM(S538,S564)</f>
        <v>13717924</v>
      </c>
      <c r="T565" s="350"/>
      <c r="U565" s="350"/>
      <c r="V565" s="350"/>
      <c r="W565" s="282" t="s">
        <v>8</v>
      </c>
      <c r="X565" s="300"/>
      <c r="Z565" s="284"/>
    </row>
    <row r="566" spans="1:36" ht="3.75" customHeight="1">
      <c r="X566" s="300"/>
      <c r="Z566" s="284" t="s">
        <v>35</v>
      </c>
    </row>
    <row r="567" spans="1:36">
      <c r="T567" s="357" t="s">
        <v>42</v>
      </c>
      <c r="U567" s="358"/>
      <c r="V567" s="358"/>
      <c r="W567" s="359"/>
      <c r="X567" s="300"/>
    </row>
    <row r="569" spans="1:36" ht="19.5" customHeight="1">
      <c r="C569" s="228"/>
      <c r="D569" s="326" t="s">
        <v>76</v>
      </c>
      <c r="E569" s="327"/>
      <c r="F569" s="327"/>
      <c r="G569" s="327"/>
      <c r="H569" s="327"/>
      <c r="I569" s="327"/>
      <c r="J569" s="327"/>
      <c r="S569" s="57">
        <f>$S$2</f>
        <v>1</v>
      </c>
      <c r="T569" s="328" t="s">
        <v>10</v>
      </c>
      <c r="U569" s="328"/>
      <c r="V569" s="56">
        <f>V542+1</f>
        <v>22</v>
      </c>
      <c r="W569" s="230" t="s">
        <v>11</v>
      </c>
    </row>
    <row r="570" spans="1:36" ht="19.5" customHeight="1">
      <c r="C570" s="233"/>
      <c r="D570" s="327"/>
      <c r="E570" s="327"/>
      <c r="F570" s="327"/>
      <c r="G570" s="327"/>
      <c r="H570" s="327"/>
      <c r="I570" s="327"/>
      <c r="J570" s="327"/>
    </row>
    <row r="571" spans="1:36" ht="14.25">
      <c r="B571" s="234">
        <f ca="1">$B$4</f>
        <v>45741</v>
      </c>
      <c r="D571" s="360"/>
      <c r="E571" s="360"/>
      <c r="F571" s="360"/>
    </row>
    <row r="572" spans="1:36" ht="15" customHeight="1">
      <c r="B572" s="235">
        <f ca="1">$B$5</f>
        <v>46106.494204513889</v>
      </c>
      <c r="C572" s="147"/>
      <c r="D572" s="147"/>
      <c r="E572" s="147"/>
      <c r="F572" s="147"/>
      <c r="G572" s="147"/>
      <c r="H572" s="329" t="s">
        <v>6</v>
      </c>
      <c r="I572" s="330"/>
      <c r="J572" s="333" t="s">
        <v>0</v>
      </c>
      <c r="K572" s="334"/>
      <c r="L572" s="153" t="s">
        <v>1</v>
      </c>
      <c r="M572" s="334" t="s">
        <v>7</v>
      </c>
      <c r="N572" s="334"/>
      <c r="O572" s="334" t="s">
        <v>2</v>
      </c>
      <c r="P572" s="334"/>
      <c r="Q572" s="334"/>
      <c r="R572" s="334"/>
      <c r="S572" s="334"/>
      <c r="T572" s="334"/>
      <c r="U572" s="334" t="s">
        <v>3</v>
      </c>
      <c r="V572" s="334"/>
      <c r="W572" s="334"/>
    </row>
    <row r="573" spans="1:36" ht="20.100000000000001" customHeight="1">
      <c r="A573" s="147"/>
      <c r="B573" s="147"/>
      <c r="C573" s="147"/>
      <c r="D573" s="147"/>
      <c r="E573" s="147"/>
      <c r="F573" s="147"/>
      <c r="G573" s="147"/>
      <c r="H573" s="331"/>
      <c r="I573" s="332"/>
      <c r="J573" s="154">
        <f>$J$6</f>
        <v>3</v>
      </c>
      <c r="K573" s="155">
        <f>$K$6</f>
        <v>1</v>
      </c>
      <c r="L573" s="156">
        <f>$L$6</f>
        <v>1</v>
      </c>
      <c r="M573" s="157">
        <f>$M$6</f>
        <v>0</v>
      </c>
      <c r="N573" s="158" t="str">
        <f>IF($N$6="","",$N$6)</f>
        <v>×</v>
      </c>
      <c r="O573" s="159" t="str">
        <f>IF($O$6="","",$O$6)</f>
        <v>×</v>
      </c>
      <c r="P573" s="160" t="str">
        <f>IF($P$6="","",$P$6)</f>
        <v>×</v>
      </c>
      <c r="Q573" s="160" t="str">
        <f>IF($Q$6="","",$Q$6)</f>
        <v>×</v>
      </c>
      <c r="R573" s="160" t="str">
        <f>IF($R$6="","",$R$6)</f>
        <v>×</v>
      </c>
      <c r="S573" s="160" t="str">
        <f>IF($S$6="","",$S$6)</f>
        <v>×</v>
      </c>
      <c r="T573" s="161" t="str">
        <f>IF($T$6="","",$T$6)</f>
        <v>×</v>
      </c>
      <c r="U573" s="159" t="str">
        <f>IF($U$6="","",$U$6)</f>
        <v>×</v>
      </c>
      <c r="V573" s="160" t="str">
        <f>IF($V$6="","",$V$6)</f>
        <v>×</v>
      </c>
      <c r="W573" s="161" t="str">
        <f>IF($W$6="","",$W$6)</f>
        <v>×</v>
      </c>
      <c r="Y573" s="240" t="s">
        <v>33</v>
      </c>
      <c r="Z573" s="241" t="s">
        <v>34</v>
      </c>
      <c r="AA573" s="313">
        <f ca="1">$B$4</f>
        <v>45741</v>
      </c>
      <c r="AB573" s="313"/>
      <c r="AC573" s="313"/>
      <c r="AD573" s="313"/>
      <c r="AE573" s="313"/>
      <c r="AF573" s="314">
        <f ca="1">$B$5</f>
        <v>46106.494204513889</v>
      </c>
      <c r="AG573" s="314"/>
      <c r="AH573" s="314"/>
      <c r="AI573" s="314"/>
      <c r="AJ573" s="314"/>
    </row>
    <row r="574" spans="1:36" ht="21.95" customHeight="1">
      <c r="A574" s="315" t="s">
        <v>9</v>
      </c>
      <c r="B574" s="317" t="s">
        <v>30</v>
      </c>
      <c r="C574" s="225"/>
      <c r="D574" s="318" t="s">
        <v>47</v>
      </c>
      <c r="E574" s="317" t="s">
        <v>48</v>
      </c>
      <c r="F574" s="320">
        <f ca="1">$B$4</f>
        <v>45741</v>
      </c>
      <c r="G574" s="321"/>
      <c r="H574" s="321"/>
      <c r="I574" s="321"/>
      <c r="J574" s="321"/>
      <c r="K574" s="321"/>
      <c r="L574" s="322"/>
      <c r="M574" s="323">
        <f ca="1">$B$5</f>
        <v>46106.494204513889</v>
      </c>
      <c r="N574" s="324"/>
      <c r="O574" s="324"/>
      <c r="P574" s="324"/>
      <c r="Q574" s="324"/>
      <c r="R574" s="324"/>
      <c r="S574" s="324"/>
      <c r="T574" s="324"/>
      <c r="U574" s="324"/>
      <c r="V574" s="324"/>
      <c r="W574" s="325"/>
      <c r="X574" s="298"/>
      <c r="Y574" s="244">
        <f ca="1">$B$4</f>
        <v>45741</v>
      </c>
      <c r="Z574" s="244">
        <f ca="1">DATE(YEAR($Y$7)+2,3,31)</f>
        <v>46477</v>
      </c>
      <c r="AA574" s="245" t="s">
        <v>33</v>
      </c>
      <c r="AB574" s="245" t="s">
        <v>34</v>
      </c>
      <c r="AC574" s="245" t="s">
        <v>37</v>
      </c>
      <c r="AD574" s="245" t="s">
        <v>38</v>
      </c>
      <c r="AE574" s="245" t="s">
        <v>32</v>
      </c>
      <c r="AF574" s="246" t="s">
        <v>33</v>
      </c>
      <c r="AG574" s="246" t="s">
        <v>34</v>
      </c>
      <c r="AH574" s="246" t="s">
        <v>37</v>
      </c>
      <c r="AI574" s="246" t="s">
        <v>38</v>
      </c>
      <c r="AJ574" s="246" t="s">
        <v>32</v>
      </c>
    </row>
    <row r="575" spans="1:36" ht="28.5" customHeight="1">
      <c r="A575" s="316"/>
      <c r="B575" s="317"/>
      <c r="C575" s="226"/>
      <c r="D575" s="319"/>
      <c r="E575" s="317"/>
      <c r="F575" s="306" t="s">
        <v>4</v>
      </c>
      <c r="G575" s="306"/>
      <c r="H575" s="168" t="s">
        <v>39</v>
      </c>
      <c r="I575" s="306" t="s">
        <v>5</v>
      </c>
      <c r="J575" s="306"/>
      <c r="K575" s="306"/>
      <c r="L575" s="306"/>
      <c r="M575" s="306" t="s">
        <v>4</v>
      </c>
      <c r="N575" s="306"/>
      <c r="O575" s="306"/>
      <c r="P575" s="306"/>
      <c r="Q575" s="306"/>
      <c r="R575" s="168" t="s">
        <v>39</v>
      </c>
      <c r="S575" s="306" t="s">
        <v>5</v>
      </c>
      <c r="T575" s="306"/>
      <c r="U575" s="306"/>
      <c r="V575" s="306"/>
      <c r="W575" s="306"/>
      <c r="X575" s="298"/>
      <c r="Y575" s="249">
        <f ca="1">DATE(YEAR($B$4),4,1)</f>
        <v>45748</v>
      </c>
      <c r="Z575" s="249">
        <f ca="1">DATE(YEAR($Y$8)+2,3,31)</f>
        <v>46477</v>
      </c>
      <c r="AA575" s="249">
        <f ca="1">$Y$8</f>
        <v>45748</v>
      </c>
      <c r="AB575" s="249">
        <f ca="1">DATE(YEAR($Y$8)+1,3,31)</f>
        <v>46112</v>
      </c>
      <c r="AC575" s="249"/>
      <c r="AD575" s="249"/>
      <c r="AE575" s="249"/>
      <c r="AF575" s="250">
        <f ca="1">DATE(YEAR($B$4)+1,4,1)</f>
        <v>46113</v>
      </c>
      <c r="AG575" s="250">
        <f ca="1">DATE(YEAR($AF$8)+1,3,31)</f>
        <v>46477</v>
      </c>
      <c r="AH575" s="251"/>
      <c r="AI575" s="251"/>
      <c r="AJ575" s="252"/>
    </row>
    <row r="576" spans="1:36" ht="27.95" customHeight="1">
      <c r="A576" s="253"/>
      <c r="B576" s="254"/>
      <c r="C576" s="255"/>
      <c r="D576" s="256"/>
      <c r="E576" s="257"/>
      <c r="F576" s="307"/>
      <c r="G576" s="308"/>
      <c r="H576" s="65" t="str">
        <f t="shared" ref="H576:H590" ca="1" si="337">AE576</f>
        <v/>
      </c>
      <c r="I576" s="309" t="str">
        <f ca="1">IF(AND(F576&lt;&gt;"",H576&lt;&gt;""),VLOOKUP(F576,早見表!$A$6:$M$24,H576+1),"")</f>
        <v/>
      </c>
      <c r="J576" s="310"/>
      <c r="K576" s="310"/>
      <c r="L576" s="311"/>
      <c r="M576" s="307"/>
      <c r="N576" s="312"/>
      <c r="O576" s="312"/>
      <c r="P576" s="312"/>
      <c r="Q576" s="308"/>
      <c r="R576" s="64" t="str">
        <f t="shared" ref="R576:R590" ca="1" si="338">AJ576</f>
        <v/>
      </c>
      <c r="S576" s="309" t="str">
        <f ca="1">IF(AND(M576&lt;&gt;"",R576&lt;&gt;""),VLOOKUP(M576,早見表!$A$6:$M$24,R576+1),"")</f>
        <v/>
      </c>
      <c r="T576" s="310"/>
      <c r="U576" s="310"/>
      <c r="V576" s="310"/>
      <c r="W576" s="311"/>
      <c r="X576" s="298"/>
      <c r="Y576" s="259" t="str">
        <f t="shared" ref="Y576:Y590" si="339">IF($B576&lt;&gt;"",IF(D576="",AA$8,D576),"")</f>
        <v/>
      </c>
      <c r="Z576" s="259" t="str">
        <f t="shared" ref="Z576:Z590" si="340">IF($B576&lt;&gt;"",IF(E576="",Z$8,E576),"")</f>
        <v/>
      </c>
      <c r="AA576" s="260" t="str">
        <f t="shared" ref="AA576:AA581" ca="1" si="341">IF(Y576&gt;=AF$8,"",IF(Y576&lt;$AA$8,$AA$8,Y576))</f>
        <v/>
      </c>
      <c r="AB576" s="260" t="str">
        <f t="shared" ref="AB576:AB590" ca="1" si="342">IF(Y576&gt;AB$8,"",IF(Z576&gt;AB$8,AB$8,Z576))</f>
        <v/>
      </c>
      <c r="AC576" s="260" t="str">
        <f t="shared" ref="AC576:AC590" ca="1" si="343">IF(AA576="","",DATE(YEAR(AA576),MONTH(AA576),1))</f>
        <v/>
      </c>
      <c r="AD576" s="260" t="str">
        <f t="shared" ref="AD576:AD590" ca="1" si="344">IF(AA576="","",DATE(YEAR(AB576),MONTH(AB576)+1,1)-1)</f>
        <v/>
      </c>
      <c r="AE576" s="261" t="str">
        <f t="shared" ref="AE576:AE581" ca="1" si="345">IF(AA576="","",IF(AA576&gt;AB576,"",DATEDIF(AC576,AD576+1,"m")))</f>
        <v/>
      </c>
      <c r="AF576" s="262" t="str">
        <f ca="1">IF(Z576&lt;AF$8,"",IF(Y576&gt;AF$8,Y576,AF$8))</f>
        <v/>
      </c>
      <c r="AG576" s="262" t="str">
        <f ca="1">IF(Z576&lt;AF$8,"",Z576)</f>
        <v/>
      </c>
      <c r="AH576" s="262" t="str">
        <f t="shared" ref="AH576:AH590" ca="1" si="346">IF(AF576="","",DATE(YEAR(AF576),MONTH(AF576),1))</f>
        <v/>
      </c>
      <c r="AI576" s="262" t="str">
        <f t="shared" ref="AI576:AI590" ca="1" si="347">IF(AF576="","",DATE(YEAR(AG576),MONTH(AG576)+1,1)-1)</f>
        <v/>
      </c>
      <c r="AJ576" s="263" t="str">
        <f t="shared" ref="AJ576:AJ590" ca="1" si="348">IF(AF576="","",DATEDIF(AH576,AI576+1,"m"))</f>
        <v/>
      </c>
    </row>
    <row r="577" spans="1:36" ht="27.95" customHeight="1">
      <c r="A577" s="254"/>
      <c r="B577" s="254"/>
      <c r="C577" s="264"/>
      <c r="D577" s="265"/>
      <c r="E577" s="266"/>
      <c r="F577" s="307"/>
      <c r="G577" s="308"/>
      <c r="H577" s="65" t="str">
        <f t="shared" ca="1" si="337"/>
        <v/>
      </c>
      <c r="I577" s="339" t="str">
        <f ca="1">IF(AND(F577&lt;&gt;"",H577&lt;&gt;""),VLOOKUP(F577,早見表!$A$6:$M$24,H577+1),"")</f>
        <v/>
      </c>
      <c r="J577" s="340"/>
      <c r="K577" s="340"/>
      <c r="L577" s="341"/>
      <c r="M577" s="307"/>
      <c r="N577" s="312"/>
      <c r="O577" s="312"/>
      <c r="P577" s="312"/>
      <c r="Q577" s="308"/>
      <c r="R577" s="65" t="str">
        <f t="shared" ca="1" si="338"/>
        <v/>
      </c>
      <c r="S577" s="339" t="str">
        <f ca="1">IF(AND(M577&lt;&gt;"",R577&lt;&gt;""),VLOOKUP(M577,早見表!$A$6:$M$24,R577+1),"")</f>
        <v/>
      </c>
      <c r="T577" s="340"/>
      <c r="U577" s="340"/>
      <c r="V577" s="340"/>
      <c r="W577" s="341"/>
      <c r="X577" s="298"/>
      <c r="Y577" s="267" t="str">
        <f t="shared" si="339"/>
        <v/>
      </c>
      <c r="Z577" s="267" t="str">
        <f t="shared" si="340"/>
        <v/>
      </c>
      <c r="AA577" s="268" t="str">
        <f t="shared" ca="1" si="341"/>
        <v/>
      </c>
      <c r="AB577" s="268" t="str">
        <f t="shared" ca="1" si="342"/>
        <v/>
      </c>
      <c r="AC577" s="268" t="str">
        <f t="shared" ca="1" si="343"/>
        <v/>
      </c>
      <c r="AD577" s="268" t="str">
        <f t="shared" ca="1" si="344"/>
        <v/>
      </c>
      <c r="AE577" s="269" t="str">
        <f t="shared" ca="1" si="345"/>
        <v/>
      </c>
      <c r="AF577" s="270" t="str">
        <f ca="1">IF(Z577&lt;AF$8,"",IF(Y577&gt;AF$8,Y577,AF$8))</f>
        <v/>
      </c>
      <c r="AG577" s="270" t="str">
        <f t="shared" ref="AG577:AG590" ca="1" si="349">IF(Z577&lt;AF$8,"",Z577)</f>
        <v/>
      </c>
      <c r="AH577" s="270" t="str">
        <f t="shared" ca="1" si="346"/>
        <v/>
      </c>
      <c r="AI577" s="270" t="str">
        <f t="shared" ca="1" si="347"/>
        <v/>
      </c>
      <c r="AJ577" s="271" t="str">
        <f t="shared" ca="1" si="348"/>
        <v/>
      </c>
    </row>
    <row r="578" spans="1:36" ht="27.95" customHeight="1">
      <c r="A578" s="254"/>
      <c r="B578" s="254"/>
      <c r="C578" s="264"/>
      <c r="D578" s="265"/>
      <c r="E578" s="266"/>
      <c r="F578" s="307"/>
      <c r="G578" s="308"/>
      <c r="H578" s="65" t="str">
        <f t="shared" ca="1" si="337"/>
        <v/>
      </c>
      <c r="I578" s="339" t="str">
        <f ca="1">IF(AND(F578&lt;&gt;"",H578&lt;&gt;""),VLOOKUP(F578,早見表!$A$6:$M$24,H578+1),"")</f>
        <v/>
      </c>
      <c r="J578" s="340"/>
      <c r="K578" s="340"/>
      <c r="L578" s="341"/>
      <c r="M578" s="307"/>
      <c r="N578" s="312"/>
      <c r="O578" s="312"/>
      <c r="P578" s="312"/>
      <c r="Q578" s="308"/>
      <c r="R578" s="65" t="str">
        <f t="shared" ca="1" si="338"/>
        <v/>
      </c>
      <c r="S578" s="339" t="str">
        <f ca="1">IF(AND(M578&lt;&gt;"",R578&lt;&gt;""),VLOOKUP(M578,早見表!$A$6:$M$24,R578+1),"")</f>
        <v/>
      </c>
      <c r="T578" s="340"/>
      <c r="U578" s="340"/>
      <c r="V578" s="340"/>
      <c r="W578" s="341"/>
      <c r="X578" s="298"/>
      <c r="Y578" s="267" t="str">
        <f t="shared" si="339"/>
        <v/>
      </c>
      <c r="Z578" s="267" t="str">
        <f t="shared" si="340"/>
        <v/>
      </c>
      <c r="AA578" s="268" t="str">
        <f t="shared" ca="1" si="341"/>
        <v/>
      </c>
      <c r="AB578" s="268" t="str">
        <f t="shared" ca="1" si="342"/>
        <v/>
      </c>
      <c r="AC578" s="268" t="str">
        <f t="shared" ca="1" si="343"/>
        <v/>
      </c>
      <c r="AD578" s="268" t="str">
        <f t="shared" ca="1" si="344"/>
        <v/>
      </c>
      <c r="AE578" s="269" t="str">
        <f t="shared" ca="1" si="345"/>
        <v/>
      </c>
      <c r="AF578" s="270" t="str">
        <f t="shared" ref="AF578:AF590" ca="1" si="350">IF(Z578&lt;AF$8,"",IF(Y578&gt;AF$8,Y578,AF$8))</f>
        <v/>
      </c>
      <c r="AG578" s="270" t="str">
        <f t="shared" ca="1" si="349"/>
        <v/>
      </c>
      <c r="AH578" s="270" t="str">
        <f t="shared" ca="1" si="346"/>
        <v/>
      </c>
      <c r="AI578" s="270" t="str">
        <f t="shared" ca="1" si="347"/>
        <v/>
      </c>
      <c r="AJ578" s="271" t="str">
        <f t="shared" ca="1" si="348"/>
        <v/>
      </c>
    </row>
    <row r="579" spans="1:36" ht="27.95" customHeight="1">
      <c r="A579" s="254"/>
      <c r="B579" s="254"/>
      <c r="C579" s="264"/>
      <c r="D579" s="265"/>
      <c r="E579" s="266"/>
      <c r="F579" s="307"/>
      <c r="G579" s="308"/>
      <c r="H579" s="65" t="str">
        <f t="shared" ca="1" si="337"/>
        <v/>
      </c>
      <c r="I579" s="339" t="str">
        <f ca="1">IF(AND(F579&lt;&gt;"",H579&lt;&gt;""),VLOOKUP(F579,早見表!$A$6:$M$24,H579+1),"")</f>
        <v/>
      </c>
      <c r="J579" s="340"/>
      <c r="K579" s="340"/>
      <c r="L579" s="341"/>
      <c r="M579" s="307"/>
      <c r="N579" s="312"/>
      <c r="O579" s="312"/>
      <c r="P579" s="312"/>
      <c r="Q579" s="308"/>
      <c r="R579" s="65" t="str">
        <f t="shared" ca="1" si="338"/>
        <v/>
      </c>
      <c r="S579" s="339" t="str">
        <f ca="1">IF(AND(M579&lt;&gt;"",R579&lt;&gt;""),VLOOKUP(M579,早見表!$A$6:$M$24,R579+1),"")</f>
        <v/>
      </c>
      <c r="T579" s="340"/>
      <c r="U579" s="340"/>
      <c r="V579" s="340"/>
      <c r="W579" s="341"/>
      <c r="X579" s="298"/>
      <c r="Y579" s="267" t="str">
        <f t="shared" si="339"/>
        <v/>
      </c>
      <c r="Z579" s="267" t="str">
        <f t="shared" si="340"/>
        <v/>
      </c>
      <c r="AA579" s="268" t="str">
        <f t="shared" ca="1" si="341"/>
        <v/>
      </c>
      <c r="AB579" s="268" t="str">
        <f t="shared" ca="1" si="342"/>
        <v/>
      </c>
      <c r="AC579" s="268" t="str">
        <f t="shared" ca="1" si="343"/>
        <v/>
      </c>
      <c r="AD579" s="268" t="str">
        <f t="shared" ca="1" si="344"/>
        <v/>
      </c>
      <c r="AE579" s="269" t="str">
        <f t="shared" ca="1" si="345"/>
        <v/>
      </c>
      <c r="AF579" s="270" t="str">
        <f t="shared" ca="1" si="350"/>
        <v/>
      </c>
      <c r="AG579" s="270" t="str">
        <f t="shared" ca="1" si="349"/>
        <v/>
      </c>
      <c r="AH579" s="270" t="str">
        <f t="shared" ca="1" si="346"/>
        <v/>
      </c>
      <c r="AI579" s="270" t="str">
        <f t="shared" ca="1" si="347"/>
        <v/>
      </c>
      <c r="AJ579" s="271" t="str">
        <f t="shared" ca="1" si="348"/>
        <v/>
      </c>
    </row>
    <row r="580" spans="1:36" ht="27.95" customHeight="1">
      <c r="A580" s="254"/>
      <c r="B580" s="254"/>
      <c r="C580" s="264"/>
      <c r="D580" s="265"/>
      <c r="E580" s="266"/>
      <c r="F580" s="307"/>
      <c r="G580" s="308"/>
      <c r="H580" s="65" t="str">
        <f t="shared" ca="1" si="337"/>
        <v/>
      </c>
      <c r="I580" s="339" t="str">
        <f ca="1">IF(AND(F580&lt;&gt;"",H580&lt;&gt;""),VLOOKUP(F580,早見表!$A$6:$M$24,H580+1),"")</f>
        <v/>
      </c>
      <c r="J580" s="340"/>
      <c r="K580" s="340"/>
      <c r="L580" s="341"/>
      <c r="M580" s="307"/>
      <c r="N580" s="312"/>
      <c r="O580" s="312"/>
      <c r="P580" s="312"/>
      <c r="Q580" s="308"/>
      <c r="R580" s="65" t="str">
        <f t="shared" ca="1" si="338"/>
        <v/>
      </c>
      <c r="S580" s="339" t="str">
        <f ca="1">IF(AND(M580&lt;&gt;"",R580&lt;&gt;""),VLOOKUP(M580,早見表!$A$6:$M$24,R580+1),"")</f>
        <v/>
      </c>
      <c r="T580" s="340"/>
      <c r="U580" s="340"/>
      <c r="V580" s="340"/>
      <c r="W580" s="341"/>
      <c r="X580" s="298"/>
      <c r="Y580" s="267" t="str">
        <f t="shared" si="339"/>
        <v/>
      </c>
      <c r="Z580" s="267" t="str">
        <f t="shared" si="340"/>
        <v/>
      </c>
      <c r="AA580" s="268" t="str">
        <f t="shared" ca="1" si="341"/>
        <v/>
      </c>
      <c r="AB580" s="268" t="str">
        <f t="shared" ca="1" si="342"/>
        <v/>
      </c>
      <c r="AC580" s="268" t="str">
        <f t="shared" ca="1" si="343"/>
        <v/>
      </c>
      <c r="AD580" s="268" t="str">
        <f t="shared" ca="1" si="344"/>
        <v/>
      </c>
      <c r="AE580" s="269" t="str">
        <f t="shared" ca="1" si="345"/>
        <v/>
      </c>
      <c r="AF580" s="270" t="str">
        <f t="shared" ca="1" si="350"/>
        <v/>
      </c>
      <c r="AG580" s="270" t="str">
        <f t="shared" ca="1" si="349"/>
        <v/>
      </c>
      <c r="AH580" s="270" t="str">
        <f t="shared" ca="1" si="346"/>
        <v/>
      </c>
      <c r="AI580" s="270" t="str">
        <f t="shared" ca="1" si="347"/>
        <v/>
      </c>
      <c r="AJ580" s="271" t="str">
        <f t="shared" ca="1" si="348"/>
        <v/>
      </c>
    </row>
    <row r="581" spans="1:36" ht="27.95" customHeight="1">
      <c r="A581" s="254"/>
      <c r="B581" s="254"/>
      <c r="C581" s="264"/>
      <c r="D581" s="265"/>
      <c r="E581" s="266"/>
      <c r="F581" s="307"/>
      <c r="G581" s="308"/>
      <c r="H581" s="65" t="str">
        <f t="shared" ca="1" si="337"/>
        <v/>
      </c>
      <c r="I581" s="339" t="str">
        <f ca="1">IF(AND(F581&lt;&gt;"",H581&lt;&gt;""),VLOOKUP(F581,早見表!$A$6:$M$24,H581+1),"")</f>
        <v/>
      </c>
      <c r="J581" s="340"/>
      <c r="K581" s="340"/>
      <c r="L581" s="341"/>
      <c r="M581" s="307"/>
      <c r="N581" s="312"/>
      <c r="O581" s="312"/>
      <c r="P581" s="312"/>
      <c r="Q581" s="308"/>
      <c r="R581" s="65" t="str">
        <f t="shared" ca="1" si="338"/>
        <v/>
      </c>
      <c r="S581" s="339" t="str">
        <f ca="1">IF(AND(M581&lt;&gt;"",R581&lt;&gt;""),VLOOKUP(M581,早見表!$A$6:$M$24,R581+1),"")</f>
        <v/>
      </c>
      <c r="T581" s="340"/>
      <c r="U581" s="340"/>
      <c r="V581" s="340"/>
      <c r="W581" s="341"/>
      <c r="X581" s="298"/>
      <c r="Y581" s="267" t="str">
        <f t="shared" si="339"/>
        <v/>
      </c>
      <c r="Z581" s="267" t="str">
        <f t="shared" si="340"/>
        <v/>
      </c>
      <c r="AA581" s="268" t="str">
        <f t="shared" ca="1" si="341"/>
        <v/>
      </c>
      <c r="AB581" s="268" t="str">
        <f t="shared" ca="1" si="342"/>
        <v/>
      </c>
      <c r="AC581" s="268" t="str">
        <f t="shared" ca="1" si="343"/>
        <v/>
      </c>
      <c r="AD581" s="268" t="str">
        <f t="shared" ca="1" si="344"/>
        <v/>
      </c>
      <c r="AE581" s="269" t="str">
        <f t="shared" ca="1" si="345"/>
        <v/>
      </c>
      <c r="AF581" s="270" t="str">
        <f t="shared" ca="1" si="350"/>
        <v/>
      </c>
      <c r="AG581" s="270" t="str">
        <f t="shared" ca="1" si="349"/>
        <v/>
      </c>
      <c r="AH581" s="270" t="str">
        <f t="shared" ca="1" si="346"/>
        <v/>
      </c>
      <c r="AI581" s="270" t="str">
        <f t="shared" ca="1" si="347"/>
        <v/>
      </c>
      <c r="AJ581" s="271" t="str">
        <f t="shared" ca="1" si="348"/>
        <v/>
      </c>
    </row>
    <row r="582" spans="1:36" ht="27.95" customHeight="1">
      <c r="A582" s="254"/>
      <c r="B582" s="254"/>
      <c r="C582" s="264"/>
      <c r="D582" s="265"/>
      <c r="E582" s="266"/>
      <c r="F582" s="307"/>
      <c r="G582" s="308"/>
      <c r="H582" s="65" t="str">
        <f t="shared" ca="1" si="337"/>
        <v/>
      </c>
      <c r="I582" s="339" t="str">
        <f ca="1">IF(AND(F582&lt;&gt;"",H582&lt;&gt;""),VLOOKUP(F582,早見表!$A$6:$M$24,H582+1),"")</f>
        <v/>
      </c>
      <c r="J582" s="340"/>
      <c r="K582" s="340"/>
      <c r="L582" s="341"/>
      <c r="M582" s="307"/>
      <c r="N582" s="312"/>
      <c r="O582" s="312"/>
      <c r="P582" s="312"/>
      <c r="Q582" s="308"/>
      <c r="R582" s="65" t="str">
        <f t="shared" ca="1" si="338"/>
        <v/>
      </c>
      <c r="S582" s="339" t="str">
        <f ca="1">IF(AND(M582&lt;&gt;"",R582&lt;&gt;""),VLOOKUP(M582,早見表!$A$6:$M$24,R582+1),"")</f>
        <v/>
      </c>
      <c r="T582" s="340"/>
      <c r="U582" s="340"/>
      <c r="V582" s="340"/>
      <c r="W582" s="341"/>
      <c r="X582" s="298"/>
      <c r="Y582" s="267" t="str">
        <f t="shared" si="339"/>
        <v/>
      </c>
      <c r="Z582" s="267" t="str">
        <f t="shared" si="340"/>
        <v/>
      </c>
      <c r="AA582" s="268" t="str">
        <f t="shared" ref="AA582:AA590" ca="1" si="351">IF(Y582&gt;=AF$8,"",IF(Y582&lt;$AA$8,$AA$8,Y582))</f>
        <v/>
      </c>
      <c r="AB582" s="268" t="str">
        <f t="shared" ca="1" si="342"/>
        <v/>
      </c>
      <c r="AC582" s="268" t="str">
        <f t="shared" ca="1" si="343"/>
        <v/>
      </c>
      <c r="AD582" s="268" t="str">
        <f t="shared" ca="1" si="344"/>
        <v/>
      </c>
      <c r="AE582" s="269" t="str">
        <f t="shared" ref="AE582:AE590" ca="1" si="352">IF(AA582="","",IF(AA582&gt;AB582,"",DATEDIF(AC582,AD582+1,"m")))</f>
        <v/>
      </c>
      <c r="AF582" s="270" t="str">
        <f t="shared" ca="1" si="350"/>
        <v/>
      </c>
      <c r="AG582" s="270" t="str">
        <f t="shared" ca="1" si="349"/>
        <v/>
      </c>
      <c r="AH582" s="270" t="str">
        <f t="shared" ca="1" si="346"/>
        <v/>
      </c>
      <c r="AI582" s="270" t="str">
        <f t="shared" ca="1" si="347"/>
        <v/>
      </c>
      <c r="AJ582" s="271" t="str">
        <f t="shared" ca="1" si="348"/>
        <v/>
      </c>
    </row>
    <row r="583" spans="1:36" ht="27.95" customHeight="1">
      <c r="A583" s="254"/>
      <c r="B583" s="254"/>
      <c r="C583" s="264"/>
      <c r="D583" s="265"/>
      <c r="E583" s="266"/>
      <c r="F583" s="307"/>
      <c r="G583" s="308"/>
      <c r="H583" s="65" t="str">
        <f t="shared" ca="1" si="337"/>
        <v/>
      </c>
      <c r="I583" s="339" t="str">
        <f ca="1">IF(AND(F583&lt;&gt;"",H583&lt;&gt;""),VLOOKUP(F583,早見表!$A$6:$M$24,H583+1),"")</f>
        <v/>
      </c>
      <c r="J583" s="340"/>
      <c r="K583" s="340"/>
      <c r="L583" s="341"/>
      <c r="M583" s="307"/>
      <c r="N583" s="312"/>
      <c r="O583" s="312"/>
      <c r="P583" s="312"/>
      <c r="Q583" s="308"/>
      <c r="R583" s="65" t="str">
        <f t="shared" ca="1" si="338"/>
        <v/>
      </c>
      <c r="S583" s="339" t="str">
        <f ca="1">IF(AND(M583&lt;&gt;"",R583&lt;&gt;""),VLOOKUP(M583,早見表!$A$6:$M$24,R583+1),"")</f>
        <v/>
      </c>
      <c r="T583" s="340"/>
      <c r="U583" s="340"/>
      <c r="V583" s="340"/>
      <c r="W583" s="341"/>
      <c r="X583" s="298"/>
      <c r="Y583" s="267" t="str">
        <f t="shared" si="339"/>
        <v/>
      </c>
      <c r="Z583" s="267" t="str">
        <f t="shared" si="340"/>
        <v/>
      </c>
      <c r="AA583" s="268" t="str">
        <f t="shared" ca="1" si="351"/>
        <v/>
      </c>
      <c r="AB583" s="268" t="str">
        <f t="shared" ca="1" si="342"/>
        <v/>
      </c>
      <c r="AC583" s="268" t="str">
        <f t="shared" ca="1" si="343"/>
        <v/>
      </c>
      <c r="AD583" s="268" t="str">
        <f t="shared" ca="1" si="344"/>
        <v/>
      </c>
      <c r="AE583" s="269" t="str">
        <f t="shared" ca="1" si="352"/>
        <v/>
      </c>
      <c r="AF583" s="270" t="str">
        <f t="shared" ca="1" si="350"/>
        <v/>
      </c>
      <c r="AG583" s="270" t="str">
        <f t="shared" ca="1" si="349"/>
        <v/>
      </c>
      <c r="AH583" s="270" t="str">
        <f t="shared" ca="1" si="346"/>
        <v/>
      </c>
      <c r="AI583" s="270" t="str">
        <f t="shared" ca="1" si="347"/>
        <v/>
      </c>
      <c r="AJ583" s="271" t="str">
        <f t="shared" ca="1" si="348"/>
        <v/>
      </c>
    </row>
    <row r="584" spans="1:36" ht="27.95" customHeight="1">
      <c r="A584" s="254"/>
      <c r="B584" s="254"/>
      <c r="C584" s="264"/>
      <c r="D584" s="265"/>
      <c r="E584" s="266"/>
      <c r="F584" s="307"/>
      <c r="G584" s="308"/>
      <c r="H584" s="65" t="str">
        <f t="shared" ca="1" si="337"/>
        <v/>
      </c>
      <c r="I584" s="339" t="str">
        <f ca="1">IF(AND(F584&lt;&gt;"",H584&lt;&gt;""),VLOOKUP(F584,早見表!$A$6:$M$24,H584+1),"")</f>
        <v/>
      </c>
      <c r="J584" s="340"/>
      <c r="K584" s="340"/>
      <c r="L584" s="341"/>
      <c r="M584" s="307"/>
      <c r="N584" s="312"/>
      <c r="O584" s="312"/>
      <c r="P584" s="312"/>
      <c r="Q584" s="308"/>
      <c r="R584" s="65" t="str">
        <f t="shared" ca="1" si="338"/>
        <v/>
      </c>
      <c r="S584" s="339" t="str">
        <f ca="1">IF(AND(M584&lt;&gt;"",R584&lt;&gt;""),VLOOKUP(M584,早見表!$A$6:$M$24,R584+1),"")</f>
        <v/>
      </c>
      <c r="T584" s="340"/>
      <c r="U584" s="340"/>
      <c r="V584" s="340"/>
      <c r="W584" s="341"/>
      <c r="X584" s="298"/>
      <c r="Y584" s="267" t="str">
        <f t="shared" si="339"/>
        <v/>
      </c>
      <c r="Z584" s="267" t="str">
        <f t="shared" si="340"/>
        <v/>
      </c>
      <c r="AA584" s="268" t="str">
        <f t="shared" ca="1" si="351"/>
        <v/>
      </c>
      <c r="AB584" s="268" t="str">
        <f t="shared" ca="1" si="342"/>
        <v/>
      </c>
      <c r="AC584" s="268" t="str">
        <f t="shared" ca="1" si="343"/>
        <v/>
      </c>
      <c r="AD584" s="268" t="str">
        <f t="shared" ca="1" si="344"/>
        <v/>
      </c>
      <c r="AE584" s="269" t="str">
        <f t="shared" ca="1" si="352"/>
        <v/>
      </c>
      <c r="AF584" s="270" t="str">
        <f t="shared" ca="1" si="350"/>
        <v/>
      </c>
      <c r="AG584" s="270" t="str">
        <f t="shared" ca="1" si="349"/>
        <v/>
      </c>
      <c r="AH584" s="270" t="str">
        <f t="shared" ca="1" si="346"/>
        <v/>
      </c>
      <c r="AI584" s="270" t="str">
        <f t="shared" ca="1" si="347"/>
        <v/>
      </c>
      <c r="AJ584" s="271" t="str">
        <f t="shared" ca="1" si="348"/>
        <v/>
      </c>
    </row>
    <row r="585" spans="1:36" ht="27.95" customHeight="1">
      <c r="A585" s="254"/>
      <c r="B585" s="254"/>
      <c r="C585" s="264"/>
      <c r="D585" s="265"/>
      <c r="E585" s="266"/>
      <c r="F585" s="307"/>
      <c r="G585" s="308"/>
      <c r="H585" s="65" t="str">
        <f t="shared" ca="1" si="337"/>
        <v/>
      </c>
      <c r="I585" s="339" t="str">
        <f ca="1">IF(AND(F585&lt;&gt;"",H585&lt;&gt;""),VLOOKUP(F585,早見表!$A$6:$M$24,H585+1),"")</f>
        <v/>
      </c>
      <c r="J585" s="340"/>
      <c r="K585" s="340"/>
      <c r="L585" s="341"/>
      <c r="M585" s="307"/>
      <c r="N585" s="312"/>
      <c r="O585" s="312"/>
      <c r="P585" s="312"/>
      <c r="Q585" s="308"/>
      <c r="R585" s="65" t="str">
        <f t="shared" ca="1" si="338"/>
        <v/>
      </c>
      <c r="S585" s="339" t="str">
        <f ca="1">IF(AND(M585&lt;&gt;"",R585&lt;&gt;""),VLOOKUP(M585,早見表!$A$6:$M$24,R585+1),"")</f>
        <v/>
      </c>
      <c r="T585" s="340"/>
      <c r="U585" s="340"/>
      <c r="V585" s="340"/>
      <c r="W585" s="341"/>
      <c r="X585" s="298"/>
      <c r="Y585" s="267" t="str">
        <f t="shared" si="339"/>
        <v/>
      </c>
      <c r="Z585" s="267" t="str">
        <f t="shared" si="340"/>
        <v/>
      </c>
      <c r="AA585" s="268" t="str">
        <f t="shared" ca="1" si="351"/>
        <v/>
      </c>
      <c r="AB585" s="268" t="str">
        <f t="shared" ca="1" si="342"/>
        <v/>
      </c>
      <c r="AC585" s="268" t="str">
        <f t="shared" ca="1" si="343"/>
        <v/>
      </c>
      <c r="AD585" s="268" t="str">
        <f t="shared" ca="1" si="344"/>
        <v/>
      </c>
      <c r="AE585" s="269" t="str">
        <f t="shared" ca="1" si="352"/>
        <v/>
      </c>
      <c r="AF585" s="270" t="str">
        <f t="shared" ca="1" si="350"/>
        <v/>
      </c>
      <c r="AG585" s="270" t="str">
        <f t="shared" ca="1" si="349"/>
        <v/>
      </c>
      <c r="AH585" s="270" t="str">
        <f t="shared" ca="1" si="346"/>
        <v/>
      </c>
      <c r="AI585" s="270" t="str">
        <f t="shared" ca="1" si="347"/>
        <v/>
      </c>
      <c r="AJ585" s="271" t="str">
        <f t="shared" ca="1" si="348"/>
        <v/>
      </c>
    </row>
    <row r="586" spans="1:36" ht="27.95" customHeight="1">
      <c r="A586" s="254"/>
      <c r="B586" s="254"/>
      <c r="C586" s="264"/>
      <c r="D586" s="265"/>
      <c r="E586" s="266"/>
      <c r="F586" s="307"/>
      <c r="G586" s="308"/>
      <c r="H586" s="65" t="str">
        <f t="shared" ca="1" si="337"/>
        <v/>
      </c>
      <c r="I586" s="339" t="str">
        <f ca="1">IF(AND(F586&lt;&gt;"",H586&lt;&gt;""),VLOOKUP(F586,早見表!$A$6:$M$24,H586+1),"")</f>
        <v/>
      </c>
      <c r="J586" s="340"/>
      <c r="K586" s="340"/>
      <c r="L586" s="341"/>
      <c r="M586" s="307"/>
      <c r="N586" s="312"/>
      <c r="O586" s="312"/>
      <c r="P586" s="312"/>
      <c r="Q586" s="308"/>
      <c r="R586" s="65" t="str">
        <f t="shared" ca="1" si="338"/>
        <v/>
      </c>
      <c r="S586" s="339" t="str">
        <f ca="1">IF(AND(M586&lt;&gt;"",R586&lt;&gt;""),VLOOKUP(M586,早見表!$A$6:$M$24,R586+1),"")</f>
        <v/>
      </c>
      <c r="T586" s="340"/>
      <c r="U586" s="340"/>
      <c r="V586" s="340"/>
      <c r="W586" s="341"/>
      <c r="X586" s="298"/>
      <c r="Y586" s="267" t="str">
        <f t="shared" si="339"/>
        <v/>
      </c>
      <c r="Z586" s="267" t="str">
        <f t="shared" si="340"/>
        <v/>
      </c>
      <c r="AA586" s="268" t="str">
        <f t="shared" ca="1" si="351"/>
        <v/>
      </c>
      <c r="AB586" s="268" t="str">
        <f t="shared" ca="1" si="342"/>
        <v/>
      </c>
      <c r="AC586" s="268" t="str">
        <f t="shared" ca="1" si="343"/>
        <v/>
      </c>
      <c r="AD586" s="268" t="str">
        <f t="shared" ca="1" si="344"/>
        <v/>
      </c>
      <c r="AE586" s="269" t="str">
        <f t="shared" ca="1" si="352"/>
        <v/>
      </c>
      <c r="AF586" s="270" t="str">
        <f t="shared" ca="1" si="350"/>
        <v/>
      </c>
      <c r="AG586" s="270" t="str">
        <f t="shared" ca="1" si="349"/>
        <v/>
      </c>
      <c r="AH586" s="270" t="str">
        <f t="shared" ca="1" si="346"/>
        <v/>
      </c>
      <c r="AI586" s="270" t="str">
        <f t="shared" ca="1" si="347"/>
        <v/>
      </c>
      <c r="AJ586" s="271" t="str">
        <f t="shared" ca="1" si="348"/>
        <v/>
      </c>
    </row>
    <row r="587" spans="1:36" ht="27.95" customHeight="1">
      <c r="A587" s="254"/>
      <c r="B587" s="254"/>
      <c r="C587" s="264"/>
      <c r="D587" s="265"/>
      <c r="E587" s="266"/>
      <c r="F587" s="307"/>
      <c r="G587" s="308"/>
      <c r="H587" s="65" t="str">
        <f t="shared" ca="1" si="337"/>
        <v/>
      </c>
      <c r="I587" s="339" t="str">
        <f ca="1">IF(AND(F587&lt;&gt;"",H587&lt;&gt;""),VLOOKUP(F587,早見表!$A$6:$M$24,H587+1),"")</f>
        <v/>
      </c>
      <c r="J587" s="340"/>
      <c r="K587" s="340"/>
      <c r="L587" s="341"/>
      <c r="M587" s="307"/>
      <c r="N587" s="312"/>
      <c r="O587" s="312"/>
      <c r="P587" s="312"/>
      <c r="Q587" s="308"/>
      <c r="R587" s="65" t="str">
        <f t="shared" ca="1" si="338"/>
        <v/>
      </c>
      <c r="S587" s="339" t="str">
        <f ca="1">IF(AND(M587&lt;&gt;"",R587&lt;&gt;""),VLOOKUP(M587,早見表!$A$6:$M$24,R587+1),"")</f>
        <v/>
      </c>
      <c r="T587" s="340"/>
      <c r="U587" s="340"/>
      <c r="V587" s="340"/>
      <c r="W587" s="341"/>
      <c r="X587" s="298"/>
      <c r="Y587" s="267" t="str">
        <f t="shared" si="339"/>
        <v/>
      </c>
      <c r="Z587" s="267" t="str">
        <f t="shared" si="340"/>
        <v/>
      </c>
      <c r="AA587" s="268" t="str">
        <f t="shared" ca="1" si="351"/>
        <v/>
      </c>
      <c r="AB587" s="268" t="str">
        <f t="shared" ca="1" si="342"/>
        <v/>
      </c>
      <c r="AC587" s="268" t="str">
        <f t="shared" ca="1" si="343"/>
        <v/>
      </c>
      <c r="AD587" s="268" t="str">
        <f t="shared" ca="1" si="344"/>
        <v/>
      </c>
      <c r="AE587" s="269" t="str">
        <f t="shared" ca="1" si="352"/>
        <v/>
      </c>
      <c r="AF587" s="270" t="str">
        <f t="shared" ca="1" si="350"/>
        <v/>
      </c>
      <c r="AG587" s="270" t="str">
        <f t="shared" ca="1" si="349"/>
        <v/>
      </c>
      <c r="AH587" s="270" t="str">
        <f t="shared" ca="1" si="346"/>
        <v/>
      </c>
      <c r="AI587" s="270" t="str">
        <f t="shared" ca="1" si="347"/>
        <v/>
      </c>
      <c r="AJ587" s="271" t="str">
        <f t="shared" ca="1" si="348"/>
        <v/>
      </c>
    </row>
    <row r="588" spans="1:36" ht="27.95" customHeight="1">
      <c r="A588" s="254"/>
      <c r="B588" s="254"/>
      <c r="C588" s="264"/>
      <c r="D588" s="265"/>
      <c r="E588" s="266"/>
      <c r="F588" s="307"/>
      <c r="G588" s="308"/>
      <c r="H588" s="65" t="str">
        <f t="shared" ca="1" si="337"/>
        <v/>
      </c>
      <c r="I588" s="339" t="str">
        <f ca="1">IF(AND(F588&lt;&gt;"",H588&lt;&gt;""),VLOOKUP(F588,早見表!$A$6:$M$24,H588+1),"")</f>
        <v/>
      </c>
      <c r="J588" s="340"/>
      <c r="K588" s="340"/>
      <c r="L588" s="341"/>
      <c r="M588" s="307"/>
      <c r="N588" s="312"/>
      <c r="O588" s="312"/>
      <c r="P588" s="312"/>
      <c r="Q588" s="308"/>
      <c r="R588" s="65" t="str">
        <f t="shared" ca="1" si="338"/>
        <v/>
      </c>
      <c r="S588" s="339" t="str">
        <f ca="1">IF(AND(M588&lt;&gt;"",R588&lt;&gt;""),VLOOKUP(M588,早見表!$A$6:$M$24,R588+1),"")</f>
        <v/>
      </c>
      <c r="T588" s="340"/>
      <c r="U588" s="340"/>
      <c r="V588" s="340"/>
      <c r="W588" s="341"/>
      <c r="X588" s="298"/>
      <c r="Y588" s="267" t="str">
        <f t="shared" si="339"/>
        <v/>
      </c>
      <c r="Z588" s="267" t="str">
        <f t="shared" si="340"/>
        <v/>
      </c>
      <c r="AA588" s="268" t="str">
        <f t="shared" ca="1" si="351"/>
        <v/>
      </c>
      <c r="AB588" s="268" t="str">
        <f t="shared" ca="1" si="342"/>
        <v/>
      </c>
      <c r="AC588" s="268" t="str">
        <f t="shared" ca="1" si="343"/>
        <v/>
      </c>
      <c r="AD588" s="268" t="str">
        <f t="shared" ca="1" si="344"/>
        <v/>
      </c>
      <c r="AE588" s="269" t="str">
        <f t="shared" ca="1" si="352"/>
        <v/>
      </c>
      <c r="AF588" s="270" t="str">
        <f t="shared" ca="1" si="350"/>
        <v/>
      </c>
      <c r="AG588" s="270" t="str">
        <f t="shared" ca="1" si="349"/>
        <v/>
      </c>
      <c r="AH588" s="270" t="str">
        <f t="shared" ca="1" si="346"/>
        <v/>
      </c>
      <c r="AI588" s="270" t="str">
        <f t="shared" ca="1" si="347"/>
        <v/>
      </c>
      <c r="AJ588" s="271" t="str">
        <f t="shared" ca="1" si="348"/>
        <v/>
      </c>
    </row>
    <row r="589" spans="1:36" ht="27.95" customHeight="1">
      <c r="A589" s="254"/>
      <c r="B589" s="254"/>
      <c r="C589" s="264"/>
      <c r="D589" s="265"/>
      <c r="E589" s="266"/>
      <c r="F589" s="307"/>
      <c r="G589" s="308"/>
      <c r="H589" s="65" t="str">
        <f t="shared" ca="1" si="337"/>
        <v/>
      </c>
      <c r="I589" s="339" t="str">
        <f ca="1">IF(AND(F589&lt;&gt;"",H589&lt;&gt;""),VLOOKUP(F589,早見表!$A$6:$M$24,H589+1),"")</f>
        <v/>
      </c>
      <c r="J589" s="340"/>
      <c r="K589" s="340"/>
      <c r="L589" s="341"/>
      <c r="M589" s="307"/>
      <c r="N589" s="312"/>
      <c r="O589" s="312"/>
      <c r="P589" s="312"/>
      <c r="Q589" s="308"/>
      <c r="R589" s="65" t="str">
        <f t="shared" ca="1" si="338"/>
        <v/>
      </c>
      <c r="S589" s="339" t="str">
        <f ca="1">IF(AND(M589&lt;&gt;"",R589&lt;&gt;""),VLOOKUP(M589,早見表!$A$6:$M$24,R589+1),"")</f>
        <v/>
      </c>
      <c r="T589" s="340"/>
      <c r="U589" s="340"/>
      <c r="V589" s="340"/>
      <c r="W589" s="341"/>
      <c r="X589" s="298"/>
      <c r="Y589" s="267" t="str">
        <f t="shared" si="339"/>
        <v/>
      </c>
      <c r="Z589" s="267" t="str">
        <f t="shared" si="340"/>
        <v/>
      </c>
      <c r="AA589" s="268" t="str">
        <f t="shared" ca="1" si="351"/>
        <v/>
      </c>
      <c r="AB589" s="268" t="str">
        <f t="shared" ca="1" si="342"/>
        <v/>
      </c>
      <c r="AC589" s="268" t="str">
        <f t="shared" ca="1" si="343"/>
        <v/>
      </c>
      <c r="AD589" s="268" t="str">
        <f t="shared" ca="1" si="344"/>
        <v/>
      </c>
      <c r="AE589" s="269" t="str">
        <f t="shared" ca="1" si="352"/>
        <v/>
      </c>
      <c r="AF589" s="270" t="str">
        <f t="shared" ca="1" si="350"/>
        <v/>
      </c>
      <c r="AG589" s="270" t="str">
        <f t="shared" ca="1" si="349"/>
        <v/>
      </c>
      <c r="AH589" s="270" t="str">
        <f t="shared" ca="1" si="346"/>
        <v/>
      </c>
      <c r="AI589" s="270" t="str">
        <f t="shared" ca="1" si="347"/>
        <v/>
      </c>
      <c r="AJ589" s="271" t="str">
        <f t="shared" ca="1" si="348"/>
        <v/>
      </c>
    </row>
    <row r="590" spans="1:36" ht="27.95" customHeight="1" thickBot="1">
      <c r="A590" s="272"/>
      <c r="B590" s="272"/>
      <c r="C590" s="273"/>
      <c r="D590" s="274"/>
      <c r="E590" s="275"/>
      <c r="F590" s="351"/>
      <c r="G590" s="352"/>
      <c r="H590" s="135" t="str">
        <f t="shared" ca="1" si="337"/>
        <v/>
      </c>
      <c r="I590" s="353" t="str">
        <f ca="1">IF(AND(F590&lt;&gt;"",H590&lt;&gt;""),VLOOKUP(F590,早見表!$A$6:$M$24,H590+1),"")</f>
        <v/>
      </c>
      <c r="J590" s="354"/>
      <c r="K590" s="354"/>
      <c r="L590" s="355"/>
      <c r="M590" s="351"/>
      <c r="N590" s="356"/>
      <c r="O590" s="356"/>
      <c r="P590" s="356"/>
      <c r="Q590" s="352"/>
      <c r="R590" s="135" t="str">
        <f t="shared" ca="1" si="338"/>
        <v/>
      </c>
      <c r="S590" s="353" t="str">
        <f ca="1">IF(AND(M590&lt;&gt;"",R590&lt;&gt;""),VLOOKUP(M590,早見表!$A$6:$M$24,R590+1),"")</f>
        <v/>
      </c>
      <c r="T590" s="354"/>
      <c r="U590" s="354"/>
      <c r="V590" s="354"/>
      <c r="W590" s="355"/>
      <c r="X590" s="298"/>
      <c r="Y590" s="276" t="str">
        <f t="shared" si="339"/>
        <v/>
      </c>
      <c r="Z590" s="276" t="str">
        <f t="shared" si="340"/>
        <v/>
      </c>
      <c r="AA590" s="277" t="str">
        <f t="shared" ca="1" si="351"/>
        <v/>
      </c>
      <c r="AB590" s="277" t="str">
        <f t="shared" ca="1" si="342"/>
        <v/>
      </c>
      <c r="AC590" s="277" t="str">
        <f t="shared" ca="1" si="343"/>
        <v/>
      </c>
      <c r="AD590" s="277" t="str">
        <f t="shared" ca="1" si="344"/>
        <v/>
      </c>
      <c r="AE590" s="278" t="str">
        <f t="shared" ca="1" si="352"/>
        <v/>
      </c>
      <c r="AF590" s="279" t="str">
        <f t="shared" ca="1" si="350"/>
        <v/>
      </c>
      <c r="AG590" s="279" t="str">
        <f t="shared" ca="1" si="349"/>
        <v/>
      </c>
      <c r="AH590" s="279" t="str">
        <f t="shared" ca="1" si="346"/>
        <v/>
      </c>
      <c r="AI590" s="279" t="str">
        <f t="shared" ca="1" si="347"/>
        <v/>
      </c>
      <c r="AJ590" s="280" t="str">
        <f t="shared" ca="1" si="348"/>
        <v/>
      </c>
    </row>
    <row r="591" spans="1:36" ht="24.95" customHeight="1" thickTop="1">
      <c r="A591" s="361" t="s">
        <v>62</v>
      </c>
      <c r="B591" s="362"/>
      <c r="C591" s="362"/>
      <c r="D591" s="362"/>
      <c r="E591" s="362"/>
      <c r="F591" s="363"/>
      <c r="G591" s="364"/>
      <c r="H591" s="213" t="s">
        <v>12</v>
      </c>
      <c r="I591" s="365">
        <f ca="1">SUM(I576:L590)</f>
        <v>0</v>
      </c>
      <c r="J591" s="366"/>
      <c r="K591" s="366"/>
      <c r="L591" s="214" t="s">
        <v>8</v>
      </c>
      <c r="M591" s="363"/>
      <c r="N591" s="367"/>
      <c r="O591" s="367"/>
      <c r="P591" s="367"/>
      <c r="Q591" s="364"/>
      <c r="R591" s="213"/>
      <c r="S591" s="368">
        <f ca="1">SUM(S576:W590)</f>
        <v>0</v>
      </c>
      <c r="T591" s="369"/>
      <c r="U591" s="369"/>
      <c r="V591" s="369"/>
      <c r="W591" s="296" t="s">
        <v>8</v>
      </c>
      <c r="X591" s="298"/>
    </row>
    <row r="592" spans="1:36" ht="24.95" customHeight="1">
      <c r="A592" s="342" t="s">
        <v>31</v>
      </c>
      <c r="B592" s="343"/>
      <c r="C592" s="343"/>
      <c r="D592" s="343"/>
      <c r="E592" s="343"/>
      <c r="F592" s="344"/>
      <c r="G592" s="345"/>
      <c r="H592" s="188" t="s">
        <v>12</v>
      </c>
      <c r="I592" s="346">
        <f ca="1">SUM(I565,I591)</f>
        <v>11680006</v>
      </c>
      <c r="J592" s="347"/>
      <c r="K592" s="347"/>
      <c r="L592" s="189" t="s">
        <v>8</v>
      </c>
      <c r="M592" s="344"/>
      <c r="N592" s="348"/>
      <c r="O592" s="348"/>
      <c r="P592" s="348"/>
      <c r="Q592" s="345"/>
      <c r="R592" s="188"/>
      <c r="S592" s="349">
        <f ca="1">SUM(S565,S591)</f>
        <v>13717924</v>
      </c>
      <c r="T592" s="350"/>
      <c r="U592" s="350"/>
      <c r="V592" s="350"/>
      <c r="W592" s="282" t="s">
        <v>8</v>
      </c>
      <c r="X592" s="300"/>
      <c r="Z592" s="284"/>
    </row>
    <row r="593" spans="1:36" ht="3.75" customHeight="1">
      <c r="X593" s="300"/>
      <c r="Z593" s="284" t="s">
        <v>35</v>
      </c>
    </row>
    <row r="594" spans="1:36">
      <c r="T594" s="357" t="s">
        <v>42</v>
      </c>
      <c r="U594" s="358"/>
      <c r="V594" s="358"/>
      <c r="W594" s="359"/>
      <c r="X594" s="300"/>
    </row>
    <row r="596" spans="1:36" ht="19.5" customHeight="1">
      <c r="C596" s="228"/>
      <c r="D596" s="326" t="s">
        <v>76</v>
      </c>
      <c r="E596" s="327"/>
      <c r="F596" s="327"/>
      <c r="G596" s="327"/>
      <c r="H596" s="327"/>
      <c r="I596" s="327"/>
      <c r="J596" s="327"/>
      <c r="S596" s="57">
        <f>$S$2</f>
        <v>1</v>
      </c>
      <c r="T596" s="328" t="s">
        <v>10</v>
      </c>
      <c r="U596" s="328"/>
      <c r="V596" s="56">
        <f>V569+1</f>
        <v>23</v>
      </c>
      <c r="W596" s="230" t="s">
        <v>11</v>
      </c>
    </row>
    <row r="597" spans="1:36" ht="19.5" customHeight="1">
      <c r="C597" s="233"/>
      <c r="D597" s="327"/>
      <c r="E597" s="327"/>
      <c r="F597" s="327"/>
      <c r="G597" s="327"/>
      <c r="H597" s="327"/>
      <c r="I597" s="327"/>
      <c r="J597" s="327"/>
    </row>
    <row r="598" spans="1:36" ht="14.25">
      <c r="B598" s="234">
        <f ca="1">$B$4</f>
        <v>45741</v>
      </c>
      <c r="D598" s="360"/>
      <c r="E598" s="360"/>
      <c r="F598" s="360"/>
    </row>
    <row r="599" spans="1:36" ht="15" customHeight="1">
      <c r="B599" s="235">
        <f ca="1">$B$5</f>
        <v>46106.494204513889</v>
      </c>
      <c r="C599" s="147"/>
      <c r="D599" s="147"/>
      <c r="E599" s="147"/>
      <c r="F599" s="147"/>
      <c r="G599" s="147"/>
      <c r="H599" s="329" t="s">
        <v>6</v>
      </c>
      <c r="I599" s="330"/>
      <c r="J599" s="333" t="s">
        <v>0</v>
      </c>
      <c r="K599" s="334"/>
      <c r="L599" s="153" t="s">
        <v>1</v>
      </c>
      <c r="M599" s="334" t="s">
        <v>7</v>
      </c>
      <c r="N599" s="334"/>
      <c r="O599" s="334" t="s">
        <v>2</v>
      </c>
      <c r="P599" s="334"/>
      <c r="Q599" s="334"/>
      <c r="R599" s="334"/>
      <c r="S599" s="334"/>
      <c r="T599" s="334"/>
      <c r="U599" s="334" t="s">
        <v>3</v>
      </c>
      <c r="V599" s="334"/>
      <c r="W599" s="334"/>
    </row>
    <row r="600" spans="1:36" ht="20.100000000000001" customHeight="1">
      <c r="A600" s="147"/>
      <c r="B600" s="147"/>
      <c r="C600" s="147"/>
      <c r="D600" s="147"/>
      <c r="E600" s="147"/>
      <c r="F600" s="147"/>
      <c r="G600" s="147"/>
      <c r="H600" s="331"/>
      <c r="I600" s="332"/>
      <c r="J600" s="154">
        <f>$J$6</f>
        <v>3</v>
      </c>
      <c r="K600" s="155">
        <f>$K$6</f>
        <v>1</v>
      </c>
      <c r="L600" s="156">
        <f>$L$6</f>
        <v>1</v>
      </c>
      <c r="M600" s="157">
        <f>$M$6</f>
        <v>0</v>
      </c>
      <c r="N600" s="158" t="str">
        <f>IF($N$6="","",$N$6)</f>
        <v>×</v>
      </c>
      <c r="O600" s="159" t="str">
        <f>IF($O$6="","",$O$6)</f>
        <v>×</v>
      </c>
      <c r="P600" s="160" t="str">
        <f>IF($P$6="","",$P$6)</f>
        <v>×</v>
      </c>
      <c r="Q600" s="160" t="str">
        <f>IF($Q$6="","",$Q$6)</f>
        <v>×</v>
      </c>
      <c r="R600" s="160" t="str">
        <f>IF($R$6="","",$R$6)</f>
        <v>×</v>
      </c>
      <c r="S600" s="160" t="str">
        <f>IF($S$6="","",$S$6)</f>
        <v>×</v>
      </c>
      <c r="T600" s="161" t="str">
        <f>IF($T$6="","",$T$6)</f>
        <v>×</v>
      </c>
      <c r="U600" s="159" t="str">
        <f>IF($U$6="","",$U$6)</f>
        <v>×</v>
      </c>
      <c r="V600" s="160" t="str">
        <f>IF($V$6="","",$V$6)</f>
        <v>×</v>
      </c>
      <c r="W600" s="161" t="str">
        <f>IF($W$6="","",$W$6)</f>
        <v>×</v>
      </c>
      <c r="Y600" s="240" t="s">
        <v>33</v>
      </c>
      <c r="Z600" s="241" t="s">
        <v>34</v>
      </c>
      <c r="AA600" s="313">
        <f ca="1">$B$4</f>
        <v>45741</v>
      </c>
      <c r="AB600" s="313"/>
      <c r="AC600" s="313"/>
      <c r="AD600" s="313"/>
      <c r="AE600" s="313"/>
      <c r="AF600" s="314">
        <f ca="1">$B$5</f>
        <v>46106.494204513889</v>
      </c>
      <c r="AG600" s="314"/>
      <c r="AH600" s="314"/>
      <c r="AI600" s="314"/>
      <c r="AJ600" s="314"/>
    </row>
    <row r="601" spans="1:36" ht="21.95" customHeight="1">
      <c r="A601" s="315" t="s">
        <v>9</v>
      </c>
      <c r="B601" s="317" t="s">
        <v>30</v>
      </c>
      <c r="C601" s="225"/>
      <c r="D601" s="318" t="s">
        <v>47</v>
      </c>
      <c r="E601" s="317" t="s">
        <v>48</v>
      </c>
      <c r="F601" s="320">
        <f ca="1">$B$4</f>
        <v>45741</v>
      </c>
      <c r="G601" s="321"/>
      <c r="H601" s="321"/>
      <c r="I601" s="321"/>
      <c r="J601" s="321"/>
      <c r="K601" s="321"/>
      <c r="L601" s="322"/>
      <c r="M601" s="323">
        <f ca="1">$B$5</f>
        <v>46106.494204513889</v>
      </c>
      <c r="N601" s="324"/>
      <c r="O601" s="324"/>
      <c r="P601" s="324"/>
      <c r="Q601" s="324"/>
      <c r="R601" s="324"/>
      <c r="S601" s="324"/>
      <c r="T601" s="324"/>
      <c r="U601" s="324"/>
      <c r="V601" s="324"/>
      <c r="W601" s="325"/>
      <c r="X601" s="298"/>
      <c r="Y601" s="244">
        <f ca="1">$B$4</f>
        <v>45741</v>
      </c>
      <c r="Z601" s="244">
        <f ca="1">DATE(YEAR($Y$7)+2,3,31)</f>
        <v>46477</v>
      </c>
      <c r="AA601" s="245" t="s">
        <v>33</v>
      </c>
      <c r="AB601" s="245" t="s">
        <v>34</v>
      </c>
      <c r="AC601" s="245" t="s">
        <v>37</v>
      </c>
      <c r="AD601" s="245" t="s">
        <v>38</v>
      </c>
      <c r="AE601" s="245" t="s">
        <v>32</v>
      </c>
      <c r="AF601" s="246" t="s">
        <v>33</v>
      </c>
      <c r="AG601" s="246" t="s">
        <v>34</v>
      </c>
      <c r="AH601" s="246" t="s">
        <v>37</v>
      </c>
      <c r="AI601" s="246" t="s">
        <v>38</v>
      </c>
      <c r="AJ601" s="246" t="s">
        <v>32</v>
      </c>
    </row>
    <row r="602" spans="1:36" ht="28.5" customHeight="1">
      <c r="A602" s="316"/>
      <c r="B602" s="317"/>
      <c r="C602" s="226"/>
      <c r="D602" s="319"/>
      <c r="E602" s="317"/>
      <c r="F602" s="306" t="s">
        <v>4</v>
      </c>
      <c r="G602" s="306"/>
      <c r="H602" s="168" t="s">
        <v>39</v>
      </c>
      <c r="I602" s="306" t="s">
        <v>5</v>
      </c>
      <c r="J602" s="306"/>
      <c r="K602" s="306"/>
      <c r="L602" s="306"/>
      <c r="M602" s="306" t="s">
        <v>4</v>
      </c>
      <c r="N602" s="306"/>
      <c r="O602" s="306"/>
      <c r="P602" s="306"/>
      <c r="Q602" s="306"/>
      <c r="R602" s="168" t="s">
        <v>39</v>
      </c>
      <c r="S602" s="306" t="s">
        <v>5</v>
      </c>
      <c r="T602" s="306"/>
      <c r="U602" s="306"/>
      <c r="V602" s="306"/>
      <c r="W602" s="306"/>
      <c r="X602" s="298"/>
      <c r="Y602" s="249">
        <f ca="1">DATE(YEAR($B$4),4,1)</f>
        <v>45748</v>
      </c>
      <c r="Z602" s="249">
        <f ca="1">DATE(YEAR($Y$8)+2,3,31)</f>
        <v>46477</v>
      </c>
      <c r="AA602" s="249">
        <f ca="1">$Y$8</f>
        <v>45748</v>
      </c>
      <c r="AB602" s="249">
        <f ca="1">DATE(YEAR($Y$8)+1,3,31)</f>
        <v>46112</v>
      </c>
      <c r="AC602" s="249"/>
      <c r="AD602" s="249"/>
      <c r="AE602" s="249"/>
      <c r="AF602" s="250">
        <f ca="1">DATE(YEAR($B$4)+1,4,1)</f>
        <v>46113</v>
      </c>
      <c r="AG602" s="250">
        <f ca="1">DATE(YEAR($AF$8)+1,3,31)</f>
        <v>46477</v>
      </c>
      <c r="AH602" s="251"/>
      <c r="AI602" s="251"/>
      <c r="AJ602" s="252"/>
    </row>
    <row r="603" spans="1:36" ht="27.95" customHeight="1">
      <c r="A603" s="253"/>
      <c r="B603" s="254"/>
      <c r="C603" s="255"/>
      <c r="D603" s="256"/>
      <c r="E603" s="257"/>
      <c r="F603" s="307"/>
      <c r="G603" s="308"/>
      <c r="H603" s="65" t="str">
        <f t="shared" ref="H603:H617" ca="1" si="353">AE603</f>
        <v/>
      </c>
      <c r="I603" s="309" t="str">
        <f ca="1">IF(AND(F603&lt;&gt;"",H603&lt;&gt;""),VLOOKUP(F603,早見表!$A$6:$M$24,H603+1),"")</f>
        <v/>
      </c>
      <c r="J603" s="310"/>
      <c r="K603" s="310"/>
      <c r="L603" s="311"/>
      <c r="M603" s="307"/>
      <c r="N603" s="312"/>
      <c r="O603" s="312"/>
      <c r="P603" s="312"/>
      <c r="Q603" s="308"/>
      <c r="R603" s="64" t="str">
        <f t="shared" ref="R603:R617" ca="1" si="354">AJ603</f>
        <v/>
      </c>
      <c r="S603" s="309" t="str">
        <f ca="1">IF(AND(M603&lt;&gt;"",R603&lt;&gt;""),VLOOKUP(M603,早見表!$A$6:$M$24,R603+1),"")</f>
        <v/>
      </c>
      <c r="T603" s="310"/>
      <c r="U603" s="310"/>
      <c r="V603" s="310"/>
      <c r="W603" s="311"/>
      <c r="X603" s="298"/>
      <c r="Y603" s="259" t="str">
        <f t="shared" ref="Y603:Y617" si="355">IF($B603&lt;&gt;"",IF(D603="",AA$8,D603),"")</f>
        <v/>
      </c>
      <c r="Z603" s="259" t="str">
        <f t="shared" ref="Z603:Z617" si="356">IF($B603&lt;&gt;"",IF(E603="",Z$8,E603),"")</f>
        <v/>
      </c>
      <c r="AA603" s="260" t="str">
        <f t="shared" ref="AA603:AA608" ca="1" si="357">IF(Y603&gt;=AF$8,"",IF(Y603&lt;$AA$8,$AA$8,Y603))</f>
        <v/>
      </c>
      <c r="AB603" s="260" t="str">
        <f t="shared" ref="AB603:AB617" ca="1" si="358">IF(Y603&gt;AB$8,"",IF(Z603&gt;AB$8,AB$8,Z603))</f>
        <v/>
      </c>
      <c r="AC603" s="260" t="str">
        <f t="shared" ref="AC603:AC617" ca="1" si="359">IF(AA603="","",DATE(YEAR(AA603),MONTH(AA603),1))</f>
        <v/>
      </c>
      <c r="AD603" s="260" t="str">
        <f t="shared" ref="AD603:AD617" ca="1" si="360">IF(AA603="","",DATE(YEAR(AB603),MONTH(AB603)+1,1)-1)</f>
        <v/>
      </c>
      <c r="AE603" s="261" t="str">
        <f t="shared" ref="AE603:AE608" ca="1" si="361">IF(AA603="","",IF(AA603&gt;AB603,"",DATEDIF(AC603,AD603+1,"m")))</f>
        <v/>
      </c>
      <c r="AF603" s="262" t="str">
        <f ca="1">IF(Z603&lt;AF$8,"",IF(Y603&gt;AF$8,Y603,AF$8))</f>
        <v/>
      </c>
      <c r="AG603" s="262" t="str">
        <f ca="1">IF(Z603&lt;AF$8,"",Z603)</f>
        <v/>
      </c>
      <c r="AH603" s="262" t="str">
        <f t="shared" ref="AH603:AH617" ca="1" si="362">IF(AF603="","",DATE(YEAR(AF603),MONTH(AF603),1))</f>
        <v/>
      </c>
      <c r="AI603" s="262" t="str">
        <f t="shared" ref="AI603:AI617" ca="1" si="363">IF(AF603="","",DATE(YEAR(AG603),MONTH(AG603)+1,1)-1)</f>
        <v/>
      </c>
      <c r="AJ603" s="263" t="str">
        <f t="shared" ref="AJ603:AJ617" ca="1" si="364">IF(AF603="","",DATEDIF(AH603,AI603+1,"m"))</f>
        <v/>
      </c>
    </row>
    <row r="604" spans="1:36" ht="27.95" customHeight="1">
      <c r="A604" s="254"/>
      <c r="B604" s="254"/>
      <c r="C604" s="264"/>
      <c r="D604" s="265"/>
      <c r="E604" s="266"/>
      <c r="F604" s="307"/>
      <c r="G604" s="308"/>
      <c r="H604" s="65" t="str">
        <f t="shared" ca="1" si="353"/>
        <v/>
      </c>
      <c r="I604" s="339" t="str">
        <f ca="1">IF(AND(F604&lt;&gt;"",H604&lt;&gt;""),VLOOKUP(F604,早見表!$A$6:$M$24,H604+1),"")</f>
        <v/>
      </c>
      <c r="J604" s="340"/>
      <c r="K604" s="340"/>
      <c r="L604" s="341"/>
      <c r="M604" s="307"/>
      <c r="N604" s="312"/>
      <c r="O604" s="312"/>
      <c r="P604" s="312"/>
      <c r="Q604" s="308"/>
      <c r="R604" s="65" t="str">
        <f t="shared" ca="1" si="354"/>
        <v/>
      </c>
      <c r="S604" s="339" t="str">
        <f ca="1">IF(AND(M604&lt;&gt;"",R604&lt;&gt;""),VLOOKUP(M604,早見表!$A$6:$M$24,R604+1),"")</f>
        <v/>
      </c>
      <c r="T604" s="340"/>
      <c r="U604" s="340"/>
      <c r="V604" s="340"/>
      <c r="W604" s="341"/>
      <c r="X604" s="298"/>
      <c r="Y604" s="267" t="str">
        <f t="shared" si="355"/>
        <v/>
      </c>
      <c r="Z604" s="267" t="str">
        <f t="shared" si="356"/>
        <v/>
      </c>
      <c r="AA604" s="268" t="str">
        <f t="shared" ca="1" si="357"/>
        <v/>
      </c>
      <c r="AB604" s="268" t="str">
        <f t="shared" ca="1" si="358"/>
        <v/>
      </c>
      <c r="AC604" s="268" t="str">
        <f t="shared" ca="1" si="359"/>
        <v/>
      </c>
      <c r="AD604" s="268" t="str">
        <f t="shared" ca="1" si="360"/>
        <v/>
      </c>
      <c r="AE604" s="269" t="str">
        <f t="shared" ca="1" si="361"/>
        <v/>
      </c>
      <c r="AF604" s="270" t="str">
        <f ca="1">IF(Z604&lt;AF$8,"",IF(Y604&gt;AF$8,Y604,AF$8))</f>
        <v/>
      </c>
      <c r="AG604" s="270" t="str">
        <f t="shared" ref="AG604:AG617" ca="1" si="365">IF(Z604&lt;AF$8,"",Z604)</f>
        <v/>
      </c>
      <c r="AH604" s="270" t="str">
        <f t="shared" ca="1" si="362"/>
        <v/>
      </c>
      <c r="AI604" s="270" t="str">
        <f t="shared" ca="1" si="363"/>
        <v/>
      </c>
      <c r="AJ604" s="271" t="str">
        <f t="shared" ca="1" si="364"/>
        <v/>
      </c>
    </row>
    <row r="605" spans="1:36" ht="27.95" customHeight="1">
      <c r="A605" s="254"/>
      <c r="B605" s="254"/>
      <c r="C605" s="264"/>
      <c r="D605" s="265"/>
      <c r="E605" s="266"/>
      <c r="F605" s="307"/>
      <c r="G605" s="308"/>
      <c r="H605" s="65" t="str">
        <f t="shared" ca="1" si="353"/>
        <v/>
      </c>
      <c r="I605" s="339" t="str">
        <f ca="1">IF(AND(F605&lt;&gt;"",H605&lt;&gt;""),VLOOKUP(F605,早見表!$A$6:$M$24,H605+1),"")</f>
        <v/>
      </c>
      <c r="J605" s="340"/>
      <c r="K605" s="340"/>
      <c r="L605" s="341"/>
      <c r="M605" s="307"/>
      <c r="N605" s="312"/>
      <c r="O605" s="312"/>
      <c r="P605" s="312"/>
      <c r="Q605" s="308"/>
      <c r="R605" s="65" t="str">
        <f t="shared" ca="1" si="354"/>
        <v/>
      </c>
      <c r="S605" s="339" t="str">
        <f ca="1">IF(AND(M605&lt;&gt;"",R605&lt;&gt;""),VLOOKUP(M605,早見表!$A$6:$M$24,R605+1),"")</f>
        <v/>
      </c>
      <c r="T605" s="340"/>
      <c r="U605" s="340"/>
      <c r="V605" s="340"/>
      <c r="W605" s="341"/>
      <c r="X605" s="298"/>
      <c r="Y605" s="267" t="str">
        <f t="shared" si="355"/>
        <v/>
      </c>
      <c r="Z605" s="267" t="str">
        <f t="shared" si="356"/>
        <v/>
      </c>
      <c r="AA605" s="268" t="str">
        <f t="shared" ca="1" si="357"/>
        <v/>
      </c>
      <c r="AB605" s="268" t="str">
        <f t="shared" ca="1" si="358"/>
        <v/>
      </c>
      <c r="AC605" s="268" t="str">
        <f t="shared" ca="1" si="359"/>
        <v/>
      </c>
      <c r="AD605" s="268" t="str">
        <f t="shared" ca="1" si="360"/>
        <v/>
      </c>
      <c r="AE605" s="269" t="str">
        <f t="shared" ca="1" si="361"/>
        <v/>
      </c>
      <c r="AF605" s="270" t="str">
        <f t="shared" ref="AF605:AF617" ca="1" si="366">IF(Z605&lt;AF$8,"",IF(Y605&gt;AF$8,Y605,AF$8))</f>
        <v/>
      </c>
      <c r="AG605" s="270" t="str">
        <f t="shared" ca="1" si="365"/>
        <v/>
      </c>
      <c r="AH605" s="270" t="str">
        <f t="shared" ca="1" si="362"/>
        <v/>
      </c>
      <c r="AI605" s="270" t="str">
        <f t="shared" ca="1" si="363"/>
        <v/>
      </c>
      <c r="AJ605" s="271" t="str">
        <f t="shared" ca="1" si="364"/>
        <v/>
      </c>
    </row>
    <row r="606" spans="1:36" ht="27.95" customHeight="1">
      <c r="A606" s="254"/>
      <c r="B606" s="254"/>
      <c r="C606" s="264"/>
      <c r="D606" s="265"/>
      <c r="E606" s="266"/>
      <c r="F606" s="307"/>
      <c r="G606" s="308"/>
      <c r="H606" s="65" t="str">
        <f t="shared" ca="1" si="353"/>
        <v/>
      </c>
      <c r="I606" s="339" t="str">
        <f ca="1">IF(AND(F606&lt;&gt;"",H606&lt;&gt;""),VLOOKUP(F606,早見表!$A$6:$M$24,H606+1),"")</f>
        <v/>
      </c>
      <c r="J606" s="340"/>
      <c r="K606" s="340"/>
      <c r="L606" s="341"/>
      <c r="M606" s="307"/>
      <c r="N606" s="312"/>
      <c r="O606" s="312"/>
      <c r="P606" s="312"/>
      <c r="Q606" s="308"/>
      <c r="R606" s="65" t="str">
        <f t="shared" ca="1" si="354"/>
        <v/>
      </c>
      <c r="S606" s="339" t="str">
        <f ca="1">IF(AND(M606&lt;&gt;"",R606&lt;&gt;""),VLOOKUP(M606,早見表!$A$6:$M$24,R606+1),"")</f>
        <v/>
      </c>
      <c r="T606" s="340"/>
      <c r="U606" s="340"/>
      <c r="V606" s="340"/>
      <c r="W606" s="341"/>
      <c r="X606" s="298"/>
      <c r="Y606" s="267" t="str">
        <f t="shared" si="355"/>
        <v/>
      </c>
      <c r="Z606" s="267" t="str">
        <f t="shared" si="356"/>
        <v/>
      </c>
      <c r="AA606" s="268" t="str">
        <f t="shared" ca="1" si="357"/>
        <v/>
      </c>
      <c r="AB606" s="268" t="str">
        <f t="shared" ca="1" si="358"/>
        <v/>
      </c>
      <c r="AC606" s="268" t="str">
        <f t="shared" ca="1" si="359"/>
        <v/>
      </c>
      <c r="AD606" s="268" t="str">
        <f t="shared" ca="1" si="360"/>
        <v/>
      </c>
      <c r="AE606" s="269" t="str">
        <f t="shared" ca="1" si="361"/>
        <v/>
      </c>
      <c r="AF606" s="270" t="str">
        <f t="shared" ca="1" si="366"/>
        <v/>
      </c>
      <c r="AG606" s="270" t="str">
        <f t="shared" ca="1" si="365"/>
        <v/>
      </c>
      <c r="AH606" s="270" t="str">
        <f t="shared" ca="1" si="362"/>
        <v/>
      </c>
      <c r="AI606" s="270" t="str">
        <f t="shared" ca="1" si="363"/>
        <v/>
      </c>
      <c r="AJ606" s="271" t="str">
        <f t="shared" ca="1" si="364"/>
        <v/>
      </c>
    </row>
    <row r="607" spans="1:36" ht="27.95" customHeight="1">
      <c r="A607" s="254"/>
      <c r="B607" s="254"/>
      <c r="C607" s="264"/>
      <c r="D607" s="265"/>
      <c r="E607" s="266"/>
      <c r="F607" s="307"/>
      <c r="G607" s="308"/>
      <c r="H607" s="65" t="str">
        <f t="shared" ca="1" si="353"/>
        <v/>
      </c>
      <c r="I607" s="339" t="str">
        <f ca="1">IF(AND(F607&lt;&gt;"",H607&lt;&gt;""),VLOOKUP(F607,早見表!$A$6:$M$24,H607+1),"")</f>
        <v/>
      </c>
      <c r="J607" s="340"/>
      <c r="K607" s="340"/>
      <c r="L607" s="341"/>
      <c r="M607" s="307"/>
      <c r="N607" s="312"/>
      <c r="O607" s="312"/>
      <c r="P607" s="312"/>
      <c r="Q607" s="308"/>
      <c r="R607" s="65" t="str">
        <f t="shared" ca="1" si="354"/>
        <v/>
      </c>
      <c r="S607" s="339" t="str">
        <f ca="1">IF(AND(M607&lt;&gt;"",R607&lt;&gt;""),VLOOKUP(M607,早見表!$A$6:$M$24,R607+1),"")</f>
        <v/>
      </c>
      <c r="T607" s="340"/>
      <c r="U607" s="340"/>
      <c r="V607" s="340"/>
      <c r="W607" s="341"/>
      <c r="X607" s="298"/>
      <c r="Y607" s="267" t="str">
        <f t="shared" si="355"/>
        <v/>
      </c>
      <c r="Z607" s="267" t="str">
        <f t="shared" si="356"/>
        <v/>
      </c>
      <c r="AA607" s="268" t="str">
        <f t="shared" ca="1" si="357"/>
        <v/>
      </c>
      <c r="AB607" s="268" t="str">
        <f t="shared" ca="1" si="358"/>
        <v/>
      </c>
      <c r="AC607" s="268" t="str">
        <f t="shared" ca="1" si="359"/>
        <v/>
      </c>
      <c r="AD607" s="268" t="str">
        <f t="shared" ca="1" si="360"/>
        <v/>
      </c>
      <c r="AE607" s="269" t="str">
        <f t="shared" ca="1" si="361"/>
        <v/>
      </c>
      <c r="AF607" s="270" t="str">
        <f t="shared" ca="1" si="366"/>
        <v/>
      </c>
      <c r="AG607" s="270" t="str">
        <f t="shared" ca="1" si="365"/>
        <v/>
      </c>
      <c r="AH607" s="270" t="str">
        <f t="shared" ca="1" si="362"/>
        <v/>
      </c>
      <c r="AI607" s="270" t="str">
        <f t="shared" ca="1" si="363"/>
        <v/>
      </c>
      <c r="AJ607" s="271" t="str">
        <f t="shared" ca="1" si="364"/>
        <v/>
      </c>
    </row>
    <row r="608" spans="1:36" ht="27.95" customHeight="1">
      <c r="A608" s="254"/>
      <c r="B608" s="254"/>
      <c r="C608" s="264"/>
      <c r="D608" s="265"/>
      <c r="E608" s="266"/>
      <c r="F608" s="307"/>
      <c r="G608" s="308"/>
      <c r="H608" s="65" t="str">
        <f t="shared" ca="1" si="353"/>
        <v/>
      </c>
      <c r="I608" s="339" t="str">
        <f ca="1">IF(AND(F608&lt;&gt;"",H608&lt;&gt;""),VLOOKUP(F608,早見表!$A$6:$M$24,H608+1),"")</f>
        <v/>
      </c>
      <c r="J608" s="340"/>
      <c r="K608" s="340"/>
      <c r="L608" s="341"/>
      <c r="M608" s="307"/>
      <c r="N608" s="312"/>
      <c r="O608" s="312"/>
      <c r="P608" s="312"/>
      <c r="Q608" s="308"/>
      <c r="R608" s="65" t="str">
        <f t="shared" ca="1" si="354"/>
        <v/>
      </c>
      <c r="S608" s="339" t="str">
        <f ca="1">IF(AND(M608&lt;&gt;"",R608&lt;&gt;""),VLOOKUP(M608,早見表!$A$6:$M$24,R608+1),"")</f>
        <v/>
      </c>
      <c r="T608" s="340"/>
      <c r="U608" s="340"/>
      <c r="V608" s="340"/>
      <c r="W608" s="341"/>
      <c r="X608" s="298"/>
      <c r="Y608" s="267" t="str">
        <f t="shared" si="355"/>
        <v/>
      </c>
      <c r="Z608" s="267" t="str">
        <f t="shared" si="356"/>
        <v/>
      </c>
      <c r="AA608" s="268" t="str">
        <f t="shared" ca="1" si="357"/>
        <v/>
      </c>
      <c r="AB608" s="268" t="str">
        <f t="shared" ca="1" si="358"/>
        <v/>
      </c>
      <c r="AC608" s="268" t="str">
        <f t="shared" ca="1" si="359"/>
        <v/>
      </c>
      <c r="AD608" s="268" t="str">
        <f t="shared" ca="1" si="360"/>
        <v/>
      </c>
      <c r="AE608" s="269" t="str">
        <f t="shared" ca="1" si="361"/>
        <v/>
      </c>
      <c r="AF608" s="270" t="str">
        <f t="shared" ca="1" si="366"/>
        <v/>
      </c>
      <c r="AG608" s="270" t="str">
        <f t="shared" ca="1" si="365"/>
        <v/>
      </c>
      <c r="AH608" s="270" t="str">
        <f t="shared" ca="1" si="362"/>
        <v/>
      </c>
      <c r="AI608" s="270" t="str">
        <f t="shared" ca="1" si="363"/>
        <v/>
      </c>
      <c r="AJ608" s="271" t="str">
        <f t="shared" ca="1" si="364"/>
        <v/>
      </c>
    </row>
    <row r="609" spans="1:36" ht="27.95" customHeight="1">
      <c r="A609" s="254"/>
      <c r="B609" s="254"/>
      <c r="C609" s="264"/>
      <c r="D609" s="265"/>
      <c r="E609" s="266"/>
      <c r="F609" s="307"/>
      <c r="G609" s="308"/>
      <c r="H609" s="65" t="str">
        <f t="shared" ca="1" si="353"/>
        <v/>
      </c>
      <c r="I609" s="339" t="str">
        <f ca="1">IF(AND(F609&lt;&gt;"",H609&lt;&gt;""),VLOOKUP(F609,早見表!$A$6:$M$24,H609+1),"")</f>
        <v/>
      </c>
      <c r="J609" s="340"/>
      <c r="K609" s="340"/>
      <c r="L609" s="341"/>
      <c r="M609" s="307"/>
      <c r="N609" s="312"/>
      <c r="O609" s="312"/>
      <c r="P609" s="312"/>
      <c r="Q609" s="308"/>
      <c r="R609" s="65" t="str">
        <f t="shared" ca="1" si="354"/>
        <v/>
      </c>
      <c r="S609" s="339" t="str">
        <f ca="1">IF(AND(M609&lt;&gt;"",R609&lt;&gt;""),VLOOKUP(M609,早見表!$A$6:$M$24,R609+1),"")</f>
        <v/>
      </c>
      <c r="T609" s="340"/>
      <c r="U609" s="340"/>
      <c r="V609" s="340"/>
      <c r="W609" s="341"/>
      <c r="X609" s="298"/>
      <c r="Y609" s="267" t="str">
        <f t="shared" si="355"/>
        <v/>
      </c>
      <c r="Z609" s="267" t="str">
        <f t="shared" si="356"/>
        <v/>
      </c>
      <c r="AA609" s="268" t="str">
        <f t="shared" ref="AA609:AA617" ca="1" si="367">IF(Y609&gt;=AF$8,"",IF(Y609&lt;$AA$8,$AA$8,Y609))</f>
        <v/>
      </c>
      <c r="AB609" s="268" t="str">
        <f t="shared" ca="1" si="358"/>
        <v/>
      </c>
      <c r="AC609" s="268" t="str">
        <f t="shared" ca="1" si="359"/>
        <v/>
      </c>
      <c r="AD609" s="268" t="str">
        <f t="shared" ca="1" si="360"/>
        <v/>
      </c>
      <c r="AE609" s="269" t="str">
        <f t="shared" ref="AE609:AE617" ca="1" si="368">IF(AA609="","",IF(AA609&gt;AB609,"",DATEDIF(AC609,AD609+1,"m")))</f>
        <v/>
      </c>
      <c r="AF609" s="270" t="str">
        <f t="shared" ca="1" si="366"/>
        <v/>
      </c>
      <c r="AG609" s="270" t="str">
        <f t="shared" ca="1" si="365"/>
        <v/>
      </c>
      <c r="AH609" s="270" t="str">
        <f t="shared" ca="1" si="362"/>
        <v/>
      </c>
      <c r="AI609" s="270" t="str">
        <f t="shared" ca="1" si="363"/>
        <v/>
      </c>
      <c r="AJ609" s="271" t="str">
        <f t="shared" ca="1" si="364"/>
        <v/>
      </c>
    </row>
    <row r="610" spans="1:36" ht="27.95" customHeight="1">
      <c r="A610" s="254"/>
      <c r="B610" s="254"/>
      <c r="C610" s="264"/>
      <c r="D610" s="265"/>
      <c r="E610" s="266"/>
      <c r="F610" s="307"/>
      <c r="G610" s="308"/>
      <c r="H610" s="65" t="str">
        <f t="shared" ca="1" si="353"/>
        <v/>
      </c>
      <c r="I610" s="339" t="str">
        <f ca="1">IF(AND(F610&lt;&gt;"",H610&lt;&gt;""),VLOOKUP(F610,早見表!$A$6:$M$24,H610+1),"")</f>
        <v/>
      </c>
      <c r="J610" s="340"/>
      <c r="K610" s="340"/>
      <c r="L610" s="341"/>
      <c r="M610" s="307"/>
      <c r="N610" s="312"/>
      <c r="O610" s="312"/>
      <c r="P610" s="312"/>
      <c r="Q610" s="308"/>
      <c r="R610" s="65" t="str">
        <f t="shared" ca="1" si="354"/>
        <v/>
      </c>
      <c r="S610" s="339" t="str">
        <f ca="1">IF(AND(M610&lt;&gt;"",R610&lt;&gt;""),VLOOKUP(M610,早見表!$A$6:$M$24,R610+1),"")</f>
        <v/>
      </c>
      <c r="T610" s="340"/>
      <c r="U610" s="340"/>
      <c r="V610" s="340"/>
      <c r="W610" s="341"/>
      <c r="X610" s="298"/>
      <c r="Y610" s="267" t="str">
        <f t="shared" si="355"/>
        <v/>
      </c>
      <c r="Z610" s="267" t="str">
        <f t="shared" si="356"/>
        <v/>
      </c>
      <c r="AA610" s="268" t="str">
        <f t="shared" ca="1" si="367"/>
        <v/>
      </c>
      <c r="AB610" s="268" t="str">
        <f t="shared" ca="1" si="358"/>
        <v/>
      </c>
      <c r="AC610" s="268" t="str">
        <f t="shared" ca="1" si="359"/>
        <v/>
      </c>
      <c r="AD610" s="268" t="str">
        <f t="shared" ca="1" si="360"/>
        <v/>
      </c>
      <c r="AE610" s="269" t="str">
        <f t="shared" ca="1" si="368"/>
        <v/>
      </c>
      <c r="AF610" s="270" t="str">
        <f t="shared" ca="1" si="366"/>
        <v/>
      </c>
      <c r="AG610" s="270" t="str">
        <f t="shared" ca="1" si="365"/>
        <v/>
      </c>
      <c r="AH610" s="270" t="str">
        <f t="shared" ca="1" si="362"/>
        <v/>
      </c>
      <c r="AI610" s="270" t="str">
        <f t="shared" ca="1" si="363"/>
        <v/>
      </c>
      <c r="AJ610" s="271" t="str">
        <f t="shared" ca="1" si="364"/>
        <v/>
      </c>
    </row>
    <row r="611" spans="1:36" ht="27.95" customHeight="1">
      <c r="A611" s="254"/>
      <c r="B611" s="254"/>
      <c r="C611" s="264"/>
      <c r="D611" s="265"/>
      <c r="E611" s="266"/>
      <c r="F611" s="307"/>
      <c r="G611" s="308"/>
      <c r="H611" s="65" t="str">
        <f t="shared" ca="1" si="353"/>
        <v/>
      </c>
      <c r="I611" s="339" t="str">
        <f ca="1">IF(AND(F611&lt;&gt;"",H611&lt;&gt;""),VLOOKUP(F611,早見表!$A$6:$M$24,H611+1),"")</f>
        <v/>
      </c>
      <c r="J611" s="340"/>
      <c r="K611" s="340"/>
      <c r="L611" s="341"/>
      <c r="M611" s="307"/>
      <c r="N611" s="312"/>
      <c r="O611" s="312"/>
      <c r="P611" s="312"/>
      <c r="Q611" s="308"/>
      <c r="R611" s="65" t="str">
        <f t="shared" ca="1" si="354"/>
        <v/>
      </c>
      <c r="S611" s="339" t="str">
        <f ca="1">IF(AND(M611&lt;&gt;"",R611&lt;&gt;""),VLOOKUP(M611,早見表!$A$6:$M$24,R611+1),"")</f>
        <v/>
      </c>
      <c r="T611" s="340"/>
      <c r="U611" s="340"/>
      <c r="V611" s="340"/>
      <c r="W611" s="341"/>
      <c r="X611" s="298"/>
      <c r="Y611" s="267" t="str">
        <f t="shared" si="355"/>
        <v/>
      </c>
      <c r="Z611" s="267" t="str">
        <f t="shared" si="356"/>
        <v/>
      </c>
      <c r="AA611" s="268" t="str">
        <f t="shared" ca="1" si="367"/>
        <v/>
      </c>
      <c r="AB611" s="268" t="str">
        <f t="shared" ca="1" si="358"/>
        <v/>
      </c>
      <c r="AC611" s="268" t="str">
        <f t="shared" ca="1" si="359"/>
        <v/>
      </c>
      <c r="AD611" s="268" t="str">
        <f t="shared" ca="1" si="360"/>
        <v/>
      </c>
      <c r="AE611" s="269" t="str">
        <f t="shared" ca="1" si="368"/>
        <v/>
      </c>
      <c r="AF611" s="270" t="str">
        <f t="shared" ca="1" si="366"/>
        <v/>
      </c>
      <c r="AG611" s="270" t="str">
        <f t="shared" ca="1" si="365"/>
        <v/>
      </c>
      <c r="AH611" s="270" t="str">
        <f t="shared" ca="1" si="362"/>
        <v/>
      </c>
      <c r="AI611" s="270" t="str">
        <f t="shared" ca="1" si="363"/>
        <v/>
      </c>
      <c r="AJ611" s="271" t="str">
        <f t="shared" ca="1" si="364"/>
        <v/>
      </c>
    </row>
    <row r="612" spans="1:36" ht="27.95" customHeight="1">
      <c r="A612" s="254"/>
      <c r="B612" s="254"/>
      <c r="C612" s="264"/>
      <c r="D612" s="265"/>
      <c r="E612" s="266"/>
      <c r="F612" s="307"/>
      <c r="G612" s="308"/>
      <c r="H612" s="65" t="str">
        <f t="shared" ca="1" si="353"/>
        <v/>
      </c>
      <c r="I612" s="339" t="str">
        <f ca="1">IF(AND(F612&lt;&gt;"",H612&lt;&gt;""),VLOOKUP(F612,早見表!$A$6:$M$24,H612+1),"")</f>
        <v/>
      </c>
      <c r="J612" s="340"/>
      <c r="K612" s="340"/>
      <c r="L612" s="341"/>
      <c r="M612" s="307"/>
      <c r="N612" s="312"/>
      <c r="O612" s="312"/>
      <c r="P612" s="312"/>
      <c r="Q612" s="308"/>
      <c r="R612" s="65" t="str">
        <f t="shared" ca="1" si="354"/>
        <v/>
      </c>
      <c r="S612" s="339" t="str">
        <f ca="1">IF(AND(M612&lt;&gt;"",R612&lt;&gt;""),VLOOKUP(M612,早見表!$A$6:$M$24,R612+1),"")</f>
        <v/>
      </c>
      <c r="T612" s="340"/>
      <c r="U612" s="340"/>
      <c r="V612" s="340"/>
      <c r="W612" s="341"/>
      <c r="X612" s="298"/>
      <c r="Y612" s="267" t="str">
        <f t="shared" si="355"/>
        <v/>
      </c>
      <c r="Z612" s="267" t="str">
        <f t="shared" si="356"/>
        <v/>
      </c>
      <c r="AA612" s="268" t="str">
        <f t="shared" ca="1" si="367"/>
        <v/>
      </c>
      <c r="AB612" s="268" t="str">
        <f t="shared" ca="1" si="358"/>
        <v/>
      </c>
      <c r="AC612" s="268" t="str">
        <f t="shared" ca="1" si="359"/>
        <v/>
      </c>
      <c r="AD612" s="268" t="str">
        <f t="shared" ca="1" si="360"/>
        <v/>
      </c>
      <c r="AE612" s="269" t="str">
        <f t="shared" ca="1" si="368"/>
        <v/>
      </c>
      <c r="AF612" s="270" t="str">
        <f t="shared" ca="1" si="366"/>
        <v/>
      </c>
      <c r="AG612" s="270" t="str">
        <f t="shared" ca="1" si="365"/>
        <v/>
      </c>
      <c r="AH612" s="270" t="str">
        <f t="shared" ca="1" si="362"/>
        <v/>
      </c>
      <c r="AI612" s="270" t="str">
        <f t="shared" ca="1" si="363"/>
        <v/>
      </c>
      <c r="AJ612" s="271" t="str">
        <f t="shared" ca="1" si="364"/>
        <v/>
      </c>
    </row>
    <row r="613" spans="1:36" ht="27.95" customHeight="1">
      <c r="A613" s="254"/>
      <c r="B613" s="254"/>
      <c r="C613" s="264"/>
      <c r="D613" s="265"/>
      <c r="E613" s="266"/>
      <c r="F613" s="307"/>
      <c r="G613" s="308"/>
      <c r="H613" s="65" t="str">
        <f t="shared" ca="1" si="353"/>
        <v/>
      </c>
      <c r="I613" s="339" t="str">
        <f ca="1">IF(AND(F613&lt;&gt;"",H613&lt;&gt;""),VLOOKUP(F613,早見表!$A$6:$M$24,H613+1),"")</f>
        <v/>
      </c>
      <c r="J613" s="340"/>
      <c r="K613" s="340"/>
      <c r="L613" s="341"/>
      <c r="M613" s="307"/>
      <c r="N613" s="312"/>
      <c r="O613" s="312"/>
      <c r="P613" s="312"/>
      <c r="Q613" s="308"/>
      <c r="R613" s="65" t="str">
        <f t="shared" ca="1" si="354"/>
        <v/>
      </c>
      <c r="S613" s="339" t="str">
        <f ca="1">IF(AND(M613&lt;&gt;"",R613&lt;&gt;""),VLOOKUP(M613,早見表!$A$6:$M$24,R613+1),"")</f>
        <v/>
      </c>
      <c r="T613" s="340"/>
      <c r="U613" s="340"/>
      <c r="V613" s="340"/>
      <c r="W613" s="341"/>
      <c r="X613" s="298"/>
      <c r="Y613" s="267" t="str">
        <f t="shared" si="355"/>
        <v/>
      </c>
      <c r="Z613" s="267" t="str">
        <f t="shared" si="356"/>
        <v/>
      </c>
      <c r="AA613" s="268" t="str">
        <f t="shared" ca="1" si="367"/>
        <v/>
      </c>
      <c r="AB613" s="268" t="str">
        <f t="shared" ca="1" si="358"/>
        <v/>
      </c>
      <c r="AC613" s="268" t="str">
        <f t="shared" ca="1" si="359"/>
        <v/>
      </c>
      <c r="AD613" s="268" t="str">
        <f t="shared" ca="1" si="360"/>
        <v/>
      </c>
      <c r="AE613" s="269" t="str">
        <f t="shared" ca="1" si="368"/>
        <v/>
      </c>
      <c r="AF613" s="270" t="str">
        <f t="shared" ca="1" si="366"/>
        <v/>
      </c>
      <c r="AG613" s="270" t="str">
        <f t="shared" ca="1" si="365"/>
        <v/>
      </c>
      <c r="AH613" s="270" t="str">
        <f t="shared" ca="1" si="362"/>
        <v/>
      </c>
      <c r="AI613" s="270" t="str">
        <f t="shared" ca="1" si="363"/>
        <v/>
      </c>
      <c r="AJ613" s="271" t="str">
        <f t="shared" ca="1" si="364"/>
        <v/>
      </c>
    </row>
    <row r="614" spans="1:36" ht="27.95" customHeight="1">
      <c r="A614" s="254"/>
      <c r="B614" s="254"/>
      <c r="C614" s="264"/>
      <c r="D614" s="265"/>
      <c r="E614" s="266"/>
      <c r="F614" s="307"/>
      <c r="G614" s="308"/>
      <c r="H614" s="65" t="str">
        <f t="shared" ca="1" si="353"/>
        <v/>
      </c>
      <c r="I614" s="339" t="str">
        <f ca="1">IF(AND(F614&lt;&gt;"",H614&lt;&gt;""),VLOOKUP(F614,早見表!$A$6:$M$24,H614+1),"")</f>
        <v/>
      </c>
      <c r="J614" s="340"/>
      <c r="K614" s="340"/>
      <c r="L614" s="341"/>
      <c r="M614" s="307"/>
      <c r="N614" s="312"/>
      <c r="O614" s="312"/>
      <c r="P614" s="312"/>
      <c r="Q614" s="308"/>
      <c r="R614" s="65" t="str">
        <f t="shared" ca="1" si="354"/>
        <v/>
      </c>
      <c r="S614" s="339" t="str">
        <f ca="1">IF(AND(M614&lt;&gt;"",R614&lt;&gt;""),VLOOKUP(M614,早見表!$A$6:$M$24,R614+1),"")</f>
        <v/>
      </c>
      <c r="T614" s="340"/>
      <c r="U614" s="340"/>
      <c r="V614" s="340"/>
      <c r="W614" s="341"/>
      <c r="X614" s="298"/>
      <c r="Y614" s="267" t="str">
        <f t="shared" si="355"/>
        <v/>
      </c>
      <c r="Z614" s="267" t="str">
        <f t="shared" si="356"/>
        <v/>
      </c>
      <c r="AA614" s="268" t="str">
        <f t="shared" ca="1" si="367"/>
        <v/>
      </c>
      <c r="AB614" s="268" t="str">
        <f t="shared" ca="1" si="358"/>
        <v/>
      </c>
      <c r="AC614" s="268" t="str">
        <f t="shared" ca="1" si="359"/>
        <v/>
      </c>
      <c r="AD614" s="268" t="str">
        <f t="shared" ca="1" si="360"/>
        <v/>
      </c>
      <c r="AE614" s="269" t="str">
        <f t="shared" ca="1" si="368"/>
        <v/>
      </c>
      <c r="AF614" s="270" t="str">
        <f t="shared" ca="1" si="366"/>
        <v/>
      </c>
      <c r="AG614" s="270" t="str">
        <f t="shared" ca="1" si="365"/>
        <v/>
      </c>
      <c r="AH614" s="270" t="str">
        <f t="shared" ca="1" si="362"/>
        <v/>
      </c>
      <c r="AI614" s="270" t="str">
        <f t="shared" ca="1" si="363"/>
        <v/>
      </c>
      <c r="AJ614" s="271" t="str">
        <f t="shared" ca="1" si="364"/>
        <v/>
      </c>
    </row>
    <row r="615" spans="1:36" ht="27.95" customHeight="1">
      <c r="A615" s="254"/>
      <c r="B615" s="254"/>
      <c r="C615" s="264"/>
      <c r="D615" s="265"/>
      <c r="E615" s="266"/>
      <c r="F615" s="307"/>
      <c r="G615" s="308"/>
      <c r="H615" s="65" t="str">
        <f t="shared" ca="1" si="353"/>
        <v/>
      </c>
      <c r="I615" s="339" t="str">
        <f ca="1">IF(AND(F615&lt;&gt;"",H615&lt;&gt;""),VLOOKUP(F615,早見表!$A$6:$M$24,H615+1),"")</f>
        <v/>
      </c>
      <c r="J615" s="340"/>
      <c r="K615" s="340"/>
      <c r="L615" s="341"/>
      <c r="M615" s="307"/>
      <c r="N615" s="312"/>
      <c r="O615" s="312"/>
      <c r="P615" s="312"/>
      <c r="Q615" s="308"/>
      <c r="R615" s="65" t="str">
        <f t="shared" ca="1" si="354"/>
        <v/>
      </c>
      <c r="S615" s="339" t="str">
        <f ca="1">IF(AND(M615&lt;&gt;"",R615&lt;&gt;""),VLOOKUP(M615,早見表!$A$6:$M$24,R615+1),"")</f>
        <v/>
      </c>
      <c r="T615" s="340"/>
      <c r="U615" s="340"/>
      <c r="V615" s="340"/>
      <c r="W615" s="341"/>
      <c r="X615" s="298"/>
      <c r="Y615" s="267" t="str">
        <f t="shared" si="355"/>
        <v/>
      </c>
      <c r="Z615" s="267" t="str">
        <f t="shared" si="356"/>
        <v/>
      </c>
      <c r="AA615" s="268" t="str">
        <f t="shared" ca="1" si="367"/>
        <v/>
      </c>
      <c r="AB615" s="268" t="str">
        <f t="shared" ca="1" si="358"/>
        <v/>
      </c>
      <c r="AC615" s="268" t="str">
        <f t="shared" ca="1" si="359"/>
        <v/>
      </c>
      <c r="AD615" s="268" t="str">
        <f t="shared" ca="1" si="360"/>
        <v/>
      </c>
      <c r="AE615" s="269" t="str">
        <f t="shared" ca="1" si="368"/>
        <v/>
      </c>
      <c r="AF615" s="270" t="str">
        <f t="shared" ca="1" si="366"/>
        <v/>
      </c>
      <c r="AG615" s="270" t="str">
        <f t="shared" ca="1" si="365"/>
        <v/>
      </c>
      <c r="AH615" s="270" t="str">
        <f t="shared" ca="1" si="362"/>
        <v/>
      </c>
      <c r="AI615" s="270" t="str">
        <f t="shared" ca="1" si="363"/>
        <v/>
      </c>
      <c r="AJ615" s="271" t="str">
        <f t="shared" ca="1" si="364"/>
        <v/>
      </c>
    </row>
    <row r="616" spans="1:36" ht="27.95" customHeight="1">
      <c r="A616" s="254"/>
      <c r="B616" s="254"/>
      <c r="C616" s="264"/>
      <c r="D616" s="265"/>
      <c r="E616" s="266"/>
      <c r="F616" s="307"/>
      <c r="G616" s="308"/>
      <c r="H616" s="65" t="str">
        <f t="shared" ca="1" si="353"/>
        <v/>
      </c>
      <c r="I616" s="339" t="str">
        <f ca="1">IF(AND(F616&lt;&gt;"",H616&lt;&gt;""),VLOOKUP(F616,早見表!$A$6:$M$24,H616+1),"")</f>
        <v/>
      </c>
      <c r="J616" s="340"/>
      <c r="K616" s="340"/>
      <c r="L616" s="341"/>
      <c r="M616" s="307"/>
      <c r="N616" s="312"/>
      <c r="O616" s="312"/>
      <c r="P616" s="312"/>
      <c r="Q616" s="308"/>
      <c r="R616" s="65" t="str">
        <f t="shared" ca="1" si="354"/>
        <v/>
      </c>
      <c r="S616" s="339" t="str">
        <f ca="1">IF(AND(M616&lt;&gt;"",R616&lt;&gt;""),VLOOKUP(M616,早見表!$A$6:$M$24,R616+1),"")</f>
        <v/>
      </c>
      <c r="T616" s="340"/>
      <c r="U616" s="340"/>
      <c r="V616" s="340"/>
      <c r="W616" s="341"/>
      <c r="X616" s="298"/>
      <c r="Y616" s="267" t="str">
        <f t="shared" si="355"/>
        <v/>
      </c>
      <c r="Z616" s="267" t="str">
        <f t="shared" si="356"/>
        <v/>
      </c>
      <c r="AA616" s="268" t="str">
        <f t="shared" ca="1" si="367"/>
        <v/>
      </c>
      <c r="AB616" s="268" t="str">
        <f t="shared" ca="1" si="358"/>
        <v/>
      </c>
      <c r="AC616" s="268" t="str">
        <f t="shared" ca="1" si="359"/>
        <v/>
      </c>
      <c r="AD616" s="268" t="str">
        <f t="shared" ca="1" si="360"/>
        <v/>
      </c>
      <c r="AE616" s="269" t="str">
        <f t="shared" ca="1" si="368"/>
        <v/>
      </c>
      <c r="AF616" s="270" t="str">
        <f t="shared" ca="1" si="366"/>
        <v/>
      </c>
      <c r="AG616" s="270" t="str">
        <f t="shared" ca="1" si="365"/>
        <v/>
      </c>
      <c r="AH616" s="270" t="str">
        <f t="shared" ca="1" si="362"/>
        <v/>
      </c>
      <c r="AI616" s="270" t="str">
        <f t="shared" ca="1" si="363"/>
        <v/>
      </c>
      <c r="AJ616" s="271" t="str">
        <f t="shared" ca="1" si="364"/>
        <v/>
      </c>
    </row>
    <row r="617" spans="1:36" ht="27.95" customHeight="1" thickBot="1">
      <c r="A617" s="272"/>
      <c r="B617" s="272"/>
      <c r="C617" s="273"/>
      <c r="D617" s="274"/>
      <c r="E617" s="275"/>
      <c r="F617" s="351"/>
      <c r="G617" s="352"/>
      <c r="H617" s="135" t="str">
        <f t="shared" ca="1" si="353"/>
        <v/>
      </c>
      <c r="I617" s="353" t="str">
        <f ca="1">IF(AND(F617&lt;&gt;"",H617&lt;&gt;""),VLOOKUP(F617,早見表!$A$6:$M$24,H617+1),"")</f>
        <v/>
      </c>
      <c r="J617" s="354"/>
      <c r="K617" s="354"/>
      <c r="L617" s="355"/>
      <c r="M617" s="351"/>
      <c r="N617" s="356"/>
      <c r="O617" s="356"/>
      <c r="P617" s="356"/>
      <c r="Q617" s="352"/>
      <c r="R617" s="135" t="str">
        <f t="shared" ca="1" si="354"/>
        <v/>
      </c>
      <c r="S617" s="353" t="str">
        <f ca="1">IF(AND(M617&lt;&gt;"",R617&lt;&gt;""),VLOOKUP(M617,早見表!$A$6:$M$24,R617+1),"")</f>
        <v/>
      </c>
      <c r="T617" s="354"/>
      <c r="U617" s="354"/>
      <c r="V617" s="354"/>
      <c r="W617" s="355"/>
      <c r="X617" s="298"/>
      <c r="Y617" s="276" t="str">
        <f t="shared" si="355"/>
        <v/>
      </c>
      <c r="Z617" s="276" t="str">
        <f t="shared" si="356"/>
        <v/>
      </c>
      <c r="AA617" s="277" t="str">
        <f t="shared" ca="1" si="367"/>
        <v/>
      </c>
      <c r="AB617" s="277" t="str">
        <f t="shared" ca="1" si="358"/>
        <v/>
      </c>
      <c r="AC617" s="277" t="str">
        <f t="shared" ca="1" si="359"/>
        <v/>
      </c>
      <c r="AD617" s="277" t="str">
        <f t="shared" ca="1" si="360"/>
        <v/>
      </c>
      <c r="AE617" s="278" t="str">
        <f t="shared" ca="1" si="368"/>
        <v/>
      </c>
      <c r="AF617" s="279" t="str">
        <f t="shared" ca="1" si="366"/>
        <v/>
      </c>
      <c r="AG617" s="279" t="str">
        <f t="shared" ca="1" si="365"/>
        <v/>
      </c>
      <c r="AH617" s="279" t="str">
        <f t="shared" ca="1" si="362"/>
        <v/>
      </c>
      <c r="AI617" s="279" t="str">
        <f t="shared" ca="1" si="363"/>
        <v/>
      </c>
      <c r="AJ617" s="280" t="str">
        <f t="shared" ca="1" si="364"/>
        <v/>
      </c>
    </row>
    <row r="618" spans="1:36" ht="24.95" customHeight="1" thickTop="1">
      <c r="A618" s="361" t="s">
        <v>62</v>
      </c>
      <c r="B618" s="362"/>
      <c r="C618" s="362"/>
      <c r="D618" s="362"/>
      <c r="E618" s="362"/>
      <c r="F618" s="363"/>
      <c r="G618" s="364"/>
      <c r="H618" s="213" t="s">
        <v>12</v>
      </c>
      <c r="I618" s="365">
        <f ca="1">SUM(I603:L617)</f>
        <v>0</v>
      </c>
      <c r="J618" s="366"/>
      <c r="K618" s="366"/>
      <c r="L618" s="214" t="s">
        <v>8</v>
      </c>
      <c r="M618" s="363"/>
      <c r="N618" s="367"/>
      <c r="O618" s="367"/>
      <c r="P618" s="367"/>
      <c r="Q618" s="364"/>
      <c r="R618" s="213"/>
      <c r="S618" s="368">
        <f ca="1">SUM(S603:W617)</f>
        <v>0</v>
      </c>
      <c r="T618" s="369"/>
      <c r="U618" s="369"/>
      <c r="V618" s="369"/>
      <c r="W618" s="296" t="s">
        <v>8</v>
      </c>
      <c r="X618" s="298"/>
    </row>
    <row r="619" spans="1:36" ht="24.95" customHeight="1">
      <c r="A619" s="342" t="s">
        <v>31</v>
      </c>
      <c r="B619" s="343"/>
      <c r="C619" s="343"/>
      <c r="D619" s="343"/>
      <c r="E619" s="343"/>
      <c r="F619" s="344"/>
      <c r="G619" s="345"/>
      <c r="H619" s="188" t="s">
        <v>12</v>
      </c>
      <c r="I619" s="346">
        <f ca="1">SUM(I592,I618)</f>
        <v>11680006</v>
      </c>
      <c r="J619" s="347"/>
      <c r="K619" s="347"/>
      <c r="L619" s="189" t="s">
        <v>8</v>
      </c>
      <c r="M619" s="344"/>
      <c r="N619" s="348"/>
      <c r="O619" s="348"/>
      <c r="P619" s="348"/>
      <c r="Q619" s="345"/>
      <c r="R619" s="188"/>
      <c r="S619" s="349">
        <f ca="1">SUM(S592,S618)</f>
        <v>13717924</v>
      </c>
      <c r="T619" s="350"/>
      <c r="U619" s="350"/>
      <c r="V619" s="350"/>
      <c r="W619" s="282" t="s">
        <v>8</v>
      </c>
      <c r="X619" s="300"/>
      <c r="Z619" s="284"/>
    </row>
    <row r="620" spans="1:36" ht="3.75" customHeight="1">
      <c r="X620" s="300"/>
      <c r="Z620" s="284" t="s">
        <v>35</v>
      </c>
    </row>
    <row r="621" spans="1:36">
      <c r="T621" s="357" t="s">
        <v>42</v>
      </c>
      <c r="U621" s="358"/>
      <c r="V621" s="358"/>
      <c r="W621" s="359"/>
      <c r="X621" s="300"/>
    </row>
    <row r="623" spans="1:36" ht="19.5" customHeight="1">
      <c r="C623" s="228"/>
      <c r="D623" s="326" t="s">
        <v>76</v>
      </c>
      <c r="E623" s="327"/>
      <c r="F623" s="327"/>
      <c r="G623" s="327"/>
      <c r="H623" s="327"/>
      <c r="I623" s="327"/>
      <c r="J623" s="327"/>
      <c r="S623" s="57">
        <f>$S$2</f>
        <v>1</v>
      </c>
      <c r="T623" s="328" t="s">
        <v>10</v>
      </c>
      <c r="U623" s="328"/>
      <c r="V623" s="56">
        <f>V596+1</f>
        <v>24</v>
      </c>
      <c r="W623" s="230" t="s">
        <v>11</v>
      </c>
    </row>
    <row r="624" spans="1:36" ht="19.5" customHeight="1">
      <c r="C624" s="233"/>
      <c r="D624" s="327"/>
      <c r="E624" s="327"/>
      <c r="F624" s="327"/>
      <c r="G624" s="327"/>
      <c r="H624" s="327"/>
      <c r="I624" s="327"/>
      <c r="J624" s="327"/>
    </row>
    <row r="625" spans="1:36" ht="14.25">
      <c r="B625" s="234">
        <f ca="1">$B$4</f>
        <v>45741</v>
      </c>
      <c r="D625" s="360"/>
      <c r="E625" s="360"/>
      <c r="F625" s="360"/>
    </row>
    <row r="626" spans="1:36" ht="15" customHeight="1">
      <c r="B626" s="235">
        <f ca="1">$B$5</f>
        <v>46106.494204513889</v>
      </c>
      <c r="C626" s="147"/>
      <c r="D626" s="147"/>
      <c r="E626" s="147"/>
      <c r="F626" s="147"/>
      <c r="G626" s="147"/>
      <c r="H626" s="329" t="s">
        <v>6</v>
      </c>
      <c r="I626" s="330"/>
      <c r="J626" s="333" t="s">
        <v>0</v>
      </c>
      <c r="K626" s="334"/>
      <c r="L626" s="153" t="s">
        <v>1</v>
      </c>
      <c r="M626" s="334" t="s">
        <v>7</v>
      </c>
      <c r="N626" s="334"/>
      <c r="O626" s="334" t="s">
        <v>2</v>
      </c>
      <c r="P626" s="334"/>
      <c r="Q626" s="334"/>
      <c r="R626" s="334"/>
      <c r="S626" s="334"/>
      <c r="T626" s="334"/>
      <c r="U626" s="334" t="s">
        <v>3</v>
      </c>
      <c r="V626" s="334"/>
      <c r="W626" s="334"/>
    </row>
    <row r="627" spans="1:36" ht="20.100000000000001" customHeight="1">
      <c r="A627" s="147"/>
      <c r="B627" s="147"/>
      <c r="C627" s="147"/>
      <c r="D627" s="147"/>
      <c r="E627" s="147"/>
      <c r="F627" s="147"/>
      <c r="G627" s="147"/>
      <c r="H627" s="331"/>
      <c r="I627" s="332"/>
      <c r="J627" s="154">
        <f>$J$6</f>
        <v>3</v>
      </c>
      <c r="K627" s="155">
        <f>$K$6</f>
        <v>1</v>
      </c>
      <c r="L627" s="156">
        <f>$L$6</f>
        <v>1</v>
      </c>
      <c r="M627" s="157">
        <f>$M$6</f>
        <v>0</v>
      </c>
      <c r="N627" s="158" t="str">
        <f>IF($N$6="","",$N$6)</f>
        <v>×</v>
      </c>
      <c r="O627" s="159" t="str">
        <f>IF($O$6="","",$O$6)</f>
        <v>×</v>
      </c>
      <c r="P627" s="160" t="str">
        <f>IF($P$6="","",$P$6)</f>
        <v>×</v>
      </c>
      <c r="Q627" s="160" t="str">
        <f>IF($Q$6="","",$Q$6)</f>
        <v>×</v>
      </c>
      <c r="R627" s="160" t="str">
        <f>IF($R$6="","",$R$6)</f>
        <v>×</v>
      </c>
      <c r="S627" s="160" t="str">
        <f>IF($S$6="","",$S$6)</f>
        <v>×</v>
      </c>
      <c r="T627" s="161" t="str">
        <f>IF($T$6="","",$T$6)</f>
        <v>×</v>
      </c>
      <c r="U627" s="159" t="str">
        <f>IF($U$6="","",$U$6)</f>
        <v>×</v>
      </c>
      <c r="V627" s="160" t="str">
        <f>IF($V$6="","",$V$6)</f>
        <v>×</v>
      </c>
      <c r="W627" s="161" t="str">
        <f>IF($W$6="","",$W$6)</f>
        <v>×</v>
      </c>
      <c r="Y627" s="240" t="s">
        <v>33</v>
      </c>
      <c r="Z627" s="241" t="s">
        <v>34</v>
      </c>
      <c r="AA627" s="313">
        <f ca="1">$B$4</f>
        <v>45741</v>
      </c>
      <c r="AB627" s="313"/>
      <c r="AC627" s="313"/>
      <c r="AD627" s="313"/>
      <c r="AE627" s="313"/>
      <c r="AF627" s="314">
        <f ca="1">$B$5</f>
        <v>46106.494204513889</v>
      </c>
      <c r="AG627" s="314"/>
      <c r="AH627" s="314"/>
      <c r="AI627" s="314"/>
      <c r="AJ627" s="314"/>
    </row>
    <row r="628" spans="1:36" ht="21.95" customHeight="1">
      <c r="A628" s="315" t="s">
        <v>9</v>
      </c>
      <c r="B628" s="317" t="s">
        <v>30</v>
      </c>
      <c r="C628" s="225"/>
      <c r="D628" s="318" t="s">
        <v>47</v>
      </c>
      <c r="E628" s="317" t="s">
        <v>48</v>
      </c>
      <c r="F628" s="320">
        <f ca="1">$B$4</f>
        <v>45741</v>
      </c>
      <c r="G628" s="321"/>
      <c r="H628" s="321"/>
      <c r="I628" s="321"/>
      <c r="J628" s="321"/>
      <c r="K628" s="321"/>
      <c r="L628" s="322"/>
      <c r="M628" s="323">
        <f ca="1">$B$5</f>
        <v>46106.494204513889</v>
      </c>
      <c r="N628" s="324"/>
      <c r="O628" s="324"/>
      <c r="P628" s="324"/>
      <c r="Q628" s="324"/>
      <c r="R628" s="324"/>
      <c r="S628" s="324"/>
      <c r="T628" s="324"/>
      <c r="U628" s="324"/>
      <c r="V628" s="324"/>
      <c r="W628" s="325"/>
      <c r="X628" s="298"/>
      <c r="Y628" s="244">
        <f ca="1">$B$4</f>
        <v>45741</v>
      </c>
      <c r="Z628" s="244">
        <f ca="1">DATE(YEAR($Y$7)+2,3,31)</f>
        <v>46477</v>
      </c>
      <c r="AA628" s="245" t="s">
        <v>33</v>
      </c>
      <c r="AB628" s="245" t="s">
        <v>34</v>
      </c>
      <c r="AC628" s="245" t="s">
        <v>37</v>
      </c>
      <c r="AD628" s="245" t="s">
        <v>38</v>
      </c>
      <c r="AE628" s="245" t="s">
        <v>32</v>
      </c>
      <c r="AF628" s="246" t="s">
        <v>33</v>
      </c>
      <c r="AG628" s="246" t="s">
        <v>34</v>
      </c>
      <c r="AH628" s="246" t="s">
        <v>37</v>
      </c>
      <c r="AI628" s="246" t="s">
        <v>38</v>
      </c>
      <c r="AJ628" s="246" t="s">
        <v>32</v>
      </c>
    </row>
    <row r="629" spans="1:36" ht="28.5" customHeight="1">
      <c r="A629" s="316"/>
      <c r="B629" s="317"/>
      <c r="C629" s="226"/>
      <c r="D629" s="319"/>
      <c r="E629" s="317"/>
      <c r="F629" s="306" t="s">
        <v>4</v>
      </c>
      <c r="G629" s="306"/>
      <c r="H629" s="168" t="s">
        <v>39</v>
      </c>
      <c r="I629" s="306" t="s">
        <v>5</v>
      </c>
      <c r="J629" s="306"/>
      <c r="K629" s="306"/>
      <c r="L629" s="306"/>
      <c r="M629" s="306" t="s">
        <v>4</v>
      </c>
      <c r="N629" s="306"/>
      <c r="O629" s="306"/>
      <c r="P629" s="306"/>
      <c r="Q629" s="306"/>
      <c r="R629" s="168" t="s">
        <v>39</v>
      </c>
      <c r="S629" s="306" t="s">
        <v>5</v>
      </c>
      <c r="T629" s="306"/>
      <c r="U629" s="306"/>
      <c r="V629" s="306"/>
      <c r="W629" s="306"/>
      <c r="X629" s="298"/>
      <c r="Y629" s="249">
        <f ca="1">DATE(YEAR($B$4),4,1)</f>
        <v>45748</v>
      </c>
      <c r="Z629" s="249">
        <f ca="1">DATE(YEAR($Y$8)+2,3,31)</f>
        <v>46477</v>
      </c>
      <c r="AA629" s="249">
        <f ca="1">$Y$8</f>
        <v>45748</v>
      </c>
      <c r="AB629" s="249">
        <f ca="1">DATE(YEAR($Y$8)+1,3,31)</f>
        <v>46112</v>
      </c>
      <c r="AC629" s="249"/>
      <c r="AD629" s="249"/>
      <c r="AE629" s="249"/>
      <c r="AF629" s="250">
        <f ca="1">DATE(YEAR($B$4)+1,4,1)</f>
        <v>46113</v>
      </c>
      <c r="AG629" s="250">
        <f ca="1">DATE(YEAR($AF$8)+1,3,31)</f>
        <v>46477</v>
      </c>
      <c r="AH629" s="251"/>
      <c r="AI629" s="251"/>
      <c r="AJ629" s="252"/>
    </row>
    <row r="630" spans="1:36" ht="27.95" customHeight="1">
      <c r="A630" s="253"/>
      <c r="B630" s="254"/>
      <c r="C630" s="255"/>
      <c r="D630" s="256"/>
      <c r="E630" s="257"/>
      <c r="F630" s="307"/>
      <c r="G630" s="308"/>
      <c r="H630" s="65" t="str">
        <f t="shared" ref="H630:H644" ca="1" si="369">AE630</f>
        <v/>
      </c>
      <c r="I630" s="309" t="str">
        <f ca="1">IF(AND(F630&lt;&gt;"",H630&lt;&gt;""),VLOOKUP(F630,早見表!$A$6:$M$24,H630+1),"")</f>
        <v/>
      </c>
      <c r="J630" s="310"/>
      <c r="K630" s="310"/>
      <c r="L630" s="311"/>
      <c r="M630" s="307"/>
      <c r="N630" s="312"/>
      <c r="O630" s="312"/>
      <c r="P630" s="312"/>
      <c r="Q630" s="308"/>
      <c r="R630" s="64" t="str">
        <f t="shared" ref="R630:R644" ca="1" si="370">AJ630</f>
        <v/>
      </c>
      <c r="S630" s="309" t="str">
        <f ca="1">IF(AND(M630&lt;&gt;"",R630&lt;&gt;""),VLOOKUP(M630,早見表!$A$6:$M$24,R630+1),"")</f>
        <v/>
      </c>
      <c r="T630" s="310"/>
      <c r="U630" s="310"/>
      <c r="V630" s="310"/>
      <c r="W630" s="311"/>
      <c r="X630" s="298"/>
      <c r="Y630" s="259" t="str">
        <f t="shared" ref="Y630:Y644" si="371">IF($B630&lt;&gt;"",IF(D630="",AA$8,D630),"")</f>
        <v/>
      </c>
      <c r="Z630" s="259" t="str">
        <f t="shared" ref="Z630:Z644" si="372">IF($B630&lt;&gt;"",IF(E630="",Z$8,E630),"")</f>
        <v/>
      </c>
      <c r="AA630" s="260" t="str">
        <f t="shared" ref="AA630:AA635" ca="1" si="373">IF(Y630&gt;=AF$8,"",IF(Y630&lt;$AA$8,$AA$8,Y630))</f>
        <v/>
      </c>
      <c r="AB630" s="260" t="str">
        <f t="shared" ref="AB630:AB644" ca="1" si="374">IF(Y630&gt;AB$8,"",IF(Z630&gt;AB$8,AB$8,Z630))</f>
        <v/>
      </c>
      <c r="AC630" s="260" t="str">
        <f t="shared" ref="AC630:AC644" ca="1" si="375">IF(AA630="","",DATE(YEAR(AA630),MONTH(AA630),1))</f>
        <v/>
      </c>
      <c r="AD630" s="260" t="str">
        <f t="shared" ref="AD630:AD644" ca="1" si="376">IF(AA630="","",DATE(YEAR(AB630),MONTH(AB630)+1,1)-1)</f>
        <v/>
      </c>
      <c r="AE630" s="261" t="str">
        <f t="shared" ref="AE630:AE635" ca="1" si="377">IF(AA630="","",IF(AA630&gt;AB630,"",DATEDIF(AC630,AD630+1,"m")))</f>
        <v/>
      </c>
      <c r="AF630" s="262" t="str">
        <f ca="1">IF(Z630&lt;AF$8,"",IF(Y630&gt;AF$8,Y630,AF$8))</f>
        <v/>
      </c>
      <c r="AG630" s="262" t="str">
        <f ca="1">IF(Z630&lt;AF$8,"",Z630)</f>
        <v/>
      </c>
      <c r="AH630" s="262" t="str">
        <f t="shared" ref="AH630:AH644" ca="1" si="378">IF(AF630="","",DATE(YEAR(AF630),MONTH(AF630),1))</f>
        <v/>
      </c>
      <c r="AI630" s="262" t="str">
        <f t="shared" ref="AI630:AI644" ca="1" si="379">IF(AF630="","",DATE(YEAR(AG630),MONTH(AG630)+1,1)-1)</f>
        <v/>
      </c>
      <c r="AJ630" s="263" t="str">
        <f t="shared" ref="AJ630:AJ644" ca="1" si="380">IF(AF630="","",DATEDIF(AH630,AI630+1,"m"))</f>
        <v/>
      </c>
    </row>
    <row r="631" spans="1:36" ht="27.95" customHeight="1">
      <c r="A631" s="254"/>
      <c r="B631" s="254"/>
      <c r="C631" s="264"/>
      <c r="D631" s="265"/>
      <c r="E631" s="266"/>
      <c r="F631" s="307"/>
      <c r="G631" s="308"/>
      <c r="H631" s="65" t="str">
        <f t="shared" ca="1" si="369"/>
        <v/>
      </c>
      <c r="I631" s="339" t="str">
        <f ca="1">IF(AND(F631&lt;&gt;"",H631&lt;&gt;""),VLOOKUP(F631,早見表!$A$6:$M$24,H631+1),"")</f>
        <v/>
      </c>
      <c r="J631" s="340"/>
      <c r="K631" s="340"/>
      <c r="L631" s="341"/>
      <c r="M631" s="307"/>
      <c r="N631" s="312"/>
      <c r="O631" s="312"/>
      <c r="P631" s="312"/>
      <c r="Q631" s="308"/>
      <c r="R631" s="65" t="str">
        <f t="shared" ca="1" si="370"/>
        <v/>
      </c>
      <c r="S631" s="339" t="str">
        <f ca="1">IF(AND(M631&lt;&gt;"",R631&lt;&gt;""),VLOOKUP(M631,早見表!$A$6:$M$24,R631+1),"")</f>
        <v/>
      </c>
      <c r="T631" s="340"/>
      <c r="U631" s="340"/>
      <c r="V631" s="340"/>
      <c r="W631" s="341"/>
      <c r="X631" s="298"/>
      <c r="Y631" s="267" t="str">
        <f t="shared" si="371"/>
        <v/>
      </c>
      <c r="Z631" s="267" t="str">
        <f t="shared" si="372"/>
        <v/>
      </c>
      <c r="AA631" s="268" t="str">
        <f t="shared" ca="1" si="373"/>
        <v/>
      </c>
      <c r="AB631" s="268" t="str">
        <f t="shared" ca="1" si="374"/>
        <v/>
      </c>
      <c r="AC631" s="268" t="str">
        <f t="shared" ca="1" si="375"/>
        <v/>
      </c>
      <c r="AD631" s="268" t="str">
        <f t="shared" ca="1" si="376"/>
        <v/>
      </c>
      <c r="AE631" s="269" t="str">
        <f t="shared" ca="1" si="377"/>
        <v/>
      </c>
      <c r="AF631" s="270" t="str">
        <f ca="1">IF(Z631&lt;AF$8,"",IF(Y631&gt;AF$8,Y631,AF$8))</f>
        <v/>
      </c>
      <c r="AG631" s="270" t="str">
        <f t="shared" ref="AG631:AG644" ca="1" si="381">IF(Z631&lt;AF$8,"",Z631)</f>
        <v/>
      </c>
      <c r="AH631" s="270" t="str">
        <f t="shared" ca="1" si="378"/>
        <v/>
      </c>
      <c r="AI631" s="270" t="str">
        <f t="shared" ca="1" si="379"/>
        <v/>
      </c>
      <c r="AJ631" s="271" t="str">
        <f t="shared" ca="1" si="380"/>
        <v/>
      </c>
    </row>
    <row r="632" spans="1:36" ht="27.95" customHeight="1">
      <c r="A632" s="254"/>
      <c r="B632" s="254"/>
      <c r="C632" s="264"/>
      <c r="D632" s="265"/>
      <c r="E632" s="266"/>
      <c r="F632" s="307"/>
      <c r="G632" s="308"/>
      <c r="H632" s="65" t="str">
        <f t="shared" ca="1" si="369"/>
        <v/>
      </c>
      <c r="I632" s="339" t="str">
        <f ca="1">IF(AND(F632&lt;&gt;"",H632&lt;&gt;""),VLOOKUP(F632,早見表!$A$6:$M$24,H632+1),"")</f>
        <v/>
      </c>
      <c r="J632" s="340"/>
      <c r="K632" s="340"/>
      <c r="L632" s="341"/>
      <c r="M632" s="307"/>
      <c r="N632" s="312"/>
      <c r="O632" s="312"/>
      <c r="P632" s="312"/>
      <c r="Q632" s="308"/>
      <c r="R632" s="65" t="str">
        <f t="shared" ca="1" si="370"/>
        <v/>
      </c>
      <c r="S632" s="339" t="str">
        <f ca="1">IF(AND(M632&lt;&gt;"",R632&lt;&gt;""),VLOOKUP(M632,早見表!$A$6:$M$24,R632+1),"")</f>
        <v/>
      </c>
      <c r="T632" s="340"/>
      <c r="U632" s="340"/>
      <c r="V632" s="340"/>
      <c r="W632" s="341"/>
      <c r="X632" s="298"/>
      <c r="Y632" s="267" t="str">
        <f t="shared" si="371"/>
        <v/>
      </c>
      <c r="Z632" s="267" t="str">
        <f t="shared" si="372"/>
        <v/>
      </c>
      <c r="AA632" s="268" t="str">
        <f t="shared" ca="1" si="373"/>
        <v/>
      </c>
      <c r="AB632" s="268" t="str">
        <f t="shared" ca="1" si="374"/>
        <v/>
      </c>
      <c r="AC632" s="268" t="str">
        <f t="shared" ca="1" si="375"/>
        <v/>
      </c>
      <c r="AD632" s="268" t="str">
        <f t="shared" ca="1" si="376"/>
        <v/>
      </c>
      <c r="AE632" s="269" t="str">
        <f t="shared" ca="1" si="377"/>
        <v/>
      </c>
      <c r="AF632" s="270" t="str">
        <f t="shared" ref="AF632:AF644" ca="1" si="382">IF(Z632&lt;AF$8,"",IF(Y632&gt;AF$8,Y632,AF$8))</f>
        <v/>
      </c>
      <c r="AG632" s="270" t="str">
        <f t="shared" ca="1" si="381"/>
        <v/>
      </c>
      <c r="AH632" s="270" t="str">
        <f t="shared" ca="1" si="378"/>
        <v/>
      </c>
      <c r="AI632" s="270" t="str">
        <f t="shared" ca="1" si="379"/>
        <v/>
      </c>
      <c r="AJ632" s="271" t="str">
        <f t="shared" ca="1" si="380"/>
        <v/>
      </c>
    </row>
    <row r="633" spans="1:36" ht="27.95" customHeight="1">
      <c r="A633" s="254"/>
      <c r="B633" s="254"/>
      <c r="C633" s="264"/>
      <c r="D633" s="265"/>
      <c r="E633" s="266"/>
      <c r="F633" s="307"/>
      <c r="G633" s="308"/>
      <c r="H633" s="65" t="str">
        <f t="shared" ca="1" si="369"/>
        <v/>
      </c>
      <c r="I633" s="339" t="str">
        <f ca="1">IF(AND(F633&lt;&gt;"",H633&lt;&gt;""),VLOOKUP(F633,早見表!$A$6:$M$24,H633+1),"")</f>
        <v/>
      </c>
      <c r="J633" s="340"/>
      <c r="K633" s="340"/>
      <c r="L633" s="341"/>
      <c r="M633" s="307"/>
      <c r="N633" s="312"/>
      <c r="O633" s="312"/>
      <c r="P633" s="312"/>
      <c r="Q633" s="308"/>
      <c r="R633" s="65" t="str">
        <f t="shared" ca="1" si="370"/>
        <v/>
      </c>
      <c r="S633" s="339" t="str">
        <f ca="1">IF(AND(M633&lt;&gt;"",R633&lt;&gt;""),VLOOKUP(M633,早見表!$A$6:$M$24,R633+1),"")</f>
        <v/>
      </c>
      <c r="T633" s="340"/>
      <c r="U633" s="340"/>
      <c r="V633" s="340"/>
      <c r="W633" s="341"/>
      <c r="X633" s="298"/>
      <c r="Y633" s="267" t="str">
        <f t="shared" si="371"/>
        <v/>
      </c>
      <c r="Z633" s="267" t="str">
        <f t="shared" si="372"/>
        <v/>
      </c>
      <c r="AA633" s="268" t="str">
        <f t="shared" ca="1" si="373"/>
        <v/>
      </c>
      <c r="AB633" s="268" t="str">
        <f t="shared" ca="1" si="374"/>
        <v/>
      </c>
      <c r="AC633" s="268" t="str">
        <f t="shared" ca="1" si="375"/>
        <v/>
      </c>
      <c r="AD633" s="268" t="str">
        <f t="shared" ca="1" si="376"/>
        <v/>
      </c>
      <c r="AE633" s="269" t="str">
        <f t="shared" ca="1" si="377"/>
        <v/>
      </c>
      <c r="AF633" s="270" t="str">
        <f t="shared" ca="1" si="382"/>
        <v/>
      </c>
      <c r="AG633" s="270" t="str">
        <f t="shared" ca="1" si="381"/>
        <v/>
      </c>
      <c r="AH633" s="270" t="str">
        <f t="shared" ca="1" si="378"/>
        <v/>
      </c>
      <c r="AI633" s="270" t="str">
        <f t="shared" ca="1" si="379"/>
        <v/>
      </c>
      <c r="AJ633" s="271" t="str">
        <f t="shared" ca="1" si="380"/>
        <v/>
      </c>
    </row>
    <row r="634" spans="1:36" ht="27.95" customHeight="1">
      <c r="A634" s="254"/>
      <c r="B634" s="254"/>
      <c r="C634" s="264"/>
      <c r="D634" s="265"/>
      <c r="E634" s="266"/>
      <c r="F634" s="307"/>
      <c r="G634" s="308"/>
      <c r="H634" s="65" t="str">
        <f t="shared" ca="1" si="369"/>
        <v/>
      </c>
      <c r="I634" s="339" t="str">
        <f ca="1">IF(AND(F634&lt;&gt;"",H634&lt;&gt;""),VLOOKUP(F634,早見表!$A$6:$M$24,H634+1),"")</f>
        <v/>
      </c>
      <c r="J634" s="340"/>
      <c r="K634" s="340"/>
      <c r="L634" s="341"/>
      <c r="M634" s="307"/>
      <c r="N634" s="312"/>
      <c r="O634" s="312"/>
      <c r="P634" s="312"/>
      <c r="Q634" s="308"/>
      <c r="R634" s="65" t="str">
        <f t="shared" ca="1" si="370"/>
        <v/>
      </c>
      <c r="S634" s="339" t="str">
        <f ca="1">IF(AND(M634&lt;&gt;"",R634&lt;&gt;""),VLOOKUP(M634,早見表!$A$6:$M$24,R634+1),"")</f>
        <v/>
      </c>
      <c r="T634" s="340"/>
      <c r="U634" s="340"/>
      <c r="V634" s="340"/>
      <c r="W634" s="341"/>
      <c r="X634" s="298"/>
      <c r="Y634" s="267" t="str">
        <f t="shared" si="371"/>
        <v/>
      </c>
      <c r="Z634" s="267" t="str">
        <f t="shared" si="372"/>
        <v/>
      </c>
      <c r="AA634" s="268" t="str">
        <f t="shared" ca="1" si="373"/>
        <v/>
      </c>
      <c r="AB634" s="268" t="str">
        <f t="shared" ca="1" si="374"/>
        <v/>
      </c>
      <c r="AC634" s="268" t="str">
        <f t="shared" ca="1" si="375"/>
        <v/>
      </c>
      <c r="AD634" s="268" t="str">
        <f t="shared" ca="1" si="376"/>
        <v/>
      </c>
      <c r="AE634" s="269" t="str">
        <f t="shared" ca="1" si="377"/>
        <v/>
      </c>
      <c r="AF634" s="270" t="str">
        <f t="shared" ca="1" si="382"/>
        <v/>
      </c>
      <c r="AG634" s="270" t="str">
        <f t="shared" ca="1" si="381"/>
        <v/>
      </c>
      <c r="AH634" s="270" t="str">
        <f t="shared" ca="1" si="378"/>
        <v/>
      </c>
      <c r="AI634" s="270" t="str">
        <f t="shared" ca="1" si="379"/>
        <v/>
      </c>
      <c r="AJ634" s="271" t="str">
        <f t="shared" ca="1" si="380"/>
        <v/>
      </c>
    </row>
    <row r="635" spans="1:36" ht="27.95" customHeight="1">
      <c r="A635" s="254"/>
      <c r="B635" s="254"/>
      <c r="C635" s="264"/>
      <c r="D635" s="265"/>
      <c r="E635" s="266"/>
      <c r="F635" s="307"/>
      <c r="G635" s="308"/>
      <c r="H635" s="65" t="str">
        <f t="shared" ca="1" si="369"/>
        <v/>
      </c>
      <c r="I635" s="339" t="str">
        <f ca="1">IF(AND(F635&lt;&gt;"",H635&lt;&gt;""),VLOOKUP(F635,早見表!$A$6:$M$24,H635+1),"")</f>
        <v/>
      </c>
      <c r="J635" s="340"/>
      <c r="K635" s="340"/>
      <c r="L635" s="341"/>
      <c r="M635" s="307"/>
      <c r="N635" s="312"/>
      <c r="O635" s="312"/>
      <c r="P635" s="312"/>
      <c r="Q635" s="308"/>
      <c r="R635" s="65" t="str">
        <f t="shared" ca="1" si="370"/>
        <v/>
      </c>
      <c r="S635" s="339" t="str">
        <f ca="1">IF(AND(M635&lt;&gt;"",R635&lt;&gt;""),VLOOKUP(M635,早見表!$A$6:$M$24,R635+1),"")</f>
        <v/>
      </c>
      <c r="T635" s="340"/>
      <c r="U635" s="340"/>
      <c r="V635" s="340"/>
      <c r="W635" s="341"/>
      <c r="X635" s="298"/>
      <c r="Y635" s="267" t="str">
        <f t="shared" si="371"/>
        <v/>
      </c>
      <c r="Z635" s="267" t="str">
        <f t="shared" si="372"/>
        <v/>
      </c>
      <c r="AA635" s="268" t="str">
        <f t="shared" ca="1" si="373"/>
        <v/>
      </c>
      <c r="AB635" s="268" t="str">
        <f t="shared" ca="1" si="374"/>
        <v/>
      </c>
      <c r="AC635" s="268" t="str">
        <f t="shared" ca="1" si="375"/>
        <v/>
      </c>
      <c r="AD635" s="268" t="str">
        <f t="shared" ca="1" si="376"/>
        <v/>
      </c>
      <c r="AE635" s="269" t="str">
        <f t="shared" ca="1" si="377"/>
        <v/>
      </c>
      <c r="AF635" s="270" t="str">
        <f t="shared" ca="1" si="382"/>
        <v/>
      </c>
      <c r="AG635" s="270" t="str">
        <f t="shared" ca="1" si="381"/>
        <v/>
      </c>
      <c r="AH635" s="270" t="str">
        <f t="shared" ca="1" si="378"/>
        <v/>
      </c>
      <c r="AI635" s="270" t="str">
        <f t="shared" ca="1" si="379"/>
        <v/>
      </c>
      <c r="AJ635" s="271" t="str">
        <f t="shared" ca="1" si="380"/>
        <v/>
      </c>
    </row>
    <row r="636" spans="1:36" ht="27.95" customHeight="1">
      <c r="A636" s="254"/>
      <c r="B636" s="254"/>
      <c r="C636" s="264"/>
      <c r="D636" s="265"/>
      <c r="E636" s="266"/>
      <c r="F636" s="307"/>
      <c r="G636" s="308"/>
      <c r="H636" s="65" t="str">
        <f t="shared" ca="1" si="369"/>
        <v/>
      </c>
      <c r="I636" s="339" t="str">
        <f ca="1">IF(AND(F636&lt;&gt;"",H636&lt;&gt;""),VLOOKUP(F636,早見表!$A$6:$M$24,H636+1),"")</f>
        <v/>
      </c>
      <c r="J636" s="340"/>
      <c r="K636" s="340"/>
      <c r="L636" s="341"/>
      <c r="M636" s="307"/>
      <c r="N636" s="312"/>
      <c r="O636" s="312"/>
      <c r="P636" s="312"/>
      <c r="Q636" s="308"/>
      <c r="R636" s="65" t="str">
        <f t="shared" ca="1" si="370"/>
        <v/>
      </c>
      <c r="S636" s="339" t="str">
        <f ca="1">IF(AND(M636&lt;&gt;"",R636&lt;&gt;""),VLOOKUP(M636,早見表!$A$6:$M$24,R636+1),"")</f>
        <v/>
      </c>
      <c r="T636" s="340"/>
      <c r="U636" s="340"/>
      <c r="V636" s="340"/>
      <c r="W636" s="341"/>
      <c r="X636" s="298"/>
      <c r="Y636" s="267" t="str">
        <f t="shared" si="371"/>
        <v/>
      </c>
      <c r="Z636" s="267" t="str">
        <f t="shared" si="372"/>
        <v/>
      </c>
      <c r="AA636" s="268" t="str">
        <f t="shared" ref="AA636:AA644" ca="1" si="383">IF(Y636&gt;=AF$8,"",IF(Y636&lt;$AA$8,$AA$8,Y636))</f>
        <v/>
      </c>
      <c r="AB636" s="268" t="str">
        <f t="shared" ca="1" si="374"/>
        <v/>
      </c>
      <c r="AC636" s="268" t="str">
        <f t="shared" ca="1" si="375"/>
        <v/>
      </c>
      <c r="AD636" s="268" t="str">
        <f t="shared" ca="1" si="376"/>
        <v/>
      </c>
      <c r="AE636" s="269" t="str">
        <f t="shared" ref="AE636:AE644" ca="1" si="384">IF(AA636="","",IF(AA636&gt;AB636,"",DATEDIF(AC636,AD636+1,"m")))</f>
        <v/>
      </c>
      <c r="AF636" s="270" t="str">
        <f t="shared" ca="1" si="382"/>
        <v/>
      </c>
      <c r="AG636" s="270" t="str">
        <f t="shared" ca="1" si="381"/>
        <v/>
      </c>
      <c r="AH636" s="270" t="str">
        <f t="shared" ca="1" si="378"/>
        <v/>
      </c>
      <c r="AI636" s="270" t="str">
        <f t="shared" ca="1" si="379"/>
        <v/>
      </c>
      <c r="AJ636" s="271" t="str">
        <f t="shared" ca="1" si="380"/>
        <v/>
      </c>
    </row>
    <row r="637" spans="1:36" ht="27.95" customHeight="1">
      <c r="A637" s="254"/>
      <c r="B637" s="254"/>
      <c r="C637" s="264"/>
      <c r="D637" s="265"/>
      <c r="E637" s="266"/>
      <c r="F637" s="307"/>
      <c r="G637" s="308"/>
      <c r="H637" s="65" t="str">
        <f t="shared" ca="1" si="369"/>
        <v/>
      </c>
      <c r="I637" s="339" t="str">
        <f ca="1">IF(AND(F637&lt;&gt;"",H637&lt;&gt;""),VLOOKUP(F637,早見表!$A$6:$M$24,H637+1),"")</f>
        <v/>
      </c>
      <c r="J637" s="340"/>
      <c r="K637" s="340"/>
      <c r="L637" s="341"/>
      <c r="M637" s="307"/>
      <c r="N637" s="312"/>
      <c r="O637" s="312"/>
      <c r="P637" s="312"/>
      <c r="Q637" s="308"/>
      <c r="R637" s="65" t="str">
        <f t="shared" ca="1" si="370"/>
        <v/>
      </c>
      <c r="S637" s="339" t="str">
        <f ca="1">IF(AND(M637&lt;&gt;"",R637&lt;&gt;""),VLOOKUP(M637,早見表!$A$6:$M$24,R637+1),"")</f>
        <v/>
      </c>
      <c r="T637" s="340"/>
      <c r="U637" s="340"/>
      <c r="V637" s="340"/>
      <c r="W637" s="341"/>
      <c r="X637" s="298"/>
      <c r="Y637" s="267" t="str">
        <f t="shared" si="371"/>
        <v/>
      </c>
      <c r="Z637" s="267" t="str">
        <f t="shared" si="372"/>
        <v/>
      </c>
      <c r="AA637" s="268" t="str">
        <f t="shared" ca="1" si="383"/>
        <v/>
      </c>
      <c r="AB637" s="268" t="str">
        <f t="shared" ca="1" si="374"/>
        <v/>
      </c>
      <c r="AC637" s="268" t="str">
        <f t="shared" ca="1" si="375"/>
        <v/>
      </c>
      <c r="AD637" s="268" t="str">
        <f t="shared" ca="1" si="376"/>
        <v/>
      </c>
      <c r="AE637" s="269" t="str">
        <f t="shared" ca="1" si="384"/>
        <v/>
      </c>
      <c r="AF637" s="270" t="str">
        <f t="shared" ca="1" si="382"/>
        <v/>
      </c>
      <c r="AG637" s="270" t="str">
        <f t="shared" ca="1" si="381"/>
        <v/>
      </c>
      <c r="AH637" s="270" t="str">
        <f t="shared" ca="1" si="378"/>
        <v/>
      </c>
      <c r="AI637" s="270" t="str">
        <f t="shared" ca="1" si="379"/>
        <v/>
      </c>
      <c r="AJ637" s="271" t="str">
        <f t="shared" ca="1" si="380"/>
        <v/>
      </c>
    </row>
    <row r="638" spans="1:36" ht="27.95" customHeight="1">
      <c r="A638" s="254"/>
      <c r="B638" s="254"/>
      <c r="C638" s="264"/>
      <c r="D638" s="265"/>
      <c r="E638" s="266"/>
      <c r="F638" s="307"/>
      <c r="G638" s="308"/>
      <c r="H638" s="65" t="str">
        <f t="shared" ca="1" si="369"/>
        <v/>
      </c>
      <c r="I638" s="339" t="str">
        <f ca="1">IF(AND(F638&lt;&gt;"",H638&lt;&gt;""),VLOOKUP(F638,早見表!$A$6:$M$24,H638+1),"")</f>
        <v/>
      </c>
      <c r="J638" s="340"/>
      <c r="K638" s="340"/>
      <c r="L638" s="341"/>
      <c r="M638" s="307"/>
      <c r="N638" s="312"/>
      <c r="O638" s="312"/>
      <c r="P638" s="312"/>
      <c r="Q638" s="308"/>
      <c r="R638" s="65" t="str">
        <f t="shared" ca="1" si="370"/>
        <v/>
      </c>
      <c r="S638" s="339" t="str">
        <f ca="1">IF(AND(M638&lt;&gt;"",R638&lt;&gt;""),VLOOKUP(M638,早見表!$A$6:$M$24,R638+1),"")</f>
        <v/>
      </c>
      <c r="T638" s="340"/>
      <c r="U638" s="340"/>
      <c r="V638" s="340"/>
      <c r="W638" s="341"/>
      <c r="X638" s="298"/>
      <c r="Y638" s="267" t="str">
        <f t="shared" si="371"/>
        <v/>
      </c>
      <c r="Z638" s="267" t="str">
        <f t="shared" si="372"/>
        <v/>
      </c>
      <c r="AA638" s="268" t="str">
        <f t="shared" ca="1" si="383"/>
        <v/>
      </c>
      <c r="AB638" s="268" t="str">
        <f t="shared" ca="1" si="374"/>
        <v/>
      </c>
      <c r="AC638" s="268" t="str">
        <f t="shared" ca="1" si="375"/>
        <v/>
      </c>
      <c r="AD638" s="268" t="str">
        <f t="shared" ca="1" si="376"/>
        <v/>
      </c>
      <c r="AE638" s="269" t="str">
        <f t="shared" ca="1" si="384"/>
        <v/>
      </c>
      <c r="AF638" s="270" t="str">
        <f t="shared" ca="1" si="382"/>
        <v/>
      </c>
      <c r="AG638" s="270" t="str">
        <f t="shared" ca="1" si="381"/>
        <v/>
      </c>
      <c r="AH638" s="270" t="str">
        <f t="shared" ca="1" si="378"/>
        <v/>
      </c>
      <c r="AI638" s="270" t="str">
        <f t="shared" ca="1" si="379"/>
        <v/>
      </c>
      <c r="AJ638" s="271" t="str">
        <f t="shared" ca="1" si="380"/>
        <v/>
      </c>
    </row>
    <row r="639" spans="1:36" ht="27.95" customHeight="1">
      <c r="A639" s="254"/>
      <c r="B639" s="254"/>
      <c r="C639" s="264"/>
      <c r="D639" s="265"/>
      <c r="E639" s="266"/>
      <c r="F639" s="307"/>
      <c r="G639" s="308"/>
      <c r="H639" s="65" t="str">
        <f t="shared" ca="1" si="369"/>
        <v/>
      </c>
      <c r="I639" s="339" t="str">
        <f ca="1">IF(AND(F639&lt;&gt;"",H639&lt;&gt;""),VLOOKUP(F639,早見表!$A$6:$M$24,H639+1),"")</f>
        <v/>
      </c>
      <c r="J639" s="340"/>
      <c r="K639" s="340"/>
      <c r="L639" s="341"/>
      <c r="M639" s="307"/>
      <c r="N639" s="312"/>
      <c r="O639" s="312"/>
      <c r="P639" s="312"/>
      <c r="Q639" s="308"/>
      <c r="R639" s="65" t="str">
        <f t="shared" ca="1" si="370"/>
        <v/>
      </c>
      <c r="S639" s="339" t="str">
        <f ca="1">IF(AND(M639&lt;&gt;"",R639&lt;&gt;""),VLOOKUP(M639,早見表!$A$6:$M$24,R639+1),"")</f>
        <v/>
      </c>
      <c r="T639" s="340"/>
      <c r="U639" s="340"/>
      <c r="V639" s="340"/>
      <c r="W639" s="341"/>
      <c r="X639" s="298"/>
      <c r="Y639" s="267" t="str">
        <f t="shared" si="371"/>
        <v/>
      </c>
      <c r="Z639" s="267" t="str">
        <f t="shared" si="372"/>
        <v/>
      </c>
      <c r="AA639" s="268" t="str">
        <f t="shared" ca="1" si="383"/>
        <v/>
      </c>
      <c r="AB639" s="268" t="str">
        <f t="shared" ca="1" si="374"/>
        <v/>
      </c>
      <c r="AC639" s="268" t="str">
        <f t="shared" ca="1" si="375"/>
        <v/>
      </c>
      <c r="AD639" s="268" t="str">
        <f t="shared" ca="1" si="376"/>
        <v/>
      </c>
      <c r="AE639" s="269" t="str">
        <f t="shared" ca="1" si="384"/>
        <v/>
      </c>
      <c r="AF639" s="270" t="str">
        <f t="shared" ca="1" si="382"/>
        <v/>
      </c>
      <c r="AG639" s="270" t="str">
        <f t="shared" ca="1" si="381"/>
        <v/>
      </c>
      <c r="AH639" s="270" t="str">
        <f t="shared" ca="1" si="378"/>
        <v/>
      </c>
      <c r="AI639" s="270" t="str">
        <f t="shared" ca="1" si="379"/>
        <v/>
      </c>
      <c r="AJ639" s="271" t="str">
        <f t="shared" ca="1" si="380"/>
        <v/>
      </c>
    </row>
    <row r="640" spans="1:36" ht="27.95" customHeight="1">
      <c r="A640" s="254"/>
      <c r="B640" s="254"/>
      <c r="C640" s="264"/>
      <c r="D640" s="265"/>
      <c r="E640" s="266"/>
      <c r="F640" s="307"/>
      <c r="G640" s="308"/>
      <c r="H640" s="65" t="str">
        <f t="shared" ca="1" si="369"/>
        <v/>
      </c>
      <c r="I640" s="339" t="str">
        <f ca="1">IF(AND(F640&lt;&gt;"",H640&lt;&gt;""),VLOOKUP(F640,早見表!$A$6:$M$24,H640+1),"")</f>
        <v/>
      </c>
      <c r="J640" s="340"/>
      <c r="K640" s="340"/>
      <c r="L640" s="341"/>
      <c r="M640" s="307"/>
      <c r="N640" s="312"/>
      <c r="O640" s="312"/>
      <c r="P640" s="312"/>
      <c r="Q640" s="308"/>
      <c r="R640" s="65" t="str">
        <f t="shared" ca="1" si="370"/>
        <v/>
      </c>
      <c r="S640" s="339" t="str">
        <f ca="1">IF(AND(M640&lt;&gt;"",R640&lt;&gt;""),VLOOKUP(M640,早見表!$A$6:$M$24,R640+1),"")</f>
        <v/>
      </c>
      <c r="T640" s="340"/>
      <c r="U640" s="340"/>
      <c r="V640" s="340"/>
      <c r="W640" s="341"/>
      <c r="X640" s="298"/>
      <c r="Y640" s="267" t="str">
        <f t="shared" si="371"/>
        <v/>
      </c>
      <c r="Z640" s="267" t="str">
        <f t="shared" si="372"/>
        <v/>
      </c>
      <c r="AA640" s="268" t="str">
        <f t="shared" ca="1" si="383"/>
        <v/>
      </c>
      <c r="AB640" s="268" t="str">
        <f t="shared" ca="1" si="374"/>
        <v/>
      </c>
      <c r="AC640" s="268" t="str">
        <f t="shared" ca="1" si="375"/>
        <v/>
      </c>
      <c r="AD640" s="268" t="str">
        <f t="shared" ca="1" si="376"/>
        <v/>
      </c>
      <c r="AE640" s="269" t="str">
        <f t="shared" ca="1" si="384"/>
        <v/>
      </c>
      <c r="AF640" s="270" t="str">
        <f t="shared" ca="1" si="382"/>
        <v/>
      </c>
      <c r="AG640" s="270" t="str">
        <f t="shared" ca="1" si="381"/>
        <v/>
      </c>
      <c r="AH640" s="270" t="str">
        <f t="shared" ca="1" si="378"/>
        <v/>
      </c>
      <c r="AI640" s="270" t="str">
        <f t="shared" ca="1" si="379"/>
        <v/>
      </c>
      <c r="AJ640" s="271" t="str">
        <f t="shared" ca="1" si="380"/>
        <v/>
      </c>
    </row>
    <row r="641" spans="1:36" ht="27.95" customHeight="1">
      <c r="A641" s="254"/>
      <c r="B641" s="254"/>
      <c r="C641" s="264"/>
      <c r="D641" s="265"/>
      <c r="E641" s="266"/>
      <c r="F641" s="307"/>
      <c r="G641" s="308"/>
      <c r="H641" s="65" t="str">
        <f t="shared" ca="1" si="369"/>
        <v/>
      </c>
      <c r="I641" s="339" t="str">
        <f ca="1">IF(AND(F641&lt;&gt;"",H641&lt;&gt;""),VLOOKUP(F641,早見表!$A$6:$M$24,H641+1),"")</f>
        <v/>
      </c>
      <c r="J641" s="340"/>
      <c r="K641" s="340"/>
      <c r="L641" s="341"/>
      <c r="M641" s="307"/>
      <c r="N641" s="312"/>
      <c r="O641" s="312"/>
      <c r="P641" s="312"/>
      <c r="Q641" s="308"/>
      <c r="R641" s="65" t="str">
        <f t="shared" ca="1" si="370"/>
        <v/>
      </c>
      <c r="S641" s="339" t="str">
        <f ca="1">IF(AND(M641&lt;&gt;"",R641&lt;&gt;""),VLOOKUP(M641,早見表!$A$6:$M$24,R641+1),"")</f>
        <v/>
      </c>
      <c r="T641" s="340"/>
      <c r="U641" s="340"/>
      <c r="V641" s="340"/>
      <c r="W641" s="341"/>
      <c r="X641" s="298"/>
      <c r="Y641" s="267" t="str">
        <f t="shared" si="371"/>
        <v/>
      </c>
      <c r="Z641" s="267" t="str">
        <f t="shared" si="372"/>
        <v/>
      </c>
      <c r="AA641" s="268" t="str">
        <f t="shared" ca="1" si="383"/>
        <v/>
      </c>
      <c r="AB641" s="268" t="str">
        <f t="shared" ca="1" si="374"/>
        <v/>
      </c>
      <c r="AC641" s="268" t="str">
        <f t="shared" ca="1" si="375"/>
        <v/>
      </c>
      <c r="AD641" s="268" t="str">
        <f t="shared" ca="1" si="376"/>
        <v/>
      </c>
      <c r="AE641" s="269" t="str">
        <f t="shared" ca="1" si="384"/>
        <v/>
      </c>
      <c r="AF641" s="270" t="str">
        <f t="shared" ca="1" si="382"/>
        <v/>
      </c>
      <c r="AG641" s="270" t="str">
        <f t="shared" ca="1" si="381"/>
        <v/>
      </c>
      <c r="AH641" s="270" t="str">
        <f t="shared" ca="1" si="378"/>
        <v/>
      </c>
      <c r="AI641" s="270" t="str">
        <f t="shared" ca="1" si="379"/>
        <v/>
      </c>
      <c r="AJ641" s="271" t="str">
        <f t="shared" ca="1" si="380"/>
        <v/>
      </c>
    </row>
    <row r="642" spans="1:36" ht="27.95" customHeight="1">
      <c r="A642" s="254"/>
      <c r="B642" s="254"/>
      <c r="C642" s="264"/>
      <c r="D642" s="265"/>
      <c r="E642" s="266"/>
      <c r="F642" s="307"/>
      <c r="G642" s="308"/>
      <c r="H642" s="65" t="str">
        <f t="shared" ca="1" si="369"/>
        <v/>
      </c>
      <c r="I642" s="339" t="str">
        <f ca="1">IF(AND(F642&lt;&gt;"",H642&lt;&gt;""),VLOOKUP(F642,早見表!$A$6:$M$24,H642+1),"")</f>
        <v/>
      </c>
      <c r="J642" s="340"/>
      <c r="K642" s="340"/>
      <c r="L642" s="341"/>
      <c r="M642" s="307"/>
      <c r="N642" s="312"/>
      <c r="O642" s="312"/>
      <c r="P642" s="312"/>
      <c r="Q642" s="308"/>
      <c r="R642" s="65" t="str">
        <f t="shared" ca="1" si="370"/>
        <v/>
      </c>
      <c r="S642" s="339" t="str">
        <f ca="1">IF(AND(M642&lt;&gt;"",R642&lt;&gt;""),VLOOKUP(M642,早見表!$A$6:$M$24,R642+1),"")</f>
        <v/>
      </c>
      <c r="T642" s="340"/>
      <c r="U642" s="340"/>
      <c r="V642" s="340"/>
      <c r="W642" s="341"/>
      <c r="X642" s="298"/>
      <c r="Y642" s="267" t="str">
        <f t="shared" si="371"/>
        <v/>
      </c>
      <c r="Z642" s="267" t="str">
        <f t="shared" si="372"/>
        <v/>
      </c>
      <c r="AA642" s="268" t="str">
        <f t="shared" ca="1" si="383"/>
        <v/>
      </c>
      <c r="AB642" s="268" t="str">
        <f t="shared" ca="1" si="374"/>
        <v/>
      </c>
      <c r="AC642" s="268" t="str">
        <f t="shared" ca="1" si="375"/>
        <v/>
      </c>
      <c r="AD642" s="268" t="str">
        <f t="shared" ca="1" si="376"/>
        <v/>
      </c>
      <c r="AE642" s="269" t="str">
        <f t="shared" ca="1" si="384"/>
        <v/>
      </c>
      <c r="AF642" s="270" t="str">
        <f t="shared" ca="1" si="382"/>
        <v/>
      </c>
      <c r="AG642" s="270" t="str">
        <f t="shared" ca="1" si="381"/>
        <v/>
      </c>
      <c r="AH642" s="270" t="str">
        <f t="shared" ca="1" si="378"/>
        <v/>
      </c>
      <c r="AI642" s="270" t="str">
        <f t="shared" ca="1" si="379"/>
        <v/>
      </c>
      <c r="AJ642" s="271" t="str">
        <f t="shared" ca="1" si="380"/>
        <v/>
      </c>
    </row>
    <row r="643" spans="1:36" ht="27.95" customHeight="1">
      <c r="A643" s="254"/>
      <c r="B643" s="254"/>
      <c r="C643" s="264"/>
      <c r="D643" s="265"/>
      <c r="E643" s="266"/>
      <c r="F643" s="307"/>
      <c r="G643" s="308"/>
      <c r="H643" s="65" t="str">
        <f t="shared" ca="1" si="369"/>
        <v/>
      </c>
      <c r="I643" s="339" t="str">
        <f ca="1">IF(AND(F643&lt;&gt;"",H643&lt;&gt;""),VLOOKUP(F643,早見表!$A$6:$M$24,H643+1),"")</f>
        <v/>
      </c>
      <c r="J643" s="340"/>
      <c r="K643" s="340"/>
      <c r="L643" s="341"/>
      <c r="M643" s="307"/>
      <c r="N643" s="312"/>
      <c r="O643" s="312"/>
      <c r="P643" s="312"/>
      <c r="Q643" s="308"/>
      <c r="R643" s="65" t="str">
        <f t="shared" ca="1" si="370"/>
        <v/>
      </c>
      <c r="S643" s="339" t="str">
        <f ca="1">IF(AND(M643&lt;&gt;"",R643&lt;&gt;""),VLOOKUP(M643,早見表!$A$6:$M$24,R643+1),"")</f>
        <v/>
      </c>
      <c r="T643" s="340"/>
      <c r="U643" s="340"/>
      <c r="V643" s="340"/>
      <c r="W643" s="341"/>
      <c r="X643" s="298"/>
      <c r="Y643" s="267" t="str">
        <f t="shared" si="371"/>
        <v/>
      </c>
      <c r="Z643" s="267" t="str">
        <f t="shared" si="372"/>
        <v/>
      </c>
      <c r="AA643" s="268" t="str">
        <f t="shared" ca="1" si="383"/>
        <v/>
      </c>
      <c r="AB643" s="268" t="str">
        <f t="shared" ca="1" si="374"/>
        <v/>
      </c>
      <c r="AC643" s="268" t="str">
        <f t="shared" ca="1" si="375"/>
        <v/>
      </c>
      <c r="AD643" s="268" t="str">
        <f t="shared" ca="1" si="376"/>
        <v/>
      </c>
      <c r="AE643" s="269" t="str">
        <f t="shared" ca="1" si="384"/>
        <v/>
      </c>
      <c r="AF643" s="270" t="str">
        <f t="shared" ca="1" si="382"/>
        <v/>
      </c>
      <c r="AG643" s="270" t="str">
        <f t="shared" ca="1" si="381"/>
        <v/>
      </c>
      <c r="AH643" s="270" t="str">
        <f t="shared" ca="1" si="378"/>
        <v/>
      </c>
      <c r="AI643" s="270" t="str">
        <f t="shared" ca="1" si="379"/>
        <v/>
      </c>
      <c r="AJ643" s="271" t="str">
        <f t="shared" ca="1" si="380"/>
        <v/>
      </c>
    </row>
    <row r="644" spans="1:36" ht="27.95" customHeight="1" thickBot="1">
      <c r="A644" s="272"/>
      <c r="B644" s="272"/>
      <c r="C644" s="273"/>
      <c r="D644" s="274"/>
      <c r="E644" s="275"/>
      <c r="F644" s="351"/>
      <c r="G644" s="352"/>
      <c r="H644" s="135" t="str">
        <f t="shared" ca="1" si="369"/>
        <v/>
      </c>
      <c r="I644" s="353" t="str">
        <f ca="1">IF(AND(F644&lt;&gt;"",H644&lt;&gt;""),VLOOKUP(F644,早見表!$A$6:$M$24,H644+1),"")</f>
        <v/>
      </c>
      <c r="J644" s="354"/>
      <c r="K644" s="354"/>
      <c r="L644" s="355"/>
      <c r="M644" s="351"/>
      <c r="N644" s="356"/>
      <c r="O644" s="356"/>
      <c r="P644" s="356"/>
      <c r="Q644" s="352"/>
      <c r="R644" s="135" t="str">
        <f t="shared" ca="1" si="370"/>
        <v/>
      </c>
      <c r="S644" s="353" t="str">
        <f ca="1">IF(AND(M644&lt;&gt;"",R644&lt;&gt;""),VLOOKUP(M644,早見表!$A$6:$M$24,R644+1),"")</f>
        <v/>
      </c>
      <c r="T644" s="354"/>
      <c r="U644" s="354"/>
      <c r="V644" s="354"/>
      <c r="W644" s="355"/>
      <c r="X644" s="298"/>
      <c r="Y644" s="276" t="str">
        <f t="shared" si="371"/>
        <v/>
      </c>
      <c r="Z644" s="276" t="str">
        <f t="shared" si="372"/>
        <v/>
      </c>
      <c r="AA644" s="277" t="str">
        <f t="shared" ca="1" si="383"/>
        <v/>
      </c>
      <c r="AB644" s="277" t="str">
        <f t="shared" ca="1" si="374"/>
        <v/>
      </c>
      <c r="AC644" s="277" t="str">
        <f t="shared" ca="1" si="375"/>
        <v/>
      </c>
      <c r="AD644" s="277" t="str">
        <f t="shared" ca="1" si="376"/>
        <v/>
      </c>
      <c r="AE644" s="278" t="str">
        <f t="shared" ca="1" si="384"/>
        <v/>
      </c>
      <c r="AF644" s="279" t="str">
        <f t="shared" ca="1" si="382"/>
        <v/>
      </c>
      <c r="AG644" s="279" t="str">
        <f t="shared" ca="1" si="381"/>
        <v/>
      </c>
      <c r="AH644" s="279" t="str">
        <f t="shared" ca="1" si="378"/>
        <v/>
      </c>
      <c r="AI644" s="279" t="str">
        <f t="shared" ca="1" si="379"/>
        <v/>
      </c>
      <c r="AJ644" s="280" t="str">
        <f t="shared" ca="1" si="380"/>
        <v/>
      </c>
    </row>
    <row r="645" spans="1:36" ht="24.95" customHeight="1" thickTop="1">
      <c r="A645" s="361" t="s">
        <v>62</v>
      </c>
      <c r="B645" s="362"/>
      <c r="C645" s="362"/>
      <c r="D645" s="362"/>
      <c r="E645" s="362"/>
      <c r="F645" s="363"/>
      <c r="G645" s="364"/>
      <c r="H645" s="213" t="s">
        <v>12</v>
      </c>
      <c r="I645" s="365">
        <f ca="1">SUM(I630:L644)</f>
        <v>0</v>
      </c>
      <c r="J645" s="366"/>
      <c r="K645" s="366"/>
      <c r="L645" s="214" t="s">
        <v>8</v>
      </c>
      <c r="M645" s="363"/>
      <c r="N645" s="367"/>
      <c r="O645" s="367"/>
      <c r="P645" s="367"/>
      <c r="Q645" s="364"/>
      <c r="R645" s="213"/>
      <c r="S645" s="368">
        <f ca="1">SUM(S630:W644)</f>
        <v>0</v>
      </c>
      <c r="T645" s="369"/>
      <c r="U645" s="369"/>
      <c r="V645" s="369"/>
      <c r="W645" s="296" t="s">
        <v>8</v>
      </c>
      <c r="X645" s="298"/>
    </row>
    <row r="646" spans="1:36" ht="24.95" customHeight="1">
      <c r="A646" s="342" t="s">
        <v>31</v>
      </c>
      <c r="B646" s="343"/>
      <c r="C646" s="343"/>
      <c r="D646" s="343"/>
      <c r="E646" s="343"/>
      <c r="F646" s="344"/>
      <c r="G646" s="345"/>
      <c r="H646" s="188" t="s">
        <v>12</v>
      </c>
      <c r="I646" s="346">
        <f ca="1">SUM(I619,I645)</f>
        <v>11680006</v>
      </c>
      <c r="J646" s="347"/>
      <c r="K646" s="347"/>
      <c r="L646" s="189" t="s">
        <v>8</v>
      </c>
      <c r="M646" s="344"/>
      <c r="N646" s="348"/>
      <c r="O646" s="348"/>
      <c r="P646" s="348"/>
      <c r="Q646" s="345"/>
      <c r="R646" s="188"/>
      <c r="S646" s="349">
        <f ca="1">SUM(S619,S645)</f>
        <v>13717924</v>
      </c>
      <c r="T646" s="350"/>
      <c r="U646" s="350"/>
      <c r="V646" s="350"/>
      <c r="W646" s="282" t="s">
        <v>8</v>
      </c>
      <c r="X646" s="300"/>
      <c r="Z646" s="284"/>
    </row>
    <row r="647" spans="1:36" ht="3.75" customHeight="1">
      <c r="X647" s="300"/>
      <c r="Z647" s="284" t="s">
        <v>35</v>
      </c>
    </row>
    <row r="648" spans="1:36">
      <c r="T648" s="357" t="s">
        <v>42</v>
      </c>
      <c r="U648" s="358"/>
      <c r="V648" s="358"/>
      <c r="W648" s="359"/>
      <c r="X648" s="300"/>
    </row>
    <row r="650" spans="1:36" ht="19.5" customHeight="1">
      <c r="C650" s="228"/>
      <c r="D650" s="326" t="s">
        <v>76</v>
      </c>
      <c r="E650" s="327"/>
      <c r="F650" s="327"/>
      <c r="G650" s="327"/>
      <c r="H650" s="327"/>
      <c r="I650" s="327"/>
      <c r="J650" s="327"/>
      <c r="S650" s="57">
        <f>$S$2</f>
        <v>1</v>
      </c>
      <c r="T650" s="328" t="s">
        <v>10</v>
      </c>
      <c r="U650" s="328"/>
      <c r="V650" s="56">
        <f>V623+1</f>
        <v>25</v>
      </c>
      <c r="W650" s="230" t="s">
        <v>11</v>
      </c>
    </row>
    <row r="651" spans="1:36" ht="19.5" customHeight="1">
      <c r="C651" s="233"/>
      <c r="D651" s="327"/>
      <c r="E651" s="327"/>
      <c r="F651" s="327"/>
      <c r="G651" s="327"/>
      <c r="H651" s="327"/>
      <c r="I651" s="327"/>
      <c r="J651" s="327"/>
    </row>
    <row r="652" spans="1:36" ht="14.25">
      <c r="B652" s="234">
        <f ca="1">$B$4</f>
        <v>45741</v>
      </c>
      <c r="D652" s="360"/>
      <c r="E652" s="360"/>
      <c r="F652" s="360"/>
    </row>
    <row r="653" spans="1:36" ht="15" customHeight="1">
      <c r="B653" s="235">
        <f ca="1">$B$5</f>
        <v>46106.494204513889</v>
      </c>
      <c r="C653" s="147"/>
      <c r="D653" s="147"/>
      <c r="E653" s="147"/>
      <c r="F653" s="147"/>
      <c r="G653" s="147"/>
      <c r="H653" s="329" t="s">
        <v>6</v>
      </c>
      <c r="I653" s="330"/>
      <c r="J653" s="333" t="s">
        <v>0</v>
      </c>
      <c r="K653" s="334"/>
      <c r="L653" s="153" t="s">
        <v>1</v>
      </c>
      <c r="M653" s="334" t="s">
        <v>7</v>
      </c>
      <c r="N653" s="334"/>
      <c r="O653" s="334" t="s">
        <v>2</v>
      </c>
      <c r="P653" s="334"/>
      <c r="Q653" s="334"/>
      <c r="R653" s="334"/>
      <c r="S653" s="334"/>
      <c r="T653" s="334"/>
      <c r="U653" s="334" t="s">
        <v>3</v>
      </c>
      <c r="V653" s="334"/>
      <c r="W653" s="334"/>
    </row>
    <row r="654" spans="1:36" ht="20.100000000000001" customHeight="1">
      <c r="A654" s="147"/>
      <c r="B654" s="147"/>
      <c r="C654" s="147"/>
      <c r="D654" s="147"/>
      <c r="E654" s="147"/>
      <c r="F654" s="147"/>
      <c r="G654" s="147"/>
      <c r="H654" s="331"/>
      <c r="I654" s="332"/>
      <c r="J654" s="154">
        <f>$J$6</f>
        <v>3</v>
      </c>
      <c r="K654" s="155">
        <f>$K$6</f>
        <v>1</v>
      </c>
      <c r="L654" s="156">
        <f>$L$6</f>
        <v>1</v>
      </c>
      <c r="M654" s="157">
        <f>$M$6</f>
        <v>0</v>
      </c>
      <c r="N654" s="158" t="str">
        <f>IF($N$6="","",$N$6)</f>
        <v>×</v>
      </c>
      <c r="O654" s="159" t="str">
        <f>IF($O$6="","",$O$6)</f>
        <v>×</v>
      </c>
      <c r="P654" s="160" t="str">
        <f>IF($P$6="","",$P$6)</f>
        <v>×</v>
      </c>
      <c r="Q654" s="160" t="str">
        <f>IF($Q$6="","",$Q$6)</f>
        <v>×</v>
      </c>
      <c r="R654" s="160" t="str">
        <f>IF($R$6="","",$R$6)</f>
        <v>×</v>
      </c>
      <c r="S654" s="160" t="str">
        <f>IF($S$6="","",$S$6)</f>
        <v>×</v>
      </c>
      <c r="T654" s="161" t="str">
        <f>IF($T$6="","",$T$6)</f>
        <v>×</v>
      </c>
      <c r="U654" s="159" t="str">
        <f>IF($U$6="","",$U$6)</f>
        <v>×</v>
      </c>
      <c r="V654" s="160" t="str">
        <f>IF($V$6="","",$V$6)</f>
        <v>×</v>
      </c>
      <c r="W654" s="161" t="str">
        <f>IF($W$6="","",$W$6)</f>
        <v>×</v>
      </c>
      <c r="Y654" s="240" t="s">
        <v>33</v>
      </c>
      <c r="Z654" s="241" t="s">
        <v>34</v>
      </c>
      <c r="AA654" s="313">
        <f ca="1">$B$4</f>
        <v>45741</v>
      </c>
      <c r="AB654" s="313"/>
      <c r="AC654" s="313"/>
      <c r="AD654" s="313"/>
      <c r="AE654" s="313"/>
      <c r="AF654" s="314">
        <f ca="1">$B$5</f>
        <v>46106.494204513889</v>
      </c>
      <c r="AG654" s="314"/>
      <c r="AH654" s="314"/>
      <c r="AI654" s="314"/>
      <c r="AJ654" s="314"/>
    </row>
    <row r="655" spans="1:36" ht="21.95" customHeight="1">
      <c r="A655" s="315" t="s">
        <v>9</v>
      </c>
      <c r="B655" s="317" t="s">
        <v>30</v>
      </c>
      <c r="C655" s="225"/>
      <c r="D655" s="318" t="s">
        <v>47</v>
      </c>
      <c r="E655" s="317" t="s">
        <v>48</v>
      </c>
      <c r="F655" s="320">
        <f ca="1">$B$4</f>
        <v>45741</v>
      </c>
      <c r="G655" s="321"/>
      <c r="H655" s="321"/>
      <c r="I655" s="321"/>
      <c r="J655" s="321"/>
      <c r="K655" s="321"/>
      <c r="L655" s="322"/>
      <c r="M655" s="323">
        <f ca="1">$B$5</f>
        <v>46106.494204513889</v>
      </c>
      <c r="N655" s="324"/>
      <c r="O655" s="324"/>
      <c r="P655" s="324"/>
      <c r="Q655" s="324"/>
      <c r="R655" s="324"/>
      <c r="S655" s="324"/>
      <c r="T655" s="324"/>
      <c r="U655" s="324"/>
      <c r="V655" s="324"/>
      <c r="W655" s="325"/>
      <c r="X655" s="298"/>
      <c r="Y655" s="244">
        <f ca="1">$B$4</f>
        <v>45741</v>
      </c>
      <c r="Z655" s="244">
        <f ca="1">DATE(YEAR($Y$7)+2,3,31)</f>
        <v>46477</v>
      </c>
      <c r="AA655" s="245" t="s">
        <v>33</v>
      </c>
      <c r="AB655" s="245" t="s">
        <v>34</v>
      </c>
      <c r="AC655" s="245" t="s">
        <v>37</v>
      </c>
      <c r="AD655" s="245" t="s">
        <v>38</v>
      </c>
      <c r="AE655" s="245" t="s">
        <v>32</v>
      </c>
      <c r="AF655" s="246" t="s">
        <v>33</v>
      </c>
      <c r="AG655" s="246" t="s">
        <v>34</v>
      </c>
      <c r="AH655" s="246" t="s">
        <v>37</v>
      </c>
      <c r="AI655" s="246" t="s">
        <v>38</v>
      </c>
      <c r="AJ655" s="246" t="s">
        <v>32</v>
      </c>
    </row>
    <row r="656" spans="1:36" ht="28.5" customHeight="1">
      <c r="A656" s="316"/>
      <c r="B656" s="317"/>
      <c r="C656" s="226"/>
      <c r="D656" s="319"/>
      <c r="E656" s="317"/>
      <c r="F656" s="306" t="s">
        <v>4</v>
      </c>
      <c r="G656" s="306"/>
      <c r="H656" s="168" t="s">
        <v>39</v>
      </c>
      <c r="I656" s="306" t="s">
        <v>5</v>
      </c>
      <c r="J656" s="306"/>
      <c r="K656" s="306"/>
      <c r="L656" s="306"/>
      <c r="M656" s="306" t="s">
        <v>4</v>
      </c>
      <c r="N656" s="306"/>
      <c r="O656" s="306"/>
      <c r="P656" s="306"/>
      <c r="Q656" s="306"/>
      <c r="R656" s="168" t="s">
        <v>39</v>
      </c>
      <c r="S656" s="306" t="s">
        <v>5</v>
      </c>
      <c r="T656" s="306"/>
      <c r="U656" s="306"/>
      <c r="V656" s="306"/>
      <c r="W656" s="306"/>
      <c r="X656" s="298"/>
      <c r="Y656" s="249">
        <f ca="1">DATE(YEAR($B$4),4,1)</f>
        <v>45748</v>
      </c>
      <c r="Z656" s="249">
        <f ca="1">DATE(YEAR($Y$8)+2,3,31)</f>
        <v>46477</v>
      </c>
      <c r="AA656" s="249">
        <f ca="1">$Y$8</f>
        <v>45748</v>
      </c>
      <c r="AB656" s="249">
        <f ca="1">DATE(YEAR($Y$8)+1,3,31)</f>
        <v>46112</v>
      </c>
      <c r="AC656" s="249"/>
      <c r="AD656" s="249"/>
      <c r="AE656" s="249"/>
      <c r="AF656" s="250">
        <f ca="1">DATE(YEAR($B$4)+1,4,1)</f>
        <v>46113</v>
      </c>
      <c r="AG656" s="250">
        <f ca="1">DATE(YEAR($AF$8)+1,3,31)</f>
        <v>46477</v>
      </c>
      <c r="AH656" s="251"/>
      <c r="AI656" s="251"/>
      <c r="AJ656" s="252"/>
    </row>
    <row r="657" spans="1:36" ht="27.95" customHeight="1">
      <c r="A657" s="253"/>
      <c r="B657" s="254"/>
      <c r="C657" s="255"/>
      <c r="D657" s="256"/>
      <c r="E657" s="257"/>
      <c r="F657" s="307"/>
      <c r="G657" s="308"/>
      <c r="H657" s="65" t="str">
        <f t="shared" ref="H657:H671" ca="1" si="385">AE657</f>
        <v/>
      </c>
      <c r="I657" s="309" t="str">
        <f ca="1">IF(AND(F657&lt;&gt;"",H657&lt;&gt;""),VLOOKUP(F657,早見表!$A$6:$M$24,H657+1),"")</f>
        <v/>
      </c>
      <c r="J657" s="310"/>
      <c r="K657" s="310"/>
      <c r="L657" s="311"/>
      <c r="M657" s="307"/>
      <c r="N657" s="312"/>
      <c r="O657" s="312"/>
      <c r="P657" s="312"/>
      <c r="Q657" s="308"/>
      <c r="R657" s="64" t="str">
        <f t="shared" ref="R657:R671" ca="1" si="386">AJ657</f>
        <v/>
      </c>
      <c r="S657" s="309" t="str">
        <f ca="1">IF(AND(M657&lt;&gt;"",R657&lt;&gt;""),VLOOKUP(M657,早見表!$A$6:$M$24,R657+1),"")</f>
        <v/>
      </c>
      <c r="T657" s="310"/>
      <c r="U657" s="310"/>
      <c r="V657" s="310"/>
      <c r="W657" s="311"/>
      <c r="X657" s="298"/>
      <c r="Y657" s="259" t="str">
        <f t="shared" ref="Y657:Y671" si="387">IF($B657&lt;&gt;"",IF(D657="",AA$8,D657),"")</f>
        <v/>
      </c>
      <c r="Z657" s="259" t="str">
        <f t="shared" ref="Z657:Z671" si="388">IF($B657&lt;&gt;"",IF(E657="",Z$8,E657),"")</f>
        <v/>
      </c>
      <c r="AA657" s="260" t="str">
        <f t="shared" ref="AA657:AA662" ca="1" si="389">IF(Y657&gt;=AF$8,"",IF(Y657&lt;$AA$8,$AA$8,Y657))</f>
        <v/>
      </c>
      <c r="AB657" s="260" t="str">
        <f t="shared" ref="AB657:AB671" ca="1" si="390">IF(Y657&gt;AB$8,"",IF(Z657&gt;AB$8,AB$8,Z657))</f>
        <v/>
      </c>
      <c r="AC657" s="260" t="str">
        <f t="shared" ref="AC657:AC671" ca="1" si="391">IF(AA657="","",DATE(YEAR(AA657),MONTH(AA657),1))</f>
        <v/>
      </c>
      <c r="AD657" s="260" t="str">
        <f t="shared" ref="AD657:AD671" ca="1" si="392">IF(AA657="","",DATE(YEAR(AB657),MONTH(AB657)+1,1)-1)</f>
        <v/>
      </c>
      <c r="AE657" s="261" t="str">
        <f t="shared" ref="AE657:AE662" ca="1" si="393">IF(AA657="","",IF(AA657&gt;AB657,"",DATEDIF(AC657,AD657+1,"m")))</f>
        <v/>
      </c>
      <c r="AF657" s="262" t="str">
        <f ca="1">IF(Z657&lt;AF$8,"",IF(Y657&gt;AF$8,Y657,AF$8))</f>
        <v/>
      </c>
      <c r="AG657" s="262" t="str">
        <f ca="1">IF(Z657&lt;AF$8,"",Z657)</f>
        <v/>
      </c>
      <c r="AH657" s="262" t="str">
        <f t="shared" ref="AH657:AH671" ca="1" si="394">IF(AF657="","",DATE(YEAR(AF657),MONTH(AF657),1))</f>
        <v/>
      </c>
      <c r="AI657" s="262" t="str">
        <f t="shared" ref="AI657:AI671" ca="1" si="395">IF(AF657="","",DATE(YEAR(AG657),MONTH(AG657)+1,1)-1)</f>
        <v/>
      </c>
      <c r="AJ657" s="263" t="str">
        <f t="shared" ref="AJ657:AJ671" ca="1" si="396">IF(AF657="","",DATEDIF(AH657,AI657+1,"m"))</f>
        <v/>
      </c>
    </row>
    <row r="658" spans="1:36" ht="27.95" customHeight="1">
      <c r="A658" s="254"/>
      <c r="B658" s="254"/>
      <c r="C658" s="264"/>
      <c r="D658" s="265"/>
      <c r="E658" s="266"/>
      <c r="F658" s="307"/>
      <c r="G658" s="308"/>
      <c r="H658" s="65" t="str">
        <f t="shared" ca="1" si="385"/>
        <v/>
      </c>
      <c r="I658" s="339" t="str">
        <f ca="1">IF(AND(F658&lt;&gt;"",H658&lt;&gt;""),VLOOKUP(F658,早見表!$A$6:$M$24,H658+1),"")</f>
        <v/>
      </c>
      <c r="J658" s="340"/>
      <c r="K658" s="340"/>
      <c r="L658" s="341"/>
      <c r="M658" s="307"/>
      <c r="N658" s="312"/>
      <c r="O658" s="312"/>
      <c r="P658" s="312"/>
      <c r="Q658" s="308"/>
      <c r="R658" s="65" t="str">
        <f t="shared" ca="1" si="386"/>
        <v/>
      </c>
      <c r="S658" s="339" t="str">
        <f ca="1">IF(AND(M658&lt;&gt;"",R658&lt;&gt;""),VLOOKUP(M658,早見表!$A$6:$M$24,R658+1),"")</f>
        <v/>
      </c>
      <c r="T658" s="340"/>
      <c r="U658" s="340"/>
      <c r="V658" s="340"/>
      <c r="W658" s="341"/>
      <c r="X658" s="298"/>
      <c r="Y658" s="267" t="str">
        <f t="shared" si="387"/>
        <v/>
      </c>
      <c r="Z658" s="267" t="str">
        <f t="shared" si="388"/>
        <v/>
      </c>
      <c r="AA658" s="268" t="str">
        <f t="shared" ca="1" si="389"/>
        <v/>
      </c>
      <c r="AB658" s="268" t="str">
        <f t="shared" ca="1" si="390"/>
        <v/>
      </c>
      <c r="AC658" s="268" t="str">
        <f t="shared" ca="1" si="391"/>
        <v/>
      </c>
      <c r="AD658" s="268" t="str">
        <f t="shared" ca="1" si="392"/>
        <v/>
      </c>
      <c r="AE658" s="269" t="str">
        <f t="shared" ca="1" si="393"/>
        <v/>
      </c>
      <c r="AF658" s="270" t="str">
        <f ca="1">IF(Z658&lt;AF$8,"",IF(Y658&gt;AF$8,Y658,AF$8))</f>
        <v/>
      </c>
      <c r="AG658" s="270" t="str">
        <f t="shared" ref="AG658:AG671" ca="1" si="397">IF(Z658&lt;AF$8,"",Z658)</f>
        <v/>
      </c>
      <c r="AH658" s="270" t="str">
        <f t="shared" ca="1" si="394"/>
        <v/>
      </c>
      <c r="AI658" s="270" t="str">
        <f t="shared" ca="1" si="395"/>
        <v/>
      </c>
      <c r="AJ658" s="271" t="str">
        <f t="shared" ca="1" si="396"/>
        <v/>
      </c>
    </row>
    <row r="659" spans="1:36" ht="27.95" customHeight="1">
      <c r="A659" s="254"/>
      <c r="B659" s="254"/>
      <c r="C659" s="264"/>
      <c r="D659" s="265"/>
      <c r="E659" s="266"/>
      <c r="F659" s="307"/>
      <c r="G659" s="308"/>
      <c r="H659" s="65" t="str">
        <f t="shared" ca="1" si="385"/>
        <v/>
      </c>
      <c r="I659" s="339" t="str">
        <f ca="1">IF(AND(F659&lt;&gt;"",H659&lt;&gt;""),VLOOKUP(F659,早見表!$A$6:$M$24,H659+1),"")</f>
        <v/>
      </c>
      <c r="J659" s="340"/>
      <c r="K659" s="340"/>
      <c r="L659" s="341"/>
      <c r="M659" s="307"/>
      <c r="N659" s="312"/>
      <c r="O659" s="312"/>
      <c r="P659" s="312"/>
      <c r="Q659" s="308"/>
      <c r="R659" s="65" t="str">
        <f t="shared" ca="1" si="386"/>
        <v/>
      </c>
      <c r="S659" s="339" t="str">
        <f ca="1">IF(AND(M659&lt;&gt;"",R659&lt;&gt;""),VLOOKUP(M659,早見表!$A$6:$M$24,R659+1),"")</f>
        <v/>
      </c>
      <c r="T659" s="340"/>
      <c r="U659" s="340"/>
      <c r="V659" s="340"/>
      <c r="W659" s="341"/>
      <c r="X659" s="298"/>
      <c r="Y659" s="267" t="str">
        <f t="shared" si="387"/>
        <v/>
      </c>
      <c r="Z659" s="267" t="str">
        <f t="shared" si="388"/>
        <v/>
      </c>
      <c r="AA659" s="268" t="str">
        <f t="shared" ca="1" si="389"/>
        <v/>
      </c>
      <c r="AB659" s="268" t="str">
        <f t="shared" ca="1" si="390"/>
        <v/>
      </c>
      <c r="AC659" s="268" t="str">
        <f t="shared" ca="1" si="391"/>
        <v/>
      </c>
      <c r="AD659" s="268" t="str">
        <f t="shared" ca="1" si="392"/>
        <v/>
      </c>
      <c r="AE659" s="269" t="str">
        <f t="shared" ca="1" si="393"/>
        <v/>
      </c>
      <c r="AF659" s="270" t="str">
        <f t="shared" ref="AF659:AF671" ca="1" si="398">IF(Z659&lt;AF$8,"",IF(Y659&gt;AF$8,Y659,AF$8))</f>
        <v/>
      </c>
      <c r="AG659" s="270" t="str">
        <f t="shared" ca="1" si="397"/>
        <v/>
      </c>
      <c r="AH659" s="270" t="str">
        <f t="shared" ca="1" si="394"/>
        <v/>
      </c>
      <c r="AI659" s="270" t="str">
        <f t="shared" ca="1" si="395"/>
        <v/>
      </c>
      <c r="AJ659" s="271" t="str">
        <f t="shared" ca="1" si="396"/>
        <v/>
      </c>
    </row>
    <row r="660" spans="1:36" ht="27.95" customHeight="1">
      <c r="A660" s="254"/>
      <c r="B660" s="254"/>
      <c r="C660" s="264"/>
      <c r="D660" s="265"/>
      <c r="E660" s="266"/>
      <c r="F660" s="307"/>
      <c r="G660" s="308"/>
      <c r="H660" s="65" t="str">
        <f t="shared" ca="1" si="385"/>
        <v/>
      </c>
      <c r="I660" s="339" t="str">
        <f ca="1">IF(AND(F660&lt;&gt;"",H660&lt;&gt;""),VLOOKUP(F660,早見表!$A$6:$M$24,H660+1),"")</f>
        <v/>
      </c>
      <c r="J660" s="340"/>
      <c r="K660" s="340"/>
      <c r="L660" s="341"/>
      <c r="M660" s="307"/>
      <c r="N660" s="312"/>
      <c r="O660" s="312"/>
      <c r="P660" s="312"/>
      <c r="Q660" s="308"/>
      <c r="R660" s="65" t="str">
        <f t="shared" ca="1" si="386"/>
        <v/>
      </c>
      <c r="S660" s="339" t="str">
        <f ca="1">IF(AND(M660&lt;&gt;"",R660&lt;&gt;""),VLOOKUP(M660,早見表!$A$6:$M$24,R660+1),"")</f>
        <v/>
      </c>
      <c r="T660" s="340"/>
      <c r="U660" s="340"/>
      <c r="V660" s="340"/>
      <c r="W660" s="341"/>
      <c r="X660" s="298"/>
      <c r="Y660" s="267" t="str">
        <f t="shared" si="387"/>
        <v/>
      </c>
      <c r="Z660" s="267" t="str">
        <f t="shared" si="388"/>
        <v/>
      </c>
      <c r="AA660" s="268" t="str">
        <f t="shared" ca="1" si="389"/>
        <v/>
      </c>
      <c r="AB660" s="268" t="str">
        <f t="shared" ca="1" si="390"/>
        <v/>
      </c>
      <c r="AC660" s="268" t="str">
        <f t="shared" ca="1" si="391"/>
        <v/>
      </c>
      <c r="AD660" s="268" t="str">
        <f t="shared" ca="1" si="392"/>
        <v/>
      </c>
      <c r="AE660" s="269" t="str">
        <f t="shared" ca="1" si="393"/>
        <v/>
      </c>
      <c r="AF660" s="270" t="str">
        <f t="shared" ca="1" si="398"/>
        <v/>
      </c>
      <c r="AG660" s="270" t="str">
        <f t="shared" ca="1" si="397"/>
        <v/>
      </c>
      <c r="AH660" s="270" t="str">
        <f t="shared" ca="1" si="394"/>
        <v/>
      </c>
      <c r="AI660" s="270" t="str">
        <f t="shared" ca="1" si="395"/>
        <v/>
      </c>
      <c r="AJ660" s="271" t="str">
        <f t="shared" ca="1" si="396"/>
        <v/>
      </c>
    </row>
    <row r="661" spans="1:36" ht="27.95" customHeight="1">
      <c r="A661" s="254"/>
      <c r="B661" s="254"/>
      <c r="C661" s="264"/>
      <c r="D661" s="265"/>
      <c r="E661" s="266"/>
      <c r="F661" s="307"/>
      <c r="G661" s="308"/>
      <c r="H661" s="65" t="str">
        <f t="shared" ca="1" si="385"/>
        <v/>
      </c>
      <c r="I661" s="339" t="str">
        <f ca="1">IF(AND(F661&lt;&gt;"",H661&lt;&gt;""),VLOOKUP(F661,早見表!$A$6:$M$24,H661+1),"")</f>
        <v/>
      </c>
      <c r="J661" s="340"/>
      <c r="K661" s="340"/>
      <c r="L661" s="341"/>
      <c r="M661" s="307"/>
      <c r="N661" s="312"/>
      <c r="O661" s="312"/>
      <c r="P661" s="312"/>
      <c r="Q661" s="308"/>
      <c r="R661" s="65" t="str">
        <f t="shared" ca="1" si="386"/>
        <v/>
      </c>
      <c r="S661" s="339" t="str">
        <f ca="1">IF(AND(M661&lt;&gt;"",R661&lt;&gt;""),VLOOKUP(M661,早見表!$A$6:$M$24,R661+1),"")</f>
        <v/>
      </c>
      <c r="T661" s="340"/>
      <c r="U661" s="340"/>
      <c r="V661" s="340"/>
      <c r="W661" s="341"/>
      <c r="X661" s="298"/>
      <c r="Y661" s="267" t="str">
        <f t="shared" si="387"/>
        <v/>
      </c>
      <c r="Z661" s="267" t="str">
        <f t="shared" si="388"/>
        <v/>
      </c>
      <c r="AA661" s="268" t="str">
        <f t="shared" ca="1" si="389"/>
        <v/>
      </c>
      <c r="AB661" s="268" t="str">
        <f t="shared" ca="1" si="390"/>
        <v/>
      </c>
      <c r="AC661" s="268" t="str">
        <f t="shared" ca="1" si="391"/>
        <v/>
      </c>
      <c r="AD661" s="268" t="str">
        <f t="shared" ca="1" si="392"/>
        <v/>
      </c>
      <c r="AE661" s="269" t="str">
        <f t="shared" ca="1" si="393"/>
        <v/>
      </c>
      <c r="AF661" s="270" t="str">
        <f t="shared" ca="1" si="398"/>
        <v/>
      </c>
      <c r="AG661" s="270" t="str">
        <f t="shared" ca="1" si="397"/>
        <v/>
      </c>
      <c r="AH661" s="270" t="str">
        <f t="shared" ca="1" si="394"/>
        <v/>
      </c>
      <c r="AI661" s="270" t="str">
        <f t="shared" ca="1" si="395"/>
        <v/>
      </c>
      <c r="AJ661" s="271" t="str">
        <f t="shared" ca="1" si="396"/>
        <v/>
      </c>
    </row>
    <row r="662" spans="1:36" ht="27.95" customHeight="1">
      <c r="A662" s="254"/>
      <c r="B662" s="254"/>
      <c r="C662" s="264"/>
      <c r="D662" s="265"/>
      <c r="E662" s="266"/>
      <c r="F662" s="307"/>
      <c r="G662" s="308"/>
      <c r="H662" s="65" t="str">
        <f t="shared" ca="1" si="385"/>
        <v/>
      </c>
      <c r="I662" s="339" t="str">
        <f ca="1">IF(AND(F662&lt;&gt;"",H662&lt;&gt;""),VLOOKUP(F662,早見表!$A$6:$M$24,H662+1),"")</f>
        <v/>
      </c>
      <c r="J662" s="340"/>
      <c r="K662" s="340"/>
      <c r="L662" s="341"/>
      <c r="M662" s="307"/>
      <c r="N662" s="312"/>
      <c r="O662" s="312"/>
      <c r="P662" s="312"/>
      <c r="Q662" s="308"/>
      <c r="R662" s="65" t="str">
        <f t="shared" ca="1" si="386"/>
        <v/>
      </c>
      <c r="S662" s="339" t="str">
        <f ca="1">IF(AND(M662&lt;&gt;"",R662&lt;&gt;""),VLOOKUP(M662,早見表!$A$6:$M$24,R662+1),"")</f>
        <v/>
      </c>
      <c r="T662" s="340"/>
      <c r="U662" s="340"/>
      <c r="V662" s="340"/>
      <c r="W662" s="341"/>
      <c r="X662" s="298"/>
      <c r="Y662" s="267" t="str">
        <f t="shared" si="387"/>
        <v/>
      </c>
      <c r="Z662" s="267" t="str">
        <f t="shared" si="388"/>
        <v/>
      </c>
      <c r="AA662" s="268" t="str">
        <f t="shared" ca="1" si="389"/>
        <v/>
      </c>
      <c r="AB662" s="268" t="str">
        <f t="shared" ca="1" si="390"/>
        <v/>
      </c>
      <c r="AC662" s="268" t="str">
        <f t="shared" ca="1" si="391"/>
        <v/>
      </c>
      <c r="AD662" s="268" t="str">
        <f t="shared" ca="1" si="392"/>
        <v/>
      </c>
      <c r="AE662" s="269" t="str">
        <f t="shared" ca="1" si="393"/>
        <v/>
      </c>
      <c r="AF662" s="270" t="str">
        <f t="shared" ca="1" si="398"/>
        <v/>
      </c>
      <c r="AG662" s="270" t="str">
        <f t="shared" ca="1" si="397"/>
        <v/>
      </c>
      <c r="AH662" s="270" t="str">
        <f t="shared" ca="1" si="394"/>
        <v/>
      </c>
      <c r="AI662" s="270" t="str">
        <f t="shared" ca="1" si="395"/>
        <v/>
      </c>
      <c r="AJ662" s="271" t="str">
        <f t="shared" ca="1" si="396"/>
        <v/>
      </c>
    </row>
    <row r="663" spans="1:36" ht="27.95" customHeight="1">
      <c r="A663" s="254"/>
      <c r="B663" s="254"/>
      <c r="C663" s="264"/>
      <c r="D663" s="265"/>
      <c r="E663" s="266"/>
      <c r="F663" s="307"/>
      <c r="G663" s="308"/>
      <c r="H663" s="65" t="str">
        <f t="shared" ca="1" si="385"/>
        <v/>
      </c>
      <c r="I663" s="339" t="str">
        <f ca="1">IF(AND(F663&lt;&gt;"",H663&lt;&gt;""),VLOOKUP(F663,早見表!$A$6:$M$24,H663+1),"")</f>
        <v/>
      </c>
      <c r="J663" s="340"/>
      <c r="K663" s="340"/>
      <c r="L663" s="341"/>
      <c r="M663" s="307"/>
      <c r="N663" s="312"/>
      <c r="O663" s="312"/>
      <c r="P663" s="312"/>
      <c r="Q663" s="308"/>
      <c r="R663" s="65" t="str">
        <f t="shared" ca="1" si="386"/>
        <v/>
      </c>
      <c r="S663" s="339" t="str">
        <f ca="1">IF(AND(M663&lt;&gt;"",R663&lt;&gt;""),VLOOKUP(M663,早見表!$A$6:$M$24,R663+1),"")</f>
        <v/>
      </c>
      <c r="T663" s="340"/>
      <c r="U663" s="340"/>
      <c r="V663" s="340"/>
      <c r="W663" s="341"/>
      <c r="X663" s="298"/>
      <c r="Y663" s="267" t="str">
        <f t="shared" si="387"/>
        <v/>
      </c>
      <c r="Z663" s="267" t="str">
        <f t="shared" si="388"/>
        <v/>
      </c>
      <c r="AA663" s="268" t="str">
        <f t="shared" ref="AA663:AA671" ca="1" si="399">IF(Y663&gt;=AF$8,"",IF(Y663&lt;$AA$8,$AA$8,Y663))</f>
        <v/>
      </c>
      <c r="AB663" s="268" t="str">
        <f t="shared" ca="1" si="390"/>
        <v/>
      </c>
      <c r="AC663" s="268" t="str">
        <f t="shared" ca="1" si="391"/>
        <v/>
      </c>
      <c r="AD663" s="268" t="str">
        <f t="shared" ca="1" si="392"/>
        <v/>
      </c>
      <c r="AE663" s="269" t="str">
        <f t="shared" ref="AE663:AE671" ca="1" si="400">IF(AA663="","",IF(AA663&gt;AB663,"",DATEDIF(AC663,AD663+1,"m")))</f>
        <v/>
      </c>
      <c r="AF663" s="270" t="str">
        <f t="shared" ca="1" si="398"/>
        <v/>
      </c>
      <c r="AG663" s="270" t="str">
        <f t="shared" ca="1" si="397"/>
        <v/>
      </c>
      <c r="AH663" s="270" t="str">
        <f t="shared" ca="1" si="394"/>
        <v/>
      </c>
      <c r="AI663" s="270" t="str">
        <f t="shared" ca="1" si="395"/>
        <v/>
      </c>
      <c r="AJ663" s="271" t="str">
        <f t="shared" ca="1" si="396"/>
        <v/>
      </c>
    </row>
    <row r="664" spans="1:36" ht="27.95" customHeight="1">
      <c r="A664" s="254"/>
      <c r="B664" s="254"/>
      <c r="C664" s="264"/>
      <c r="D664" s="265"/>
      <c r="E664" s="266"/>
      <c r="F664" s="307"/>
      <c r="G664" s="308"/>
      <c r="H664" s="65" t="str">
        <f t="shared" ca="1" si="385"/>
        <v/>
      </c>
      <c r="I664" s="339" t="str">
        <f ca="1">IF(AND(F664&lt;&gt;"",H664&lt;&gt;""),VLOOKUP(F664,早見表!$A$6:$M$24,H664+1),"")</f>
        <v/>
      </c>
      <c r="J664" s="340"/>
      <c r="K664" s="340"/>
      <c r="L664" s="341"/>
      <c r="M664" s="307"/>
      <c r="N664" s="312"/>
      <c r="O664" s="312"/>
      <c r="P664" s="312"/>
      <c r="Q664" s="308"/>
      <c r="R664" s="65" t="str">
        <f t="shared" ca="1" si="386"/>
        <v/>
      </c>
      <c r="S664" s="339" t="str">
        <f ca="1">IF(AND(M664&lt;&gt;"",R664&lt;&gt;""),VLOOKUP(M664,早見表!$A$6:$M$24,R664+1),"")</f>
        <v/>
      </c>
      <c r="T664" s="340"/>
      <c r="U664" s="340"/>
      <c r="V664" s="340"/>
      <c r="W664" s="341"/>
      <c r="X664" s="298"/>
      <c r="Y664" s="267" t="str">
        <f t="shared" si="387"/>
        <v/>
      </c>
      <c r="Z664" s="267" t="str">
        <f t="shared" si="388"/>
        <v/>
      </c>
      <c r="AA664" s="268" t="str">
        <f t="shared" ca="1" si="399"/>
        <v/>
      </c>
      <c r="AB664" s="268" t="str">
        <f t="shared" ca="1" si="390"/>
        <v/>
      </c>
      <c r="AC664" s="268" t="str">
        <f t="shared" ca="1" si="391"/>
        <v/>
      </c>
      <c r="AD664" s="268" t="str">
        <f t="shared" ca="1" si="392"/>
        <v/>
      </c>
      <c r="AE664" s="269" t="str">
        <f t="shared" ca="1" si="400"/>
        <v/>
      </c>
      <c r="AF664" s="270" t="str">
        <f t="shared" ca="1" si="398"/>
        <v/>
      </c>
      <c r="AG664" s="270" t="str">
        <f t="shared" ca="1" si="397"/>
        <v/>
      </c>
      <c r="AH664" s="270" t="str">
        <f t="shared" ca="1" si="394"/>
        <v/>
      </c>
      <c r="AI664" s="270" t="str">
        <f t="shared" ca="1" si="395"/>
        <v/>
      </c>
      <c r="AJ664" s="271" t="str">
        <f t="shared" ca="1" si="396"/>
        <v/>
      </c>
    </row>
    <row r="665" spans="1:36" ht="27.95" customHeight="1">
      <c r="A665" s="254"/>
      <c r="B665" s="254"/>
      <c r="C665" s="264"/>
      <c r="D665" s="265"/>
      <c r="E665" s="266"/>
      <c r="F665" s="307"/>
      <c r="G665" s="308"/>
      <c r="H665" s="65" t="str">
        <f t="shared" ca="1" si="385"/>
        <v/>
      </c>
      <c r="I665" s="339" t="str">
        <f ca="1">IF(AND(F665&lt;&gt;"",H665&lt;&gt;""),VLOOKUP(F665,早見表!$A$6:$M$24,H665+1),"")</f>
        <v/>
      </c>
      <c r="J665" s="340"/>
      <c r="K665" s="340"/>
      <c r="L665" s="341"/>
      <c r="M665" s="307"/>
      <c r="N665" s="312"/>
      <c r="O665" s="312"/>
      <c r="P665" s="312"/>
      <c r="Q665" s="308"/>
      <c r="R665" s="65" t="str">
        <f t="shared" ca="1" si="386"/>
        <v/>
      </c>
      <c r="S665" s="339" t="str">
        <f ca="1">IF(AND(M665&lt;&gt;"",R665&lt;&gt;""),VLOOKUP(M665,早見表!$A$6:$M$24,R665+1),"")</f>
        <v/>
      </c>
      <c r="T665" s="340"/>
      <c r="U665" s="340"/>
      <c r="V665" s="340"/>
      <c r="W665" s="341"/>
      <c r="X665" s="298"/>
      <c r="Y665" s="267" t="str">
        <f t="shared" si="387"/>
        <v/>
      </c>
      <c r="Z665" s="267" t="str">
        <f t="shared" si="388"/>
        <v/>
      </c>
      <c r="AA665" s="268" t="str">
        <f t="shared" ca="1" si="399"/>
        <v/>
      </c>
      <c r="AB665" s="268" t="str">
        <f t="shared" ca="1" si="390"/>
        <v/>
      </c>
      <c r="AC665" s="268" t="str">
        <f t="shared" ca="1" si="391"/>
        <v/>
      </c>
      <c r="AD665" s="268" t="str">
        <f t="shared" ca="1" si="392"/>
        <v/>
      </c>
      <c r="AE665" s="269" t="str">
        <f t="shared" ca="1" si="400"/>
        <v/>
      </c>
      <c r="AF665" s="270" t="str">
        <f t="shared" ca="1" si="398"/>
        <v/>
      </c>
      <c r="AG665" s="270" t="str">
        <f t="shared" ca="1" si="397"/>
        <v/>
      </c>
      <c r="AH665" s="270" t="str">
        <f t="shared" ca="1" si="394"/>
        <v/>
      </c>
      <c r="AI665" s="270" t="str">
        <f t="shared" ca="1" si="395"/>
        <v/>
      </c>
      <c r="AJ665" s="271" t="str">
        <f t="shared" ca="1" si="396"/>
        <v/>
      </c>
    </row>
    <row r="666" spans="1:36" ht="27.95" customHeight="1">
      <c r="A666" s="254"/>
      <c r="B666" s="254"/>
      <c r="C666" s="264"/>
      <c r="D666" s="265"/>
      <c r="E666" s="266"/>
      <c r="F666" s="307"/>
      <c r="G666" s="308"/>
      <c r="H666" s="65" t="str">
        <f t="shared" ca="1" si="385"/>
        <v/>
      </c>
      <c r="I666" s="339" t="str">
        <f ca="1">IF(AND(F666&lt;&gt;"",H666&lt;&gt;""),VLOOKUP(F666,早見表!$A$6:$M$24,H666+1),"")</f>
        <v/>
      </c>
      <c r="J666" s="340"/>
      <c r="K666" s="340"/>
      <c r="L666" s="341"/>
      <c r="M666" s="307"/>
      <c r="N666" s="312"/>
      <c r="O666" s="312"/>
      <c r="P666" s="312"/>
      <c r="Q666" s="308"/>
      <c r="R666" s="65" t="str">
        <f t="shared" ca="1" si="386"/>
        <v/>
      </c>
      <c r="S666" s="339" t="str">
        <f ca="1">IF(AND(M666&lt;&gt;"",R666&lt;&gt;""),VLOOKUP(M666,早見表!$A$6:$M$24,R666+1),"")</f>
        <v/>
      </c>
      <c r="T666" s="340"/>
      <c r="U666" s="340"/>
      <c r="V666" s="340"/>
      <c r="W666" s="341"/>
      <c r="X666" s="298"/>
      <c r="Y666" s="267" t="str">
        <f t="shared" si="387"/>
        <v/>
      </c>
      <c r="Z666" s="267" t="str">
        <f t="shared" si="388"/>
        <v/>
      </c>
      <c r="AA666" s="268" t="str">
        <f t="shared" ca="1" si="399"/>
        <v/>
      </c>
      <c r="AB666" s="268" t="str">
        <f t="shared" ca="1" si="390"/>
        <v/>
      </c>
      <c r="AC666" s="268" t="str">
        <f t="shared" ca="1" si="391"/>
        <v/>
      </c>
      <c r="AD666" s="268" t="str">
        <f t="shared" ca="1" si="392"/>
        <v/>
      </c>
      <c r="AE666" s="269" t="str">
        <f t="shared" ca="1" si="400"/>
        <v/>
      </c>
      <c r="AF666" s="270" t="str">
        <f t="shared" ca="1" si="398"/>
        <v/>
      </c>
      <c r="AG666" s="270" t="str">
        <f t="shared" ca="1" si="397"/>
        <v/>
      </c>
      <c r="AH666" s="270" t="str">
        <f t="shared" ca="1" si="394"/>
        <v/>
      </c>
      <c r="AI666" s="270" t="str">
        <f t="shared" ca="1" si="395"/>
        <v/>
      </c>
      <c r="AJ666" s="271" t="str">
        <f t="shared" ca="1" si="396"/>
        <v/>
      </c>
    </row>
    <row r="667" spans="1:36" ht="27.95" customHeight="1">
      <c r="A667" s="254"/>
      <c r="B667" s="254"/>
      <c r="C667" s="264"/>
      <c r="D667" s="265"/>
      <c r="E667" s="266"/>
      <c r="F667" s="307"/>
      <c r="G667" s="308"/>
      <c r="H667" s="65" t="str">
        <f t="shared" ca="1" si="385"/>
        <v/>
      </c>
      <c r="I667" s="339" t="str">
        <f ca="1">IF(AND(F667&lt;&gt;"",H667&lt;&gt;""),VLOOKUP(F667,早見表!$A$6:$M$24,H667+1),"")</f>
        <v/>
      </c>
      <c r="J667" s="340"/>
      <c r="K667" s="340"/>
      <c r="L667" s="341"/>
      <c r="M667" s="307"/>
      <c r="N667" s="312"/>
      <c r="O667" s="312"/>
      <c r="P667" s="312"/>
      <c r="Q667" s="308"/>
      <c r="R667" s="65" t="str">
        <f t="shared" ca="1" si="386"/>
        <v/>
      </c>
      <c r="S667" s="339" t="str">
        <f ca="1">IF(AND(M667&lt;&gt;"",R667&lt;&gt;""),VLOOKUP(M667,早見表!$A$6:$M$24,R667+1),"")</f>
        <v/>
      </c>
      <c r="T667" s="340"/>
      <c r="U667" s="340"/>
      <c r="V667" s="340"/>
      <c r="W667" s="341"/>
      <c r="X667" s="298"/>
      <c r="Y667" s="267" t="str">
        <f t="shared" si="387"/>
        <v/>
      </c>
      <c r="Z667" s="267" t="str">
        <f t="shared" si="388"/>
        <v/>
      </c>
      <c r="AA667" s="268" t="str">
        <f t="shared" ca="1" si="399"/>
        <v/>
      </c>
      <c r="AB667" s="268" t="str">
        <f t="shared" ca="1" si="390"/>
        <v/>
      </c>
      <c r="AC667" s="268" t="str">
        <f t="shared" ca="1" si="391"/>
        <v/>
      </c>
      <c r="AD667" s="268" t="str">
        <f t="shared" ca="1" si="392"/>
        <v/>
      </c>
      <c r="AE667" s="269" t="str">
        <f t="shared" ca="1" si="400"/>
        <v/>
      </c>
      <c r="AF667" s="270" t="str">
        <f t="shared" ca="1" si="398"/>
        <v/>
      </c>
      <c r="AG667" s="270" t="str">
        <f t="shared" ca="1" si="397"/>
        <v/>
      </c>
      <c r="AH667" s="270" t="str">
        <f t="shared" ca="1" si="394"/>
        <v/>
      </c>
      <c r="AI667" s="270" t="str">
        <f t="shared" ca="1" si="395"/>
        <v/>
      </c>
      <c r="AJ667" s="271" t="str">
        <f t="shared" ca="1" si="396"/>
        <v/>
      </c>
    </row>
    <row r="668" spans="1:36" ht="27.95" customHeight="1">
      <c r="A668" s="254"/>
      <c r="B668" s="254"/>
      <c r="C668" s="264"/>
      <c r="D668" s="265"/>
      <c r="E668" s="266"/>
      <c r="F668" s="307"/>
      <c r="G668" s="308"/>
      <c r="H668" s="65" t="str">
        <f t="shared" ca="1" si="385"/>
        <v/>
      </c>
      <c r="I668" s="339" t="str">
        <f ca="1">IF(AND(F668&lt;&gt;"",H668&lt;&gt;""),VLOOKUP(F668,早見表!$A$6:$M$24,H668+1),"")</f>
        <v/>
      </c>
      <c r="J668" s="340"/>
      <c r="K668" s="340"/>
      <c r="L668" s="341"/>
      <c r="M668" s="307"/>
      <c r="N668" s="312"/>
      <c r="O668" s="312"/>
      <c r="P668" s="312"/>
      <c r="Q668" s="308"/>
      <c r="R668" s="65" t="str">
        <f t="shared" ca="1" si="386"/>
        <v/>
      </c>
      <c r="S668" s="339" t="str">
        <f ca="1">IF(AND(M668&lt;&gt;"",R668&lt;&gt;""),VLOOKUP(M668,早見表!$A$6:$M$24,R668+1),"")</f>
        <v/>
      </c>
      <c r="T668" s="340"/>
      <c r="U668" s="340"/>
      <c r="V668" s="340"/>
      <c r="W668" s="341"/>
      <c r="X668" s="298"/>
      <c r="Y668" s="267" t="str">
        <f t="shared" si="387"/>
        <v/>
      </c>
      <c r="Z668" s="267" t="str">
        <f t="shared" si="388"/>
        <v/>
      </c>
      <c r="AA668" s="268" t="str">
        <f t="shared" ca="1" si="399"/>
        <v/>
      </c>
      <c r="AB668" s="268" t="str">
        <f t="shared" ca="1" si="390"/>
        <v/>
      </c>
      <c r="AC668" s="268" t="str">
        <f t="shared" ca="1" si="391"/>
        <v/>
      </c>
      <c r="AD668" s="268" t="str">
        <f t="shared" ca="1" si="392"/>
        <v/>
      </c>
      <c r="AE668" s="269" t="str">
        <f t="shared" ca="1" si="400"/>
        <v/>
      </c>
      <c r="AF668" s="270" t="str">
        <f t="shared" ca="1" si="398"/>
        <v/>
      </c>
      <c r="AG668" s="270" t="str">
        <f t="shared" ca="1" si="397"/>
        <v/>
      </c>
      <c r="AH668" s="270" t="str">
        <f t="shared" ca="1" si="394"/>
        <v/>
      </c>
      <c r="AI668" s="270" t="str">
        <f t="shared" ca="1" si="395"/>
        <v/>
      </c>
      <c r="AJ668" s="271" t="str">
        <f t="shared" ca="1" si="396"/>
        <v/>
      </c>
    </row>
    <row r="669" spans="1:36" ht="27.95" customHeight="1">
      <c r="A669" s="254"/>
      <c r="B669" s="254"/>
      <c r="C669" s="264"/>
      <c r="D669" s="265"/>
      <c r="E669" s="266"/>
      <c r="F669" s="307"/>
      <c r="G669" s="308"/>
      <c r="H669" s="65" t="str">
        <f t="shared" ca="1" si="385"/>
        <v/>
      </c>
      <c r="I669" s="339" t="str">
        <f ca="1">IF(AND(F669&lt;&gt;"",H669&lt;&gt;""),VLOOKUP(F669,早見表!$A$6:$M$24,H669+1),"")</f>
        <v/>
      </c>
      <c r="J669" s="340"/>
      <c r="K669" s="340"/>
      <c r="L669" s="341"/>
      <c r="M669" s="307"/>
      <c r="N669" s="312"/>
      <c r="O669" s="312"/>
      <c r="P669" s="312"/>
      <c r="Q669" s="308"/>
      <c r="R669" s="65" t="str">
        <f t="shared" ca="1" si="386"/>
        <v/>
      </c>
      <c r="S669" s="339" t="str">
        <f ca="1">IF(AND(M669&lt;&gt;"",R669&lt;&gt;""),VLOOKUP(M669,早見表!$A$6:$M$24,R669+1),"")</f>
        <v/>
      </c>
      <c r="T669" s="340"/>
      <c r="U669" s="340"/>
      <c r="V669" s="340"/>
      <c r="W669" s="341"/>
      <c r="X669" s="298"/>
      <c r="Y669" s="267" t="str">
        <f t="shared" si="387"/>
        <v/>
      </c>
      <c r="Z669" s="267" t="str">
        <f t="shared" si="388"/>
        <v/>
      </c>
      <c r="AA669" s="268" t="str">
        <f t="shared" ca="1" si="399"/>
        <v/>
      </c>
      <c r="AB669" s="268" t="str">
        <f t="shared" ca="1" si="390"/>
        <v/>
      </c>
      <c r="AC669" s="268" t="str">
        <f t="shared" ca="1" si="391"/>
        <v/>
      </c>
      <c r="AD669" s="268" t="str">
        <f t="shared" ca="1" si="392"/>
        <v/>
      </c>
      <c r="AE669" s="269" t="str">
        <f t="shared" ca="1" si="400"/>
        <v/>
      </c>
      <c r="AF669" s="270" t="str">
        <f t="shared" ca="1" si="398"/>
        <v/>
      </c>
      <c r="AG669" s="270" t="str">
        <f t="shared" ca="1" si="397"/>
        <v/>
      </c>
      <c r="AH669" s="270" t="str">
        <f t="shared" ca="1" si="394"/>
        <v/>
      </c>
      <c r="AI669" s="270" t="str">
        <f t="shared" ca="1" si="395"/>
        <v/>
      </c>
      <c r="AJ669" s="271" t="str">
        <f t="shared" ca="1" si="396"/>
        <v/>
      </c>
    </row>
    <row r="670" spans="1:36" ht="27.95" customHeight="1">
      <c r="A670" s="254"/>
      <c r="B670" s="254"/>
      <c r="C670" s="264"/>
      <c r="D670" s="265"/>
      <c r="E670" s="266"/>
      <c r="F670" s="307"/>
      <c r="G670" s="308"/>
      <c r="H670" s="65" t="str">
        <f t="shared" ca="1" si="385"/>
        <v/>
      </c>
      <c r="I670" s="339" t="str">
        <f ca="1">IF(AND(F670&lt;&gt;"",H670&lt;&gt;""),VLOOKUP(F670,早見表!$A$6:$M$24,H670+1),"")</f>
        <v/>
      </c>
      <c r="J670" s="340"/>
      <c r="K670" s="340"/>
      <c r="L670" s="341"/>
      <c r="M670" s="307"/>
      <c r="N670" s="312"/>
      <c r="O670" s="312"/>
      <c r="P670" s="312"/>
      <c r="Q670" s="308"/>
      <c r="R670" s="65" t="str">
        <f t="shared" ca="1" si="386"/>
        <v/>
      </c>
      <c r="S670" s="339" t="str">
        <f ca="1">IF(AND(M670&lt;&gt;"",R670&lt;&gt;""),VLOOKUP(M670,早見表!$A$6:$M$24,R670+1),"")</f>
        <v/>
      </c>
      <c r="T670" s="340"/>
      <c r="U670" s="340"/>
      <c r="V670" s="340"/>
      <c r="W670" s="341"/>
      <c r="X670" s="298"/>
      <c r="Y670" s="267" t="str">
        <f t="shared" si="387"/>
        <v/>
      </c>
      <c r="Z670" s="267" t="str">
        <f t="shared" si="388"/>
        <v/>
      </c>
      <c r="AA670" s="268" t="str">
        <f t="shared" ca="1" si="399"/>
        <v/>
      </c>
      <c r="AB670" s="268" t="str">
        <f t="shared" ca="1" si="390"/>
        <v/>
      </c>
      <c r="AC670" s="268" t="str">
        <f t="shared" ca="1" si="391"/>
        <v/>
      </c>
      <c r="AD670" s="268" t="str">
        <f t="shared" ca="1" si="392"/>
        <v/>
      </c>
      <c r="AE670" s="269" t="str">
        <f t="shared" ca="1" si="400"/>
        <v/>
      </c>
      <c r="AF670" s="270" t="str">
        <f t="shared" ca="1" si="398"/>
        <v/>
      </c>
      <c r="AG670" s="270" t="str">
        <f t="shared" ca="1" si="397"/>
        <v/>
      </c>
      <c r="AH670" s="270" t="str">
        <f t="shared" ca="1" si="394"/>
        <v/>
      </c>
      <c r="AI670" s="270" t="str">
        <f t="shared" ca="1" si="395"/>
        <v/>
      </c>
      <c r="AJ670" s="271" t="str">
        <f t="shared" ca="1" si="396"/>
        <v/>
      </c>
    </row>
    <row r="671" spans="1:36" ht="27.95" customHeight="1" thickBot="1">
      <c r="A671" s="272"/>
      <c r="B671" s="272"/>
      <c r="C671" s="273"/>
      <c r="D671" s="274"/>
      <c r="E671" s="275"/>
      <c r="F671" s="351"/>
      <c r="G671" s="352"/>
      <c r="H671" s="135" t="str">
        <f t="shared" ca="1" si="385"/>
        <v/>
      </c>
      <c r="I671" s="353" t="str">
        <f ca="1">IF(AND(F671&lt;&gt;"",H671&lt;&gt;""),VLOOKUP(F671,早見表!$A$6:$M$24,H671+1),"")</f>
        <v/>
      </c>
      <c r="J671" s="354"/>
      <c r="K671" s="354"/>
      <c r="L671" s="355"/>
      <c r="M671" s="351"/>
      <c r="N671" s="356"/>
      <c r="O671" s="356"/>
      <c r="P671" s="356"/>
      <c r="Q671" s="352"/>
      <c r="R671" s="135" t="str">
        <f t="shared" ca="1" si="386"/>
        <v/>
      </c>
      <c r="S671" s="353" t="str">
        <f ca="1">IF(AND(M671&lt;&gt;"",R671&lt;&gt;""),VLOOKUP(M671,早見表!$A$6:$M$24,R671+1),"")</f>
        <v/>
      </c>
      <c r="T671" s="354"/>
      <c r="U671" s="354"/>
      <c r="V671" s="354"/>
      <c r="W671" s="355"/>
      <c r="X671" s="298"/>
      <c r="Y671" s="276" t="str">
        <f t="shared" si="387"/>
        <v/>
      </c>
      <c r="Z671" s="276" t="str">
        <f t="shared" si="388"/>
        <v/>
      </c>
      <c r="AA671" s="277" t="str">
        <f t="shared" ca="1" si="399"/>
        <v/>
      </c>
      <c r="AB671" s="277" t="str">
        <f t="shared" ca="1" si="390"/>
        <v/>
      </c>
      <c r="AC671" s="277" t="str">
        <f t="shared" ca="1" si="391"/>
        <v/>
      </c>
      <c r="AD671" s="277" t="str">
        <f t="shared" ca="1" si="392"/>
        <v/>
      </c>
      <c r="AE671" s="278" t="str">
        <f t="shared" ca="1" si="400"/>
        <v/>
      </c>
      <c r="AF671" s="279" t="str">
        <f t="shared" ca="1" si="398"/>
        <v/>
      </c>
      <c r="AG671" s="279" t="str">
        <f t="shared" ca="1" si="397"/>
        <v/>
      </c>
      <c r="AH671" s="279" t="str">
        <f t="shared" ca="1" si="394"/>
        <v/>
      </c>
      <c r="AI671" s="279" t="str">
        <f t="shared" ca="1" si="395"/>
        <v/>
      </c>
      <c r="AJ671" s="280" t="str">
        <f t="shared" ca="1" si="396"/>
        <v/>
      </c>
    </row>
    <row r="672" spans="1:36" ht="24.95" customHeight="1" thickTop="1">
      <c r="A672" s="361" t="s">
        <v>62</v>
      </c>
      <c r="B672" s="362"/>
      <c r="C672" s="362"/>
      <c r="D672" s="362"/>
      <c r="E672" s="362"/>
      <c r="F672" s="363"/>
      <c r="G672" s="364"/>
      <c r="H672" s="213" t="s">
        <v>12</v>
      </c>
      <c r="I672" s="365">
        <f ca="1">SUM(I657:L671)</f>
        <v>0</v>
      </c>
      <c r="J672" s="366"/>
      <c r="K672" s="366"/>
      <c r="L672" s="214" t="s">
        <v>8</v>
      </c>
      <c r="M672" s="363"/>
      <c r="N672" s="367"/>
      <c r="O672" s="367"/>
      <c r="P672" s="367"/>
      <c r="Q672" s="364"/>
      <c r="R672" s="213"/>
      <c r="S672" s="368">
        <f ca="1">SUM(S657:W671)</f>
        <v>0</v>
      </c>
      <c r="T672" s="369"/>
      <c r="U672" s="369"/>
      <c r="V672" s="369"/>
      <c r="W672" s="296" t="s">
        <v>8</v>
      </c>
      <c r="X672" s="298"/>
    </row>
    <row r="673" spans="1:36" ht="24.95" customHeight="1">
      <c r="A673" s="342" t="s">
        <v>31</v>
      </c>
      <c r="B673" s="343"/>
      <c r="C673" s="343"/>
      <c r="D673" s="343"/>
      <c r="E673" s="343"/>
      <c r="F673" s="344"/>
      <c r="G673" s="345"/>
      <c r="H673" s="188" t="s">
        <v>12</v>
      </c>
      <c r="I673" s="346">
        <f ca="1">SUM(I646,I672)</f>
        <v>11680006</v>
      </c>
      <c r="J673" s="347"/>
      <c r="K673" s="347"/>
      <c r="L673" s="189" t="s">
        <v>8</v>
      </c>
      <c r="M673" s="344"/>
      <c r="N673" s="348"/>
      <c r="O673" s="348"/>
      <c r="P673" s="348"/>
      <c r="Q673" s="345"/>
      <c r="R673" s="188"/>
      <c r="S673" s="349">
        <f ca="1">SUM(S646,S672)</f>
        <v>13717924</v>
      </c>
      <c r="T673" s="350"/>
      <c r="U673" s="350"/>
      <c r="V673" s="350"/>
      <c r="W673" s="282" t="s">
        <v>8</v>
      </c>
      <c r="X673" s="300"/>
      <c r="Z673" s="284"/>
    </row>
    <row r="674" spans="1:36" ht="3.75" customHeight="1">
      <c r="X674" s="300"/>
      <c r="Z674" s="284" t="s">
        <v>35</v>
      </c>
    </row>
    <row r="675" spans="1:36">
      <c r="T675" s="357" t="s">
        <v>42</v>
      </c>
      <c r="U675" s="358"/>
      <c r="V675" s="358"/>
      <c r="W675" s="359"/>
      <c r="X675" s="300"/>
    </row>
    <row r="677" spans="1:36" ht="19.5" customHeight="1">
      <c r="C677" s="228"/>
      <c r="D677" s="326" t="s">
        <v>76</v>
      </c>
      <c r="E677" s="327"/>
      <c r="F677" s="327"/>
      <c r="G677" s="327"/>
      <c r="H677" s="327"/>
      <c r="I677" s="327"/>
      <c r="J677" s="327"/>
      <c r="S677" s="57">
        <f>$S$2</f>
        <v>1</v>
      </c>
      <c r="T677" s="328" t="s">
        <v>10</v>
      </c>
      <c r="U677" s="328"/>
      <c r="V677" s="56">
        <f>V650+1</f>
        <v>26</v>
      </c>
      <c r="W677" s="230" t="s">
        <v>11</v>
      </c>
    </row>
    <row r="678" spans="1:36" ht="19.5" customHeight="1">
      <c r="C678" s="233"/>
      <c r="D678" s="327"/>
      <c r="E678" s="327"/>
      <c r="F678" s="327"/>
      <c r="G678" s="327"/>
      <c r="H678" s="327"/>
      <c r="I678" s="327"/>
      <c r="J678" s="327"/>
    </row>
    <row r="679" spans="1:36" ht="14.25">
      <c r="B679" s="234">
        <f ca="1">$B$4</f>
        <v>45741</v>
      </c>
      <c r="D679" s="360"/>
      <c r="E679" s="360"/>
      <c r="F679" s="360"/>
    </row>
    <row r="680" spans="1:36" ht="15" customHeight="1">
      <c r="B680" s="235">
        <f ca="1">$B$5</f>
        <v>46106.494204513889</v>
      </c>
      <c r="C680" s="147"/>
      <c r="D680" s="147"/>
      <c r="E680" s="147"/>
      <c r="F680" s="147"/>
      <c r="G680" s="147"/>
      <c r="H680" s="329" t="s">
        <v>6</v>
      </c>
      <c r="I680" s="330"/>
      <c r="J680" s="333" t="s">
        <v>0</v>
      </c>
      <c r="K680" s="334"/>
      <c r="L680" s="153" t="s">
        <v>1</v>
      </c>
      <c r="M680" s="334" t="s">
        <v>7</v>
      </c>
      <c r="N680" s="334"/>
      <c r="O680" s="334" t="s">
        <v>2</v>
      </c>
      <c r="P680" s="334"/>
      <c r="Q680" s="334"/>
      <c r="R680" s="334"/>
      <c r="S680" s="334"/>
      <c r="T680" s="334"/>
      <c r="U680" s="334" t="s">
        <v>3</v>
      </c>
      <c r="V680" s="334"/>
      <c r="W680" s="334"/>
    </row>
    <row r="681" spans="1:36" ht="20.100000000000001" customHeight="1">
      <c r="A681" s="147"/>
      <c r="B681" s="147"/>
      <c r="C681" s="147"/>
      <c r="D681" s="147"/>
      <c r="E681" s="147"/>
      <c r="F681" s="147"/>
      <c r="G681" s="147"/>
      <c r="H681" s="331"/>
      <c r="I681" s="332"/>
      <c r="J681" s="154">
        <f>$J$6</f>
        <v>3</v>
      </c>
      <c r="K681" s="155">
        <f>$K$6</f>
        <v>1</v>
      </c>
      <c r="L681" s="156">
        <f>$L$6</f>
        <v>1</v>
      </c>
      <c r="M681" s="157">
        <f>$M$6</f>
        <v>0</v>
      </c>
      <c r="N681" s="158" t="str">
        <f>IF($N$6="","",$N$6)</f>
        <v>×</v>
      </c>
      <c r="O681" s="159" t="str">
        <f>IF($O$6="","",$O$6)</f>
        <v>×</v>
      </c>
      <c r="P681" s="160" t="str">
        <f>IF($P$6="","",$P$6)</f>
        <v>×</v>
      </c>
      <c r="Q681" s="160" t="str">
        <f>IF($Q$6="","",$Q$6)</f>
        <v>×</v>
      </c>
      <c r="R681" s="160" t="str">
        <f>IF($R$6="","",$R$6)</f>
        <v>×</v>
      </c>
      <c r="S681" s="160" t="str">
        <f>IF($S$6="","",$S$6)</f>
        <v>×</v>
      </c>
      <c r="T681" s="161" t="str">
        <f>IF($T$6="","",$T$6)</f>
        <v>×</v>
      </c>
      <c r="U681" s="159" t="str">
        <f>IF($U$6="","",$U$6)</f>
        <v>×</v>
      </c>
      <c r="V681" s="160" t="str">
        <f>IF($V$6="","",$V$6)</f>
        <v>×</v>
      </c>
      <c r="W681" s="161" t="str">
        <f>IF($W$6="","",$W$6)</f>
        <v>×</v>
      </c>
      <c r="Y681" s="240" t="s">
        <v>33</v>
      </c>
      <c r="Z681" s="241" t="s">
        <v>34</v>
      </c>
      <c r="AA681" s="313">
        <f ca="1">$B$4</f>
        <v>45741</v>
      </c>
      <c r="AB681" s="313"/>
      <c r="AC681" s="313"/>
      <c r="AD681" s="313"/>
      <c r="AE681" s="313"/>
      <c r="AF681" s="314">
        <f ca="1">$B$5</f>
        <v>46106.494204513889</v>
      </c>
      <c r="AG681" s="314"/>
      <c r="AH681" s="314"/>
      <c r="AI681" s="314"/>
      <c r="AJ681" s="314"/>
    </row>
    <row r="682" spans="1:36" ht="21.95" customHeight="1">
      <c r="A682" s="315" t="s">
        <v>9</v>
      </c>
      <c r="B682" s="317" t="s">
        <v>30</v>
      </c>
      <c r="C682" s="225"/>
      <c r="D682" s="318" t="s">
        <v>47</v>
      </c>
      <c r="E682" s="317" t="s">
        <v>48</v>
      </c>
      <c r="F682" s="320">
        <f ca="1">$B$4</f>
        <v>45741</v>
      </c>
      <c r="G682" s="321"/>
      <c r="H682" s="321"/>
      <c r="I682" s="321"/>
      <c r="J682" s="321"/>
      <c r="K682" s="321"/>
      <c r="L682" s="322"/>
      <c r="M682" s="323">
        <f ca="1">$B$5</f>
        <v>46106.494204513889</v>
      </c>
      <c r="N682" s="324"/>
      <c r="O682" s="324"/>
      <c r="P682" s="324"/>
      <c r="Q682" s="324"/>
      <c r="R682" s="324"/>
      <c r="S682" s="324"/>
      <c r="T682" s="324"/>
      <c r="U682" s="324"/>
      <c r="V682" s="324"/>
      <c r="W682" s="325"/>
      <c r="X682" s="298"/>
      <c r="Y682" s="244">
        <f ca="1">$B$4</f>
        <v>45741</v>
      </c>
      <c r="Z682" s="244">
        <f ca="1">DATE(YEAR($Y$7)+2,3,31)</f>
        <v>46477</v>
      </c>
      <c r="AA682" s="245" t="s">
        <v>33</v>
      </c>
      <c r="AB682" s="245" t="s">
        <v>34</v>
      </c>
      <c r="AC682" s="245" t="s">
        <v>37</v>
      </c>
      <c r="AD682" s="245" t="s">
        <v>38</v>
      </c>
      <c r="AE682" s="245" t="s">
        <v>32</v>
      </c>
      <c r="AF682" s="246" t="s">
        <v>33</v>
      </c>
      <c r="AG682" s="246" t="s">
        <v>34</v>
      </c>
      <c r="AH682" s="246" t="s">
        <v>37</v>
      </c>
      <c r="AI682" s="246" t="s">
        <v>38</v>
      </c>
      <c r="AJ682" s="246" t="s">
        <v>32</v>
      </c>
    </row>
    <row r="683" spans="1:36" ht="28.5" customHeight="1">
      <c r="A683" s="316"/>
      <c r="B683" s="317"/>
      <c r="C683" s="226"/>
      <c r="D683" s="319"/>
      <c r="E683" s="317"/>
      <c r="F683" s="306" t="s">
        <v>4</v>
      </c>
      <c r="G683" s="306"/>
      <c r="H683" s="168" t="s">
        <v>39</v>
      </c>
      <c r="I683" s="306" t="s">
        <v>5</v>
      </c>
      <c r="J683" s="306"/>
      <c r="K683" s="306"/>
      <c r="L683" s="306"/>
      <c r="M683" s="306" t="s">
        <v>4</v>
      </c>
      <c r="N683" s="306"/>
      <c r="O683" s="306"/>
      <c r="P683" s="306"/>
      <c r="Q683" s="306"/>
      <c r="R683" s="168" t="s">
        <v>39</v>
      </c>
      <c r="S683" s="306" t="s">
        <v>5</v>
      </c>
      <c r="T683" s="306"/>
      <c r="U683" s="306"/>
      <c r="V683" s="306"/>
      <c r="W683" s="306"/>
      <c r="X683" s="298"/>
      <c r="Y683" s="249">
        <f ca="1">DATE(YEAR($B$4),4,1)</f>
        <v>45748</v>
      </c>
      <c r="Z683" s="249">
        <f ca="1">DATE(YEAR($Y$8)+2,3,31)</f>
        <v>46477</v>
      </c>
      <c r="AA683" s="249">
        <f ca="1">$Y$8</f>
        <v>45748</v>
      </c>
      <c r="AB683" s="249">
        <f ca="1">DATE(YEAR($Y$8)+1,3,31)</f>
        <v>46112</v>
      </c>
      <c r="AC683" s="249"/>
      <c r="AD683" s="249"/>
      <c r="AE683" s="249"/>
      <c r="AF683" s="250">
        <f ca="1">DATE(YEAR($B$4)+1,4,1)</f>
        <v>46113</v>
      </c>
      <c r="AG683" s="250">
        <f ca="1">DATE(YEAR($AF$8)+1,3,31)</f>
        <v>46477</v>
      </c>
      <c r="AH683" s="251"/>
      <c r="AI683" s="251"/>
      <c r="AJ683" s="252"/>
    </row>
    <row r="684" spans="1:36" ht="27.95" customHeight="1">
      <c r="A684" s="253"/>
      <c r="B684" s="254"/>
      <c r="C684" s="255"/>
      <c r="D684" s="256"/>
      <c r="E684" s="257"/>
      <c r="F684" s="307"/>
      <c r="G684" s="308"/>
      <c r="H684" s="65" t="str">
        <f t="shared" ref="H684:H698" ca="1" si="401">AE684</f>
        <v/>
      </c>
      <c r="I684" s="309" t="str">
        <f ca="1">IF(AND(F684&lt;&gt;"",H684&lt;&gt;""),VLOOKUP(F684,早見表!$A$6:$M$24,H684+1),"")</f>
        <v/>
      </c>
      <c r="J684" s="310"/>
      <c r="K684" s="310"/>
      <c r="L684" s="311"/>
      <c r="M684" s="307"/>
      <c r="N684" s="312"/>
      <c r="O684" s="312"/>
      <c r="P684" s="312"/>
      <c r="Q684" s="308"/>
      <c r="R684" s="64" t="str">
        <f t="shared" ref="R684:R698" ca="1" si="402">AJ684</f>
        <v/>
      </c>
      <c r="S684" s="309" t="str">
        <f ca="1">IF(AND(M684&lt;&gt;"",R684&lt;&gt;""),VLOOKUP(M684,早見表!$A$6:$M$24,R684+1),"")</f>
        <v/>
      </c>
      <c r="T684" s="310"/>
      <c r="U684" s="310"/>
      <c r="V684" s="310"/>
      <c r="W684" s="311"/>
      <c r="X684" s="298"/>
      <c r="Y684" s="259" t="str">
        <f t="shared" ref="Y684:Y698" si="403">IF($B684&lt;&gt;"",IF(D684="",AA$8,D684),"")</f>
        <v/>
      </c>
      <c r="Z684" s="259" t="str">
        <f t="shared" ref="Z684:Z698" si="404">IF($B684&lt;&gt;"",IF(E684="",Z$8,E684),"")</f>
        <v/>
      </c>
      <c r="AA684" s="260" t="str">
        <f t="shared" ref="AA684:AA689" ca="1" si="405">IF(Y684&gt;=AF$8,"",IF(Y684&lt;$AA$8,$AA$8,Y684))</f>
        <v/>
      </c>
      <c r="AB684" s="260" t="str">
        <f t="shared" ref="AB684:AB698" ca="1" si="406">IF(Y684&gt;AB$8,"",IF(Z684&gt;AB$8,AB$8,Z684))</f>
        <v/>
      </c>
      <c r="AC684" s="260" t="str">
        <f t="shared" ref="AC684:AC698" ca="1" si="407">IF(AA684="","",DATE(YEAR(AA684),MONTH(AA684),1))</f>
        <v/>
      </c>
      <c r="AD684" s="260" t="str">
        <f t="shared" ref="AD684:AD698" ca="1" si="408">IF(AA684="","",DATE(YEAR(AB684),MONTH(AB684)+1,1)-1)</f>
        <v/>
      </c>
      <c r="AE684" s="261" t="str">
        <f t="shared" ref="AE684:AE689" ca="1" si="409">IF(AA684="","",IF(AA684&gt;AB684,"",DATEDIF(AC684,AD684+1,"m")))</f>
        <v/>
      </c>
      <c r="AF684" s="262" t="str">
        <f ca="1">IF(Z684&lt;AF$8,"",IF(Y684&gt;AF$8,Y684,AF$8))</f>
        <v/>
      </c>
      <c r="AG684" s="262" t="str">
        <f ca="1">IF(Z684&lt;AF$8,"",Z684)</f>
        <v/>
      </c>
      <c r="AH684" s="262" t="str">
        <f t="shared" ref="AH684:AH698" ca="1" si="410">IF(AF684="","",DATE(YEAR(AF684),MONTH(AF684),1))</f>
        <v/>
      </c>
      <c r="AI684" s="262" t="str">
        <f t="shared" ref="AI684:AI698" ca="1" si="411">IF(AF684="","",DATE(YEAR(AG684),MONTH(AG684)+1,1)-1)</f>
        <v/>
      </c>
      <c r="AJ684" s="263" t="str">
        <f t="shared" ref="AJ684:AJ698" ca="1" si="412">IF(AF684="","",DATEDIF(AH684,AI684+1,"m"))</f>
        <v/>
      </c>
    </row>
    <row r="685" spans="1:36" ht="27.95" customHeight="1">
      <c r="A685" s="254"/>
      <c r="B685" s="254"/>
      <c r="C685" s="264"/>
      <c r="D685" s="265"/>
      <c r="E685" s="266"/>
      <c r="F685" s="307"/>
      <c r="G685" s="308"/>
      <c r="H685" s="65" t="str">
        <f t="shared" ca="1" si="401"/>
        <v/>
      </c>
      <c r="I685" s="339" t="str">
        <f ca="1">IF(AND(F685&lt;&gt;"",H685&lt;&gt;""),VLOOKUP(F685,早見表!$A$6:$M$24,H685+1),"")</f>
        <v/>
      </c>
      <c r="J685" s="340"/>
      <c r="K685" s="340"/>
      <c r="L685" s="341"/>
      <c r="M685" s="307"/>
      <c r="N685" s="312"/>
      <c r="O685" s="312"/>
      <c r="P685" s="312"/>
      <c r="Q685" s="308"/>
      <c r="R685" s="65" t="str">
        <f t="shared" ca="1" si="402"/>
        <v/>
      </c>
      <c r="S685" s="339" t="str">
        <f ca="1">IF(AND(M685&lt;&gt;"",R685&lt;&gt;""),VLOOKUP(M685,早見表!$A$6:$M$24,R685+1),"")</f>
        <v/>
      </c>
      <c r="T685" s="340"/>
      <c r="U685" s="340"/>
      <c r="V685" s="340"/>
      <c r="W685" s="341"/>
      <c r="X685" s="298"/>
      <c r="Y685" s="267" t="str">
        <f t="shared" si="403"/>
        <v/>
      </c>
      <c r="Z685" s="267" t="str">
        <f t="shared" si="404"/>
        <v/>
      </c>
      <c r="AA685" s="268" t="str">
        <f t="shared" ca="1" si="405"/>
        <v/>
      </c>
      <c r="AB685" s="268" t="str">
        <f t="shared" ca="1" si="406"/>
        <v/>
      </c>
      <c r="AC685" s="268" t="str">
        <f t="shared" ca="1" si="407"/>
        <v/>
      </c>
      <c r="AD685" s="268" t="str">
        <f t="shared" ca="1" si="408"/>
        <v/>
      </c>
      <c r="AE685" s="269" t="str">
        <f t="shared" ca="1" si="409"/>
        <v/>
      </c>
      <c r="AF685" s="270" t="str">
        <f ca="1">IF(Z685&lt;AF$8,"",IF(Y685&gt;AF$8,Y685,AF$8))</f>
        <v/>
      </c>
      <c r="AG685" s="270" t="str">
        <f t="shared" ref="AG685:AG698" ca="1" si="413">IF(Z685&lt;AF$8,"",Z685)</f>
        <v/>
      </c>
      <c r="AH685" s="270" t="str">
        <f t="shared" ca="1" si="410"/>
        <v/>
      </c>
      <c r="AI685" s="270" t="str">
        <f t="shared" ca="1" si="411"/>
        <v/>
      </c>
      <c r="AJ685" s="271" t="str">
        <f t="shared" ca="1" si="412"/>
        <v/>
      </c>
    </row>
    <row r="686" spans="1:36" ht="27.95" customHeight="1">
      <c r="A686" s="254"/>
      <c r="B686" s="254"/>
      <c r="C686" s="264"/>
      <c r="D686" s="265"/>
      <c r="E686" s="266"/>
      <c r="F686" s="307"/>
      <c r="G686" s="308"/>
      <c r="H686" s="65" t="str">
        <f t="shared" ca="1" si="401"/>
        <v/>
      </c>
      <c r="I686" s="339" t="str">
        <f ca="1">IF(AND(F686&lt;&gt;"",H686&lt;&gt;""),VLOOKUP(F686,早見表!$A$6:$M$24,H686+1),"")</f>
        <v/>
      </c>
      <c r="J686" s="340"/>
      <c r="K686" s="340"/>
      <c r="L686" s="341"/>
      <c r="M686" s="307"/>
      <c r="N686" s="312"/>
      <c r="O686" s="312"/>
      <c r="P686" s="312"/>
      <c r="Q686" s="308"/>
      <c r="R686" s="65" t="str">
        <f t="shared" ca="1" si="402"/>
        <v/>
      </c>
      <c r="S686" s="339" t="str">
        <f ca="1">IF(AND(M686&lt;&gt;"",R686&lt;&gt;""),VLOOKUP(M686,早見表!$A$6:$M$24,R686+1),"")</f>
        <v/>
      </c>
      <c r="T686" s="340"/>
      <c r="U686" s="340"/>
      <c r="V686" s="340"/>
      <c r="W686" s="341"/>
      <c r="X686" s="298"/>
      <c r="Y686" s="267" t="str">
        <f t="shared" si="403"/>
        <v/>
      </c>
      <c r="Z686" s="267" t="str">
        <f t="shared" si="404"/>
        <v/>
      </c>
      <c r="AA686" s="268" t="str">
        <f t="shared" ca="1" si="405"/>
        <v/>
      </c>
      <c r="AB686" s="268" t="str">
        <f t="shared" ca="1" si="406"/>
        <v/>
      </c>
      <c r="AC686" s="268" t="str">
        <f t="shared" ca="1" si="407"/>
        <v/>
      </c>
      <c r="AD686" s="268" t="str">
        <f t="shared" ca="1" si="408"/>
        <v/>
      </c>
      <c r="AE686" s="269" t="str">
        <f t="shared" ca="1" si="409"/>
        <v/>
      </c>
      <c r="AF686" s="270" t="str">
        <f t="shared" ref="AF686:AF698" ca="1" si="414">IF(Z686&lt;AF$8,"",IF(Y686&gt;AF$8,Y686,AF$8))</f>
        <v/>
      </c>
      <c r="AG686" s="270" t="str">
        <f t="shared" ca="1" si="413"/>
        <v/>
      </c>
      <c r="AH686" s="270" t="str">
        <f t="shared" ca="1" si="410"/>
        <v/>
      </c>
      <c r="AI686" s="270" t="str">
        <f t="shared" ca="1" si="411"/>
        <v/>
      </c>
      <c r="AJ686" s="271" t="str">
        <f t="shared" ca="1" si="412"/>
        <v/>
      </c>
    </row>
    <row r="687" spans="1:36" ht="27.95" customHeight="1">
      <c r="A687" s="254"/>
      <c r="B687" s="254"/>
      <c r="C687" s="264"/>
      <c r="D687" s="265"/>
      <c r="E687" s="266"/>
      <c r="F687" s="307"/>
      <c r="G687" s="308"/>
      <c r="H687" s="65" t="str">
        <f t="shared" ca="1" si="401"/>
        <v/>
      </c>
      <c r="I687" s="339" t="str">
        <f ca="1">IF(AND(F687&lt;&gt;"",H687&lt;&gt;""),VLOOKUP(F687,早見表!$A$6:$M$24,H687+1),"")</f>
        <v/>
      </c>
      <c r="J687" s="340"/>
      <c r="K687" s="340"/>
      <c r="L687" s="341"/>
      <c r="M687" s="307"/>
      <c r="N687" s="312"/>
      <c r="O687" s="312"/>
      <c r="P687" s="312"/>
      <c r="Q687" s="308"/>
      <c r="R687" s="65" t="str">
        <f t="shared" ca="1" si="402"/>
        <v/>
      </c>
      <c r="S687" s="339" t="str">
        <f ca="1">IF(AND(M687&lt;&gt;"",R687&lt;&gt;""),VLOOKUP(M687,早見表!$A$6:$M$24,R687+1),"")</f>
        <v/>
      </c>
      <c r="T687" s="340"/>
      <c r="U687" s="340"/>
      <c r="V687" s="340"/>
      <c r="W687" s="341"/>
      <c r="X687" s="298"/>
      <c r="Y687" s="267" t="str">
        <f t="shared" si="403"/>
        <v/>
      </c>
      <c r="Z687" s="267" t="str">
        <f t="shared" si="404"/>
        <v/>
      </c>
      <c r="AA687" s="268" t="str">
        <f t="shared" ca="1" si="405"/>
        <v/>
      </c>
      <c r="AB687" s="268" t="str">
        <f t="shared" ca="1" si="406"/>
        <v/>
      </c>
      <c r="AC687" s="268" t="str">
        <f t="shared" ca="1" si="407"/>
        <v/>
      </c>
      <c r="AD687" s="268" t="str">
        <f t="shared" ca="1" si="408"/>
        <v/>
      </c>
      <c r="AE687" s="269" t="str">
        <f t="shared" ca="1" si="409"/>
        <v/>
      </c>
      <c r="AF687" s="270" t="str">
        <f t="shared" ca="1" si="414"/>
        <v/>
      </c>
      <c r="AG687" s="270" t="str">
        <f t="shared" ca="1" si="413"/>
        <v/>
      </c>
      <c r="AH687" s="270" t="str">
        <f t="shared" ca="1" si="410"/>
        <v/>
      </c>
      <c r="AI687" s="270" t="str">
        <f t="shared" ca="1" si="411"/>
        <v/>
      </c>
      <c r="AJ687" s="271" t="str">
        <f t="shared" ca="1" si="412"/>
        <v/>
      </c>
    </row>
    <row r="688" spans="1:36" ht="27.95" customHeight="1">
      <c r="A688" s="254"/>
      <c r="B688" s="254"/>
      <c r="C688" s="264"/>
      <c r="D688" s="265"/>
      <c r="E688" s="266"/>
      <c r="F688" s="307"/>
      <c r="G688" s="308"/>
      <c r="H688" s="65" t="str">
        <f t="shared" ca="1" si="401"/>
        <v/>
      </c>
      <c r="I688" s="339" t="str">
        <f ca="1">IF(AND(F688&lt;&gt;"",H688&lt;&gt;""),VLOOKUP(F688,早見表!$A$6:$M$24,H688+1),"")</f>
        <v/>
      </c>
      <c r="J688" s="340"/>
      <c r="K688" s="340"/>
      <c r="L688" s="341"/>
      <c r="M688" s="307"/>
      <c r="N688" s="312"/>
      <c r="O688" s="312"/>
      <c r="P688" s="312"/>
      <c r="Q688" s="308"/>
      <c r="R688" s="65" t="str">
        <f t="shared" ca="1" si="402"/>
        <v/>
      </c>
      <c r="S688" s="339" t="str">
        <f ca="1">IF(AND(M688&lt;&gt;"",R688&lt;&gt;""),VLOOKUP(M688,早見表!$A$6:$M$24,R688+1),"")</f>
        <v/>
      </c>
      <c r="T688" s="340"/>
      <c r="U688" s="340"/>
      <c r="V688" s="340"/>
      <c r="W688" s="341"/>
      <c r="X688" s="298"/>
      <c r="Y688" s="267" t="str">
        <f t="shared" si="403"/>
        <v/>
      </c>
      <c r="Z688" s="267" t="str">
        <f t="shared" si="404"/>
        <v/>
      </c>
      <c r="AA688" s="268" t="str">
        <f t="shared" ca="1" si="405"/>
        <v/>
      </c>
      <c r="AB688" s="268" t="str">
        <f t="shared" ca="1" si="406"/>
        <v/>
      </c>
      <c r="AC688" s="268" t="str">
        <f t="shared" ca="1" si="407"/>
        <v/>
      </c>
      <c r="AD688" s="268" t="str">
        <f t="shared" ca="1" si="408"/>
        <v/>
      </c>
      <c r="AE688" s="269" t="str">
        <f t="shared" ca="1" si="409"/>
        <v/>
      </c>
      <c r="AF688" s="270" t="str">
        <f t="shared" ca="1" si="414"/>
        <v/>
      </c>
      <c r="AG688" s="270" t="str">
        <f t="shared" ca="1" si="413"/>
        <v/>
      </c>
      <c r="AH688" s="270" t="str">
        <f t="shared" ca="1" si="410"/>
        <v/>
      </c>
      <c r="AI688" s="270" t="str">
        <f t="shared" ca="1" si="411"/>
        <v/>
      </c>
      <c r="AJ688" s="271" t="str">
        <f t="shared" ca="1" si="412"/>
        <v/>
      </c>
    </row>
    <row r="689" spans="1:36" ht="27.95" customHeight="1">
      <c r="A689" s="254"/>
      <c r="B689" s="254"/>
      <c r="C689" s="264"/>
      <c r="D689" s="265"/>
      <c r="E689" s="266"/>
      <c r="F689" s="307"/>
      <c r="G689" s="308"/>
      <c r="H689" s="65" t="str">
        <f t="shared" ca="1" si="401"/>
        <v/>
      </c>
      <c r="I689" s="339" t="str">
        <f ca="1">IF(AND(F689&lt;&gt;"",H689&lt;&gt;""),VLOOKUP(F689,早見表!$A$6:$M$24,H689+1),"")</f>
        <v/>
      </c>
      <c r="J689" s="340"/>
      <c r="K689" s="340"/>
      <c r="L689" s="341"/>
      <c r="M689" s="307"/>
      <c r="N689" s="312"/>
      <c r="O689" s="312"/>
      <c r="P689" s="312"/>
      <c r="Q689" s="308"/>
      <c r="R689" s="65" t="str">
        <f t="shared" ca="1" si="402"/>
        <v/>
      </c>
      <c r="S689" s="339" t="str">
        <f ca="1">IF(AND(M689&lt;&gt;"",R689&lt;&gt;""),VLOOKUP(M689,早見表!$A$6:$M$24,R689+1),"")</f>
        <v/>
      </c>
      <c r="T689" s="340"/>
      <c r="U689" s="340"/>
      <c r="V689" s="340"/>
      <c r="W689" s="341"/>
      <c r="X689" s="298"/>
      <c r="Y689" s="267" t="str">
        <f t="shared" si="403"/>
        <v/>
      </c>
      <c r="Z689" s="267" t="str">
        <f t="shared" si="404"/>
        <v/>
      </c>
      <c r="AA689" s="268" t="str">
        <f t="shared" ca="1" si="405"/>
        <v/>
      </c>
      <c r="AB689" s="268" t="str">
        <f t="shared" ca="1" si="406"/>
        <v/>
      </c>
      <c r="AC689" s="268" t="str">
        <f t="shared" ca="1" si="407"/>
        <v/>
      </c>
      <c r="AD689" s="268" t="str">
        <f t="shared" ca="1" si="408"/>
        <v/>
      </c>
      <c r="AE689" s="269" t="str">
        <f t="shared" ca="1" si="409"/>
        <v/>
      </c>
      <c r="AF689" s="270" t="str">
        <f t="shared" ca="1" si="414"/>
        <v/>
      </c>
      <c r="AG689" s="270" t="str">
        <f t="shared" ca="1" si="413"/>
        <v/>
      </c>
      <c r="AH689" s="270" t="str">
        <f t="shared" ca="1" si="410"/>
        <v/>
      </c>
      <c r="AI689" s="270" t="str">
        <f t="shared" ca="1" si="411"/>
        <v/>
      </c>
      <c r="AJ689" s="271" t="str">
        <f t="shared" ca="1" si="412"/>
        <v/>
      </c>
    </row>
    <row r="690" spans="1:36" ht="27.95" customHeight="1">
      <c r="A690" s="254"/>
      <c r="B690" s="254"/>
      <c r="C690" s="264"/>
      <c r="D690" s="265"/>
      <c r="E690" s="266"/>
      <c r="F690" s="307"/>
      <c r="G690" s="308"/>
      <c r="H690" s="65" t="str">
        <f t="shared" ca="1" si="401"/>
        <v/>
      </c>
      <c r="I690" s="339" t="str">
        <f ca="1">IF(AND(F690&lt;&gt;"",H690&lt;&gt;""),VLOOKUP(F690,早見表!$A$6:$M$24,H690+1),"")</f>
        <v/>
      </c>
      <c r="J690" s="340"/>
      <c r="K690" s="340"/>
      <c r="L690" s="341"/>
      <c r="M690" s="307"/>
      <c r="N690" s="312"/>
      <c r="O690" s="312"/>
      <c r="P690" s="312"/>
      <c r="Q690" s="308"/>
      <c r="R690" s="65" t="str">
        <f t="shared" ca="1" si="402"/>
        <v/>
      </c>
      <c r="S690" s="339" t="str">
        <f ca="1">IF(AND(M690&lt;&gt;"",R690&lt;&gt;""),VLOOKUP(M690,早見表!$A$6:$M$24,R690+1),"")</f>
        <v/>
      </c>
      <c r="T690" s="340"/>
      <c r="U690" s="340"/>
      <c r="V690" s="340"/>
      <c r="W690" s="341"/>
      <c r="X690" s="298"/>
      <c r="Y690" s="267" t="str">
        <f t="shared" si="403"/>
        <v/>
      </c>
      <c r="Z690" s="267" t="str">
        <f t="shared" si="404"/>
        <v/>
      </c>
      <c r="AA690" s="268" t="str">
        <f t="shared" ref="AA690:AA698" ca="1" si="415">IF(Y690&gt;=AF$8,"",IF(Y690&lt;$AA$8,$AA$8,Y690))</f>
        <v/>
      </c>
      <c r="AB690" s="268" t="str">
        <f t="shared" ca="1" si="406"/>
        <v/>
      </c>
      <c r="AC690" s="268" t="str">
        <f t="shared" ca="1" si="407"/>
        <v/>
      </c>
      <c r="AD690" s="268" t="str">
        <f t="shared" ca="1" si="408"/>
        <v/>
      </c>
      <c r="AE690" s="269" t="str">
        <f t="shared" ref="AE690:AE698" ca="1" si="416">IF(AA690="","",IF(AA690&gt;AB690,"",DATEDIF(AC690,AD690+1,"m")))</f>
        <v/>
      </c>
      <c r="AF690" s="270" t="str">
        <f t="shared" ca="1" si="414"/>
        <v/>
      </c>
      <c r="AG690" s="270" t="str">
        <f t="shared" ca="1" si="413"/>
        <v/>
      </c>
      <c r="AH690" s="270" t="str">
        <f t="shared" ca="1" si="410"/>
        <v/>
      </c>
      <c r="AI690" s="270" t="str">
        <f t="shared" ca="1" si="411"/>
        <v/>
      </c>
      <c r="AJ690" s="271" t="str">
        <f t="shared" ca="1" si="412"/>
        <v/>
      </c>
    </row>
    <row r="691" spans="1:36" ht="27.95" customHeight="1">
      <c r="A691" s="254"/>
      <c r="B691" s="254"/>
      <c r="C691" s="264"/>
      <c r="D691" s="265"/>
      <c r="E691" s="266"/>
      <c r="F691" s="307"/>
      <c r="G691" s="308"/>
      <c r="H691" s="65" t="str">
        <f t="shared" ca="1" si="401"/>
        <v/>
      </c>
      <c r="I691" s="339" t="str">
        <f ca="1">IF(AND(F691&lt;&gt;"",H691&lt;&gt;""),VLOOKUP(F691,早見表!$A$6:$M$24,H691+1),"")</f>
        <v/>
      </c>
      <c r="J691" s="340"/>
      <c r="K691" s="340"/>
      <c r="L691" s="341"/>
      <c r="M691" s="307"/>
      <c r="N691" s="312"/>
      <c r="O691" s="312"/>
      <c r="P691" s="312"/>
      <c r="Q691" s="308"/>
      <c r="R691" s="65" t="str">
        <f t="shared" ca="1" si="402"/>
        <v/>
      </c>
      <c r="S691" s="339" t="str">
        <f ca="1">IF(AND(M691&lt;&gt;"",R691&lt;&gt;""),VLOOKUP(M691,早見表!$A$6:$M$24,R691+1),"")</f>
        <v/>
      </c>
      <c r="T691" s="340"/>
      <c r="U691" s="340"/>
      <c r="V691" s="340"/>
      <c r="W691" s="341"/>
      <c r="X691" s="298"/>
      <c r="Y691" s="267" t="str">
        <f t="shared" si="403"/>
        <v/>
      </c>
      <c r="Z691" s="267" t="str">
        <f t="shared" si="404"/>
        <v/>
      </c>
      <c r="AA691" s="268" t="str">
        <f t="shared" ca="1" si="415"/>
        <v/>
      </c>
      <c r="AB691" s="268" t="str">
        <f t="shared" ca="1" si="406"/>
        <v/>
      </c>
      <c r="AC691" s="268" t="str">
        <f t="shared" ca="1" si="407"/>
        <v/>
      </c>
      <c r="AD691" s="268" t="str">
        <f t="shared" ca="1" si="408"/>
        <v/>
      </c>
      <c r="AE691" s="269" t="str">
        <f t="shared" ca="1" si="416"/>
        <v/>
      </c>
      <c r="AF691" s="270" t="str">
        <f t="shared" ca="1" si="414"/>
        <v/>
      </c>
      <c r="AG691" s="270" t="str">
        <f t="shared" ca="1" si="413"/>
        <v/>
      </c>
      <c r="AH691" s="270" t="str">
        <f t="shared" ca="1" si="410"/>
        <v/>
      </c>
      <c r="AI691" s="270" t="str">
        <f t="shared" ca="1" si="411"/>
        <v/>
      </c>
      <c r="AJ691" s="271" t="str">
        <f t="shared" ca="1" si="412"/>
        <v/>
      </c>
    </row>
    <row r="692" spans="1:36" ht="27.95" customHeight="1">
      <c r="A692" s="254"/>
      <c r="B692" s="254"/>
      <c r="C692" s="264"/>
      <c r="D692" s="265"/>
      <c r="E692" s="266"/>
      <c r="F692" s="307"/>
      <c r="G692" s="308"/>
      <c r="H692" s="65" t="str">
        <f t="shared" ca="1" si="401"/>
        <v/>
      </c>
      <c r="I692" s="339" t="str">
        <f ca="1">IF(AND(F692&lt;&gt;"",H692&lt;&gt;""),VLOOKUP(F692,早見表!$A$6:$M$24,H692+1),"")</f>
        <v/>
      </c>
      <c r="J692" s="340"/>
      <c r="K692" s="340"/>
      <c r="L692" s="341"/>
      <c r="M692" s="307"/>
      <c r="N692" s="312"/>
      <c r="O692" s="312"/>
      <c r="P692" s="312"/>
      <c r="Q692" s="308"/>
      <c r="R692" s="65" t="str">
        <f t="shared" ca="1" si="402"/>
        <v/>
      </c>
      <c r="S692" s="339" t="str">
        <f ca="1">IF(AND(M692&lt;&gt;"",R692&lt;&gt;""),VLOOKUP(M692,早見表!$A$6:$M$24,R692+1),"")</f>
        <v/>
      </c>
      <c r="T692" s="340"/>
      <c r="U692" s="340"/>
      <c r="V692" s="340"/>
      <c r="W692" s="341"/>
      <c r="X692" s="298"/>
      <c r="Y692" s="267" t="str">
        <f t="shared" si="403"/>
        <v/>
      </c>
      <c r="Z692" s="267" t="str">
        <f t="shared" si="404"/>
        <v/>
      </c>
      <c r="AA692" s="268" t="str">
        <f t="shared" ca="1" si="415"/>
        <v/>
      </c>
      <c r="AB692" s="268" t="str">
        <f t="shared" ca="1" si="406"/>
        <v/>
      </c>
      <c r="AC692" s="268" t="str">
        <f t="shared" ca="1" si="407"/>
        <v/>
      </c>
      <c r="AD692" s="268" t="str">
        <f t="shared" ca="1" si="408"/>
        <v/>
      </c>
      <c r="AE692" s="269" t="str">
        <f t="shared" ca="1" si="416"/>
        <v/>
      </c>
      <c r="AF692" s="270" t="str">
        <f t="shared" ca="1" si="414"/>
        <v/>
      </c>
      <c r="AG692" s="270" t="str">
        <f t="shared" ca="1" si="413"/>
        <v/>
      </c>
      <c r="AH692" s="270" t="str">
        <f t="shared" ca="1" si="410"/>
        <v/>
      </c>
      <c r="AI692" s="270" t="str">
        <f t="shared" ca="1" si="411"/>
        <v/>
      </c>
      <c r="AJ692" s="271" t="str">
        <f t="shared" ca="1" si="412"/>
        <v/>
      </c>
    </row>
    <row r="693" spans="1:36" ht="27.95" customHeight="1">
      <c r="A693" s="254"/>
      <c r="B693" s="254"/>
      <c r="C693" s="264"/>
      <c r="D693" s="265"/>
      <c r="E693" s="266"/>
      <c r="F693" s="307"/>
      <c r="G693" s="308"/>
      <c r="H693" s="65" t="str">
        <f t="shared" ca="1" si="401"/>
        <v/>
      </c>
      <c r="I693" s="339" t="str">
        <f ca="1">IF(AND(F693&lt;&gt;"",H693&lt;&gt;""),VLOOKUP(F693,早見表!$A$6:$M$24,H693+1),"")</f>
        <v/>
      </c>
      <c r="J693" s="340"/>
      <c r="K693" s="340"/>
      <c r="L693" s="341"/>
      <c r="M693" s="307"/>
      <c r="N693" s="312"/>
      <c r="O693" s="312"/>
      <c r="P693" s="312"/>
      <c r="Q693" s="308"/>
      <c r="R693" s="65" t="str">
        <f t="shared" ca="1" si="402"/>
        <v/>
      </c>
      <c r="S693" s="339" t="str">
        <f ca="1">IF(AND(M693&lt;&gt;"",R693&lt;&gt;""),VLOOKUP(M693,早見表!$A$6:$M$24,R693+1),"")</f>
        <v/>
      </c>
      <c r="T693" s="340"/>
      <c r="U693" s="340"/>
      <c r="V693" s="340"/>
      <c r="W693" s="341"/>
      <c r="X693" s="298"/>
      <c r="Y693" s="267" t="str">
        <f t="shared" si="403"/>
        <v/>
      </c>
      <c r="Z693" s="267" t="str">
        <f t="shared" si="404"/>
        <v/>
      </c>
      <c r="AA693" s="268" t="str">
        <f t="shared" ca="1" si="415"/>
        <v/>
      </c>
      <c r="AB693" s="268" t="str">
        <f t="shared" ca="1" si="406"/>
        <v/>
      </c>
      <c r="AC693" s="268" t="str">
        <f t="shared" ca="1" si="407"/>
        <v/>
      </c>
      <c r="AD693" s="268" t="str">
        <f t="shared" ca="1" si="408"/>
        <v/>
      </c>
      <c r="AE693" s="269" t="str">
        <f t="shared" ca="1" si="416"/>
        <v/>
      </c>
      <c r="AF693" s="270" t="str">
        <f t="shared" ca="1" si="414"/>
        <v/>
      </c>
      <c r="AG693" s="270" t="str">
        <f t="shared" ca="1" si="413"/>
        <v/>
      </c>
      <c r="AH693" s="270" t="str">
        <f t="shared" ca="1" si="410"/>
        <v/>
      </c>
      <c r="AI693" s="270" t="str">
        <f t="shared" ca="1" si="411"/>
        <v/>
      </c>
      <c r="AJ693" s="271" t="str">
        <f t="shared" ca="1" si="412"/>
        <v/>
      </c>
    </row>
    <row r="694" spans="1:36" ht="27.95" customHeight="1">
      <c r="A694" s="254"/>
      <c r="B694" s="254"/>
      <c r="C694" s="264"/>
      <c r="D694" s="265"/>
      <c r="E694" s="266"/>
      <c r="F694" s="307"/>
      <c r="G694" s="308"/>
      <c r="H694" s="65" t="str">
        <f t="shared" ca="1" si="401"/>
        <v/>
      </c>
      <c r="I694" s="339" t="str">
        <f ca="1">IF(AND(F694&lt;&gt;"",H694&lt;&gt;""),VLOOKUP(F694,早見表!$A$6:$M$24,H694+1),"")</f>
        <v/>
      </c>
      <c r="J694" s="340"/>
      <c r="K694" s="340"/>
      <c r="L694" s="341"/>
      <c r="M694" s="307"/>
      <c r="N694" s="312"/>
      <c r="O694" s="312"/>
      <c r="P694" s="312"/>
      <c r="Q694" s="308"/>
      <c r="R694" s="65" t="str">
        <f t="shared" ca="1" si="402"/>
        <v/>
      </c>
      <c r="S694" s="339" t="str">
        <f ca="1">IF(AND(M694&lt;&gt;"",R694&lt;&gt;""),VLOOKUP(M694,早見表!$A$6:$M$24,R694+1),"")</f>
        <v/>
      </c>
      <c r="T694" s="340"/>
      <c r="U694" s="340"/>
      <c r="V694" s="340"/>
      <c r="W694" s="341"/>
      <c r="X694" s="298"/>
      <c r="Y694" s="267" t="str">
        <f t="shared" si="403"/>
        <v/>
      </c>
      <c r="Z694" s="267" t="str">
        <f t="shared" si="404"/>
        <v/>
      </c>
      <c r="AA694" s="268" t="str">
        <f t="shared" ca="1" si="415"/>
        <v/>
      </c>
      <c r="AB694" s="268" t="str">
        <f t="shared" ca="1" si="406"/>
        <v/>
      </c>
      <c r="AC694" s="268" t="str">
        <f t="shared" ca="1" si="407"/>
        <v/>
      </c>
      <c r="AD694" s="268" t="str">
        <f t="shared" ca="1" si="408"/>
        <v/>
      </c>
      <c r="AE694" s="269" t="str">
        <f t="shared" ca="1" si="416"/>
        <v/>
      </c>
      <c r="AF694" s="270" t="str">
        <f t="shared" ca="1" si="414"/>
        <v/>
      </c>
      <c r="AG694" s="270" t="str">
        <f t="shared" ca="1" si="413"/>
        <v/>
      </c>
      <c r="AH694" s="270" t="str">
        <f t="shared" ca="1" si="410"/>
        <v/>
      </c>
      <c r="AI694" s="270" t="str">
        <f t="shared" ca="1" si="411"/>
        <v/>
      </c>
      <c r="AJ694" s="271" t="str">
        <f t="shared" ca="1" si="412"/>
        <v/>
      </c>
    </row>
    <row r="695" spans="1:36" ht="27.95" customHeight="1">
      <c r="A695" s="254"/>
      <c r="B695" s="254"/>
      <c r="C695" s="264"/>
      <c r="D695" s="265"/>
      <c r="E695" s="266"/>
      <c r="F695" s="307"/>
      <c r="G695" s="308"/>
      <c r="H695" s="65" t="str">
        <f t="shared" ca="1" si="401"/>
        <v/>
      </c>
      <c r="I695" s="339" t="str">
        <f ca="1">IF(AND(F695&lt;&gt;"",H695&lt;&gt;""),VLOOKUP(F695,早見表!$A$6:$M$24,H695+1),"")</f>
        <v/>
      </c>
      <c r="J695" s="340"/>
      <c r="K695" s="340"/>
      <c r="L695" s="341"/>
      <c r="M695" s="307"/>
      <c r="N695" s="312"/>
      <c r="O695" s="312"/>
      <c r="P695" s="312"/>
      <c r="Q695" s="308"/>
      <c r="R695" s="65" t="str">
        <f t="shared" ca="1" si="402"/>
        <v/>
      </c>
      <c r="S695" s="339" t="str">
        <f ca="1">IF(AND(M695&lt;&gt;"",R695&lt;&gt;""),VLOOKUP(M695,早見表!$A$6:$M$24,R695+1),"")</f>
        <v/>
      </c>
      <c r="T695" s="340"/>
      <c r="U695" s="340"/>
      <c r="V695" s="340"/>
      <c r="W695" s="341"/>
      <c r="X695" s="298"/>
      <c r="Y695" s="267" t="str">
        <f t="shared" si="403"/>
        <v/>
      </c>
      <c r="Z695" s="267" t="str">
        <f t="shared" si="404"/>
        <v/>
      </c>
      <c r="AA695" s="268" t="str">
        <f t="shared" ca="1" si="415"/>
        <v/>
      </c>
      <c r="AB695" s="268" t="str">
        <f t="shared" ca="1" si="406"/>
        <v/>
      </c>
      <c r="AC695" s="268" t="str">
        <f t="shared" ca="1" si="407"/>
        <v/>
      </c>
      <c r="AD695" s="268" t="str">
        <f t="shared" ca="1" si="408"/>
        <v/>
      </c>
      <c r="AE695" s="269" t="str">
        <f t="shared" ca="1" si="416"/>
        <v/>
      </c>
      <c r="AF695" s="270" t="str">
        <f t="shared" ca="1" si="414"/>
        <v/>
      </c>
      <c r="AG695" s="270" t="str">
        <f t="shared" ca="1" si="413"/>
        <v/>
      </c>
      <c r="AH695" s="270" t="str">
        <f t="shared" ca="1" si="410"/>
        <v/>
      </c>
      <c r="AI695" s="270" t="str">
        <f t="shared" ca="1" si="411"/>
        <v/>
      </c>
      <c r="AJ695" s="271" t="str">
        <f t="shared" ca="1" si="412"/>
        <v/>
      </c>
    </row>
    <row r="696" spans="1:36" ht="27.95" customHeight="1">
      <c r="A696" s="254"/>
      <c r="B696" s="254"/>
      <c r="C696" s="264"/>
      <c r="D696" s="265"/>
      <c r="E696" s="266"/>
      <c r="F696" s="307"/>
      <c r="G696" s="308"/>
      <c r="H696" s="65" t="str">
        <f t="shared" ca="1" si="401"/>
        <v/>
      </c>
      <c r="I696" s="339" t="str">
        <f ca="1">IF(AND(F696&lt;&gt;"",H696&lt;&gt;""),VLOOKUP(F696,早見表!$A$6:$M$24,H696+1),"")</f>
        <v/>
      </c>
      <c r="J696" s="340"/>
      <c r="K696" s="340"/>
      <c r="L696" s="341"/>
      <c r="M696" s="307"/>
      <c r="N696" s="312"/>
      <c r="O696" s="312"/>
      <c r="P696" s="312"/>
      <c r="Q696" s="308"/>
      <c r="R696" s="65" t="str">
        <f t="shared" ca="1" si="402"/>
        <v/>
      </c>
      <c r="S696" s="339" t="str">
        <f ca="1">IF(AND(M696&lt;&gt;"",R696&lt;&gt;""),VLOOKUP(M696,早見表!$A$6:$M$24,R696+1),"")</f>
        <v/>
      </c>
      <c r="T696" s="340"/>
      <c r="U696" s="340"/>
      <c r="V696" s="340"/>
      <c r="W696" s="341"/>
      <c r="X696" s="298"/>
      <c r="Y696" s="267" t="str">
        <f t="shared" si="403"/>
        <v/>
      </c>
      <c r="Z696" s="267" t="str">
        <f t="shared" si="404"/>
        <v/>
      </c>
      <c r="AA696" s="268" t="str">
        <f t="shared" ca="1" si="415"/>
        <v/>
      </c>
      <c r="AB696" s="268" t="str">
        <f t="shared" ca="1" si="406"/>
        <v/>
      </c>
      <c r="AC696" s="268" t="str">
        <f t="shared" ca="1" si="407"/>
        <v/>
      </c>
      <c r="AD696" s="268" t="str">
        <f t="shared" ca="1" si="408"/>
        <v/>
      </c>
      <c r="AE696" s="269" t="str">
        <f t="shared" ca="1" si="416"/>
        <v/>
      </c>
      <c r="AF696" s="270" t="str">
        <f t="shared" ca="1" si="414"/>
        <v/>
      </c>
      <c r="AG696" s="270" t="str">
        <f t="shared" ca="1" si="413"/>
        <v/>
      </c>
      <c r="AH696" s="270" t="str">
        <f t="shared" ca="1" si="410"/>
        <v/>
      </c>
      <c r="AI696" s="270" t="str">
        <f t="shared" ca="1" si="411"/>
        <v/>
      </c>
      <c r="AJ696" s="271" t="str">
        <f t="shared" ca="1" si="412"/>
        <v/>
      </c>
    </row>
    <row r="697" spans="1:36" ht="27.95" customHeight="1">
      <c r="A697" s="254"/>
      <c r="B697" s="254"/>
      <c r="C697" s="264"/>
      <c r="D697" s="265"/>
      <c r="E697" s="266"/>
      <c r="F697" s="307"/>
      <c r="G697" s="308"/>
      <c r="H697" s="65" t="str">
        <f t="shared" ca="1" si="401"/>
        <v/>
      </c>
      <c r="I697" s="339" t="str">
        <f ca="1">IF(AND(F697&lt;&gt;"",H697&lt;&gt;""),VLOOKUP(F697,早見表!$A$6:$M$24,H697+1),"")</f>
        <v/>
      </c>
      <c r="J697" s="340"/>
      <c r="K697" s="340"/>
      <c r="L697" s="341"/>
      <c r="M697" s="307"/>
      <c r="N697" s="312"/>
      <c r="O697" s="312"/>
      <c r="P697" s="312"/>
      <c r="Q697" s="308"/>
      <c r="R697" s="65" t="str">
        <f t="shared" ca="1" si="402"/>
        <v/>
      </c>
      <c r="S697" s="339" t="str">
        <f ca="1">IF(AND(M697&lt;&gt;"",R697&lt;&gt;""),VLOOKUP(M697,早見表!$A$6:$M$24,R697+1),"")</f>
        <v/>
      </c>
      <c r="T697" s="340"/>
      <c r="U697" s="340"/>
      <c r="V697" s="340"/>
      <c r="W697" s="341"/>
      <c r="X697" s="298"/>
      <c r="Y697" s="267" t="str">
        <f t="shared" si="403"/>
        <v/>
      </c>
      <c r="Z697" s="267" t="str">
        <f t="shared" si="404"/>
        <v/>
      </c>
      <c r="AA697" s="268" t="str">
        <f t="shared" ca="1" si="415"/>
        <v/>
      </c>
      <c r="AB697" s="268" t="str">
        <f t="shared" ca="1" si="406"/>
        <v/>
      </c>
      <c r="AC697" s="268" t="str">
        <f t="shared" ca="1" si="407"/>
        <v/>
      </c>
      <c r="AD697" s="268" t="str">
        <f t="shared" ca="1" si="408"/>
        <v/>
      </c>
      <c r="AE697" s="269" t="str">
        <f t="shared" ca="1" si="416"/>
        <v/>
      </c>
      <c r="AF697" s="270" t="str">
        <f t="shared" ca="1" si="414"/>
        <v/>
      </c>
      <c r="AG697" s="270" t="str">
        <f t="shared" ca="1" si="413"/>
        <v/>
      </c>
      <c r="AH697" s="270" t="str">
        <f t="shared" ca="1" si="410"/>
        <v/>
      </c>
      <c r="AI697" s="270" t="str">
        <f t="shared" ca="1" si="411"/>
        <v/>
      </c>
      <c r="AJ697" s="271" t="str">
        <f t="shared" ca="1" si="412"/>
        <v/>
      </c>
    </row>
    <row r="698" spans="1:36" ht="27.95" customHeight="1" thickBot="1">
      <c r="A698" s="272"/>
      <c r="B698" s="272"/>
      <c r="C698" s="273"/>
      <c r="D698" s="274"/>
      <c r="E698" s="275"/>
      <c r="F698" s="351"/>
      <c r="G698" s="352"/>
      <c r="H698" s="135" t="str">
        <f t="shared" ca="1" si="401"/>
        <v/>
      </c>
      <c r="I698" s="353" t="str">
        <f ca="1">IF(AND(F698&lt;&gt;"",H698&lt;&gt;""),VLOOKUP(F698,早見表!$A$6:$M$24,H698+1),"")</f>
        <v/>
      </c>
      <c r="J698" s="354"/>
      <c r="K698" s="354"/>
      <c r="L698" s="355"/>
      <c r="M698" s="351"/>
      <c r="N698" s="356"/>
      <c r="O698" s="356"/>
      <c r="P698" s="356"/>
      <c r="Q698" s="352"/>
      <c r="R698" s="135" t="str">
        <f t="shared" ca="1" si="402"/>
        <v/>
      </c>
      <c r="S698" s="353" t="str">
        <f ca="1">IF(AND(M698&lt;&gt;"",R698&lt;&gt;""),VLOOKUP(M698,早見表!$A$6:$M$24,R698+1),"")</f>
        <v/>
      </c>
      <c r="T698" s="354"/>
      <c r="U698" s="354"/>
      <c r="V698" s="354"/>
      <c r="W698" s="355"/>
      <c r="X698" s="298"/>
      <c r="Y698" s="276" t="str">
        <f t="shared" si="403"/>
        <v/>
      </c>
      <c r="Z698" s="276" t="str">
        <f t="shared" si="404"/>
        <v/>
      </c>
      <c r="AA698" s="277" t="str">
        <f t="shared" ca="1" si="415"/>
        <v/>
      </c>
      <c r="AB698" s="277" t="str">
        <f t="shared" ca="1" si="406"/>
        <v/>
      </c>
      <c r="AC698" s="277" t="str">
        <f t="shared" ca="1" si="407"/>
        <v/>
      </c>
      <c r="AD698" s="277" t="str">
        <f t="shared" ca="1" si="408"/>
        <v/>
      </c>
      <c r="AE698" s="278" t="str">
        <f t="shared" ca="1" si="416"/>
        <v/>
      </c>
      <c r="AF698" s="279" t="str">
        <f t="shared" ca="1" si="414"/>
        <v/>
      </c>
      <c r="AG698" s="279" t="str">
        <f t="shared" ca="1" si="413"/>
        <v/>
      </c>
      <c r="AH698" s="279" t="str">
        <f t="shared" ca="1" si="410"/>
        <v/>
      </c>
      <c r="AI698" s="279" t="str">
        <f t="shared" ca="1" si="411"/>
        <v/>
      </c>
      <c r="AJ698" s="280" t="str">
        <f t="shared" ca="1" si="412"/>
        <v/>
      </c>
    </row>
    <row r="699" spans="1:36" ht="24.95" customHeight="1" thickTop="1">
      <c r="A699" s="361" t="s">
        <v>62</v>
      </c>
      <c r="B699" s="362"/>
      <c r="C699" s="362"/>
      <c r="D699" s="362"/>
      <c r="E699" s="362"/>
      <c r="F699" s="363"/>
      <c r="G699" s="364"/>
      <c r="H699" s="213" t="s">
        <v>12</v>
      </c>
      <c r="I699" s="365">
        <f ca="1">SUM(I684:L698)</f>
        <v>0</v>
      </c>
      <c r="J699" s="366"/>
      <c r="K699" s="366"/>
      <c r="L699" s="214" t="s">
        <v>8</v>
      </c>
      <c r="M699" s="363"/>
      <c r="N699" s="367"/>
      <c r="O699" s="367"/>
      <c r="P699" s="367"/>
      <c r="Q699" s="364"/>
      <c r="R699" s="213"/>
      <c r="S699" s="368">
        <f ca="1">SUM(S684:W698)</f>
        <v>0</v>
      </c>
      <c r="T699" s="369"/>
      <c r="U699" s="369"/>
      <c r="V699" s="369"/>
      <c r="W699" s="296" t="s">
        <v>8</v>
      </c>
      <c r="X699" s="298"/>
    </row>
    <row r="700" spans="1:36" ht="24.95" customHeight="1">
      <c r="A700" s="342" t="s">
        <v>31</v>
      </c>
      <c r="B700" s="343"/>
      <c r="C700" s="343"/>
      <c r="D700" s="343"/>
      <c r="E700" s="343"/>
      <c r="F700" s="344"/>
      <c r="G700" s="345"/>
      <c r="H700" s="188" t="s">
        <v>12</v>
      </c>
      <c r="I700" s="346">
        <f ca="1">SUM(I673,I699)</f>
        <v>11680006</v>
      </c>
      <c r="J700" s="347"/>
      <c r="K700" s="347"/>
      <c r="L700" s="189" t="s">
        <v>8</v>
      </c>
      <c r="M700" s="344"/>
      <c r="N700" s="348"/>
      <c r="O700" s="348"/>
      <c r="P700" s="348"/>
      <c r="Q700" s="345"/>
      <c r="R700" s="188"/>
      <c r="S700" s="349">
        <f ca="1">SUM(S673,S699)</f>
        <v>13717924</v>
      </c>
      <c r="T700" s="350"/>
      <c r="U700" s="350"/>
      <c r="V700" s="350"/>
      <c r="W700" s="282" t="s">
        <v>8</v>
      </c>
      <c r="X700" s="300"/>
      <c r="Z700" s="284"/>
    </row>
    <row r="701" spans="1:36" ht="3.75" customHeight="1">
      <c r="X701" s="300"/>
      <c r="Z701" s="284" t="s">
        <v>35</v>
      </c>
    </row>
    <row r="702" spans="1:36">
      <c r="T702" s="357" t="s">
        <v>42</v>
      </c>
      <c r="U702" s="358"/>
      <c r="V702" s="358"/>
      <c r="W702" s="359"/>
      <c r="X702" s="300"/>
    </row>
    <row r="704" spans="1:36" ht="19.5" customHeight="1">
      <c r="C704" s="228"/>
      <c r="D704" s="326" t="s">
        <v>76</v>
      </c>
      <c r="E704" s="327"/>
      <c r="F704" s="327"/>
      <c r="G704" s="327"/>
      <c r="H704" s="327"/>
      <c r="I704" s="327"/>
      <c r="J704" s="327"/>
      <c r="S704" s="57">
        <f>$S$2</f>
        <v>1</v>
      </c>
      <c r="T704" s="328" t="s">
        <v>10</v>
      </c>
      <c r="U704" s="328"/>
      <c r="V704" s="56">
        <f>V677+1</f>
        <v>27</v>
      </c>
      <c r="W704" s="230" t="s">
        <v>11</v>
      </c>
    </row>
    <row r="705" spans="1:36" ht="19.5" customHeight="1">
      <c r="C705" s="233"/>
      <c r="D705" s="327"/>
      <c r="E705" s="327"/>
      <c r="F705" s="327"/>
      <c r="G705" s="327"/>
      <c r="H705" s="327"/>
      <c r="I705" s="327"/>
      <c r="J705" s="327"/>
    </row>
    <row r="706" spans="1:36" ht="14.25">
      <c r="B706" s="234">
        <f ca="1">$B$4</f>
        <v>45741</v>
      </c>
      <c r="D706" s="360"/>
      <c r="E706" s="360"/>
      <c r="F706" s="360"/>
    </row>
    <row r="707" spans="1:36" ht="15" customHeight="1">
      <c r="B707" s="235">
        <f ca="1">$B$5</f>
        <v>46106.494204513889</v>
      </c>
      <c r="C707" s="147"/>
      <c r="D707" s="147"/>
      <c r="E707" s="147"/>
      <c r="F707" s="147"/>
      <c r="G707" s="147"/>
      <c r="H707" s="329" t="s">
        <v>6</v>
      </c>
      <c r="I707" s="330"/>
      <c r="J707" s="333" t="s">
        <v>0</v>
      </c>
      <c r="K707" s="334"/>
      <c r="L707" s="153" t="s">
        <v>1</v>
      </c>
      <c r="M707" s="334" t="s">
        <v>7</v>
      </c>
      <c r="N707" s="334"/>
      <c r="O707" s="334" t="s">
        <v>2</v>
      </c>
      <c r="P707" s="334"/>
      <c r="Q707" s="334"/>
      <c r="R707" s="334"/>
      <c r="S707" s="334"/>
      <c r="T707" s="334"/>
      <c r="U707" s="334" t="s">
        <v>3</v>
      </c>
      <c r="V707" s="334"/>
      <c r="W707" s="334"/>
    </row>
    <row r="708" spans="1:36" ht="20.100000000000001" customHeight="1">
      <c r="A708" s="147"/>
      <c r="B708" s="147"/>
      <c r="C708" s="147"/>
      <c r="D708" s="147"/>
      <c r="E708" s="147"/>
      <c r="F708" s="147"/>
      <c r="G708" s="147"/>
      <c r="H708" s="331"/>
      <c r="I708" s="332"/>
      <c r="J708" s="154">
        <f>$J$6</f>
        <v>3</v>
      </c>
      <c r="K708" s="155">
        <f>$K$6</f>
        <v>1</v>
      </c>
      <c r="L708" s="156">
        <f>$L$6</f>
        <v>1</v>
      </c>
      <c r="M708" s="157">
        <f>$M$6</f>
        <v>0</v>
      </c>
      <c r="N708" s="158" t="str">
        <f>IF($N$6="","",$N$6)</f>
        <v>×</v>
      </c>
      <c r="O708" s="159" t="str">
        <f>IF($O$6="","",$O$6)</f>
        <v>×</v>
      </c>
      <c r="P708" s="160" t="str">
        <f>IF($P$6="","",$P$6)</f>
        <v>×</v>
      </c>
      <c r="Q708" s="160" t="str">
        <f>IF($Q$6="","",$Q$6)</f>
        <v>×</v>
      </c>
      <c r="R708" s="160" t="str">
        <f>IF($R$6="","",$R$6)</f>
        <v>×</v>
      </c>
      <c r="S708" s="160" t="str">
        <f>IF($S$6="","",$S$6)</f>
        <v>×</v>
      </c>
      <c r="T708" s="161" t="str">
        <f>IF($T$6="","",$T$6)</f>
        <v>×</v>
      </c>
      <c r="U708" s="159" t="str">
        <f>IF($U$6="","",$U$6)</f>
        <v>×</v>
      </c>
      <c r="V708" s="160" t="str">
        <f>IF($V$6="","",$V$6)</f>
        <v>×</v>
      </c>
      <c r="W708" s="161" t="str">
        <f>IF($W$6="","",$W$6)</f>
        <v>×</v>
      </c>
      <c r="Y708" s="240" t="s">
        <v>33</v>
      </c>
      <c r="Z708" s="241" t="s">
        <v>34</v>
      </c>
      <c r="AA708" s="313">
        <f ca="1">$B$4</f>
        <v>45741</v>
      </c>
      <c r="AB708" s="313"/>
      <c r="AC708" s="313"/>
      <c r="AD708" s="313"/>
      <c r="AE708" s="313"/>
      <c r="AF708" s="314">
        <f ca="1">$B$5</f>
        <v>46106.494204513889</v>
      </c>
      <c r="AG708" s="314"/>
      <c r="AH708" s="314"/>
      <c r="AI708" s="314"/>
      <c r="AJ708" s="314"/>
    </row>
    <row r="709" spans="1:36" ht="21.95" customHeight="1">
      <c r="A709" s="315" t="s">
        <v>9</v>
      </c>
      <c r="B709" s="317" t="s">
        <v>30</v>
      </c>
      <c r="C709" s="225"/>
      <c r="D709" s="318" t="s">
        <v>47</v>
      </c>
      <c r="E709" s="317" t="s">
        <v>48</v>
      </c>
      <c r="F709" s="320">
        <f ca="1">$B$4</f>
        <v>45741</v>
      </c>
      <c r="G709" s="321"/>
      <c r="H709" s="321"/>
      <c r="I709" s="321"/>
      <c r="J709" s="321"/>
      <c r="K709" s="321"/>
      <c r="L709" s="322"/>
      <c r="M709" s="323">
        <f ca="1">$B$5</f>
        <v>46106.494204513889</v>
      </c>
      <c r="N709" s="324"/>
      <c r="O709" s="324"/>
      <c r="P709" s="324"/>
      <c r="Q709" s="324"/>
      <c r="R709" s="324"/>
      <c r="S709" s="324"/>
      <c r="T709" s="324"/>
      <c r="U709" s="324"/>
      <c r="V709" s="324"/>
      <c r="W709" s="325"/>
      <c r="X709" s="298"/>
      <c r="Y709" s="244">
        <f ca="1">$B$4</f>
        <v>45741</v>
      </c>
      <c r="Z709" s="244">
        <f ca="1">DATE(YEAR($Y$7)+2,3,31)</f>
        <v>46477</v>
      </c>
      <c r="AA709" s="245" t="s">
        <v>33</v>
      </c>
      <c r="AB709" s="245" t="s">
        <v>34</v>
      </c>
      <c r="AC709" s="245" t="s">
        <v>37</v>
      </c>
      <c r="AD709" s="245" t="s">
        <v>38</v>
      </c>
      <c r="AE709" s="245" t="s">
        <v>32</v>
      </c>
      <c r="AF709" s="246" t="s">
        <v>33</v>
      </c>
      <c r="AG709" s="246" t="s">
        <v>34</v>
      </c>
      <c r="AH709" s="246" t="s">
        <v>37</v>
      </c>
      <c r="AI709" s="246" t="s">
        <v>38</v>
      </c>
      <c r="AJ709" s="246" t="s">
        <v>32</v>
      </c>
    </row>
    <row r="710" spans="1:36" ht="28.5" customHeight="1">
      <c r="A710" s="316"/>
      <c r="B710" s="317"/>
      <c r="C710" s="226"/>
      <c r="D710" s="319"/>
      <c r="E710" s="317"/>
      <c r="F710" s="306" t="s">
        <v>4</v>
      </c>
      <c r="G710" s="306"/>
      <c r="H710" s="168" t="s">
        <v>39</v>
      </c>
      <c r="I710" s="306" t="s">
        <v>5</v>
      </c>
      <c r="J710" s="306"/>
      <c r="K710" s="306"/>
      <c r="L710" s="306"/>
      <c r="M710" s="306" t="s">
        <v>4</v>
      </c>
      <c r="N710" s="306"/>
      <c r="O710" s="306"/>
      <c r="P710" s="306"/>
      <c r="Q710" s="306"/>
      <c r="R710" s="168" t="s">
        <v>39</v>
      </c>
      <c r="S710" s="306" t="s">
        <v>5</v>
      </c>
      <c r="T710" s="306"/>
      <c r="U710" s="306"/>
      <c r="V710" s="306"/>
      <c r="W710" s="306"/>
      <c r="X710" s="298"/>
      <c r="Y710" s="249">
        <f ca="1">DATE(YEAR($B$4),4,1)</f>
        <v>45748</v>
      </c>
      <c r="Z710" s="249">
        <f ca="1">DATE(YEAR($Y$8)+2,3,31)</f>
        <v>46477</v>
      </c>
      <c r="AA710" s="249">
        <f ca="1">$Y$8</f>
        <v>45748</v>
      </c>
      <c r="AB710" s="249">
        <f ca="1">DATE(YEAR($Y$8)+1,3,31)</f>
        <v>46112</v>
      </c>
      <c r="AC710" s="249"/>
      <c r="AD710" s="249"/>
      <c r="AE710" s="249"/>
      <c r="AF710" s="250">
        <f ca="1">DATE(YEAR($B$4)+1,4,1)</f>
        <v>46113</v>
      </c>
      <c r="AG710" s="250">
        <f ca="1">DATE(YEAR($AF$8)+1,3,31)</f>
        <v>46477</v>
      </c>
      <c r="AH710" s="251"/>
      <c r="AI710" s="251"/>
      <c r="AJ710" s="252"/>
    </row>
    <row r="711" spans="1:36" ht="27.95" customHeight="1">
      <c r="A711" s="253"/>
      <c r="B711" s="254"/>
      <c r="C711" s="255"/>
      <c r="D711" s="256"/>
      <c r="E711" s="257"/>
      <c r="F711" s="307"/>
      <c r="G711" s="308"/>
      <c r="H711" s="65" t="str">
        <f t="shared" ref="H711:H725" ca="1" si="417">AE711</f>
        <v/>
      </c>
      <c r="I711" s="309" t="str">
        <f ca="1">IF(AND(F711&lt;&gt;"",H711&lt;&gt;""),VLOOKUP(F711,早見表!$A$6:$M$24,H711+1),"")</f>
        <v/>
      </c>
      <c r="J711" s="310"/>
      <c r="K711" s="310"/>
      <c r="L711" s="311"/>
      <c r="M711" s="307"/>
      <c r="N711" s="312"/>
      <c r="O711" s="312"/>
      <c r="P711" s="312"/>
      <c r="Q711" s="308"/>
      <c r="R711" s="64" t="str">
        <f t="shared" ref="R711:R725" ca="1" si="418">AJ711</f>
        <v/>
      </c>
      <c r="S711" s="309" t="str">
        <f ca="1">IF(AND(M711&lt;&gt;"",R711&lt;&gt;""),VLOOKUP(M711,早見表!$A$6:$M$24,R711+1),"")</f>
        <v/>
      </c>
      <c r="T711" s="310"/>
      <c r="U711" s="310"/>
      <c r="V711" s="310"/>
      <c r="W711" s="311"/>
      <c r="X711" s="298"/>
      <c r="Y711" s="259" t="str">
        <f t="shared" ref="Y711:Y725" si="419">IF($B711&lt;&gt;"",IF(D711="",AA$8,D711),"")</f>
        <v/>
      </c>
      <c r="Z711" s="259" t="str">
        <f t="shared" ref="Z711:Z725" si="420">IF($B711&lt;&gt;"",IF(E711="",Z$8,E711),"")</f>
        <v/>
      </c>
      <c r="AA711" s="260" t="str">
        <f t="shared" ref="AA711:AA716" ca="1" si="421">IF(Y711&gt;=AF$8,"",IF(Y711&lt;$AA$8,$AA$8,Y711))</f>
        <v/>
      </c>
      <c r="AB711" s="260" t="str">
        <f t="shared" ref="AB711:AB725" ca="1" si="422">IF(Y711&gt;AB$8,"",IF(Z711&gt;AB$8,AB$8,Z711))</f>
        <v/>
      </c>
      <c r="AC711" s="260" t="str">
        <f t="shared" ref="AC711:AC725" ca="1" si="423">IF(AA711="","",DATE(YEAR(AA711),MONTH(AA711),1))</f>
        <v/>
      </c>
      <c r="AD711" s="260" t="str">
        <f t="shared" ref="AD711:AD725" ca="1" si="424">IF(AA711="","",DATE(YEAR(AB711),MONTH(AB711)+1,1)-1)</f>
        <v/>
      </c>
      <c r="AE711" s="261" t="str">
        <f t="shared" ref="AE711:AE716" ca="1" si="425">IF(AA711="","",IF(AA711&gt;AB711,"",DATEDIF(AC711,AD711+1,"m")))</f>
        <v/>
      </c>
      <c r="AF711" s="262" t="str">
        <f ca="1">IF(Z711&lt;AF$8,"",IF(Y711&gt;AF$8,Y711,AF$8))</f>
        <v/>
      </c>
      <c r="AG711" s="262" t="str">
        <f ca="1">IF(Z711&lt;AF$8,"",Z711)</f>
        <v/>
      </c>
      <c r="AH711" s="262" t="str">
        <f t="shared" ref="AH711:AH725" ca="1" si="426">IF(AF711="","",DATE(YEAR(AF711),MONTH(AF711),1))</f>
        <v/>
      </c>
      <c r="AI711" s="262" t="str">
        <f t="shared" ref="AI711:AI725" ca="1" si="427">IF(AF711="","",DATE(YEAR(AG711),MONTH(AG711)+1,1)-1)</f>
        <v/>
      </c>
      <c r="AJ711" s="263" t="str">
        <f t="shared" ref="AJ711:AJ725" ca="1" si="428">IF(AF711="","",DATEDIF(AH711,AI711+1,"m"))</f>
        <v/>
      </c>
    </row>
    <row r="712" spans="1:36" ht="27.95" customHeight="1">
      <c r="A712" s="254"/>
      <c r="B712" s="254"/>
      <c r="C712" s="264"/>
      <c r="D712" s="265"/>
      <c r="E712" s="266"/>
      <c r="F712" s="307"/>
      <c r="G712" s="308"/>
      <c r="H712" s="65" t="str">
        <f t="shared" ca="1" si="417"/>
        <v/>
      </c>
      <c r="I712" s="339" t="str">
        <f ca="1">IF(AND(F712&lt;&gt;"",H712&lt;&gt;""),VLOOKUP(F712,早見表!$A$6:$M$24,H712+1),"")</f>
        <v/>
      </c>
      <c r="J712" s="340"/>
      <c r="K712" s="340"/>
      <c r="L712" s="341"/>
      <c r="M712" s="307"/>
      <c r="N712" s="312"/>
      <c r="O712" s="312"/>
      <c r="P712" s="312"/>
      <c r="Q712" s="308"/>
      <c r="R712" s="65" t="str">
        <f t="shared" ca="1" si="418"/>
        <v/>
      </c>
      <c r="S712" s="339" t="str">
        <f ca="1">IF(AND(M712&lt;&gt;"",R712&lt;&gt;""),VLOOKUP(M712,早見表!$A$6:$M$24,R712+1),"")</f>
        <v/>
      </c>
      <c r="T712" s="340"/>
      <c r="U712" s="340"/>
      <c r="V712" s="340"/>
      <c r="W712" s="341"/>
      <c r="X712" s="298"/>
      <c r="Y712" s="267" t="str">
        <f t="shared" si="419"/>
        <v/>
      </c>
      <c r="Z712" s="267" t="str">
        <f t="shared" si="420"/>
        <v/>
      </c>
      <c r="AA712" s="268" t="str">
        <f t="shared" ca="1" si="421"/>
        <v/>
      </c>
      <c r="AB712" s="268" t="str">
        <f t="shared" ca="1" si="422"/>
        <v/>
      </c>
      <c r="AC712" s="268" t="str">
        <f t="shared" ca="1" si="423"/>
        <v/>
      </c>
      <c r="AD712" s="268" t="str">
        <f t="shared" ca="1" si="424"/>
        <v/>
      </c>
      <c r="AE712" s="269" t="str">
        <f t="shared" ca="1" si="425"/>
        <v/>
      </c>
      <c r="AF712" s="270" t="str">
        <f ca="1">IF(Z712&lt;AF$8,"",IF(Y712&gt;AF$8,Y712,AF$8))</f>
        <v/>
      </c>
      <c r="AG712" s="270" t="str">
        <f t="shared" ref="AG712:AG725" ca="1" si="429">IF(Z712&lt;AF$8,"",Z712)</f>
        <v/>
      </c>
      <c r="AH712" s="270" t="str">
        <f t="shared" ca="1" si="426"/>
        <v/>
      </c>
      <c r="AI712" s="270" t="str">
        <f t="shared" ca="1" si="427"/>
        <v/>
      </c>
      <c r="AJ712" s="271" t="str">
        <f t="shared" ca="1" si="428"/>
        <v/>
      </c>
    </row>
    <row r="713" spans="1:36" ht="27.95" customHeight="1">
      <c r="A713" s="254"/>
      <c r="B713" s="254"/>
      <c r="C713" s="264"/>
      <c r="D713" s="265"/>
      <c r="E713" s="266"/>
      <c r="F713" s="307"/>
      <c r="G713" s="308"/>
      <c r="H713" s="65" t="str">
        <f t="shared" ca="1" si="417"/>
        <v/>
      </c>
      <c r="I713" s="339" t="str">
        <f ca="1">IF(AND(F713&lt;&gt;"",H713&lt;&gt;""),VLOOKUP(F713,早見表!$A$6:$M$24,H713+1),"")</f>
        <v/>
      </c>
      <c r="J713" s="340"/>
      <c r="K713" s="340"/>
      <c r="L713" s="341"/>
      <c r="M713" s="307"/>
      <c r="N713" s="312"/>
      <c r="O713" s="312"/>
      <c r="P713" s="312"/>
      <c r="Q713" s="308"/>
      <c r="R713" s="65" t="str">
        <f t="shared" ca="1" si="418"/>
        <v/>
      </c>
      <c r="S713" s="339" t="str">
        <f ca="1">IF(AND(M713&lt;&gt;"",R713&lt;&gt;""),VLOOKUP(M713,早見表!$A$6:$M$24,R713+1),"")</f>
        <v/>
      </c>
      <c r="T713" s="340"/>
      <c r="U713" s="340"/>
      <c r="V713" s="340"/>
      <c r="W713" s="341"/>
      <c r="X713" s="298"/>
      <c r="Y713" s="267" t="str">
        <f t="shared" si="419"/>
        <v/>
      </c>
      <c r="Z713" s="267" t="str">
        <f t="shared" si="420"/>
        <v/>
      </c>
      <c r="AA713" s="268" t="str">
        <f t="shared" ca="1" si="421"/>
        <v/>
      </c>
      <c r="AB713" s="268" t="str">
        <f t="shared" ca="1" si="422"/>
        <v/>
      </c>
      <c r="AC713" s="268" t="str">
        <f t="shared" ca="1" si="423"/>
        <v/>
      </c>
      <c r="AD713" s="268" t="str">
        <f t="shared" ca="1" si="424"/>
        <v/>
      </c>
      <c r="AE713" s="269" t="str">
        <f t="shared" ca="1" si="425"/>
        <v/>
      </c>
      <c r="AF713" s="270" t="str">
        <f t="shared" ref="AF713:AF725" ca="1" si="430">IF(Z713&lt;AF$8,"",IF(Y713&gt;AF$8,Y713,AF$8))</f>
        <v/>
      </c>
      <c r="AG713" s="270" t="str">
        <f t="shared" ca="1" si="429"/>
        <v/>
      </c>
      <c r="AH713" s="270" t="str">
        <f t="shared" ca="1" si="426"/>
        <v/>
      </c>
      <c r="AI713" s="270" t="str">
        <f t="shared" ca="1" si="427"/>
        <v/>
      </c>
      <c r="AJ713" s="271" t="str">
        <f t="shared" ca="1" si="428"/>
        <v/>
      </c>
    </row>
    <row r="714" spans="1:36" ht="27.95" customHeight="1">
      <c r="A714" s="254"/>
      <c r="B714" s="254"/>
      <c r="C714" s="264"/>
      <c r="D714" s="265"/>
      <c r="E714" s="266"/>
      <c r="F714" s="307"/>
      <c r="G714" s="308"/>
      <c r="H714" s="65" t="str">
        <f t="shared" ca="1" si="417"/>
        <v/>
      </c>
      <c r="I714" s="339" t="str">
        <f ca="1">IF(AND(F714&lt;&gt;"",H714&lt;&gt;""),VLOOKUP(F714,早見表!$A$6:$M$24,H714+1),"")</f>
        <v/>
      </c>
      <c r="J714" s="340"/>
      <c r="K714" s="340"/>
      <c r="L714" s="341"/>
      <c r="M714" s="307"/>
      <c r="N714" s="312"/>
      <c r="O714" s="312"/>
      <c r="P714" s="312"/>
      <c r="Q714" s="308"/>
      <c r="R714" s="65" t="str">
        <f t="shared" ca="1" si="418"/>
        <v/>
      </c>
      <c r="S714" s="339" t="str">
        <f ca="1">IF(AND(M714&lt;&gt;"",R714&lt;&gt;""),VLOOKUP(M714,早見表!$A$6:$M$24,R714+1),"")</f>
        <v/>
      </c>
      <c r="T714" s="340"/>
      <c r="U714" s="340"/>
      <c r="V714" s="340"/>
      <c r="W714" s="341"/>
      <c r="X714" s="298"/>
      <c r="Y714" s="267" t="str">
        <f t="shared" si="419"/>
        <v/>
      </c>
      <c r="Z714" s="267" t="str">
        <f t="shared" si="420"/>
        <v/>
      </c>
      <c r="AA714" s="268" t="str">
        <f t="shared" ca="1" si="421"/>
        <v/>
      </c>
      <c r="AB714" s="268" t="str">
        <f t="shared" ca="1" si="422"/>
        <v/>
      </c>
      <c r="AC714" s="268" t="str">
        <f t="shared" ca="1" si="423"/>
        <v/>
      </c>
      <c r="AD714" s="268" t="str">
        <f t="shared" ca="1" si="424"/>
        <v/>
      </c>
      <c r="AE714" s="269" t="str">
        <f t="shared" ca="1" si="425"/>
        <v/>
      </c>
      <c r="AF714" s="270" t="str">
        <f t="shared" ca="1" si="430"/>
        <v/>
      </c>
      <c r="AG714" s="270" t="str">
        <f t="shared" ca="1" si="429"/>
        <v/>
      </c>
      <c r="AH714" s="270" t="str">
        <f t="shared" ca="1" si="426"/>
        <v/>
      </c>
      <c r="AI714" s="270" t="str">
        <f t="shared" ca="1" si="427"/>
        <v/>
      </c>
      <c r="AJ714" s="271" t="str">
        <f t="shared" ca="1" si="428"/>
        <v/>
      </c>
    </row>
    <row r="715" spans="1:36" ht="27.95" customHeight="1">
      <c r="A715" s="254"/>
      <c r="B715" s="254"/>
      <c r="C715" s="264"/>
      <c r="D715" s="265"/>
      <c r="E715" s="266"/>
      <c r="F715" s="307"/>
      <c r="G715" s="308"/>
      <c r="H715" s="65" t="str">
        <f t="shared" ca="1" si="417"/>
        <v/>
      </c>
      <c r="I715" s="339" t="str">
        <f ca="1">IF(AND(F715&lt;&gt;"",H715&lt;&gt;""),VLOOKUP(F715,早見表!$A$6:$M$24,H715+1),"")</f>
        <v/>
      </c>
      <c r="J715" s="340"/>
      <c r="K715" s="340"/>
      <c r="L715" s="341"/>
      <c r="M715" s="307"/>
      <c r="N715" s="312"/>
      <c r="O715" s="312"/>
      <c r="P715" s="312"/>
      <c r="Q715" s="308"/>
      <c r="R715" s="65" t="str">
        <f t="shared" ca="1" si="418"/>
        <v/>
      </c>
      <c r="S715" s="339" t="str">
        <f ca="1">IF(AND(M715&lt;&gt;"",R715&lt;&gt;""),VLOOKUP(M715,早見表!$A$6:$M$24,R715+1),"")</f>
        <v/>
      </c>
      <c r="T715" s="340"/>
      <c r="U715" s="340"/>
      <c r="V715" s="340"/>
      <c r="W715" s="341"/>
      <c r="X715" s="298"/>
      <c r="Y715" s="267" t="str">
        <f t="shared" si="419"/>
        <v/>
      </c>
      <c r="Z715" s="267" t="str">
        <f t="shared" si="420"/>
        <v/>
      </c>
      <c r="AA715" s="268" t="str">
        <f t="shared" ca="1" si="421"/>
        <v/>
      </c>
      <c r="AB715" s="268" t="str">
        <f t="shared" ca="1" si="422"/>
        <v/>
      </c>
      <c r="AC715" s="268" t="str">
        <f t="shared" ca="1" si="423"/>
        <v/>
      </c>
      <c r="AD715" s="268" t="str">
        <f t="shared" ca="1" si="424"/>
        <v/>
      </c>
      <c r="AE715" s="269" t="str">
        <f t="shared" ca="1" si="425"/>
        <v/>
      </c>
      <c r="AF715" s="270" t="str">
        <f t="shared" ca="1" si="430"/>
        <v/>
      </c>
      <c r="AG715" s="270" t="str">
        <f t="shared" ca="1" si="429"/>
        <v/>
      </c>
      <c r="AH715" s="270" t="str">
        <f t="shared" ca="1" si="426"/>
        <v/>
      </c>
      <c r="AI715" s="270" t="str">
        <f t="shared" ca="1" si="427"/>
        <v/>
      </c>
      <c r="AJ715" s="271" t="str">
        <f t="shared" ca="1" si="428"/>
        <v/>
      </c>
    </row>
    <row r="716" spans="1:36" ht="27.95" customHeight="1">
      <c r="A716" s="254"/>
      <c r="B716" s="254"/>
      <c r="C716" s="264"/>
      <c r="D716" s="265"/>
      <c r="E716" s="266"/>
      <c r="F716" s="307"/>
      <c r="G716" s="308"/>
      <c r="H716" s="65" t="str">
        <f t="shared" ca="1" si="417"/>
        <v/>
      </c>
      <c r="I716" s="339" t="str">
        <f ca="1">IF(AND(F716&lt;&gt;"",H716&lt;&gt;""),VLOOKUP(F716,早見表!$A$6:$M$24,H716+1),"")</f>
        <v/>
      </c>
      <c r="J716" s="340"/>
      <c r="K716" s="340"/>
      <c r="L716" s="341"/>
      <c r="M716" s="307"/>
      <c r="N716" s="312"/>
      <c r="O716" s="312"/>
      <c r="P716" s="312"/>
      <c r="Q716" s="308"/>
      <c r="R716" s="65" t="str">
        <f t="shared" ca="1" si="418"/>
        <v/>
      </c>
      <c r="S716" s="339" t="str">
        <f ca="1">IF(AND(M716&lt;&gt;"",R716&lt;&gt;""),VLOOKUP(M716,早見表!$A$6:$M$24,R716+1),"")</f>
        <v/>
      </c>
      <c r="T716" s="340"/>
      <c r="U716" s="340"/>
      <c r="V716" s="340"/>
      <c r="W716" s="341"/>
      <c r="X716" s="298"/>
      <c r="Y716" s="267" t="str">
        <f t="shared" si="419"/>
        <v/>
      </c>
      <c r="Z716" s="267" t="str">
        <f t="shared" si="420"/>
        <v/>
      </c>
      <c r="AA716" s="268" t="str">
        <f t="shared" ca="1" si="421"/>
        <v/>
      </c>
      <c r="AB716" s="268" t="str">
        <f t="shared" ca="1" si="422"/>
        <v/>
      </c>
      <c r="AC716" s="268" t="str">
        <f t="shared" ca="1" si="423"/>
        <v/>
      </c>
      <c r="AD716" s="268" t="str">
        <f t="shared" ca="1" si="424"/>
        <v/>
      </c>
      <c r="AE716" s="269" t="str">
        <f t="shared" ca="1" si="425"/>
        <v/>
      </c>
      <c r="AF716" s="270" t="str">
        <f t="shared" ca="1" si="430"/>
        <v/>
      </c>
      <c r="AG716" s="270" t="str">
        <f t="shared" ca="1" si="429"/>
        <v/>
      </c>
      <c r="AH716" s="270" t="str">
        <f t="shared" ca="1" si="426"/>
        <v/>
      </c>
      <c r="AI716" s="270" t="str">
        <f t="shared" ca="1" si="427"/>
        <v/>
      </c>
      <c r="AJ716" s="271" t="str">
        <f t="shared" ca="1" si="428"/>
        <v/>
      </c>
    </row>
    <row r="717" spans="1:36" ht="27.95" customHeight="1">
      <c r="A717" s="254"/>
      <c r="B717" s="254"/>
      <c r="C717" s="264"/>
      <c r="D717" s="265"/>
      <c r="E717" s="266"/>
      <c r="F717" s="307"/>
      <c r="G717" s="308"/>
      <c r="H717" s="65" t="str">
        <f t="shared" ca="1" si="417"/>
        <v/>
      </c>
      <c r="I717" s="339" t="str">
        <f ca="1">IF(AND(F717&lt;&gt;"",H717&lt;&gt;""),VLOOKUP(F717,早見表!$A$6:$M$24,H717+1),"")</f>
        <v/>
      </c>
      <c r="J717" s="340"/>
      <c r="K717" s="340"/>
      <c r="L717" s="341"/>
      <c r="M717" s="307"/>
      <c r="N717" s="312"/>
      <c r="O717" s="312"/>
      <c r="P717" s="312"/>
      <c r="Q717" s="308"/>
      <c r="R717" s="65" t="str">
        <f t="shared" ca="1" si="418"/>
        <v/>
      </c>
      <c r="S717" s="339" t="str">
        <f ca="1">IF(AND(M717&lt;&gt;"",R717&lt;&gt;""),VLOOKUP(M717,早見表!$A$6:$M$24,R717+1),"")</f>
        <v/>
      </c>
      <c r="T717" s="340"/>
      <c r="U717" s="340"/>
      <c r="V717" s="340"/>
      <c r="W717" s="341"/>
      <c r="X717" s="298"/>
      <c r="Y717" s="267" t="str">
        <f t="shared" si="419"/>
        <v/>
      </c>
      <c r="Z717" s="267" t="str">
        <f t="shared" si="420"/>
        <v/>
      </c>
      <c r="AA717" s="268" t="str">
        <f t="shared" ref="AA717:AA725" ca="1" si="431">IF(Y717&gt;=AF$8,"",IF(Y717&lt;$AA$8,$AA$8,Y717))</f>
        <v/>
      </c>
      <c r="AB717" s="268" t="str">
        <f t="shared" ca="1" si="422"/>
        <v/>
      </c>
      <c r="AC717" s="268" t="str">
        <f t="shared" ca="1" si="423"/>
        <v/>
      </c>
      <c r="AD717" s="268" t="str">
        <f t="shared" ca="1" si="424"/>
        <v/>
      </c>
      <c r="AE717" s="269" t="str">
        <f t="shared" ref="AE717:AE725" ca="1" si="432">IF(AA717="","",IF(AA717&gt;AB717,"",DATEDIF(AC717,AD717+1,"m")))</f>
        <v/>
      </c>
      <c r="AF717" s="270" t="str">
        <f t="shared" ca="1" si="430"/>
        <v/>
      </c>
      <c r="AG717" s="270" t="str">
        <f t="shared" ca="1" si="429"/>
        <v/>
      </c>
      <c r="AH717" s="270" t="str">
        <f t="shared" ca="1" si="426"/>
        <v/>
      </c>
      <c r="AI717" s="270" t="str">
        <f t="shared" ca="1" si="427"/>
        <v/>
      </c>
      <c r="AJ717" s="271" t="str">
        <f t="shared" ca="1" si="428"/>
        <v/>
      </c>
    </row>
    <row r="718" spans="1:36" ht="27.95" customHeight="1">
      <c r="A718" s="254"/>
      <c r="B718" s="254"/>
      <c r="C718" s="264"/>
      <c r="D718" s="265"/>
      <c r="E718" s="266"/>
      <c r="F718" s="307"/>
      <c r="G718" s="308"/>
      <c r="H718" s="65" t="str">
        <f t="shared" ca="1" si="417"/>
        <v/>
      </c>
      <c r="I718" s="339" t="str">
        <f ca="1">IF(AND(F718&lt;&gt;"",H718&lt;&gt;""),VLOOKUP(F718,早見表!$A$6:$M$24,H718+1),"")</f>
        <v/>
      </c>
      <c r="J718" s="340"/>
      <c r="K718" s="340"/>
      <c r="L718" s="341"/>
      <c r="M718" s="307"/>
      <c r="N718" s="312"/>
      <c r="O718" s="312"/>
      <c r="P718" s="312"/>
      <c r="Q718" s="308"/>
      <c r="R718" s="65" t="str">
        <f t="shared" ca="1" si="418"/>
        <v/>
      </c>
      <c r="S718" s="339" t="str">
        <f ca="1">IF(AND(M718&lt;&gt;"",R718&lt;&gt;""),VLOOKUP(M718,早見表!$A$6:$M$24,R718+1),"")</f>
        <v/>
      </c>
      <c r="T718" s="340"/>
      <c r="U718" s="340"/>
      <c r="V718" s="340"/>
      <c r="W718" s="341"/>
      <c r="X718" s="298"/>
      <c r="Y718" s="267" t="str">
        <f t="shared" si="419"/>
        <v/>
      </c>
      <c r="Z718" s="267" t="str">
        <f t="shared" si="420"/>
        <v/>
      </c>
      <c r="AA718" s="268" t="str">
        <f t="shared" ca="1" si="431"/>
        <v/>
      </c>
      <c r="AB718" s="268" t="str">
        <f t="shared" ca="1" si="422"/>
        <v/>
      </c>
      <c r="AC718" s="268" t="str">
        <f t="shared" ca="1" si="423"/>
        <v/>
      </c>
      <c r="AD718" s="268" t="str">
        <f t="shared" ca="1" si="424"/>
        <v/>
      </c>
      <c r="AE718" s="269" t="str">
        <f t="shared" ca="1" si="432"/>
        <v/>
      </c>
      <c r="AF718" s="270" t="str">
        <f t="shared" ca="1" si="430"/>
        <v/>
      </c>
      <c r="AG718" s="270" t="str">
        <f t="shared" ca="1" si="429"/>
        <v/>
      </c>
      <c r="AH718" s="270" t="str">
        <f t="shared" ca="1" si="426"/>
        <v/>
      </c>
      <c r="AI718" s="270" t="str">
        <f t="shared" ca="1" si="427"/>
        <v/>
      </c>
      <c r="AJ718" s="271" t="str">
        <f t="shared" ca="1" si="428"/>
        <v/>
      </c>
    </row>
    <row r="719" spans="1:36" ht="27.95" customHeight="1">
      <c r="A719" s="254"/>
      <c r="B719" s="254"/>
      <c r="C719" s="264"/>
      <c r="D719" s="265"/>
      <c r="E719" s="266"/>
      <c r="F719" s="307"/>
      <c r="G719" s="308"/>
      <c r="H719" s="65" t="str">
        <f t="shared" ca="1" si="417"/>
        <v/>
      </c>
      <c r="I719" s="339" t="str">
        <f ca="1">IF(AND(F719&lt;&gt;"",H719&lt;&gt;""),VLOOKUP(F719,早見表!$A$6:$M$24,H719+1),"")</f>
        <v/>
      </c>
      <c r="J719" s="340"/>
      <c r="K719" s="340"/>
      <c r="L719" s="341"/>
      <c r="M719" s="307"/>
      <c r="N719" s="312"/>
      <c r="O719" s="312"/>
      <c r="P719" s="312"/>
      <c r="Q719" s="308"/>
      <c r="R719" s="65" t="str">
        <f t="shared" ca="1" si="418"/>
        <v/>
      </c>
      <c r="S719" s="339" t="str">
        <f ca="1">IF(AND(M719&lt;&gt;"",R719&lt;&gt;""),VLOOKUP(M719,早見表!$A$6:$M$24,R719+1),"")</f>
        <v/>
      </c>
      <c r="T719" s="340"/>
      <c r="U719" s="340"/>
      <c r="V719" s="340"/>
      <c r="W719" s="341"/>
      <c r="X719" s="298"/>
      <c r="Y719" s="267" t="str">
        <f t="shared" si="419"/>
        <v/>
      </c>
      <c r="Z719" s="267" t="str">
        <f t="shared" si="420"/>
        <v/>
      </c>
      <c r="AA719" s="268" t="str">
        <f t="shared" ca="1" si="431"/>
        <v/>
      </c>
      <c r="AB719" s="268" t="str">
        <f t="shared" ca="1" si="422"/>
        <v/>
      </c>
      <c r="AC719" s="268" t="str">
        <f t="shared" ca="1" si="423"/>
        <v/>
      </c>
      <c r="AD719" s="268" t="str">
        <f t="shared" ca="1" si="424"/>
        <v/>
      </c>
      <c r="AE719" s="269" t="str">
        <f t="shared" ca="1" si="432"/>
        <v/>
      </c>
      <c r="AF719" s="270" t="str">
        <f t="shared" ca="1" si="430"/>
        <v/>
      </c>
      <c r="AG719" s="270" t="str">
        <f t="shared" ca="1" si="429"/>
        <v/>
      </c>
      <c r="AH719" s="270" t="str">
        <f t="shared" ca="1" si="426"/>
        <v/>
      </c>
      <c r="AI719" s="270" t="str">
        <f t="shared" ca="1" si="427"/>
        <v/>
      </c>
      <c r="AJ719" s="271" t="str">
        <f t="shared" ca="1" si="428"/>
        <v/>
      </c>
    </row>
    <row r="720" spans="1:36" ht="27.95" customHeight="1">
      <c r="A720" s="254"/>
      <c r="B720" s="254"/>
      <c r="C720" s="264"/>
      <c r="D720" s="265"/>
      <c r="E720" s="266"/>
      <c r="F720" s="307"/>
      <c r="G720" s="308"/>
      <c r="H720" s="65" t="str">
        <f t="shared" ca="1" si="417"/>
        <v/>
      </c>
      <c r="I720" s="339" t="str">
        <f ca="1">IF(AND(F720&lt;&gt;"",H720&lt;&gt;""),VLOOKUP(F720,早見表!$A$6:$M$24,H720+1),"")</f>
        <v/>
      </c>
      <c r="J720" s="340"/>
      <c r="K720" s="340"/>
      <c r="L720" s="341"/>
      <c r="M720" s="307"/>
      <c r="N720" s="312"/>
      <c r="O720" s="312"/>
      <c r="P720" s="312"/>
      <c r="Q720" s="308"/>
      <c r="R720" s="65" t="str">
        <f t="shared" ca="1" si="418"/>
        <v/>
      </c>
      <c r="S720" s="339" t="str">
        <f ca="1">IF(AND(M720&lt;&gt;"",R720&lt;&gt;""),VLOOKUP(M720,早見表!$A$6:$M$24,R720+1),"")</f>
        <v/>
      </c>
      <c r="T720" s="340"/>
      <c r="U720" s="340"/>
      <c r="V720" s="340"/>
      <c r="W720" s="341"/>
      <c r="X720" s="298"/>
      <c r="Y720" s="267" t="str">
        <f t="shared" si="419"/>
        <v/>
      </c>
      <c r="Z720" s="267" t="str">
        <f t="shared" si="420"/>
        <v/>
      </c>
      <c r="AA720" s="268" t="str">
        <f t="shared" ca="1" si="431"/>
        <v/>
      </c>
      <c r="AB720" s="268" t="str">
        <f t="shared" ca="1" si="422"/>
        <v/>
      </c>
      <c r="AC720" s="268" t="str">
        <f t="shared" ca="1" si="423"/>
        <v/>
      </c>
      <c r="AD720" s="268" t="str">
        <f t="shared" ca="1" si="424"/>
        <v/>
      </c>
      <c r="AE720" s="269" t="str">
        <f t="shared" ca="1" si="432"/>
        <v/>
      </c>
      <c r="AF720" s="270" t="str">
        <f t="shared" ca="1" si="430"/>
        <v/>
      </c>
      <c r="AG720" s="270" t="str">
        <f t="shared" ca="1" si="429"/>
        <v/>
      </c>
      <c r="AH720" s="270" t="str">
        <f t="shared" ca="1" si="426"/>
        <v/>
      </c>
      <c r="AI720" s="270" t="str">
        <f t="shared" ca="1" si="427"/>
        <v/>
      </c>
      <c r="AJ720" s="271" t="str">
        <f t="shared" ca="1" si="428"/>
        <v/>
      </c>
    </row>
    <row r="721" spans="1:36" ht="27.95" customHeight="1">
      <c r="A721" s="254"/>
      <c r="B721" s="254"/>
      <c r="C721" s="264"/>
      <c r="D721" s="265"/>
      <c r="E721" s="266"/>
      <c r="F721" s="307"/>
      <c r="G721" s="308"/>
      <c r="H721" s="65" t="str">
        <f t="shared" ca="1" si="417"/>
        <v/>
      </c>
      <c r="I721" s="339" t="str">
        <f ca="1">IF(AND(F721&lt;&gt;"",H721&lt;&gt;""),VLOOKUP(F721,早見表!$A$6:$M$24,H721+1),"")</f>
        <v/>
      </c>
      <c r="J721" s="340"/>
      <c r="K721" s="340"/>
      <c r="L721" s="341"/>
      <c r="M721" s="307"/>
      <c r="N721" s="312"/>
      <c r="O721" s="312"/>
      <c r="P721" s="312"/>
      <c r="Q721" s="308"/>
      <c r="R721" s="65" t="str">
        <f t="shared" ca="1" si="418"/>
        <v/>
      </c>
      <c r="S721" s="339" t="str">
        <f ca="1">IF(AND(M721&lt;&gt;"",R721&lt;&gt;""),VLOOKUP(M721,早見表!$A$6:$M$24,R721+1),"")</f>
        <v/>
      </c>
      <c r="T721" s="340"/>
      <c r="U721" s="340"/>
      <c r="V721" s="340"/>
      <c r="W721" s="341"/>
      <c r="X721" s="298"/>
      <c r="Y721" s="267" t="str">
        <f t="shared" si="419"/>
        <v/>
      </c>
      <c r="Z721" s="267" t="str">
        <f t="shared" si="420"/>
        <v/>
      </c>
      <c r="AA721" s="268" t="str">
        <f t="shared" ca="1" si="431"/>
        <v/>
      </c>
      <c r="AB721" s="268" t="str">
        <f t="shared" ca="1" si="422"/>
        <v/>
      </c>
      <c r="AC721" s="268" t="str">
        <f t="shared" ca="1" si="423"/>
        <v/>
      </c>
      <c r="AD721" s="268" t="str">
        <f t="shared" ca="1" si="424"/>
        <v/>
      </c>
      <c r="AE721" s="269" t="str">
        <f t="shared" ca="1" si="432"/>
        <v/>
      </c>
      <c r="AF721" s="270" t="str">
        <f t="shared" ca="1" si="430"/>
        <v/>
      </c>
      <c r="AG721" s="270" t="str">
        <f t="shared" ca="1" si="429"/>
        <v/>
      </c>
      <c r="AH721" s="270" t="str">
        <f t="shared" ca="1" si="426"/>
        <v/>
      </c>
      <c r="AI721" s="270" t="str">
        <f t="shared" ca="1" si="427"/>
        <v/>
      </c>
      <c r="AJ721" s="271" t="str">
        <f t="shared" ca="1" si="428"/>
        <v/>
      </c>
    </row>
    <row r="722" spans="1:36" ht="27.95" customHeight="1">
      <c r="A722" s="254"/>
      <c r="B722" s="254"/>
      <c r="C722" s="264"/>
      <c r="D722" s="265"/>
      <c r="E722" s="266"/>
      <c r="F722" s="307"/>
      <c r="G722" s="308"/>
      <c r="H722" s="65" t="str">
        <f t="shared" ca="1" si="417"/>
        <v/>
      </c>
      <c r="I722" s="339" t="str">
        <f ca="1">IF(AND(F722&lt;&gt;"",H722&lt;&gt;""),VLOOKUP(F722,早見表!$A$6:$M$24,H722+1),"")</f>
        <v/>
      </c>
      <c r="J722" s="340"/>
      <c r="K722" s="340"/>
      <c r="L722" s="341"/>
      <c r="M722" s="307"/>
      <c r="N722" s="312"/>
      <c r="O722" s="312"/>
      <c r="P722" s="312"/>
      <c r="Q722" s="308"/>
      <c r="R722" s="65" t="str">
        <f t="shared" ca="1" si="418"/>
        <v/>
      </c>
      <c r="S722" s="339" t="str">
        <f ca="1">IF(AND(M722&lt;&gt;"",R722&lt;&gt;""),VLOOKUP(M722,早見表!$A$6:$M$24,R722+1),"")</f>
        <v/>
      </c>
      <c r="T722" s="340"/>
      <c r="U722" s="340"/>
      <c r="V722" s="340"/>
      <c r="W722" s="341"/>
      <c r="X722" s="298"/>
      <c r="Y722" s="267" t="str">
        <f t="shared" si="419"/>
        <v/>
      </c>
      <c r="Z722" s="267" t="str">
        <f t="shared" si="420"/>
        <v/>
      </c>
      <c r="AA722" s="268" t="str">
        <f t="shared" ca="1" si="431"/>
        <v/>
      </c>
      <c r="AB722" s="268" t="str">
        <f t="shared" ca="1" si="422"/>
        <v/>
      </c>
      <c r="AC722" s="268" t="str">
        <f t="shared" ca="1" si="423"/>
        <v/>
      </c>
      <c r="AD722" s="268" t="str">
        <f t="shared" ca="1" si="424"/>
        <v/>
      </c>
      <c r="AE722" s="269" t="str">
        <f t="shared" ca="1" si="432"/>
        <v/>
      </c>
      <c r="AF722" s="270" t="str">
        <f t="shared" ca="1" si="430"/>
        <v/>
      </c>
      <c r="AG722" s="270" t="str">
        <f t="shared" ca="1" si="429"/>
        <v/>
      </c>
      <c r="AH722" s="270" t="str">
        <f t="shared" ca="1" si="426"/>
        <v/>
      </c>
      <c r="AI722" s="270" t="str">
        <f t="shared" ca="1" si="427"/>
        <v/>
      </c>
      <c r="AJ722" s="271" t="str">
        <f t="shared" ca="1" si="428"/>
        <v/>
      </c>
    </row>
    <row r="723" spans="1:36" ht="27.95" customHeight="1">
      <c r="A723" s="254"/>
      <c r="B723" s="254"/>
      <c r="C723" s="264"/>
      <c r="D723" s="265"/>
      <c r="E723" s="266"/>
      <c r="F723" s="307"/>
      <c r="G723" s="308"/>
      <c r="H723" s="65" t="str">
        <f t="shared" ca="1" si="417"/>
        <v/>
      </c>
      <c r="I723" s="339" t="str">
        <f ca="1">IF(AND(F723&lt;&gt;"",H723&lt;&gt;""),VLOOKUP(F723,早見表!$A$6:$M$24,H723+1),"")</f>
        <v/>
      </c>
      <c r="J723" s="340"/>
      <c r="K723" s="340"/>
      <c r="L723" s="341"/>
      <c r="M723" s="307"/>
      <c r="N723" s="312"/>
      <c r="O723" s="312"/>
      <c r="P723" s="312"/>
      <c r="Q723" s="308"/>
      <c r="R723" s="65" t="str">
        <f t="shared" ca="1" si="418"/>
        <v/>
      </c>
      <c r="S723" s="339" t="str">
        <f ca="1">IF(AND(M723&lt;&gt;"",R723&lt;&gt;""),VLOOKUP(M723,早見表!$A$6:$M$24,R723+1),"")</f>
        <v/>
      </c>
      <c r="T723" s="340"/>
      <c r="U723" s="340"/>
      <c r="V723" s="340"/>
      <c r="W723" s="341"/>
      <c r="X723" s="298"/>
      <c r="Y723" s="267" t="str">
        <f t="shared" si="419"/>
        <v/>
      </c>
      <c r="Z723" s="267" t="str">
        <f t="shared" si="420"/>
        <v/>
      </c>
      <c r="AA723" s="268" t="str">
        <f t="shared" ca="1" si="431"/>
        <v/>
      </c>
      <c r="AB723" s="268" t="str">
        <f t="shared" ca="1" si="422"/>
        <v/>
      </c>
      <c r="AC723" s="268" t="str">
        <f t="shared" ca="1" si="423"/>
        <v/>
      </c>
      <c r="AD723" s="268" t="str">
        <f t="shared" ca="1" si="424"/>
        <v/>
      </c>
      <c r="AE723" s="269" t="str">
        <f t="shared" ca="1" si="432"/>
        <v/>
      </c>
      <c r="AF723" s="270" t="str">
        <f t="shared" ca="1" si="430"/>
        <v/>
      </c>
      <c r="AG723" s="270" t="str">
        <f t="shared" ca="1" si="429"/>
        <v/>
      </c>
      <c r="AH723" s="270" t="str">
        <f t="shared" ca="1" si="426"/>
        <v/>
      </c>
      <c r="AI723" s="270" t="str">
        <f t="shared" ca="1" si="427"/>
        <v/>
      </c>
      <c r="AJ723" s="271" t="str">
        <f t="shared" ca="1" si="428"/>
        <v/>
      </c>
    </row>
    <row r="724" spans="1:36" ht="27.95" customHeight="1">
      <c r="A724" s="254"/>
      <c r="B724" s="254"/>
      <c r="C724" s="264"/>
      <c r="D724" s="265"/>
      <c r="E724" s="266"/>
      <c r="F724" s="307"/>
      <c r="G724" s="308"/>
      <c r="H724" s="65" t="str">
        <f t="shared" ca="1" si="417"/>
        <v/>
      </c>
      <c r="I724" s="339" t="str">
        <f ca="1">IF(AND(F724&lt;&gt;"",H724&lt;&gt;""),VLOOKUP(F724,早見表!$A$6:$M$24,H724+1),"")</f>
        <v/>
      </c>
      <c r="J724" s="340"/>
      <c r="K724" s="340"/>
      <c r="L724" s="341"/>
      <c r="M724" s="307"/>
      <c r="N724" s="312"/>
      <c r="O724" s="312"/>
      <c r="P724" s="312"/>
      <c r="Q724" s="308"/>
      <c r="R724" s="65" t="str">
        <f t="shared" ca="1" si="418"/>
        <v/>
      </c>
      <c r="S724" s="339" t="str">
        <f ca="1">IF(AND(M724&lt;&gt;"",R724&lt;&gt;""),VLOOKUP(M724,早見表!$A$6:$M$24,R724+1),"")</f>
        <v/>
      </c>
      <c r="T724" s="340"/>
      <c r="U724" s="340"/>
      <c r="V724" s="340"/>
      <c r="W724" s="341"/>
      <c r="X724" s="298"/>
      <c r="Y724" s="267" t="str">
        <f t="shared" si="419"/>
        <v/>
      </c>
      <c r="Z724" s="267" t="str">
        <f t="shared" si="420"/>
        <v/>
      </c>
      <c r="AA724" s="268" t="str">
        <f t="shared" ca="1" si="431"/>
        <v/>
      </c>
      <c r="AB724" s="268" t="str">
        <f t="shared" ca="1" si="422"/>
        <v/>
      </c>
      <c r="AC724" s="268" t="str">
        <f t="shared" ca="1" si="423"/>
        <v/>
      </c>
      <c r="AD724" s="268" t="str">
        <f t="shared" ca="1" si="424"/>
        <v/>
      </c>
      <c r="AE724" s="269" t="str">
        <f t="shared" ca="1" si="432"/>
        <v/>
      </c>
      <c r="AF724" s="270" t="str">
        <f t="shared" ca="1" si="430"/>
        <v/>
      </c>
      <c r="AG724" s="270" t="str">
        <f t="shared" ca="1" si="429"/>
        <v/>
      </c>
      <c r="AH724" s="270" t="str">
        <f t="shared" ca="1" si="426"/>
        <v/>
      </c>
      <c r="AI724" s="270" t="str">
        <f t="shared" ca="1" si="427"/>
        <v/>
      </c>
      <c r="AJ724" s="271" t="str">
        <f t="shared" ca="1" si="428"/>
        <v/>
      </c>
    </row>
    <row r="725" spans="1:36" ht="27.95" customHeight="1" thickBot="1">
      <c r="A725" s="272"/>
      <c r="B725" s="272"/>
      <c r="C725" s="273"/>
      <c r="D725" s="274"/>
      <c r="E725" s="275"/>
      <c r="F725" s="351"/>
      <c r="G725" s="352"/>
      <c r="H725" s="135" t="str">
        <f t="shared" ca="1" si="417"/>
        <v/>
      </c>
      <c r="I725" s="353" t="str">
        <f ca="1">IF(AND(F725&lt;&gt;"",H725&lt;&gt;""),VLOOKUP(F725,早見表!$A$6:$M$24,H725+1),"")</f>
        <v/>
      </c>
      <c r="J725" s="354"/>
      <c r="K725" s="354"/>
      <c r="L725" s="355"/>
      <c r="M725" s="351"/>
      <c r="N725" s="356"/>
      <c r="O725" s="356"/>
      <c r="P725" s="356"/>
      <c r="Q725" s="352"/>
      <c r="R725" s="135" t="str">
        <f t="shared" ca="1" si="418"/>
        <v/>
      </c>
      <c r="S725" s="353" t="str">
        <f ca="1">IF(AND(M725&lt;&gt;"",R725&lt;&gt;""),VLOOKUP(M725,早見表!$A$6:$M$24,R725+1),"")</f>
        <v/>
      </c>
      <c r="T725" s="354"/>
      <c r="U725" s="354"/>
      <c r="V725" s="354"/>
      <c r="W725" s="355"/>
      <c r="X725" s="298"/>
      <c r="Y725" s="276" t="str">
        <f t="shared" si="419"/>
        <v/>
      </c>
      <c r="Z725" s="276" t="str">
        <f t="shared" si="420"/>
        <v/>
      </c>
      <c r="AA725" s="277" t="str">
        <f t="shared" ca="1" si="431"/>
        <v/>
      </c>
      <c r="AB725" s="277" t="str">
        <f t="shared" ca="1" si="422"/>
        <v/>
      </c>
      <c r="AC725" s="277" t="str">
        <f t="shared" ca="1" si="423"/>
        <v/>
      </c>
      <c r="AD725" s="277" t="str">
        <f t="shared" ca="1" si="424"/>
        <v/>
      </c>
      <c r="AE725" s="278" t="str">
        <f t="shared" ca="1" si="432"/>
        <v/>
      </c>
      <c r="AF725" s="279" t="str">
        <f t="shared" ca="1" si="430"/>
        <v/>
      </c>
      <c r="AG725" s="279" t="str">
        <f t="shared" ca="1" si="429"/>
        <v/>
      </c>
      <c r="AH725" s="279" t="str">
        <f t="shared" ca="1" si="426"/>
        <v/>
      </c>
      <c r="AI725" s="279" t="str">
        <f t="shared" ca="1" si="427"/>
        <v/>
      </c>
      <c r="AJ725" s="280" t="str">
        <f t="shared" ca="1" si="428"/>
        <v/>
      </c>
    </row>
    <row r="726" spans="1:36" ht="24.95" customHeight="1" thickTop="1">
      <c r="A726" s="361" t="s">
        <v>62</v>
      </c>
      <c r="B726" s="362"/>
      <c r="C726" s="362"/>
      <c r="D726" s="362"/>
      <c r="E726" s="362"/>
      <c r="F726" s="363"/>
      <c r="G726" s="364"/>
      <c r="H726" s="213" t="s">
        <v>12</v>
      </c>
      <c r="I726" s="365">
        <f ca="1">SUM(I711:L725)</f>
        <v>0</v>
      </c>
      <c r="J726" s="366"/>
      <c r="K726" s="366"/>
      <c r="L726" s="214" t="s">
        <v>8</v>
      </c>
      <c r="M726" s="363"/>
      <c r="N726" s="367"/>
      <c r="O726" s="367"/>
      <c r="P726" s="367"/>
      <c r="Q726" s="364"/>
      <c r="R726" s="213"/>
      <c r="S726" s="368">
        <f ca="1">SUM(S711:W725)</f>
        <v>0</v>
      </c>
      <c r="T726" s="369"/>
      <c r="U726" s="369"/>
      <c r="V726" s="369"/>
      <c r="W726" s="296" t="s">
        <v>8</v>
      </c>
      <c r="X726" s="298"/>
    </row>
    <row r="727" spans="1:36" ht="24.95" customHeight="1">
      <c r="A727" s="342" t="s">
        <v>31</v>
      </c>
      <c r="B727" s="343"/>
      <c r="C727" s="343"/>
      <c r="D727" s="343"/>
      <c r="E727" s="343"/>
      <c r="F727" s="344"/>
      <c r="G727" s="345"/>
      <c r="H727" s="188" t="s">
        <v>12</v>
      </c>
      <c r="I727" s="346">
        <f ca="1">SUM(I700,I726)</f>
        <v>11680006</v>
      </c>
      <c r="J727" s="347"/>
      <c r="K727" s="347"/>
      <c r="L727" s="189" t="s">
        <v>8</v>
      </c>
      <c r="M727" s="344"/>
      <c r="N727" s="348"/>
      <c r="O727" s="348"/>
      <c r="P727" s="348"/>
      <c r="Q727" s="345"/>
      <c r="R727" s="188"/>
      <c r="S727" s="349">
        <f ca="1">SUM(S700,S726)</f>
        <v>13717924</v>
      </c>
      <c r="T727" s="350"/>
      <c r="U727" s="350"/>
      <c r="V727" s="350"/>
      <c r="W727" s="282" t="s">
        <v>8</v>
      </c>
      <c r="X727" s="300"/>
      <c r="Z727" s="284"/>
    </row>
    <row r="728" spans="1:36" ht="3.75" customHeight="1">
      <c r="X728" s="300"/>
      <c r="Z728" s="284" t="s">
        <v>35</v>
      </c>
    </row>
    <row r="729" spans="1:36">
      <c r="T729" s="357" t="s">
        <v>42</v>
      </c>
      <c r="U729" s="358"/>
      <c r="V729" s="358"/>
      <c r="W729" s="359"/>
      <c r="X729" s="300"/>
    </row>
    <row r="731" spans="1:36" ht="19.5" customHeight="1">
      <c r="C731" s="228"/>
      <c r="D731" s="326" t="s">
        <v>76</v>
      </c>
      <c r="E731" s="327"/>
      <c r="F731" s="327"/>
      <c r="G731" s="327"/>
      <c r="H731" s="327"/>
      <c r="I731" s="327"/>
      <c r="J731" s="327"/>
      <c r="S731" s="57">
        <f>$S$2</f>
        <v>1</v>
      </c>
      <c r="T731" s="328" t="s">
        <v>10</v>
      </c>
      <c r="U731" s="328"/>
      <c r="V731" s="56">
        <f>V704+1</f>
        <v>28</v>
      </c>
      <c r="W731" s="230" t="s">
        <v>11</v>
      </c>
    </row>
    <row r="732" spans="1:36" ht="19.5" customHeight="1">
      <c r="C732" s="233"/>
      <c r="D732" s="327"/>
      <c r="E732" s="327"/>
      <c r="F732" s="327"/>
      <c r="G732" s="327"/>
      <c r="H732" s="327"/>
      <c r="I732" s="327"/>
      <c r="J732" s="327"/>
    </row>
    <row r="733" spans="1:36" ht="14.25">
      <c r="B733" s="234">
        <f ca="1">$B$4</f>
        <v>45741</v>
      </c>
      <c r="D733" s="360"/>
      <c r="E733" s="360"/>
      <c r="F733" s="360"/>
    </row>
    <row r="734" spans="1:36" ht="15" customHeight="1">
      <c r="B734" s="235">
        <f ca="1">$B$5</f>
        <v>46106.494204513889</v>
      </c>
      <c r="C734" s="147"/>
      <c r="D734" s="147"/>
      <c r="E734" s="147"/>
      <c r="F734" s="147"/>
      <c r="G734" s="147"/>
      <c r="H734" s="329" t="s">
        <v>6</v>
      </c>
      <c r="I734" s="330"/>
      <c r="J734" s="333" t="s">
        <v>0</v>
      </c>
      <c r="K734" s="334"/>
      <c r="L734" s="153" t="s">
        <v>1</v>
      </c>
      <c r="M734" s="334" t="s">
        <v>7</v>
      </c>
      <c r="N734" s="334"/>
      <c r="O734" s="334" t="s">
        <v>2</v>
      </c>
      <c r="P734" s="334"/>
      <c r="Q734" s="334"/>
      <c r="R734" s="334"/>
      <c r="S734" s="334"/>
      <c r="T734" s="334"/>
      <c r="U734" s="334" t="s">
        <v>3</v>
      </c>
      <c r="V734" s="334"/>
      <c r="W734" s="334"/>
    </row>
    <row r="735" spans="1:36" ht="20.100000000000001" customHeight="1">
      <c r="A735" s="147"/>
      <c r="B735" s="147"/>
      <c r="C735" s="147"/>
      <c r="D735" s="147"/>
      <c r="E735" s="147"/>
      <c r="F735" s="147"/>
      <c r="G735" s="147"/>
      <c r="H735" s="331"/>
      <c r="I735" s="332"/>
      <c r="J735" s="154">
        <f>$J$6</f>
        <v>3</v>
      </c>
      <c r="K735" s="155">
        <f>$K$6</f>
        <v>1</v>
      </c>
      <c r="L735" s="156">
        <f>$L$6</f>
        <v>1</v>
      </c>
      <c r="M735" s="157">
        <f>$M$6</f>
        <v>0</v>
      </c>
      <c r="N735" s="158" t="str">
        <f>IF($N$6="","",$N$6)</f>
        <v>×</v>
      </c>
      <c r="O735" s="159" t="str">
        <f>IF($O$6="","",$O$6)</f>
        <v>×</v>
      </c>
      <c r="P735" s="160" t="str">
        <f>IF($P$6="","",$P$6)</f>
        <v>×</v>
      </c>
      <c r="Q735" s="160" t="str">
        <f>IF($Q$6="","",$Q$6)</f>
        <v>×</v>
      </c>
      <c r="R735" s="160" t="str">
        <f>IF($R$6="","",$R$6)</f>
        <v>×</v>
      </c>
      <c r="S735" s="160" t="str">
        <f>IF($S$6="","",$S$6)</f>
        <v>×</v>
      </c>
      <c r="T735" s="161" t="str">
        <f>IF($T$6="","",$T$6)</f>
        <v>×</v>
      </c>
      <c r="U735" s="159" t="str">
        <f>IF($U$6="","",$U$6)</f>
        <v>×</v>
      </c>
      <c r="V735" s="160" t="str">
        <f>IF($V$6="","",$V$6)</f>
        <v>×</v>
      </c>
      <c r="W735" s="161" t="str">
        <f>IF($W$6="","",$W$6)</f>
        <v>×</v>
      </c>
      <c r="Y735" s="240" t="s">
        <v>33</v>
      </c>
      <c r="Z735" s="241" t="s">
        <v>34</v>
      </c>
      <c r="AA735" s="313">
        <f ca="1">$B$4</f>
        <v>45741</v>
      </c>
      <c r="AB735" s="313"/>
      <c r="AC735" s="313"/>
      <c r="AD735" s="313"/>
      <c r="AE735" s="313"/>
      <c r="AF735" s="314">
        <f ca="1">$B$5</f>
        <v>46106.494204513889</v>
      </c>
      <c r="AG735" s="314"/>
      <c r="AH735" s="314"/>
      <c r="AI735" s="314"/>
      <c r="AJ735" s="314"/>
    </row>
    <row r="736" spans="1:36" ht="21.95" customHeight="1">
      <c r="A736" s="315" t="s">
        <v>9</v>
      </c>
      <c r="B736" s="317" t="s">
        <v>30</v>
      </c>
      <c r="C736" s="225"/>
      <c r="D736" s="318" t="s">
        <v>47</v>
      </c>
      <c r="E736" s="317" t="s">
        <v>48</v>
      </c>
      <c r="F736" s="320">
        <f ca="1">$B$4</f>
        <v>45741</v>
      </c>
      <c r="G736" s="321"/>
      <c r="H736" s="321"/>
      <c r="I736" s="321"/>
      <c r="J736" s="321"/>
      <c r="K736" s="321"/>
      <c r="L736" s="322"/>
      <c r="M736" s="323">
        <f ca="1">$B$5</f>
        <v>46106.494204513889</v>
      </c>
      <c r="N736" s="324"/>
      <c r="O736" s="324"/>
      <c r="P736" s="324"/>
      <c r="Q736" s="324"/>
      <c r="R736" s="324"/>
      <c r="S736" s="324"/>
      <c r="T736" s="324"/>
      <c r="U736" s="324"/>
      <c r="V736" s="324"/>
      <c r="W736" s="325"/>
      <c r="X736" s="298"/>
      <c r="Y736" s="244">
        <f ca="1">$B$4</f>
        <v>45741</v>
      </c>
      <c r="Z736" s="244">
        <f ca="1">DATE(YEAR($Y$7)+2,3,31)</f>
        <v>46477</v>
      </c>
      <c r="AA736" s="245" t="s">
        <v>33</v>
      </c>
      <c r="AB736" s="245" t="s">
        <v>34</v>
      </c>
      <c r="AC736" s="245" t="s">
        <v>37</v>
      </c>
      <c r="AD736" s="245" t="s">
        <v>38</v>
      </c>
      <c r="AE736" s="245" t="s">
        <v>32</v>
      </c>
      <c r="AF736" s="246" t="s">
        <v>33</v>
      </c>
      <c r="AG736" s="246" t="s">
        <v>34</v>
      </c>
      <c r="AH736" s="246" t="s">
        <v>37</v>
      </c>
      <c r="AI736" s="246" t="s">
        <v>38</v>
      </c>
      <c r="AJ736" s="246" t="s">
        <v>32</v>
      </c>
    </row>
    <row r="737" spans="1:36" ht="28.5" customHeight="1">
      <c r="A737" s="316"/>
      <c r="B737" s="317"/>
      <c r="C737" s="226"/>
      <c r="D737" s="319"/>
      <c r="E737" s="317"/>
      <c r="F737" s="306" t="s">
        <v>4</v>
      </c>
      <c r="G737" s="306"/>
      <c r="H737" s="168" t="s">
        <v>39</v>
      </c>
      <c r="I737" s="306" t="s">
        <v>5</v>
      </c>
      <c r="J737" s="306"/>
      <c r="K737" s="306"/>
      <c r="L737" s="306"/>
      <c r="M737" s="306" t="s">
        <v>4</v>
      </c>
      <c r="N737" s="306"/>
      <c r="O737" s="306"/>
      <c r="P737" s="306"/>
      <c r="Q737" s="306"/>
      <c r="R737" s="168" t="s">
        <v>39</v>
      </c>
      <c r="S737" s="306" t="s">
        <v>5</v>
      </c>
      <c r="T737" s="306"/>
      <c r="U737" s="306"/>
      <c r="V737" s="306"/>
      <c r="W737" s="306"/>
      <c r="X737" s="298"/>
      <c r="Y737" s="249">
        <f ca="1">DATE(YEAR($B$4),4,1)</f>
        <v>45748</v>
      </c>
      <c r="Z737" s="249">
        <f ca="1">DATE(YEAR($Y$8)+2,3,31)</f>
        <v>46477</v>
      </c>
      <c r="AA737" s="249">
        <f ca="1">$Y$8</f>
        <v>45748</v>
      </c>
      <c r="AB737" s="249">
        <f ca="1">DATE(YEAR($Y$8)+1,3,31)</f>
        <v>46112</v>
      </c>
      <c r="AC737" s="249"/>
      <c r="AD737" s="249"/>
      <c r="AE737" s="249"/>
      <c r="AF737" s="250">
        <f ca="1">DATE(YEAR($B$4)+1,4,1)</f>
        <v>46113</v>
      </c>
      <c r="AG737" s="250">
        <f ca="1">DATE(YEAR($AF$8)+1,3,31)</f>
        <v>46477</v>
      </c>
      <c r="AH737" s="251"/>
      <c r="AI737" s="251"/>
      <c r="AJ737" s="252"/>
    </row>
    <row r="738" spans="1:36" ht="27.95" customHeight="1">
      <c r="A738" s="253"/>
      <c r="B738" s="254"/>
      <c r="C738" s="255"/>
      <c r="D738" s="256"/>
      <c r="E738" s="257"/>
      <c r="F738" s="307"/>
      <c r="G738" s="308"/>
      <c r="H738" s="65" t="str">
        <f t="shared" ref="H738:H752" ca="1" si="433">AE738</f>
        <v/>
      </c>
      <c r="I738" s="309" t="str">
        <f ca="1">IF(AND(F738&lt;&gt;"",H738&lt;&gt;""),VLOOKUP(F738,早見表!$A$6:$M$24,H738+1),"")</f>
        <v/>
      </c>
      <c r="J738" s="310"/>
      <c r="K738" s="310"/>
      <c r="L738" s="311"/>
      <c r="M738" s="307"/>
      <c r="N738" s="312"/>
      <c r="O738" s="312"/>
      <c r="P738" s="312"/>
      <c r="Q738" s="308"/>
      <c r="R738" s="64" t="str">
        <f t="shared" ref="R738:R752" ca="1" si="434">AJ738</f>
        <v/>
      </c>
      <c r="S738" s="309" t="str">
        <f ca="1">IF(AND(M738&lt;&gt;"",R738&lt;&gt;""),VLOOKUP(M738,早見表!$A$6:$M$24,R738+1),"")</f>
        <v/>
      </c>
      <c r="T738" s="310"/>
      <c r="U738" s="310"/>
      <c r="V738" s="310"/>
      <c r="W738" s="311"/>
      <c r="X738" s="298"/>
      <c r="Y738" s="259" t="str">
        <f t="shared" ref="Y738:Y752" si="435">IF($B738&lt;&gt;"",IF(D738="",AA$8,D738),"")</f>
        <v/>
      </c>
      <c r="Z738" s="259" t="str">
        <f t="shared" ref="Z738:Z752" si="436">IF($B738&lt;&gt;"",IF(E738="",Z$8,E738),"")</f>
        <v/>
      </c>
      <c r="AA738" s="260" t="str">
        <f t="shared" ref="AA738:AA743" ca="1" si="437">IF(Y738&gt;=AF$8,"",IF(Y738&lt;$AA$8,$AA$8,Y738))</f>
        <v/>
      </c>
      <c r="AB738" s="260" t="str">
        <f t="shared" ref="AB738:AB752" ca="1" si="438">IF(Y738&gt;AB$8,"",IF(Z738&gt;AB$8,AB$8,Z738))</f>
        <v/>
      </c>
      <c r="AC738" s="260" t="str">
        <f t="shared" ref="AC738:AC752" ca="1" si="439">IF(AA738="","",DATE(YEAR(AA738),MONTH(AA738),1))</f>
        <v/>
      </c>
      <c r="AD738" s="260" t="str">
        <f t="shared" ref="AD738:AD752" ca="1" si="440">IF(AA738="","",DATE(YEAR(AB738),MONTH(AB738)+1,1)-1)</f>
        <v/>
      </c>
      <c r="AE738" s="261" t="str">
        <f t="shared" ref="AE738:AE743" ca="1" si="441">IF(AA738="","",IF(AA738&gt;AB738,"",DATEDIF(AC738,AD738+1,"m")))</f>
        <v/>
      </c>
      <c r="AF738" s="262" t="str">
        <f ca="1">IF(Z738&lt;AF$8,"",IF(Y738&gt;AF$8,Y738,AF$8))</f>
        <v/>
      </c>
      <c r="AG738" s="262" t="str">
        <f ca="1">IF(Z738&lt;AF$8,"",Z738)</f>
        <v/>
      </c>
      <c r="AH738" s="262" t="str">
        <f t="shared" ref="AH738:AH752" ca="1" si="442">IF(AF738="","",DATE(YEAR(AF738),MONTH(AF738),1))</f>
        <v/>
      </c>
      <c r="AI738" s="262" t="str">
        <f t="shared" ref="AI738:AI752" ca="1" si="443">IF(AF738="","",DATE(YEAR(AG738),MONTH(AG738)+1,1)-1)</f>
        <v/>
      </c>
      <c r="AJ738" s="263" t="str">
        <f t="shared" ref="AJ738:AJ752" ca="1" si="444">IF(AF738="","",DATEDIF(AH738,AI738+1,"m"))</f>
        <v/>
      </c>
    </row>
    <row r="739" spans="1:36" ht="27.95" customHeight="1">
      <c r="A739" s="254"/>
      <c r="B739" s="254"/>
      <c r="C739" s="264"/>
      <c r="D739" s="265"/>
      <c r="E739" s="266"/>
      <c r="F739" s="307"/>
      <c r="G739" s="308"/>
      <c r="H739" s="65" t="str">
        <f t="shared" ca="1" si="433"/>
        <v/>
      </c>
      <c r="I739" s="339" t="str">
        <f ca="1">IF(AND(F739&lt;&gt;"",H739&lt;&gt;""),VLOOKUP(F739,早見表!$A$6:$M$24,H739+1),"")</f>
        <v/>
      </c>
      <c r="J739" s="340"/>
      <c r="K739" s="340"/>
      <c r="L739" s="341"/>
      <c r="M739" s="307"/>
      <c r="N739" s="312"/>
      <c r="O739" s="312"/>
      <c r="P739" s="312"/>
      <c r="Q739" s="308"/>
      <c r="R739" s="65" t="str">
        <f t="shared" ca="1" si="434"/>
        <v/>
      </c>
      <c r="S739" s="339" t="str">
        <f ca="1">IF(AND(M739&lt;&gt;"",R739&lt;&gt;""),VLOOKUP(M739,早見表!$A$6:$M$24,R739+1),"")</f>
        <v/>
      </c>
      <c r="T739" s="340"/>
      <c r="U739" s="340"/>
      <c r="V739" s="340"/>
      <c r="W739" s="341"/>
      <c r="X739" s="298"/>
      <c r="Y739" s="267" t="str">
        <f t="shared" si="435"/>
        <v/>
      </c>
      <c r="Z739" s="267" t="str">
        <f t="shared" si="436"/>
        <v/>
      </c>
      <c r="AA739" s="268" t="str">
        <f t="shared" ca="1" si="437"/>
        <v/>
      </c>
      <c r="AB739" s="268" t="str">
        <f t="shared" ca="1" si="438"/>
        <v/>
      </c>
      <c r="AC739" s="268" t="str">
        <f t="shared" ca="1" si="439"/>
        <v/>
      </c>
      <c r="AD739" s="268" t="str">
        <f t="shared" ca="1" si="440"/>
        <v/>
      </c>
      <c r="AE739" s="269" t="str">
        <f t="shared" ca="1" si="441"/>
        <v/>
      </c>
      <c r="AF739" s="270" t="str">
        <f ca="1">IF(Z739&lt;AF$8,"",IF(Y739&gt;AF$8,Y739,AF$8))</f>
        <v/>
      </c>
      <c r="AG739" s="270" t="str">
        <f t="shared" ref="AG739:AG752" ca="1" si="445">IF(Z739&lt;AF$8,"",Z739)</f>
        <v/>
      </c>
      <c r="AH739" s="270" t="str">
        <f t="shared" ca="1" si="442"/>
        <v/>
      </c>
      <c r="AI739" s="270" t="str">
        <f t="shared" ca="1" si="443"/>
        <v/>
      </c>
      <c r="AJ739" s="271" t="str">
        <f t="shared" ca="1" si="444"/>
        <v/>
      </c>
    </row>
    <row r="740" spans="1:36" ht="27.95" customHeight="1">
      <c r="A740" s="254"/>
      <c r="B740" s="254"/>
      <c r="C740" s="264"/>
      <c r="D740" s="265"/>
      <c r="E740" s="266"/>
      <c r="F740" s="307"/>
      <c r="G740" s="308"/>
      <c r="H740" s="65" t="str">
        <f t="shared" ca="1" si="433"/>
        <v/>
      </c>
      <c r="I740" s="339" t="str">
        <f ca="1">IF(AND(F740&lt;&gt;"",H740&lt;&gt;""),VLOOKUP(F740,早見表!$A$6:$M$24,H740+1),"")</f>
        <v/>
      </c>
      <c r="J740" s="340"/>
      <c r="K740" s="340"/>
      <c r="L740" s="341"/>
      <c r="M740" s="307"/>
      <c r="N740" s="312"/>
      <c r="O740" s="312"/>
      <c r="P740" s="312"/>
      <c r="Q740" s="308"/>
      <c r="R740" s="65" t="str">
        <f t="shared" ca="1" si="434"/>
        <v/>
      </c>
      <c r="S740" s="339" t="str">
        <f ca="1">IF(AND(M740&lt;&gt;"",R740&lt;&gt;""),VLOOKUP(M740,早見表!$A$6:$M$24,R740+1),"")</f>
        <v/>
      </c>
      <c r="T740" s="340"/>
      <c r="U740" s="340"/>
      <c r="V740" s="340"/>
      <c r="W740" s="341"/>
      <c r="X740" s="298"/>
      <c r="Y740" s="267" t="str">
        <f t="shared" si="435"/>
        <v/>
      </c>
      <c r="Z740" s="267" t="str">
        <f t="shared" si="436"/>
        <v/>
      </c>
      <c r="AA740" s="268" t="str">
        <f t="shared" ca="1" si="437"/>
        <v/>
      </c>
      <c r="AB740" s="268" t="str">
        <f t="shared" ca="1" si="438"/>
        <v/>
      </c>
      <c r="AC740" s="268" t="str">
        <f t="shared" ca="1" si="439"/>
        <v/>
      </c>
      <c r="AD740" s="268" t="str">
        <f t="shared" ca="1" si="440"/>
        <v/>
      </c>
      <c r="AE740" s="269" t="str">
        <f t="shared" ca="1" si="441"/>
        <v/>
      </c>
      <c r="AF740" s="270" t="str">
        <f t="shared" ref="AF740:AF752" ca="1" si="446">IF(Z740&lt;AF$8,"",IF(Y740&gt;AF$8,Y740,AF$8))</f>
        <v/>
      </c>
      <c r="AG740" s="270" t="str">
        <f t="shared" ca="1" si="445"/>
        <v/>
      </c>
      <c r="AH740" s="270" t="str">
        <f t="shared" ca="1" si="442"/>
        <v/>
      </c>
      <c r="AI740" s="270" t="str">
        <f t="shared" ca="1" si="443"/>
        <v/>
      </c>
      <c r="AJ740" s="271" t="str">
        <f t="shared" ca="1" si="444"/>
        <v/>
      </c>
    </row>
    <row r="741" spans="1:36" ht="27.95" customHeight="1">
      <c r="A741" s="254"/>
      <c r="B741" s="254"/>
      <c r="C741" s="264"/>
      <c r="D741" s="265"/>
      <c r="E741" s="266"/>
      <c r="F741" s="307"/>
      <c r="G741" s="308"/>
      <c r="H741" s="65" t="str">
        <f t="shared" ca="1" si="433"/>
        <v/>
      </c>
      <c r="I741" s="339" t="str">
        <f ca="1">IF(AND(F741&lt;&gt;"",H741&lt;&gt;""),VLOOKUP(F741,早見表!$A$6:$M$24,H741+1),"")</f>
        <v/>
      </c>
      <c r="J741" s="340"/>
      <c r="K741" s="340"/>
      <c r="L741" s="341"/>
      <c r="M741" s="307"/>
      <c r="N741" s="312"/>
      <c r="O741" s="312"/>
      <c r="P741" s="312"/>
      <c r="Q741" s="308"/>
      <c r="R741" s="65" t="str">
        <f t="shared" ca="1" si="434"/>
        <v/>
      </c>
      <c r="S741" s="339" t="str">
        <f ca="1">IF(AND(M741&lt;&gt;"",R741&lt;&gt;""),VLOOKUP(M741,早見表!$A$6:$M$24,R741+1),"")</f>
        <v/>
      </c>
      <c r="T741" s="340"/>
      <c r="U741" s="340"/>
      <c r="V741" s="340"/>
      <c r="W741" s="341"/>
      <c r="X741" s="298"/>
      <c r="Y741" s="267" t="str">
        <f t="shared" si="435"/>
        <v/>
      </c>
      <c r="Z741" s="267" t="str">
        <f t="shared" si="436"/>
        <v/>
      </c>
      <c r="AA741" s="268" t="str">
        <f t="shared" ca="1" si="437"/>
        <v/>
      </c>
      <c r="AB741" s="268" t="str">
        <f t="shared" ca="1" si="438"/>
        <v/>
      </c>
      <c r="AC741" s="268" t="str">
        <f t="shared" ca="1" si="439"/>
        <v/>
      </c>
      <c r="AD741" s="268" t="str">
        <f t="shared" ca="1" si="440"/>
        <v/>
      </c>
      <c r="AE741" s="269" t="str">
        <f t="shared" ca="1" si="441"/>
        <v/>
      </c>
      <c r="AF741" s="270" t="str">
        <f t="shared" ca="1" si="446"/>
        <v/>
      </c>
      <c r="AG741" s="270" t="str">
        <f t="shared" ca="1" si="445"/>
        <v/>
      </c>
      <c r="AH741" s="270" t="str">
        <f t="shared" ca="1" si="442"/>
        <v/>
      </c>
      <c r="AI741" s="270" t="str">
        <f t="shared" ca="1" si="443"/>
        <v/>
      </c>
      <c r="AJ741" s="271" t="str">
        <f t="shared" ca="1" si="444"/>
        <v/>
      </c>
    </row>
    <row r="742" spans="1:36" ht="27.95" customHeight="1">
      <c r="A742" s="254"/>
      <c r="B742" s="254"/>
      <c r="C742" s="264"/>
      <c r="D742" s="265"/>
      <c r="E742" s="266"/>
      <c r="F742" s="307"/>
      <c r="G742" s="308"/>
      <c r="H742" s="65" t="str">
        <f t="shared" ca="1" si="433"/>
        <v/>
      </c>
      <c r="I742" s="339" t="str">
        <f ca="1">IF(AND(F742&lt;&gt;"",H742&lt;&gt;""),VLOOKUP(F742,早見表!$A$6:$M$24,H742+1),"")</f>
        <v/>
      </c>
      <c r="J742" s="340"/>
      <c r="K742" s="340"/>
      <c r="L742" s="341"/>
      <c r="M742" s="307"/>
      <c r="N742" s="312"/>
      <c r="O742" s="312"/>
      <c r="P742" s="312"/>
      <c r="Q742" s="308"/>
      <c r="R742" s="65" t="str">
        <f t="shared" ca="1" si="434"/>
        <v/>
      </c>
      <c r="S742" s="339" t="str">
        <f ca="1">IF(AND(M742&lt;&gt;"",R742&lt;&gt;""),VLOOKUP(M742,早見表!$A$6:$M$24,R742+1),"")</f>
        <v/>
      </c>
      <c r="T742" s="340"/>
      <c r="U742" s="340"/>
      <c r="V742" s="340"/>
      <c r="W742" s="341"/>
      <c r="X742" s="298"/>
      <c r="Y742" s="267" t="str">
        <f t="shared" si="435"/>
        <v/>
      </c>
      <c r="Z742" s="267" t="str">
        <f t="shared" si="436"/>
        <v/>
      </c>
      <c r="AA742" s="268" t="str">
        <f t="shared" ca="1" si="437"/>
        <v/>
      </c>
      <c r="AB742" s="268" t="str">
        <f t="shared" ca="1" si="438"/>
        <v/>
      </c>
      <c r="AC742" s="268" t="str">
        <f t="shared" ca="1" si="439"/>
        <v/>
      </c>
      <c r="AD742" s="268" t="str">
        <f t="shared" ca="1" si="440"/>
        <v/>
      </c>
      <c r="AE742" s="269" t="str">
        <f t="shared" ca="1" si="441"/>
        <v/>
      </c>
      <c r="AF742" s="270" t="str">
        <f t="shared" ca="1" si="446"/>
        <v/>
      </c>
      <c r="AG742" s="270" t="str">
        <f t="shared" ca="1" si="445"/>
        <v/>
      </c>
      <c r="AH742" s="270" t="str">
        <f t="shared" ca="1" si="442"/>
        <v/>
      </c>
      <c r="AI742" s="270" t="str">
        <f t="shared" ca="1" si="443"/>
        <v/>
      </c>
      <c r="AJ742" s="271" t="str">
        <f t="shared" ca="1" si="444"/>
        <v/>
      </c>
    </row>
    <row r="743" spans="1:36" ht="27.95" customHeight="1">
      <c r="A743" s="254"/>
      <c r="B743" s="254"/>
      <c r="C743" s="264"/>
      <c r="D743" s="265"/>
      <c r="E743" s="266"/>
      <c r="F743" s="307"/>
      <c r="G743" s="308"/>
      <c r="H743" s="65" t="str">
        <f t="shared" ca="1" si="433"/>
        <v/>
      </c>
      <c r="I743" s="339" t="str">
        <f ca="1">IF(AND(F743&lt;&gt;"",H743&lt;&gt;""),VLOOKUP(F743,早見表!$A$6:$M$24,H743+1),"")</f>
        <v/>
      </c>
      <c r="J743" s="340"/>
      <c r="K743" s="340"/>
      <c r="L743" s="341"/>
      <c r="M743" s="307"/>
      <c r="N743" s="312"/>
      <c r="O743" s="312"/>
      <c r="P743" s="312"/>
      <c r="Q743" s="308"/>
      <c r="R743" s="65" t="str">
        <f t="shared" ca="1" si="434"/>
        <v/>
      </c>
      <c r="S743" s="339" t="str">
        <f ca="1">IF(AND(M743&lt;&gt;"",R743&lt;&gt;""),VLOOKUP(M743,早見表!$A$6:$M$24,R743+1),"")</f>
        <v/>
      </c>
      <c r="T743" s="340"/>
      <c r="U743" s="340"/>
      <c r="V743" s="340"/>
      <c r="W743" s="341"/>
      <c r="X743" s="298"/>
      <c r="Y743" s="267" t="str">
        <f t="shared" si="435"/>
        <v/>
      </c>
      <c r="Z743" s="267" t="str">
        <f t="shared" si="436"/>
        <v/>
      </c>
      <c r="AA743" s="268" t="str">
        <f t="shared" ca="1" si="437"/>
        <v/>
      </c>
      <c r="AB743" s="268" t="str">
        <f t="shared" ca="1" si="438"/>
        <v/>
      </c>
      <c r="AC743" s="268" t="str">
        <f t="shared" ca="1" si="439"/>
        <v/>
      </c>
      <c r="AD743" s="268" t="str">
        <f t="shared" ca="1" si="440"/>
        <v/>
      </c>
      <c r="AE743" s="269" t="str">
        <f t="shared" ca="1" si="441"/>
        <v/>
      </c>
      <c r="AF743" s="270" t="str">
        <f t="shared" ca="1" si="446"/>
        <v/>
      </c>
      <c r="AG743" s="270" t="str">
        <f t="shared" ca="1" si="445"/>
        <v/>
      </c>
      <c r="AH743" s="270" t="str">
        <f t="shared" ca="1" si="442"/>
        <v/>
      </c>
      <c r="AI743" s="270" t="str">
        <f t="shared" ca="1" si="443"/>
        <v/>
      </c>
      <c r="AJ743" s="271" t="str">
        <f t="shared" ca="1" si="444"/>
        <v/>
      </c>
    </row>
    <row r="744" spans="1:36" ht="27.95" customHeight="1">
      <c r="A744" s="254"/>
      <c r="B744" s="254"/>
      <c r="C744" s="264"/>
      <c r="D744" s="265"/>
      <c r="E744" s="266"/>
      <c r="F744" s="307"/>
      <c r="G744" s="308"/>
      <c r="H744" s="65" t="str">
        <f t="shared" ca="1" si="433"/>
        <v/>
      </c>
      <c r="I744" s="339" t="str">
        <f ca="1">IF(AND(F744&lt;&gt;"",H744&lt;&gt;""),VLOOKUP(F744,早見表!$A$6:$M$24,H744+1),"")</f>
        <v/>
      </c>
      <c r="J744" s="340"/>
      <c r="K744" s="340"/>
      <c r="L744" s="341"/>
      <c r="M744" s="307"/>
      <c r="N744" s="312"/>
      <c r="O744" s="312"/>
      <c r="P744" s="312"/>
      <c r="Q744" s="308"/>
      <c r="R744" s="65" t="str">
        <f t="shared" ca="1" si="434"/>
        <v/>
      </c>
      <c r="S744" s="339" t="str">
        <f ca="1">IF(AND(M744&lt;&gt;"",R744&lt;&gt;""),VLOOKUP(M744,早見表!$A$6:$M$24,R744+1),"")</f>
        <v/>
      </c>
      <c r="T744" s="340"/>
      <c r="U744" s="340"/>
      <c r="V744" s="340"/>
      <c r="W744" s="341"/>
      <c r="X744" s="298"/>
      <c r="Y744" s="267" t="str">
        <f t="shared" si="435"/>
        <v/>
      </c>
      <c r="Z744" s="267" t="str">
        <f t="shared" si="436"/>
        <v/>
      </c>
      <c r="AA744" s="268" t="str">
        <f t="shared" ref="AA744:AA752" ca="1" si="447">IF(Y744&gt;=AF$8,"",IF(Y744&lt;$AA$8,$AA$8,Y744))</f>
        <v/>
      </c>
      <c r="AB744" s="268" t="str">
        <f t="shared" ca="1" si="438"/>
        <v/>
      </c>
      <c r="AC744" s="268" t="str">
        <f t="shared" ca="1" si="439"/>
        <v/>
      </c>
      <c r="AD744" s="268" t="str">
        <f t="shared" ca="1" si="440"/>
        <v/>
      </c>
      <c r="AE744" s="269" t="str">
        <f t="shared" ref="AE744:AE752" ca="1" si="448">IF(AA744="","",IF(AA744&gt;AB744,"",DATEDIF(AC744,AD744+1,"m")))</f>
        <v/>
      </c>
      <c r="AF744" s="270" t="str">
        <f t="shared" ca="1" si="446"/>
        <v/>
      </c>
      <c r="AG744" s="270" t="str">
        <f t="shared" ca="1" si="445"/>
        <v/>
      </c>
      <c r="AH744" s="270" t="str">
        <f t="shared" ca="1" si="442"/>
        <v/>
      </c>
      <c r="AI744" s="270" t="str">
        <f t="shared" ca="1" si="443"/>
        <v/>
      </c>
      <c r="AJ744" s="271" t="str">
        <f t="shared" ca="1" si="444"/>
        <v/>
      </c>
    </row>
    <row r="745" spans="1:36" ht="27.95" customHeight="1">
      <c r="A745" s="254"/>
      <c r="B745" s="254"/>
      <c r="C745" s="264"/>
      <c r="D745" s="265"/>
      <c r="E745" s="266"/>
      <c r="F745" s="307"/>
      <c r="G745" s="308"/>
      <c r="H745" s="65" t="str">
        <f t="shared" ca="1" si="433"/>
        <v/>
      </c>
      <c r="I745" s="339" t="str">
        <f ca="1">IF(AND(F745&lt;&gt;"",H745&lt;&gt;""),VLOOKUP(F745,早見表!$A$6:$M$24,H745+1),"")</f>
        <v/>
      </c>
      <c r="J745" s="340"/>
      <c r="K745" s="340"/>
      <c r="L745" s="341"/>
      <c r="M745" s="307"/>
      <c r="N745" s="312"/>
      <c r="O745" s="312"/>
      <c r="P745" s="312"/>
      <c r="Q745" s="308"/>
      <c r="R745" s="65" t="str">
        <f t="shared" ca="1" si="434"/>
        <v/>
      </c>
      <c r="S745" s="339" t="str">
        <f ca="1">IF(AND(M745&lt;&gt;"",R745&lt;&gt;""),VLOOKUP(M745,早見表!$A$6:$M$24,R745+1),"")</f>
        <v/>
      </c>
      <c r="T745" s="340"/>
      <c r="U745" s="340"/>
      <c r="V745" s="340"/>
      <c r="W745" s="341"/>
      <c r="X745" s="298"/>
      <c r="Y745" s="267" t="str">
        <f t="shared" si="435"/>
        <v/>
      </c>
      <c r="Z745" s="267" t="str">
        <f t="shared" si="436"/>
        <v/>
      </c>
      <c r="AA745" s="268" t="str">
        <f t="shared" ca="1" si="447"/>
        <v/>
      </c>
      <c r="AB745" s="268" t="str">
        <f t="shared" ca="1" si="438"/>
        <v/>
      </c>
      <c r="AC745" s="268" t="str">
        <f t="shared" ca="1" si="439"/>
        <v/>
      </c>
      <c r="AD745" s="268" t="str">
        <f t="shared" ca="1" si="440"/>
        <v/>
      </c>
      <c r="AE745" s="269" t="str">
        <f t="shared" ca="1" si="448"/>
        <v/>
      </c>
      <c r="AF745" s="270" t="str">
        <f t="shared" ca="1" si="446"/>
        <v/>
      </c>
      <c r="AG745" s="270" t="str">
        <f t="shared" ca="1" si="445"/>
        <v/>
      </c>
      <c r="AH745" s="270" t="str">
        <f t="shared" ca="1" si="442"/>
        <v/>
      </c>
      <c r="AI745" s="270" t="str">
        <f t="shared" ca="1" si="443"/>
        <v/>
      </c>
      <c r="AJ745" s="271" t="str">
        <f t="shared" ca="1" si="444"/>
        <v/>
      </c>
    </row>
    <row r="746" spans="1:36" ht="27.95" customHeight="1">
      <c r="A746" s="254"/>
      <c r="B746" s="254"/>
      <c r="C746" s="264"/>
      <c r="D746" s="265"/>
      <c r="E746" s="266"/>
      <c r="F746" s="307"/>
      <c r="G746" s="308"/>
      <c r="H746" s="65" t="str">
        <f t="shared" ca="1" si="433"/>
        <v/>
      </c>
      <c r="I746" s="339" t="str">
        <f ca="1">IF(AND(F746&lt;&gt;"",H746&lt;&gt;""),VLOOKUP(F746,早見表!$A$6:$M$24,H746+1),"")</f>
        <v/>
      </c>
      <c r="J746" s="340"/>
      <c r="K746" s="340"/>
      <c r="L746" s="341"/>
      <c r="M746" s="307"/>
      <c r="N746" s="312"/>
      <c r="O746" s="312"/>
      <c r="P746" s="312"/>
      <c r="Q746" s="308"/>
      <c r="R746" s="65" t="str">
        <f t="shared" ca="1" si="434"/>
        <v/>
      </c>
      <c r="S746" s="339" t="str">
        <f ca="1">IF(AND(M746&lt;&gt;"",R746&lt;&gt;""),VLOOKUP(M746,早見表!$A$6:$M$24,R746+1),"")</f>
        <v/>
      </c>
      <c r="T746" s="340"/>
      <c r="U746" s="340"/>
      <c r="V746" s="340"/>
      <c r="W746" s="341"/>
      <c r="X746" s="298"/>
      <c r="Y746" s="267" t="str">
        <f t="shared" si="435"/>
        <v/>
      </c>
      <c r="Z746" s="267" t="str">
        <f t="shared" si="436"/>
        <v/>
      </c>
      <c r="AA746" s="268" t="str">
        <f t="shared" ca="1" si="447"/>
        <v/>
      </c>
      <c r="AB746" s="268" t="str">
        <f t="shared" ca="1" si="438"/>
        <v/>
      </c>
      <c r="AC746" s="268" t="str">
        <f t="shared" ca="1" si="439"/>
        <v/>
      </c>
      <c r="AD746" s="268" t="str">
        <f t="shared" ca="1" si="440"/>
        <v/>
      </c>
      <c r="AE746" s="269" t="str">
        <f t="shared" ca="1" si="448"/>
        <v/>
      </c>
      <c r="AF746" s="270" t="str">
        <f t="shared" ca="1" si="446"/>
        <v/>
      </c>
      <c r="AG746" s="270" t="str">
        <f t="shared" ca="1" si="445"/>
        <v/>
      </c>
      <c r="AH746" s="270" t="str">
        <f t="shared" ca="1" si="442"/>
        <v/>
      </c>
      <c r="AI746" s="270" t="str">
        <f t="shared" ca="1" si="443"/>
        <v/>
      </c>
      <c r="AJ746" s="271" t="str">
        <f t="shared" ca="1" si="444"/>
        <v/>
      </c>
    </row>
    <row r="747" spans="1:36" ht="27.95" customHeight="1">
      <c r="A747" s="254"/>
      <c r="B747" s="254"/>
      <c r="C747" s="264"/>
      <c r="D747" s="265"/>
      <c r="E747" s="266"/>
      <c r="F747" s="307"/>
      <c r="G747" s="308"/>
      <c r="H747" s="65" t="str">
        <f t="shared" ca="1" si="433"/>
        <v/>
      </c>
      <c r="I747" s="339" t="str">
        <f ca="1">IF(AND(F747&lt;&gt;"",H747&lt;&gt;""),VLOOKUP(F747,早見表!$A$6:$M$24,H747+1),"")</f>
        <v/>
      </c>
      <c r="J747" s="340"/>
      <c r="K747" s="340"/>
      <c r="L747" s="341"/>
      <c r="M747" s="307"/>
      <c r="N747" s="312"/>
      <c r="O747" s="312"/>
      <c r="P747" s="312"/>
      <c r="Q747" s="308"/>
      <c r="R747" s="65" t="str">
        <f t="shared" ca="1" si="434"/>
        <v/>
      </c>
      <c r="S747" s="339" t="str">
        <f ca="1">IF(AND(M747&lt;&gt;"",R747&lt;&gt;""),VLOOKUP(M747,早見表!$A$6:$M$24,R747+1),"")</f>
        <v/>
      </c>
      <c r="T747" s="340"/>
      <c r="U747" s="340"/>
      <c r="V747" s="340"/>
      <c r="W747" s="341"/>
      <c r="X747" s="298"/>
      <c r="Y747" s="267" t="str">
        <f t="shared" si="435"/>
        <v/>
      </c>
      <c r="Z747" s="267" t="str">
        <f t="shared" si="436"/>
        <v/>
      </c>
      <c r="AA747" s="268" t="str">
        <f t="shared" ca="1" si="447"/>
        <v/>
      </c>
      <c r="AB747" s="268" t="str">
        <f t="shared" ca="1" si="438"/>
        <v/>
      </c>
      <c r="AC747" s="268" t="str">
        <f t="shared" ca="1" si="439"/>
        <v/>
      </c>
      <c r="AD747" s="268" t="str">
        <f t="shared" ca="1" si="440"/>
        <v/>
      </c>
      <c r="AE747" s="269" t="str">
        <f t="shared" ca="1" si="448"/>
        <v/>
      </c>
      <c r="AF747" s="270" t="str">
        <f t="shared" ca="1" si="446"/>
        <v/>
      </c>
      <c r="AG747" s="270" t="str">
        <f t="shared" ca="1" si="445"/>
        <v/>
      </c>
      <c r="AH747" s="270" t="str">
        <f t="shared" ca="1" si="442"/>
        <v/>
      </c>
      <c r="AI747" s="270" t="str">
        <f t="shared" ca="1" si="443"/>
        <v/>
      </c>
      <c r="AJ747" s="271" t="str">
        <f t="shared" ca="1" si="444"/>
        <v/>
      </c>
    </row>
    <row r="748" spans="1:36" ht="27.95" customHeight="1">
      <c r="A748" s="254"/>
      <c r="B748" s="254"/>
      <c r="C748" s="264"/>
      <c r="D748" s="265"/>
      <c r="E748" s="266"/>
      <c r="F748" s="307"/>
      <c r="G748" s="308"/>
      <c r="H748" s="65" t="str">
        <f t="shared" ca="1" si="433"/>
        <v/>
      </c>
      <c r="I748" s="339" t="str">
        <f ca="1">IF(AND(F748&lt;&gt;"",H748&lt;&gt;""),VLOOKUP(F748,早見表!$A$6:$M$24,H748+1),"")</f>
        <v/>
      </c>
      <c r="J748" s="340"/>
      <c r="K748" s="340"/>
      <c r="L748" s="341"/>
      <c r="M748" s="307"/>
      <c r="N748" s="312"/>
      <c r="O748" s="312"/>
      <c r="P748" s="312"/>
      <c r="Q748" s="308"/>
      <c r="R748" s="65" t="str">
        <f t="shared" ca="1" si="434"/>
        <v/>
      </c>
      <c r="S748" s="339" t="str">
        <f ca="1">IF(AND(M748&lt;&gt;"",R748&lt;&gt;""),VLOOKUP(M748,早見表!$A$6:$M$24,R748+1),"")</f>
        <v/>
      </c>
      <c r="T748" s="340"/>
      <c r="U748" s="340"/>
      <c r="V748" s="340"/>
      <c r="W748" s="341"/>
      <c r="X748" s="298"/>
      <c r="Y748" s="267" t="str">
        <f t="shared" si="435"/>
        <v/>
      </c>
      <c r="Z748" s="267" t="str">
        <f t="shared" si="436"/>
        <v/>
      </c>
      <c r="AA748" s="268" t="str">
        <f t="shared" ca="1" si="447"/>
        <v/>
      </c>
      <c r="AB748" s="268" t="str">
        <f t="shared" ca="1" si="438"/>
        <v/>
      </c>
      <c r="AC748" s="268" t="str">
        <f t="shared" ca="1" si="439"/>
        <v/>
      </c>
      <c r="AD748" s="268" t="str">
        <f t="shared" ca="1" si="440"/>
        <v/>
      </c>
      <c r="AE748" s="269" t="str">
        <f t="shared" ca="1" si="448"/>
        <v/>
      </c>
      <c r="AF748" s="270" t="str">
        <f t="shared" ca="1" si="446"/>
        <v/>
      </c>
      <c r="AG748" s="270" t="str">
        <f t="shared" ca="1" si="445"/>
        <v/>
      </c>
      <c r="AH748" s="270" t="str">
        <f t="shared" ca="1" si="442"/>
        <v/>
      </c>
      <c r="AI748" s="270" t="str">
        <f t="shared" ca="1" si="443"/>
        <v/>
      </c>
      <c r="AJ748" s="271" t="str">
        <f t="shared" ca="1" si="444"/>
        <v/>
      </c>
    </row>
    <row r="749" spans="1:36" ht="27.95" customHeight="1">
      <c r="A749" s="254"/>
      <c r="B749" s="254"/>
      <c r="C749" s="264"/>
      <c r="D749" s="265"/>
      <c r="E749" s="266"/>
      <c r="F749" s="307"/>
      <c r="G749" s="308"/>
      <c r="H749" s="65" t="str">
        <f t="shared" ca="1" si="433"/>
        <v/>
      </c>
      <c r="I749" s="339" t="str">
        <f ca="1">IF(AND(F749&lt;&gt;"",H749&lt;&gt;""),VLOOKUP(F749,早見表!$A$6:$M$24,H749+1),"")</f>
        <v/>
      </c>
      <c r="J749" s="340"/>
      <c r="K749" s="340"/>
      <c r="L749" s="341"/>
      <c r="M749" s="307"/>
      <c r="N749" s="312"/>
      <c r="O749" s="312"/>
      <c r="P749" s="312"/>
      <c r="Q749" s="308"/>
      <c r="R749" s="65" t="str">
        <f t="shared" ca="1" si="434"/>
        <v/>
      </c>
      <c r="S749" s="339" t="str">
        <f ca="1">IF(AND(M749&lt;&gt;"",R749&lt;&gt;""),VLOOKUP(M749,早見表!$A$6:$M$24,R749+1),"")</f>
        <v/>
      </c>
      <c r="T749" s="340"/>
      <c r="U749" s="340"/>
      <c r="V749" s="340"/>
      <c r="W749" s="341"/>
      <c r="X749" s="298"/>
      <c r="Y749" s="267" t="str">
        <f t="shared" si="435"/>
        <v/>
      </c>
      <c r="Z749" s="267" t="str">
        <f t="shared" si="436"/>
        <v/>
      </c>
      <c r="AA749" s="268" t="str">
        <f t="shared" ca="1" si="447"/>
        <v/>
      </c>
      <c r="AB749" s="268" t="str">
        <f t="shared" ca="1" si="438"/>
        <v/>
      </c>
      <c r="AC749" s="268" t="str">
        <f t="shared" ca="1" si="439"/>
        <v/>
      </c>
      <c r="AD749" s="268" t="str">
        <f t="shared" ca="1" si="440"/>
        <v/>
      </c>
      <c r="AE749" s="269" t="str">
        <f t="shared" ca="1" si="448"/>
        <v/>
      </c>
      <c r="AF749" s="270" t="str">
        <f t="shared" ca="1" si="446"/>
        <v/>
      </c>
      <c r="AG749" s="270" t="str">
        <f t="shared" ca="1" si="445"/>
        <v/>
      </c>
      <c r="AH749" s="270" t="str">
        <f t="shared" ca="1" si="442"/>
        <v/>
      </c>
      <c r="AI749" s="270" t="str">
        <f t="shared" ca="1" si="443"/>
        <v/>
      </c>
      <c r="AJ749" s="271" t="str">
        <f t="shared" ca="1" si="444"/>
        <v/>
      </c>
    </row>
    <row r="750" spans="1:36" ht="27.95" customHeight="1">
      <c r="A750" s="254"/>
      <c r="B750" s="254"/>
      <c r="C750" s="264"/>
      <c r="D750" s="265"/>
      <c r="E750" s="266"/>
      <c r="F750" s="307"/>
      <c r="G750" s="308"/>
      <c r="H750" s="65" t="str">
        <f t="shared" ca="1" si="433"/>
        <v/>
      </c>
      <c r="I750" s="339" t="str">
        <f ca="1">IF(AND(F750&lt;&gt;"",H750&lt;&gt;""),VLOOKUP(F750,早見表!$A$6:$M$24,H750+1),"")</f>
        <v/>
      </c>
      <c r="J750" s="340"/>
      <c r="K750" s="340"/>
      <c r="L750" s="341"/>
      <c r="M750" s="307"/>
      <c r="N750" s="312"/>
      <c r="O750" s="312"/>
      <c r="P750" s="312"/>
      <c r="Q750" s="308"/>
      <c r="R750" s="65" t="str">
        <f t="shared" ca="1" si="434"/>
        <v/>
      </c>
      <c r="S750" s="339" t="str">
        <f ca="1">IF(AND(M750&lt;&gt;"",R750&lt;&gt;""),VLOOKUP(M750,早見表!$A$6:$M$24,R750+1),"")</f>
        <v/>
      </c>
      <c r="T750" s="340"/>
      <c r="U750" s="340"/>
      <c r="V750" s="340"/>
      <c r="W750" s="341"/>
      <c r="X750" s="298"/>
      <c r="Y750" s="267" t="str">
        <f t="shared" si="435"/>
        <v/>
      </c>
      <c r="Z750" s="267" t="str">
        <f t="shared" si="436"/>
        <v/>
      </c>
      <c r="AA750" s="268" t="str">
        <f t="shared" ca="1" si="447"/>
        <v/>
      </c>
      <c r="AB750" s="268" t="str">
        <f t="shared" ca="1" si="438"/>
        <v/>
      </c>
      <c r="AC750" s="268" t="str">
        <f t="shared" ca="1" si="439"/>
        <v/>
      </c>
      <c r="AD750" s="268" t="str">
        <f t="shared" ca="1" si="440"/>
        <v/>
      </c>
      <c r="AE750" s="269" t="str">
        <f t="shared" ca="1" si="448"/>
        <v/>
      </c>
      <c r="AF750" s="270" t="str">
        <f t="shared" ca="1" si="446"/>
        <v/>
      </c>
      <c r="AG750" s="270" t="str">
        <f t="shared" ca="1" si="445"/>
        <v/>
      </c>
      <c r="AH750" s="270" t="str">
        <f t="shared" ca="1" si="442"/>
        <v/>
      </c>
      <c r="AI750" s="270" t="str">
        <f t="shared" ca="1" si="443"/>
        <v/>
      </c>
      <c r="AJ750" s="271" t="str">
        <f t="shared" ca="1" si="444"/>
        <v/>
      </c>
    </row>
    <row r="751" spans="1:36" ht="27.95" customHeight="1">
      <c r="A751" s="254"/>
      <c r="B751" s="254"/>
      <c r="C751" s="264"/>
      <c r="D751" s="265"/>
      <c r="E751" s="266"/>
      <c r="F751" s="307"/>
      <c r="G751" s="308"/>
      <c r="H751" s="65" t="str">
        <f t="shared" ca="1" si="433"/>
        <v/>
      </c>
      <c r="I751" s="339" t="str">
        <f ca="1">IF(AND(F751&lt;&gt;"",H751&lt;&gt;""),VLOOKUP(F751,早見表!$A$6:$M$24,H751+1),"")</f>
        <v/>
      </c>
      <c r="J751" s="340"/>
      <c r="K751" s="340"/>
      <c r="L751" s="341"/>
      <c r="M751" s="307"/>
      <c r="N751" s="312"/>
      <c r="O751" s="312"/>
      <c r="P751" s="312"/>
      <c r="Q751" s="308"/>
      <c r="R751" s="65" t="str">
        <f t="shared" ca="1" si="434"/>
        <v/>
      </c>
      <c r="S751" s="339" t="str">
        <f ca="1">IF(AND(M751&lt;&gt;"",R751&lt;&gt;""),VLOOKUP(M751,早見表!$A$6:$M$24,R751+1),"")</f>
        <v/>
      </c>
      <c r="T751" s="340"/>
      <c r="U751" s="340"/>
      <c r="V751" s="340"/>
      <c r="W751" s="341"/>
      <c r="X751" s="298"/>
      <c r="Y751" s="267" t="str">
        <f t="shared" si="435"/>
        <v/>
      </c>
      <c r="Z751" s="267" t="str">
        <f t="shared" si="436"/>
        <v/>
      </c>
      <c r="AA751" s="268" t="str">
        <f t="shared" ca="1" si="447"/>
        <v/>
      </c>
      <c r="AB751" s="268" t="str">
        <f t="shared" ca="1" si="438"/>
        <v/>
      </c>
      <c r="AC751" s="268" t="str">
        <f t="shared" ca="1" si="439"/>
        <v/>
      </c>
      <c r="AD751" s="268" t="str">
        <f t="shared" ca="1" si="440"/>
        <v/>
      </c>
      <c r="AE751" s="269" t="str">
        <f t="shared" ca="1" si="448"/>
        <v/>
      </c>
      <c r="AF751" s="270" t="str">
        <f t="shared" ca="1" si="446"/>
        <v/>
      </c>
      <c r="AG751" s="270" t="str">
        <f t="shared" ca="1" si="445"/>
        <v/>
      </c>
      <c r="AH751" s="270" t="str">
        <f t="shared" ca="1" si="442"/>
        <v/>
      </c>
      <c r="AI751" s="270" t="str">
        <f t="shared" ca="1" si="443"/>
        <v/>
      </c>
      <c r="AJ751" s="271" t="str">
        <f t="shared" ca="1" si="444"/>
        <v/>
      </c>
    </row>
    <row r="752" spans="1:36" ht="27.95" customHeight="1" thickBot="1">
      <c r="A752" s="272"/>
      <c r="B752" s="272"/>
      <c r="C752" s="273"/>
      <c r="D752" s="274"/>
      <c r="E752" s="275"/>
      <c r="F752" s="351"/>
      <c r="G752" s="352"/>
      <c r="H752" s="135" t="str">
        <f t="shared" ca="1" si="433"/>
        <v/>
      </c>
      <c r="I752" s="353" t="str">
        <f ca="1">IF(AND(F752&lt;&gt;"",H752&lt;&gt;""),VLOOKUP(F752,早見表!$A$6:$M$24,H752+1),"")</f>
        <v/>
      </c>
      <c r="J752" s="354"/>
      <c r="K752" s="354"/>
      <c r="L752" s="355"/>
      <c r="M752" s="351"/>
      <c r="N752" s="356"/>
      <c r="O752" s="356"/>
      <c r="P752" s="356"/>
      <c r="Q752" s="352"/>
      <c r="R752" s="135" t="str">
        <f t="shared" ca="1" si="434"/>
        <v/>
      </c>
      <c r="S752" s="353" t="str">
        <f ca="1">IF(AND(M752&lt;&gt;"",R752&lt;&gt;""),VLOOKUP(M752,早見表!$A$6:$M$24,R752+1),"")</f>
        <v/>
      </c>
      <c r="T752" s="354"/>
      <c r="U752" s="354"/>
      <c r="V752" s="354"/>
      <c r="W752" s="355"/>
      <c r="X752" s="298"/>
      <c r="Y752" s="276" t="str">
        <f t="shared" si="435"/>
        <v/>
      </c>
      <c r="Z752" s="276" t="str">
        <f t="shared" si="436"/>
        <v/>
      </c>
      <c r="AA752" s="277" t="str">
        <f t="shared" ca="1" si="447"/>
        <v/>
      </c>
      <c r="AB752" s="277" t="str">
        <f t="shared" ca="1" si="438"/>
        <v/>
      </c>
      <c r="AC752" s="277" t="str">
        <f t="shared" ca="1" si="439"/>
        <v/>
      </c>
      <c r="AD752" s="277" t="str">
        <f t="shared" ca="1" si="440"/>
        <v/>
      </c>
      <c r="AE752" s="278" t="str">
        <f t="shared" ca="1" si="448"/>
        <v/>
      </c>
      <c r="AF752" s="279" t="str">
        <f t="shared" ca="1" si="446"/>
        <v/>
      </c>
      <c r="AG752" s="279" t="str">
        <f t="shared" ca="1" si="445"/>
        <v/>
      </c>
      <c r="AH752" s="279" t="str">
        <f t="shared" ca="1" si="442"/>
        <v/>
      </c>
      <c r="AI752" s="279" t="str">
        <f t="shared" ca="1" si="443"/>
        <v/>
      </c>
      <c r="AJ752" s="280" t="str">
        <f t="shared" ca="1" si="444"/>
        <v/>
      </c>
    </row>
    <row r="753" spans="1:36" ht="24.95" customHeight="1" thickTop="1">
      <c r="A753" s="361" t="s">
        <v>62</v>
      </c>
      <c r="B753" s="362"/>
      <c r="C753" s="362"/>
      <c r="D753" s="362"/>
      <c r="E753" s="362"/>
      <c r="F753" s="363"/>
      <c r="G753" s="364"/>
      <c r="H753" s="213" t="s">
        <v>12</v>
      </c>
      <c r="I753" s="365">
        <f ca="1">SUM(I738:L752)</f>
        <v>0</v>
      </c>
      <c r="J753" s="366"/>
      <c r="K753" s="366"/>
      <c r="L753" s="214" t="s">
        <v>8</v>
      </c>
      <c r="M753" s="363"/>
      <c r="N753" s="367"/>
      <c r="O753" s="367"/>
      <c r="P753" s="367"/>
      <c r="Q753" s="364"/>
      <c r="R753" s="213"/>
      <c r="S753" s="368">
        <f ca="1">SUM(S738:W752)</f>
        <v>0</v>
      </c>
      <c r="T753" s="369"/>
      <c r="U753" s="369"/>
      <c r="V753" s="369"/>
      <c r="W753" s="296" t="s">
        <v>8</v>
      </c>
      <c r="X753" s="298"/>
    </row>
    <row r="754" spans="1:36" ht="24.95" customHeight="1">
      <c r="A754" s="342" t="s">
        <v>31</v>
      </c>
      <c r="B754" s="343"/>
      <c r="C754" s="343"/>
      <c r="D754" s="343"/>
      <c r="E754" s="343"/>
      <c r="F754" s="344"/>
      <c r="G754" s="345"/>
      <c r="H754" s="188" t="s">
        <v>12</v>
      </c>
      <c r="I754" s="346">
        <f ca="1">SUM(I727,I753)</f>
        <v>11680006</v>
      </c>
      <c r="J754" s="347"/>
      <c r="K754" s="347"/>
      <c r="L754" s="189" t="s">
        <v>8</v>
      </c>
      <c r="M754" s="344"/>
      <c r="N754" s="348"/>
      <c r="O754" s="348"/>
      <c r="P754" s="348"/>
      <c r="Q754" s="345"/>
      <c r="R754" s="188"/>
      <c r="S754" s="349">
        <f ca="1">SUM(S727,S753)</f>
        <v>13717924</v>
      </c>
      <c r="T754" s="350"/>
      <c r="U754" s="350"/>
      <c r="V754" s="350"/>
      <c r="W754" s="282" t="s">
        <v>8</v>
      </c>
      <c r="X754" s="300"/>
      <c r="Z754" s="284"/>
    </row>
    <row r="755" spans="1:36" ht="3.75" customHeight="1">
      <c r="X755" s="300"/>
      <c r="Z755" s="284" t="s">
        <v>35</v>
      </c>
    </row>
    <row r="756" spans="1:36">
      <c r="T756" s="357" t="s">
        <v>42</v>
      </c>
      <c r="U756" s="358"/>
      <c r="V756" s="358"/>
      <c r="W756" s="359"/>
      <c r="X756" s="300"/>
    </row>
    <row r="758" spans="1:36" ht="19.5" customHeight="1">
      <c r="C758" s="228"/>
      <c r="D758" s="326" t="s">
        <v>76</v>
      </c>
      <c r="E758" s="327"/>
      <c r="F758" s="327"/>
      <c r="G758" s="327"/>
      <c r="H758" s="327"/>
      <c r="I758" s="327"/>
      <c r="J758" s="327"/>
      <c r="S758" s="57">
        <f>$S$2</f>
        <v>1</v>
      </c>
      <c r="T758" s="328" t="s">
        <v>10</v>
      </c>
      <c r="U758" s="328"/>
      <c r="V758" s="56">
        <f>V731+1</f>
        <v>29</v>
      </c>
      <c r="W758" s="230" t="s">
        <v>11</v>
      </c>
    </row>
    <row r="759" spans="1:36" ht="19.5" customHeight="1">
      <c r="C759" s="233"/>
      <c r="D759" s="327"/>
      <c r="E759" s="327"/>
      <c r="F759" s="327"/>
      <c r="G759" s="327"/>
      <c r="H759" s="327"/>
      <c r="I759" s="327"/>
      <c r="J759" s="327"/>
    </row>
    <row r="760" spans="1:36" ht="14.25">
      <c r="B760" s="234">
        <f ca="1">$B$4</f>
        <v>45741</v>
      </c>
      <c r="D760" s="360"/>
      <c r="E760" s="360"/>
      <c r="F760" s="360"/>
    </row>
    <row r="761" spans="1:36" ht="15" customHeight="1">
      <c r="B761" s="235">
        <f ca="1">$B$5</f>
        <v>46106.494204513889</v>
      </c>
      <c r="C761" s="147"/>
      <c r="D761" s="147"/>
      <c r="E761" s="147"/>
      <c r="F761" s="147"/>
      <c r="G761" s="147"/>
      <c r="H761" s="329" t="s">
        <v>6</v>
      </c>
      <c r="I761" s="330"/>
      <c r="J761" s="333" t="s">
        <v>0</v>
      </c>
      <c r="K761" s="334"/>
      <c r="L761" s="153" t="s">
        <v>1</v>
      </c>
      <c r="M761" s="334" t="s">
        <v>7</v>
      </c>
      <c r="N761" s="334"/>
      <c r="O761" s="334" t="s">
        <v>2</v>
      </c>
      <c r="P761" s="334"/>
      <c r="Q761" s="334"/>
      <c r="R761" s="334"/>
      <c r="S761" s="334"/>
      <c r="T761" s="334"/>
      <c r="U761" s="334" t="s">
        <v>3</v>
      </c>
      <c r="V761" s="334"/>
      <c r="W761" s="334"/>
    </row>
    <row r="762" spans="1:36" ht="20.100000000000001" customHeight="1">
      <c r="A762" s="147"/>
      <c r="B762" s="147"/>
      <c r="C762" s="147"/>
      <c r="D762" s="147"/>
      <c r="E762" s="147"/>
      <c r="F762" s="147"/>
      <c r="G762" s="147"/>
      <c r="H762" s="331"/>
      <c r="I762" s="332"/>
      <c r="J762" s="154">
        <f>$J$6</f>
        <v>3</v>
      </c>
      <c r="K762" s="155">
        <f>$K$6</f>
        <v>1</v>
      </c>
      <c r="L762" s="156">
        <f>$L$6</f>
        <v>1</v>
      </c>
      <c r="M762" s="157">
        <f>$M$6</f>
        <v>0</v>
      </c>
      <c r="N762" s="158" t="str">
        <f>IF($N$6="","",$N$6)</f>
        <v>×</v>
      </c>
      <c r="O762" s="159" t="str">
        <f>IF($O$6="","",$O$6)</f>
        <v>×</v>
      </c>
      <c r="P762" s="160" t="str">
        <f>IF($P$6="","",$P$6)</f>
        <v>×</v>
      </c>
      <c r="Q762" s="160" t="str">
        <f>IF($Q$6="","",$Q$6)</f>
        <v>×</v>
      </c>
      <c r="R762" s="160" t="str">
        <f>IF($R$6="","",$R$6)</f>
        <v>×</v>
      </c>
      <c r="S762" s="160" t="str">
        <f>IF($S$6="","",$S$6)</f>
        <v>×</v>
      </c>
      <c r="T762" s="161" t="str">
        <f>IF($T$6="","",$T$6)</f>
        <v>×</v>
      </c>
      <c r="U762" s="159" t="str">
        <f>IF($U$6="","",$U$6)</f>
        <v>×</v>
      </c>
      <c r="V762" s="160" t="str">
        <f>IF($V$6="","",$V$6)</f>
        <v>×</v>
      </c>
      <c r="W762" s="161" t="str">
        <f>IF($W$6="","",$W$6)</f>
        <v>×</v>
      </c>
      <c r="Y762" s="240" t="s">
        <v>33</v>
      </c>
      <c r="Z762" s="241" t="s">
        <v>34</v>
      </c>
      <c r="AA762" s="313">
        <f ca="1">$B$4</f>
        <v>45741</v>
      </c>
      <c r="AB762" s="313"/>
      <c r="AC762" s="313"/>
      <c r="AD762" s="313"/>
      <c r="AE762" s="313"/>
      <c r="AF762" s="314">
        <f ca="1">$B$5</f>
        <v>46106.494204513889</v>
      </c>
      <c r="AG762" s="314"/>
      <c r="AH762" s="314"/>
      <c r="AI762" s="314"/>
      <c r="AJ762" s="314"/>
    </row>
    <row r="763" spans="1:36" ht="21.95" customHeight="1">
      <c r="A763" s="315" t="s">
        <v>9</v>
      </c>
      <c r="B763" s="317" t="s">
        <v>30</v>
      </c>
      <c r="C763" s="225"/>
      <c r="D763" s="318" t="s">
        <v>47</v>
      </c>
      <c r="E763" s="317" t="s">
        <v>48</v>
      </c>
      <c r="F763" s="320">
        <f ca="1">$B$4</f>
        <v>45741</v>
      </c>
      <c r="G763" s="321"/>
      <c r="H763" s="321"/>
      <c r="I763" s="321"/>
      <c r="J763" s="321"/>
      <c r="K763" s="321"/>
      <c r="L763" s="322"/>
      <c r="M763" s="323">
        <f ca="1">$B$5</f>
        <v>46106.494204513889</v>
      </c>
      <c r="N763" s="324"/>
      <c r="O763" s="324"/>
      <c r="P763" s="324"/>
      <c r="Q763" s="324"/>
      <c r="R763" s="324"/>
      <c r="S763" s="324"/>
      <c r="T763" s="324"/>
      <c r="U763" s="324"/>
      <c r="V763" s="324"/>
      <c r="W763" s="325"/>
      <c r="X763" s="298"/>
      <c r="Y763" s="244">
        <f ca="1">$B$4</f>
        <v>45741</v>
      </c>
      <c r="Z763" s="244">
        <f ca="1">DATE(YEAR($Y$7)+2,3,31)</f>
        <v>46477</v>
      </c>
      <c r="AA763" s="245" t="s">
        <v>33</v>
      </c>
      <c r="AB763" s="245" t="s">
        <v>34</v>
      </c>
      <c r="AC763" s="245" t="s">
        <v>37</v>
      </c>
      <c r="AD763" s="245" t="s">
        <v>38</v>
      </c>
      <c r="AE763" s="245" t="s">
        <v>32</v>
      </c>
      <c r="AF763" s="246" t="s">
        <v>33</v>
      </c>
      <c r="AG763" s="246" t="s">
        <v>34</v>
      </c>
      <c r="AH763" s="246" t="s">
        <v>37</v>
      </c>
      <c r="AI763" s="246" t="s">
        <v>38</v>
      </c>
      <c r="AJ763" s="246" t="s">
        <v>32</v>
      </c>
    </row>
    <row r="764" spans="1:36" ht="28.5" customHeight="1">
      <c r="A764" s="316"/>
      <c r="B764" s="317"/>
      <c r="C764" s="226"/>
      <c r="D764" s="319"/>
      <c r="E764" s="317"/>
      <c r="F764" s="306" t="s">
        <v>4</v>
      </c>
      <c r="G764" s="306"/>
      <c r="H764" s="168" t="s">
        <v>39</v>
      </c>
      <c r="I764" s="306" t="s">
        <v>5</v>
      </c>
      <c r="J764" s="306"/>
      <c r="K764" s="306"/>
      <c r="L764" s="306"/>
      <c r="M764" s="306" t="s">
        <v>4</v>
      </c>
      <c r="N764" s="306"/>
      <c r="O764" s="306"/>
      <c r="P764" s="306"/>
      <c r="Q764" s="306"/>
      <c r="R764" s="168" t="s">
        <v>39</v>
      </c>
      <c r="S764" s="306" t="s">
        <v>5</v>
      </c>
      <c r="T764" s="306"/>
      <c r="U764" s="306"/>
      <c r="V764" s="306"/>
      <c r="W764" s="306"/>
      <c r="X764" s="298"/>
      <c r="Y764" s="249">
        <f ca="1">DATE(YEAR($B$4),4,1)</f>
        <v>45748</v>
      </c>
      <c r="Z764" s="249">
        <f ca="1">DATE(YEAR($Y$8)+2,3,31)</f>
        <v>46477</v>
      </c>
      <c r="AA764" s="249">
        <f ca="1">$Y$8</f>
        <v>45748</v>
      </c>
      <c r="AB764" s="249">
        <f ca="1">DATE(YEAR($Y$8)+1,3,31)</f>
        <v>46112</v>
      </c>
      <c r="AC764" s="249"/>
      <c r="AD764" s="249"/>
      <c r="AE764" s="249"/>
      <c r="AF764" s="250">
        <f ca="1">DATE(YEAR($B$4)+1,4,1)</f>
        <v>46113</v>
      </c>
      <c r="AG764" s="250">
        <f ca="1">DATE(YEAR($AF$8)+1,3,31)</f>
        <v>46477</v>
      </c>
      <c r="AH764" s="251"/>
      <c r="AI764" s="251"/>
      <c r="AJ764" s="252"/>
    </row>
    <row r="765" spans="1:36" ht="27.95" customHeight="1">
      <c r="A765" s="253"/>
      <c r="B765" s="254"/>
      <c r="C765" s="255"/>
      <c r="D765" s="256"/>
      <c r="E765" s="257"/>
      <c r="F765" s="307"/>
      <c r="G765" s="308"/>
      <c r="H765" s="65" t="str">
        <f t="shared" ref="H765:H779" ca="1" si="449">AE765</f>
        <v/>
      </c>
      <c r="I765" s="309" t="str">
        <f ca="1">IF(AND(F765&lt;&gt;"",H765&lt;&gt;""),VLOOKUP(F765,早見表!$A$6:$M$24,H765+1),"")</f>
        <v/>
      </c>
      <c r="J765" s="310"/>
      <c r="K765" s="310"/>
      <c r="L765" s="311"/>
      <c r="M765" s="307"/>
      <c r="N765" s="312"/>
      <c r="O765" s="312"/>
      <c r="P765" s="312"/>
      <c r="Q765" s="308"/>
      <c r="R765" s="64" t="str">
        <f t="shared" ref="R765:R779" ca="1" si="450">AJ765</f>
        <v/>
      </c>
      <c r="S765" s="309" t="str">
        <f ca="1">IF(AND(M765&lt;&gt;"",R765&lt;&gt;""),VLOOKUP(M765,早見表!$A$6:$M$24,R765+1),"")</f>
        <v/>
      </c>
      <c r="T765" s="310"/>
      <c r="U765" s="310"/>
      <c r="V765" s="310"/>
      <c r="W765" s="311"/>
      <c r="X765" s="298"/>
      <c r="Y765" s="259" t="str">
        <f t="shared" ref="Y765:Y779" si="451">IF($B765&lt;&gt;"",IF(D765="",AA$8,D765),"")</f>
        <v/>
      </c>
      <c r="Z765" s="259" t="str">
        <f t="shared" ref="Z765:Z779" si="452">IF($B765&lt;&gt;"",IF(E765="",Z$8,E765),"")</f>
        <v/>
      </c>
      <c r="AA765" s="260" t="str">
        <f t="shared" ref="AA765:AA770" ca="1" si="453">IF(Y765&gt;=AF$8,"",IF(Y765&lt;$AA$8,$AA$8,Y765))</f>
        <v/>
      </c>
      <c r="AB765" s="260" t="str">
        <f t="shared" ref="AB765:AB779" ca="1" si="454">IF(Y765&gt;AB$8,"",IF(Z765&gt;AB$8,AB$8,Z765))</f>
        <v/>
      </c>
      <c r="AC765" s="260" t="str">
        <f t="shared" ref="AC765:AC779" ca="1" si="455">IF(AA765="","",DATE(YEAR(AA765),MONTH(AA765),1))</f>
        <v/>
      </c>
      <c r="AD765" s="260" t="str">
        <f t="shared" ref="AD765:AD779" ca="1" si="456">IF(AA765="","",DATE(YEAR(AB765),MONTH(AB765)+1,1)-1)</f>
        <v/>
      </c>
      <c r="AE765" s="261" t="str">
        <f t="shared" ref="AE765:AE770" ca="1" si="457">IF(AA765="","",IF(AA765&gt;AB765,"",DATEDIF(AC765,AD765+1,"m")))</f>
        <v/>
      </c>
      <c r="AF765" s="262" t="str">
        <f ca="1">IF(Z765&lt;AF$8,"",IF(Y765&gt;AF$8,Y765,AF$8))</f>
        <v/>
      </c>
      <c r="AG765" s="262" t="str">
        <f ca="1">IF(Z765&lt;AF$8,"",Z765)</f>
        <v/>
      </c>
      <c r="AH765" s="262" t="str">
        <f t="shared" ref="AH765:AH779" ca="1" si="458">IF(AF765="","",DATE(YEAR(AF765),MONTH(AF765),1))</f>
        <v/>
      </c>
      <c r="AI765" s="262" t="str">
        <f t="shared" ref="AI765:AI779" ca="1" si="459">IF(AF765="","",DATE(YEAR(AG765),MONTH(AG765)+1,1)-1)</f>
        <v/>
      </c>
      <c r="AJ765" s="263" t="str">
        <f t="shared" ref="AJ765:AJ779" ca="1" si="460">IF(AF765="","",DATEDIF(AH765,AI765+1,"m"))</f>
        <v/>
      </c>
    </row>
    <row r="766" spans="1:36" ht="27.95" customHeight="1">
      <c r="A766" s="254"/>
      <c r="B766" s="254"/>
      <c r="C766" s="264"/>
      <c r="D766" s="265"/>
      <c r="E766" s="266"/>
      <c r="F766" s="307"/>
      <c r="G766" s="308"/>
      <c r="H766" s="65" t="str">
        <f t="shared" ca="1" si="449"/>
        <v/>
      </c>
      <c r="I766" s="339" t="str">
        <f ca="1">IF(AND(F766&lt;&gt;"",H766&lt;&gt;""),VLOOKUP(F766,早見表!$A$6:$M$24,H766+1),"")</f>
        <v/>
      </c>
      <c r="J766" s="340"/>
      <c r="K766" s="340"/>
      <c r="L766" s="341"/>
      <c r="M766" s="307"/>
      <c r="N766" s="312"/>
      <c r="O766" s="312"/>
      <c r="P766" s="312"/>
      <c r="Q766" s="308"/>
      <c r="R766" s="65" t="str">
        <f t="shared" ca="1" si="450"/>
        <v/>
      </c>
      <c r="S766" s="339" t="str">
        <f ca="1">IF(AND(M766&lt;&gt;"",R766&lt;&gt;""),VLOOKUP(M766,早見表!$A$6:$M$24,R766+1),"")</f>
        <v/>
      </c>
      <c r="T766" s="340"/>
      <c r="U766" s="340"/>
      <c r="V766" s="340"/>
      <c r="W766" s="341"/>
      <c r="X766" s="298"/>
      <c r="Y766" s="267" t="str">
        <f t="shared" si="451"/>
        <v/>
      </c>
      <c r="Z766" s="267" t="str">
        <f t="shared" si="452"/>
        <v/>
      </c>
      <c r="AA766" s="268" t="str">
        <f t="shared" ca="1" si="453"/>
        <v/>
      </c>
      <c r="AB766" s="268" t="str">
        <f t="shared" ca="1" si="454"/>
        <v/>
      </c>
      <c r="AC766" s="268" t="str">
        <f t="shared" ca="1" si="455"/>
        <v/>
      </c>
      <c r="AD766" s="268" t="str">
        <f t="shared" ca="1" si="456"/>
        <v/>
      </c>
      <c r="AE766" s="269" t="str">
        <f t="shared" ca="1" si="457"/>
        <v/>
      </c>
      <c r="AF766" s="270" t="str">
        <f ca="1">IF(Z766&lt;AF$8,"",IF(Y766&gt;AF$8,Y766,AF$8))</f>
        <v/>
      </c>
      <c r="AG766" s="270" t="str">
        <f t="shared" ref="AG766:AG779" ca="1" si="461">IF(Z766&lt;AF$8,"",Z766)</f>
        <v/>
      </c>
      <c r="AH766" s="270" t="str">
        <f t="shared" ca="1" si="458"/>
        <v/>
      </c>
      <c r="AI766" s="270" t="str">
        <f t="shared" ca="1" si="459"/>
        <v/>
      </c>
      <c r="AJ766" s="271" t="str">
        <f t="shared" ca="1" si="460"/>
        <v/>
      </c>
    </row>
    <row r="767" spans="1:36" ht="27.95" customHeight="1">
      <c r="A767" s="254"/>
      <c r="B767" s="254"/>
      <c r="C767" s="264"/>
      <c r="D767" s="265"/>
      <c r="E767" s="266"/>
      <c r="F767" s="307"/>
      <c r="G767" s="308"/>
      <c r="H767" s="65" t="str">
        <f t="shared" ca="1" si="449"/>
        <v/>
      </c>
      <c r="I767" s="339" t="str">
        <f ca="1">IF(AND(F767&lt;&gt;"",H767&lt;&gt;""),VLOOKUP(F767,早見表!$A$6:$M$24,H767+1),"")</f>
        <v/>
      </c>
      <c r="J767" s="340"/>
      <c r="K767" s="340"/>
      <c r="L767" s="341"/>
      <c r="M767" s="307"/>
      <c r="N767" s="312"/>
      <c r="O767" s="312"/>
      <c r="P767" s="312"/>
      <c r="Q767" s="308"/>
      <c r="R767" s="65" t="str">
        <f t="shared" ca="1" si="450"/>
        <v/>
      </c>
      <c r="S767" s="339" t="str">
        <f ca="1">IF(AND(M767&lt;&gt;"",R767&lt;&gt;""),VLOOKUP(M767,早見表!$A$6:$M$24,R767+1),"")</f>
        <v/>
      </c>
      <c r="T767" s="340"/>
      <c r="U767" s="340"/>
      <c r="V767" s="340"/>
      <c r="W767" s="341"/>
      <c r="X767" s="298"/>
      <c r="Y767" s="267" t="str">
        <f t="shared" si="451"/>
        <v/>
      </c>
      <c r="Z767" s="267" t="str">
        <f t="shared" si="452"/>
        <v/>
      </c>
      <c r="AA767" s="268" t="str">
        <f t="shared" ca="1" si="453"/>
        <v/>
      </c>
      <c r="AB767" s="268" t="str">
        <f t="shared" ca="1" si="454"/>
        <v/>
      </c>
      <c r="AC767" s="268" t="str">
        <f t="shared" ca="1" si="455"/>
        <v/>
      </c>
      <c r="AD767" s="268" t="str">
        <f t="shared" ca="1" si="456"/>
        <v/>
      </c>
      <c r="AE767" s="269" t="str">
        <f t="shared" ca="1" si="457"/>
        <v/>
      </c>
      <c r="AF767" s="270" t="str">
        <f t="shared" ref="AF767:AF779" ca="1" si="462">IF(Z767&lt;AF$8,"",IF(Y767&gt;AF$8,Y767,AF$8))</f>
        <v/>
      </c>
      <c r="AG767" s="270" t="str">
        <f t="shared" ca="1" si="461"/>
        <v/>
      </c>
      <c r="AH767" s="270" t="str">
        <f t="shared" ca="1" si="458"/>
        <v/>
      </c>
      <c r="AI767" s="270" t="str">
        <f t="shared" ca="1" si="459"/>
        <v/>
      </c>
      <c r="AJ767" s="271" t="str">
        <f t="shared" ca="1" si="460"/>
        <v/>
      </c>
    </row>
    <row r="768" spans="1:36" ht="27.95" customHeight="1">
      <c r="A768" s="254"/>
      <c r="B768" s="254"/>
      <c r="C768" s="264"/>
      <c r="D768" s="265"/>
      <c r="E768" s="266"/>
      <c r="F768" s="307"/>
      <c r="G768" s="308"/>
      <c r="H768" s="65" t="str">
        <f t="shared" ca="1" si="449"/>
        <v/>
      </c>
      <c r="I768" s="339" t="str">
        <f ca="1">IF(AND(F768&lt;&gt;"",H768&lt;&gt;""),VLOOKUP(F768,早見表!$A$6:$M$24,H768+1),"")</f>
        <v/>
      </c>
      <c r="J768" s="340"/>
      <c r="K768" s="340"/>
      <c r="L768" s="341"/>
      <c r="M768" s="307"/>
      <c r="N768" s="312"/>
      <c r="O768" s="312"/>
      <c r="P768" s="312"/>
      <c r="Q768" s="308"/>
      <c r="R768" s="65" t="str">
        <f t="shared" ca="1" si="450"/>
        <v/>
      </c>
      <c r="S768" s="339" t="str">
        <f ca="1">IF(AND(M768&lt;&gt;"",R768&lt;&gt;""),VLOOKUP(M768,早見表!$A$6:$M$24,R768+1),"")</f>
        <v/>
      </c>
      <c r="T768" s="340"/>
      <c r="U768" s="340"/>
      <c r="V768" s="340"/>
      <c r="W768" s="341"/>
      <c r="X768" s="298"/>
      <c r="Y768" s="267" t="str">
        <f t="shared" si="451"/>
        <v/>
      </c>
      <c r="Z768" s="267" t="str">
        <f t="shared" si="452"/>
        <v/>
      </c>
      <c r="AA768" s="268" t="str">
        <f t="shared" ca="1" si="453"/>
        <v/>
      </c>
      <c r="AB768" s="268" t="str">
        <f t="shared" ca="1" si="454"/>
        <v/>
      </c>
      <c r="AC768" s="268" t="str">
        <f t="shared" ca="1" si="455"/>
        <v/>
      </c>
      <c r="AD768" s="268" t="str">
        <f t="shared" ca="1" si="456"/>
        <v/>
      </c>
      <c r="AE768" s="269" t="str">
        <f t="shared" ca="1" si="457"/>
        <v/>
      </c>
      <c r="AF768" s="270" t="str">
        <f t="shared" ca="1" si="462"/>
        <v/>
      </c>
      <c r="AG768" s="270" t="str">
        <f t="shared" ca="1" si="461"/>
        <v/>
      </c>
      <c r="AH768" s="270" t="str">
        <f t="shared" ca="1" si="458"/>
        <v/>
      </c>
      <c r="AI768" s="270" t="str">
        <f t="shared" ca="1" si="459"/>
        <v/>
      </c>
      <c r="AJ768" s="271" t="str">
        <f t="shared" ca="1" si="460"/>
        <v/>
      </c>
    </row>
    <row r="769" spans="1:36" ht="27.95" customHeight="1">
      <c r="A769" s="254"/>
      <c r="B769" s="254"/>
      <c r="C769" s="264"/>
      <c r="D769" s="265"/>
      <c r="E769" s="266"/>
      <c r="F769" s="307"/>
      <c r="G769" s="308"/>
      <c r="H769" s="65" t="str">
        <f t="shared" ca="1" si="449"/>
        <v/>
      </c>
      <c r="I769" s="339" t="str">
        <f ca="1">IF(AND(F769&lt;&gt;"",H769&lt;&gt;""),VLOOKUP(F769,早見表!$A$6:$M$24,H769+1),"")</f>
        <v/>
      </c>
      <c r="J769" s="340"/>
      <c r="K769" s="340"/>
      <c r="L769" s="341"/>
      <c r="M769" s="307"/>
      <c r="N769" s="312"/>
      <c r="O769" s="312"/>
      <c r="P769" s="312"/>
      <c r="Q769" s="308"/>
      <c r="R769" s="65" t="str">
        <f t="shared" ca="1" si="450"/>
        <v/>
      </c>
      <c r="S769" s="339" t="str">
        <f ca="1">IF(AND(M769&lt;&gt;"",R769&lt;&gt;""),VLOOKUP(M769,早見表!$A$6:$M$24,R769+1),"")</f>
        <v/>
      </c>
      <c r="T769" s="340"/>
      <c r="U769" s="340"/>
      <c r="V769" s="340"/>
      <c r="W769" s="341"/>
      <c r="X769" s="298"/>
      <c r="Y769" s="267" t="str">
        <f t="shared" si="451"/>
        <v/>
      </c>
      <c r="Z769" s="267" t="str">
        <f t="shared" si="452"/>
        <v/>
      </c>
      <c r="AA769" s="268" t="str">
        <f t="shared" ca="1" si="453"/>
        <v/>
      </c>
      <c r="AB769" s="268" t="str">
        <f t="shared" ca="1" si="454"/>
        <v/>
      </c>
      <c r="AC769" s="268" t="str">
        <f t="shared" ca="1" si="455"/>
        <v/>
      </c>
      <c r="AD769" s="268" t="str">
        <f t="shared" ca="1" si="456"/>
        <v/>
      </c>
      <c r="AE769" s="269" t="str">
        <f t="shared" ca="1" si="457"/>
        <v/>
      </c>
      <c r="AF769" s="270" t="str">
        <f t="shared" ca="1" si="462"/>
        <v/>
      </c>
      <c r="AG769" s="270" t="str">
        <f t="shared" ca="1" si="461"/>
        <v/>
      </c>
      <c r="AH769" s="270" t="str">
        <f t="shared" ca="1" si="458"/>
        <v/>
      </c>
      <c r="AI769" s="270" t="str">
        <f t="shared" ca="1" si="459"/>
        <v/>
      </c>
      <c r="AJ769" s="271" t="str">
        <f t="shared" ca="1" si="460"/>
        <v/>
      </c>
    </row>
    <row r="770" spans="1:36" ht="27.95" customHeight="1">
      <c r="A770" s="254"/>
      <c r="B770" s="254"/>
      <c r="C770" s="264"/>
      <c r="D770" s="265"/>
      <c r="E770" s="266"/>
      <c r="F770" s="307"/>
      <c r="G770" s="308"/>
      <c r="H770" s="65" t="str">
        <f t="shared" ca="1" si="449"/>
        <v/>
      </c>
      <c r="I770" s="339" t="str">
        <f ca="1">IF(AND(F770&lt;&gt;"",H770&lt;&gt;""),VLOOKUP(F770,早見表!$A$6:$M$24,H770+1),"")</f>
        <v/>
      </c>
      <c r="J770" s="340"/>
      <c r="K770" s="340"/>
      <c r="L770" s="341"/>
      <c r="M770" s="307"/>
      <c r="N770" s="312"/>
      <c r="O770" s="312"/>
      <c r="P770" s="312"/>
      <c r="Q770" s="308"/>
      <c r="R770" s="65" t="str">
        <f t="shared" ca="1" si="450"/>
        <v/>
      </c>
      <c r="S770" s="339" t="str">
        <f ca="1">IF(AND(M770&lt;&gt;"",R770&lt;&gt;""),VLOOKUP(M770,早見表!$A$6:$M$24,R770+1),"")</f>
        <v/>
      </c>
      <c r="T770" s="340"/>
      <c r="U770" s="340"/>
      <c r="V770" s="340"/>
      <c r="W770" s="341"/>
      <c r="X770" s="298"/>
      <c r="Y770" s="267" t="str">
        <f t="shared" si="451"/>
        <v/>
      </c>
      <c r="Z770" s="267" t="str">
        <f t="shared" si="452"/>
        <v/>
      </c>
      <c r="AA770" s="268" t="str">
        <f t="shared" ca="1" si="453"/>
        <v/>
      </c>
      <c r="AB770" s="268" t="str">
        <f t="shared" ca="1" si="454"/>
        <v/>
      </c>
      <c r="AC770" s="268" t="str">
        <f t="shared" ca="1" si="455"/>
        <v/>
      </c>
      <c r="AD770" s="268" t="str">
        <f t="shared" ca="1" si="456"/>
        <v/>
      </c>
      <c r="AE770" s="269" t="str">
        <f t="shared" ca="1" si="457"/>
        <v/>
      </c>
      <c r="AF770" s="270" t="str">
        <f t="shared" ca="1" si="462"/>
        <v/>
      </c>
      <c r="AG770" s="270" t="str">
        <f t="shared" ca="1" si="461"/>
        <v/>
      </c>
      <c r="AH770" s="270" t="str">
        <f t="shared" ca="1" si="458"/>
        <v/>
      </c>
      <c r="AI770" s="270" t="str">
        <f t="shared" ca="1" si="459"/>
        <v/>
      </c>
      <c r="AJ770" s="271" t="str">
        <f t="shared" ca="1" si="460"/>
        <v/>
      </c>
    </row>
    <row r="771" spans="1:36" ht="27.95" customHeight="1">
      <c r="A771" s="254"/>
      <c r="B771" s="254"/>
      <c r="C771" s="264"/>
      <c r="D771" s="265"/>
      <c r="E771" s="266"/>
      <c r="F771" s="307"/>
      <c r="G771" s="308"/>
      <c r="H771" s="65" t="str">
        <f t="shared" ca="1" si="449"/>
        <v/>
      </c>
      <c r="I771" s="339" t="str">
        <f ca="1">IF(AND(F771&lt;&gt;"",H771&lt;&gt;""),VLOOKUP(F771,早見表!$A$6:$M$24,H771+1),"")</f>
        <v/>
      </c>
      <c r="J771" s="340"/>
      <c r="K771" s="340"/>
      <c r="L771" s="341"/>
      <c r="M771" s="307"/>
      <c r="N771" s="312"/>
      <c r="O771" s="312"/>
      <c r="P771" s="312"/>
      <c r="Q771" s="308"/>
      <c r="R771" s="65" t="str">
        <f t="shared" ca="1" si="450"/>
        <v/>
      </c>
      <c r="S771" s="339" t="str">
        <f ca="1">IF(AND(M771&lt;&gt;"",R771&lt;&gt;""),VLOOKUP(M771,早見表!$A$6:$M$24,R771+1),"")</f>
        <v/>
      </c>
      <c r="T771" s="340"/>
      <c r="U771" s="340"/>
      <c r="V771" s="340"/>
      <c r="W771" s="341"/>
      <c r="X771" s="298"/>
      <c r="Y771" s="267" t="str">
        <f t="shared" si="451"/>
        <v/>
      </c>
      <c r="Z771" s="267" t="str">
        <f t="shared" si="452"/>
        <v/>
      </c>
      <c r="AA771" s="268" t="str">
        <f t="shared" ref="AA771:AA779" ca="1" si="463">IF(Y771&gt;=AF$8,"",IF(Y771&lt;$AA$8,$AA$8,Y771))</f>
        <v/>
      </c>
      <c r="AB771" s="268" t="str">
        <f t="shared" ca="1" si="454"/>
        <v/>
      </c>
      <c r="AC771" s="268" t="str">
        <f t="shared" ca="1" si="455"/>
        <v/>
      </c>
      <c r="AD771" s="268" t="str">
        <f t="shared" ca="1" si="456"/>
        <v/>
      </c>
      <c r="AE771" s="269" t="str">
        <f t="shared" ref="AE771:AE779" ca="1" si="464">IF(AA771="","",IF(AA771&gt;AB771,"",DATEDIF(AC771,AD771+1,"m")))</f>
        <v/>
      </c>
      <c r="AF771" s="270" t="str">
        <f t="shared" ca="1" si="462"/>
        <v/>
      </c>
      <c r="AG771" s="270" t="str">
        <f t="shared" ca="1" si="461"/>
        <v/>
      </c>
      <c r="AH771" s="270" t="str">
        <f t="shared" ca="1" si="458"/>
        <v/>
      </c>
      <c r="AI771" s="270" t="str">
        <f t="shared" ca="1" si="459"/>
        <v/>
      </c>
      <c r="AJ771" s="271" t="str">
        <f t="shared" ca="1" si="460"/>
        <v/>
      </c>
    </row>
    <row r="772" spans="1:36" ht="27.95" customHeight="1">
      <c r="A772" s="254"/>
      <c r="B772" s="254"/>
      <c r="C772" s="264"/>
      <c r="D772" s="265"/>
      <c r="E772" s="266"/>
      <c r="F772" s="307"/>
      <c r="G772" s="308"/>
      <c r="H772" s="65" t="str">
        <f t="shared" ca="1" si="449"/>
        <v/>
      </c>
      <c r="I772" s="339" t="str">
        <f ca="1">IF(AND(F772&lt;&gt;"",H772&lt;&gt;""),VLOOKUP(F772,早見表!$A$6:$M$24,H772+1),"")</f>
        <v/>
      </c>
      <c r="J772" s="340"/>
      <c r="K772" s="340"/>
      <c r="L772" s="341"/>
      <c r="M772" s="307"/>
      <c r="N772" s="312"/>
      <c r="O772" s="312"/>
      <c r="P772" s="312"/>
      <c r="Q772" s="308"/>
      <c r="R772" s="65" t="str">
        <f t="shared" ca="1" si="450"/>
        <v/>
      </c>
      <c r="S772" s="339" t="str">
        <f ca="1">IF(AND(M772&lt;&gt;"",R772&lt;&gt;""),VLOOKUP(M772,早見表!$A$6:$M$24,R772+1),"")</f>
        <v/>
      </c>
      <c r="T772" s="340"/>
      <c r="U772" s="340"/>
      <c r="V772" s="340"/>
      <c r="W772" s="341"/>
      <c r="X772" s="298"/>
      <c r="Y772" s="267" t="str">
        <f t="shared" si="451"/>
        <v/>
      </c>
      <c r="Z772" s="267" t="str">
        <f t="shared" si="452"/>
        <v/>
      </c>
      <c r="AA772" s="268" t="str">
        <f t="shared" ca="1" si="463"/>
        <v/>
      </c>
      <c r="AB772" s="268" t="str">
        <f t="shared" ca="1" si="454"/>
        <v/>
      </c>
      <c r="AC772" s="268" t="str">
        <f t="shared" ca="1" si="455"/>
        <v/>
      </c>
      <c r="AD772" s="268" t="str">
        <f t="shared" ca="1" si="456"/>
        <v/>
      </c>
      <c r="AE772" s="269" t="str">
        <f t="shared" ca="1" si="464"/>
        <v/>
      </c>
      <c r="AF772" s="270" t="str">
        <f t="shared" ca="1" si="462"/>
        <v/>
      </c>
      <c r="AG772" s="270" t="str">
        <f t="shared" ca="1" si="461"/>
        <v/>
      </c>
      <c r="AH772" s="270" t="str">
        <f t="shared" ca="1" si="458"/>
        <v/>
      </c>
      <c r="AI772" s="270" t="str">
        <f t="shared" ca="1" si="459"/>
        <v/>
      </c>
      <c r="AJ772" s="271" t="str">
        <f t="shared" ca="1" si="460"/>
        <v/>
      </c>
    </row>
    <row r="773" spans="1:36" ht="27.95" customHeight="1">
      <c r="A773" s="254"/>
      <c r="B773" s="254"/>
      <c r="C773" s="264"/>
      <c r="D773" s="265"/>
      <c r="E773" s="266"/>
      <c r="F773" s="307"/>
      <c r="G773" s="308"/>
      <c r="H773" s="65" t="str">
        <f t="shared" ca="1" si="449"/>
        <v/>
      </c>
      <c r="I773" s="339" t="str">
        <f ca="1">IF(AND(F773&lt;&gt;"",H773&lt;&gt;""),VLOOKUP(F773,早見表!$A$6:$M$24,H773+1),"")</f>
        <v/>
      </c>
      <c r="J773" s="340"/>
      <c r="K773" s="340"/>
      <c r="L773" s="341"/>
      <c r="M773" s="307"/>
      <c r="N773" s="312"/>
      <c r="O773" s="312"/>
      <c r="P773" s="312"/>
      <c r="Q773" s="308"/>
      <c r="R773" s="65" t="str">
        <f t="shared" ca="1" si="450"/>
        <v/>
      </c>
      <c r="S773" s="339" t="str">
        <f ca="1">IF(AND(M773&lt;&gt;"",R773&lt;&gt;""),VLOOKUP(M773,早見表!$A$6:$M$24,R773+1),"")</f>
        <v/>
      </c>
      <c r="T773" s="340"/>
      <c r="U773" s="340"/>
      <c r="V773" s="340"/>
      <c r="W773" s="341"/>
      <c r="X773" s="298"/>
      <c r="Y773" s="267" t="str">
        <f t="shared" si="451"/>
        <v/>
      </c>
      <c r="Z773" s="267" t="str">
        <f t="shared" si="452"/>
        <v/>
      </c>
      <c r="AA773" s="268" t="str">
        <f t="shared" ca="1" si="463"/>
        <v/>
      </c>
      <c r="AB773" s="268" t="str">
        <f t="shared" ca="1" si="454"/>
        <v/>
      </c>
      <c r="AC773" s="268" t="str">
        <f t="shared" ca="1" si="455"/>
        <v/>
      </c>
      <c r="AD773" s="268" t="str">
        <f t="shared" ca="1" si="456"/>
        <v/>
      </c>
      <c r="AE773" s="269" t="str">
        <f t="shared" ca="1" si="464"/>
        <v/>
      </c>
      <c r="AF773" s="270" t="str">
        <f t="shared" ca="1" si="462"/>
        <v/>
      </c>
      <c r="AG773" s="270" t="str">
        <f t="shared" ca="1" si="461"/>
        <v/>
      </c>
      <c r="AH773" s="270" t="str">
        <f t="shared" ca="1" si="458"/>
        <v/>
      </c>
      <c r="AI773" s="270" t="str">
        <f t="shared" ca="1" si="459"/>
        <v/>
      </c>
      <c r="AJ773" s="271" t="str">
        <f t="shared" ca="1" si="460"/>
        <v/>
      </c>
    </row>
    <row r="774" spans="1:36" ht="27.95" customHeight="1">
      <c r="A774" s="254"/>
      <c r="B774" s="254"/>
      <c r="C774" s="264"/>
      <c r="D774" s="265"/>
      <c r="E774" s="266"/>
      <c r="F774" s="307"/>
      <c r="G774" s="308"/>
      <c r="H774" s="65" t="str">
        <f t="shared" ca="1" si="449"/>
        <v/>
      </c>
      <c r="I774" s="339" t="str">
        <f ca="1">IF(AND(F774&lt;&gt;"",H774&lt;&gt;""),VLOOKUP(F774,早見表!$A$6:$M$24,H774+1),"")</f>
        <v/>
      </c>
      <c r="J774" s="340"/>
      <c r="K774" s="340"/>
      <c r="L774" s="341"/>
      <c r="M774" s="307"/>
      <c r="N774" s="312"/>
      <c r="O774" s="312"/>
      <c r="P774" s="312"/>
      <c r="Q774" s="308"/>
      <c r="R774" s="65" t="str">
        <f t="shared" ca="1" si="450"/>
        <v/>
      </c>
      <c r="S774" s="339" t="str">
        <f ca="1">IF(AND(M774&lt;&gt;"",R774&lt;&gt;""),VLOOKUP(M774,早見表!$A$6:$M$24,R774+1),"")</f>
        <v/>
      </c>
      <c r="T774" s="340"/>
      <c r="U774" s="340"/>
      <c r="V774" s="340"/>
      <c r="W774" s="341"/>
      <c r="X774" s="298"/>
      <c r="Y774" s="267" t="str">
        <f t="shared" si="451"/>
        <v/>
      </c>
      <c r="Z774" s="267" t="str">
        <f t="shared" si="452"/>
        <v/>
      </c>
      <c r="AA774" s="268" t="str">
        <f t="shared" ca="1" si="463"/>
        <v/>
      </c>
      <c r="AB774" s="268" t="str">
        <f t="shared" ca="1" si="454"/>
        <v/>
      </c>
      <c r="AC774" s="268" t="str">
        <f t="shared" ca="1" si="455"/>
        <v/>
      </c>
      <c r="AD774" s="268" t="str">
        <f t="shared" ca="1" si="456"/>
        <v/>
      </c>
      <c r="AE774" s="269" t="str">
        <f t="shared" ca="1" si="464"/>
        <v/>
      </c>
      <c r="AF774" s="270" t="str">
        <f t="shared" ca="1" si="462"/>
        <v/>
      </c>
      <c r="AG774" s="270" t="str">
        <f t="shared" ca="1" si="461"/>
        <v/>
      </c>
      <c r="AH774" s="270" t="str">
        <f t="shared" ca="1" si="458"/>
        <v/>
      </c>
      <c r="AI774" s="270" t="str">
        <f t="shared" ca="1" si="459"/>
        <v/>
      </c>
      <c r="AJ774" s="271" t="str">
        <f t="shared" ca="1" si="460"/>
        <v/>
      </c>
    </row>
    <row r="775" spans="1:36" ht="27.95" customHeight="1">
      <c r="A775" s="254"/>
      <c r="B775" s="254"/>
      <c r="C775" s="264"/>
      <c r="D775" s="265"/>
      <c r="E775" s="266"/>
      <c r="F775" s="307"/>
      <c r="G775" s="308"/>
      <c r="H775" s="65" t="str">
        <f t="shared" ca="1" si="449"/>
        <v/>
      </c>
      <c r="I775" s="339" t="str">
        <f ca="1">IF(AND(F775&lt;&gt;"",H775&lt;&gt;""),VLOOKUP(F775,早見表!$A$6:$M$24,H775+1),"")</f>
        <v/>
      </c>
      <c r="J775" s="340"/>
      <c r="K775" s="340"/>
      <c r="L775" s="341"/>
      <c r="M775" s="307"/>
      <c r="N775" s="312"/>
      <c r="O775" s="312"/>
      <c r="P775" s="312"/>
      <c r="Q775" s="308"/>
      <c r="R775" s="65" t="str">
        <f t="shared" ca="1" si="450"/>
        <v/>
      </c>
      <c r="S775" s="339" t="str">
        <f ca="1">IF(AND(M775&lt;&gt;"",R775&lt;&gt;""),VLOOKUP(M775,早見表!$A$6:$M$24,R775+1),"")</f>
        <v/>
      </c>
      <c r="T775" s="340"/>
      <c r="U775" s="340"/>
      <c r="V775" s="340"/>
      <c r="W775" s="341"/>
      <c r="X775" s="298"/>
      <c r="Y775" s="267" t="str">
        <f t="shared" si="451"/>
        <v/>
      </c>
      <c r="Z775" s="267" t="str">
        <f t="shared" si="452"/>
        <v/>
      </c>
      <c r="AA775" s="268" t="str">
        <f t="shared" ca="1" si="463"/>
        <v/>
      </c>
      <c r="AB775" s="268" t="str">
        <f t="shared" ca="1" si="454"/>
        <v/>
      </c>
      <c r="AC775" s="268" t="str">
        <f t="shared" ca="1" si="455"/>
        <v/>
      </c>
      <c r="AD775" s="268" t="str">
        <f t="shared" ca="1" si="456"/>
        <v/>
      </c>
      <c r="AE775" s="269" t="str">
        <f t="shared" ca="1" si="464"/>
        <v/>
      </c>
      <c r="AF775" s="270" t="str">
        <f t="shared" ca="1" si="462"/>
        <v/>
      </c>
      <c r="AG775" s="270" t="str">
        <f t="shared" ca="1" si="461"/>
        <v/>
      </c>
      <c r="AH775" s="270" t="str">
        <f t="shared" ca="1" si="458"/>
        <v/>
      </c>
      <c r="AI775" s="270" t="str">
        <f t="shared" ca="1" si="459"/>
        <v/>
      </c>
      <c r="AJ775" s="271" t="str">
        <f t="shared" ca="1" si="460"/>
        <v/>
      </c>
    </row>
    <row r="776" spans="1:36" ht="27.95" customHeight="1">
      <c r="A776" s="254"/>
      <c r="B776" s="254"/>
      <c r="C776" s="264"/>
      <c r="D776" s="265"/>
      <c r="E776" s="266"/>
      <c r="F776" s="307"/>
      <c r="G776" s="308"/>
      <c r="H776" s="65" t="str">
        <f t="shared" ca="1" si="449"/>
        <v/>
      </c>
      <c r="I776" s="339" t="str">
        <f ca="1">IF(AND(F776&lt;&gt;"",H776&lt;&gt;""),VLOOKUP(F776,早見表!$A$6:$M$24,H776+1),"")</f>
        <v/>
      </c>
      <c r="J776" s="340"/>
      <c r="K776" s="340"/>
      <c r="L776" s="341"/>
      <c r="M776" s="307"/>
      <c r="N776" s="312"/>
      <c r="O776" s="312"/>
      <c r="P776" s="312"/>
      <c r="Q776" s="308"/>
      <c r="R776" s="65" t="str">
        <f t="shared" ca="1" si="450"/>
        <v/>
      </c>
      <c r="S776" s="339" t="str">
        <f ca="1">IF(AND(M776&lt;&gt;"",R776&lt;&gt;""),VLOOKUP(M776,早見表!$A$6:$M$24,R776+1),"")</f>
        <v/>
      </c>
      <c r="T776" s="340"/>
      <c r="U776" s="340"/>
      <c r="V776" s="340"/>
      <c r="W776" s="341"/>
      <c r="X776" s="298"/>
      <c r="Y776" s="267" t="str">
        <f t="shared" si="451"/>
        <v/>
      </c>
      <c r="Z776" s="267" t="str">
        <f t="shared" si="452"/>
        <v/>
      </c>
      <c r="AA776" s="268" t="str">
        <f t="shared" ca="1" si="463"/>
        <v/>
      </c>
      <c r="AB776" s="268" t="str">
        <f t="shared" ca="1" si="454"/>
        <v/>
      </c>
      <c r="AC776" s="268" t="str">
        <f t="shared" ca="1" si="455"/>
        <v/>
      </c>
      <c r="AD776" s="268" t="str">
        <f t="shared" ca="1" si="456"/>
        <v/>
      </c>
      <c r="AE776" s="269" t="str">
        <f t="shared" ca="1" si="464"/>
        <v/>
      </c>
      <c r="AF776" s="270" t="str">
        <f t="shared" ca="1" si="462"/>
        <v/>
      </c>
      <c r="AG776" s="270" t="str">
        <f t="shared" ca="1" si="461"/>
        <v/>
      </c>
      <c r="AH776" s="270" t="str">
        <f t="shared" ca="1" si="458"/>
        <v/>
      </c>
      <c r="AI776" s="270" t="str">
        <f t="shared" ca="1" si="459"/>
        <v/>
      </c>
      <c r="AJ776" s="271" t="str">
        <f t="shared" ca="1" si="460"/>
        <v/>
      </c>
    </row>
    <row r="777" spans="1:36" ht="27.95" customHeight="1">
      <c r="A777" s="254"/>
      <c r="B777" s="254"/>
      <c r="C777" s="264"/>
      <c r="D777" s="265"/>
      <c r="E777" s="266"/>
      <c r="F777" s="307"/>
      <c r="G777" s="308"/>
      <c r="H777" s="65" t="str">
        <f t="shared" ca="1" si="449"/>
        <v/>
      </c>
      <c r="I777" s="339" t="str">
        <f ca="1">IF(AND(F777&lt;&gt;"",H777&lt;&gt;""),VLOOKUP(F777,早見表!$A$6:$M$24,H777+1),"")</f>
        <v/>
      </c>
      <c r="J777" s="340"/>
      <c r="K777" s="340"/>
      <c r="L777" s="341"/>
      <c r="M777" s="307"/>
      <c r="N777" s="312"/>
      <c r="O777" s="312"/>
      <c r="P777" s="312"/>
      <c r="Q777" s="308"/>
      <c r="R777" s="65" t="str">
        <f t="shared" ca="1" si="450"/>
        <v/>
      </c>
      <c r="S777" s="339" t="str">
        <f ca="1">IF(AND(M777&lt;&gt;"",R777&lt;&gt;""),VLOOKUP(M777,早見表!$A$6:$M$24,R777+1),"")</f>
        <v/>
      </c>
      <c r="T777" s="340"/>
      <c r="U777" s="340"/>
      <c r="V777" s="340"/>
      <c r="W777" s="341"/>
      <c r="X777" s="298"/>
      <c r="Y777" s="267" t="str">
        <f t="shared" si="451"/>
        <v/>
      </c>
      <c r="Z777" s="267" t="str">
        <f t="shared" si="452"/>
        <v/>
      </c>
      <c r="AA777" s="268" t="str">
        <f t="shared" ca="1" si="463"/>
        <v/>
      </c>
      <c r="AB777" s="268" t="str">
        <f t="shared" ca="1" si="454"/>
        <v/>
      </c>
      <c r="AC777" s="268" t="str">
        <f t="shared" ca="1" si="455"/>
        <v/>
      </c>
      <c r="AD777" s="268" t="str">
        <f t="shared" ca="1" si="456"/>
        <v/>
      </c>
      <c r="AE777" s="269" t="str">
        <f t="shared" ca="1" si="464"/>
        <v/>
      </c>
      <c r="AF777" s="270" t="str">
        <f t="shared" ca="1" si="462"/>
        <v/>
      </c>
      <c r="AG777" s="270" t="str">
        <f t="shared" ca="1" si="461"/>
        <v/>
      </c>
      <c r="AH777" s="270" t="str">
        <f t="shared" ca="1" si="458"/>
        <v/>
      </c>
      <c r="AI777" s="270" t="str">
        <f t="shared" ca="1" si="459"/>
        <v/>
      </c>
      <c r="AJ777" s="271" t="str">
        <f t="shared" ca="1" si="460"/>
        <v/>
      </c>
    </row>
    <row r="778" spans="1:36" ht="27.95" customHeight="1">
      <c r="A778" s="254"/>
      <c r="B778" s="254"/>
      <c r="C778" s="264"/>
      <c r="D778" s="265"/>
      <c r="E778" s="266"/>
      <c r="F778" s="307"/>
      <c r="G778" s="308"/>
      <c r="H778" s="65" t="str">
        <f t="shared" ca="1" si="449"/>
        <v/>
      </c>
      <c r="I778" s="339" t="str">
        <f ca="1">IF(AND(F778&lt;&gt;"",H778&lt;&gt;""),VLOOKUP(F778,早見表!$A$6:$M$24,H778+1),"")</f>
        <v/>
      </c>
      <c r="J778" s="340"/>
      <c r="K778" s="340"/>
      <c r="L778" s="341"/>
      <c r="M778" s="307"/>
      <c r="N778" s="312"/>
      <c r="O778" s="312"/>
      <c r="P778" s="312"/>
      <c r="Q778" s="308"/>
      <c r="R778" s="65" t="str">
        <f t="shared" ca="1" si="450"/>
        <v/>
      </c>
      <c r="S778" s="339" t="str">
        <f ca="1">IF(AND(M778&lt;&gt;"",R778&lt;&gt;""),VLOOKUP(M778,早見表!$A$6:$M$24,R778+1),"")</f>
        <v/>
      </c>
      <c r="T778" s="340"/>
      <c r="U778" s="340"/>
      <c r="V778" s="340"/>
      <c r="W778" s="341"/>
      <c r="X778" s="298"/>
      <c r="Y778" s="267" t="str">
        <f t="shared" si="451"/>
        <v/>
      </c>
      <c r="Z778" s="267" t="str">
        <f t="shared" si="452"/>
        <v/>
      </c>
      <c r="AA778" s="268" t="str">
        <f t="shared" ca="1" si="463"/>
        <v/>
      </c>
      <c r="AB778" s="268" t="str">
        <f t="shared" ca="1" si="454"/>
        <v/>
      </c>
      <c r="AC778" s="268" t="str">
        <f t="shared" ca="1" si="455"/>
        <v/>
      </c>
      <c r="AD778" s="268" t="str">
        <f t="shared" ca="1" si="456"/>
        <v/>
      </c>
      <c r="AE778" s="269" t="str">
        <f t="shared" ca="1" si="464"/>
        <v/>
      </c>
      <c r="AF778" s="270" t="str">
        <f t="shared" ca="1" si="462"/>
        <v/>
      </c>
      <c r="AG778" s="270" t="str">
        <f t="shared" ca="1" si="461"/>
        <v/>
      </c>
      <c r="AH778" s="270" t="str">
        <f t="shared" ca="1" si="458"/>
        <v/>
      </c>
      <c r="AI778" s="270" t="str">
        <f t="shared" ca="1" si="459"/>
        <v/>
      </c>
      <c r="AJ778" s="271" t="str">
        <f t="shared" ca="1" si="460"/>
        <v/>
      </c>
    </row>
    <row r="779" spans="1:36" ht="27.95" customHeight="1" thickBot="1">
      <c r="A779" s="272"/>
      <c r="B779" s="272"/>
      <c r="C779" s="273"/>
      <c r="D779" s="274"/>
      <c r="E779" s="275"/>
      <c r="F779" s="351"/>
      <c r="G779" s="352"/>
      <c r="H779" s="135" t="str">
        <f t="shared" ca="1" si="449"/>
        <v/>
      </c>
      <c r="I779" s="353" t="str">
        <f ca="1">IF(AND(F779&lt;&gt;"",H779&lt;&gt;""),VLOOKUP(F779,早見表!$A$6:$M$24,H779+1),"")</f>
        <v/>
      </c>
      <c r="J779" s="354"/>
      <c r="K779" s="354"/>
      <c r="L779" s="355"/>
      <c r="M779" s="351"/>
      <c r="N779" s="356"/>
      <c r="O779" s="356"/>
      <c r="P779" s="356"/>
      <c r="Q779" s="352"/>
      <c r="R779" s="135" t="str">
        <f t="shared" ca="1" si="450"/>
        <v/>
      </c>
      <c r="S779" s="353" t="str">
        <f ca="1">IF(AND(M779&lt;&gt;"",R779&lt;&gt;""),VLOOKUP(M779,早見表!$A$6:$M$24,R779+1),"")</f>
        <v/>
      </c>
      <c r="T779" s="354"/>
      <c r="U779" s="354"/>
      <c r="V779" s="354"/>
      <c r="W779" s="355"/>
      <c r="X779" s="298"/>
      <c r="Y779" s="276" t="str">
        <f t="shared" si="451"/>
        <v/>
      </c>
      <c r="Z779" s="276" t="str">
        <f t="shared" si="452"/>
        <v/>
      </c>
      <c r="AA779" s="277" t="str">
        <f t="shared" ca="1" si="463"/>
        <v/>
      </c>
      <c r="AB779" s="277" t="str">
        <f t="shared" ca="1" si="454"/>
        <v/>
      </c>
      <c r="AC779" s="277" t="str">
        <f t="shared" ca="1" si="455"/>
        <v/>
      </c>
      <c r="AD779" s="277" t="str">
        <f t="shared" ca="1" si="456"/>
        <v/>
      </c>
      <c r="AE779" s="278" t="str">
        <f t="shared" ca="1" si="464"/>
        <v/>
      </c>
      <c r="AF779" s="279" t="str">
        <f t="shared" ca="1" si="462"/>
        <v/>
      </c>
      <c r="AG779" s="279" t="str">
        <f t="shared" ca="1" si="461"/>
        <v/>
      </c>
      <c r="AH779" s="279" t="str">
        <f t="shared" ca="1" si="458"/>
        <v/>
      </c>
      <c r="AI779" s="279" t="str">
        <f t="shared" ca="1" si="459"/>
        <v/>
      </c>
      <c r="AJ779" s="280" t="str">
        <f t="shared" ca="1" si="460"/>
        <v/>
      </c>
    </row>
    <row r="780" spans="1:36" ht="24.95" customHeight="1" thickTop="1">
      <c r="A780" s="361" t="s">
        <v>62</v>
      </c>
      <c r="B780" s="362"/>
      <c r="C780" s="362"/>
      <c r="D780" s="362"/>
      <c r="E780" s="362"/>
      <c r="F780" s="363"/>
      <c r="G780" s="364"/>
      <c r="H780" s="213" t="s">
        <v>12</v>
      </c>
      <c r="I780" s="365">
        <f ca="1">SUM(I765:L779)</f>
        <v>0</v>
      </c>
      <c r="J780" s="366"/>
      <c r="K780" s="366"/>
      <c r="L780" s="214" t="s">
        <v>8</v>
      </c>
      <c r="M780" s="363"/>
      <c r="N780" s="367"/>
      <c r="O780" s="367"/>
      <c r="P780" s="367"/>
      <c r="Q780" s="364"/>
      <c r="R780" s="213"/>
      <c r="S780" s="368">
        <f ca="1">SUM(S765:W779)</f>
        <v>0</v>
      </c>
      <c r="T780" s="369"/>
      <c r="U780" s="369"/>
      <c r="V780" s="369"/>
      <c r="W780" s="296" t="s">
        <v>8</v>
      </c>
      <c r="X780" s="298"/>
    </row>
    <row r="781" spans="1:36" ht="24.95" customHeight="1">
      <c r="A781" s="342" t="s">
        <v>31</v>
      </c>
      <c r="B781" s="343"/>
      <c r="C781" s="343"/>
      <c r="D781" s="343"/>
      <c r="E781" s="343"/>
      <c r="F781" s="344"/>
      <c r="G781" s="345"/>
      <c r="H781" s="188" t="s">
        <v>12</v>
      </c>
      <c r="I781" s="346">
        <f ca="1">SUM(I754,I780)</f>
        <v>11680006</v>
      </c>
      <c r="J781" s="347"/>
      <c r="K781" s="347"/>
      <c r="L781" s="189" t="s">
        <v>8</v>
      </c>
      <c r="M781" s="344"/>
      <c r="N781" s="348"/>
      <c r="O781" s="348"/>
      <c r="P781" s="348"/>
      <c r="Q781" s="345"/>
      <c r="R781" s="188"/>
      <c r="S781" s="349">
        <f ca="1">SUM(S754,S780)</f>
        <v>13717924</v>
      </c>
      <c r="T781" s="350"/>
      <c r="U781" s="350"/>
      <c r="V781" s="350"/>
      <c r="W781" s="282" t="s">
        <v>8</v>
      </c>
      <c r="X781" s="300"/>
      <c r="Z781" s="284"/>
    </row>
    <row r="782" spans="1:36" ht="3.75" customHeight="1">
      <c r="X782" s="300"/>
      <c r="Z782" s="284" t="s">
        <v>35</v>
      </c>
    </row>
    <row r="783" spans="1:36">
      <c r="T783" s="357" t="s">
        <v>42</v>
      </c>
      <c r="U783" s="358"/>
      <c r="V783" s="358"/>
      <c r="W783" s="359"/>
      <c r="X783" s="300"/>
    </row>
    <row r="785" spans="1:36" ht="19.5" customHeight="1">
      <c r="C785" s="228"/>
      <c r="D785" s="326" t="s">
        <v>76</v>
      </c>
      <c r="E785" s="327"/>
      <c r="F785" s="327"/>
      <c r="G785" s="327"/>
      <c r="H785" s="327"/>
      <c r="I785" s="327"/>
      <c r="J785" s="327"/>
      <c r="S785" s="57">
        <f>$S$2</f>
        <v>1</v>
      </c>
      <c r="T785" s="328" t="s">
        <v>10</v>
      </c>
      <c r="U785" s="328"/>
      <c r="V785" s="56">
        <f>V758+1</f>
        <v>30</v>
      </c>
      <c r="W785" s="230" t="s">
        <v>11</v>
      </c>
    </row>
    <row r="786" spans="1:36" ht="19.5" customHeight="1">
      <c r="C786" s="233"/>
      <c r="D786" s="327"/>
      <c r="E786" s="327"/>
      <c r="F786" s="327"/>
      <c r="G786" s="327"/>
      <c r="H786" s="327"/>
      <c r="I786" s="327"/>
      <c r="J786" s="327"/>
    </row>
    <row r="787" spans="1:36" ht="14.25">
      <c r="B787" s="234">
        <f ca="1">$B$4</f>
        <v>45741</v>
      </c>
      <c r="D787" s="360"/>
      <c r="E787" s="360"/>
      <c r="F787" s="360"/>
    </row>
    <row r="788" spans="1:36" ht="15" customHeight="1">
      <c r="B788" s="235">
        <f ca="1">$B$5</f>
        <v>46106.494204513889</v>
      </c>
      <c r="C788" s="147"/>
      <c r="D788" s="147"/>
      <c r="E788" s="147"/>
      <c r="F788" s="147"/>
      <c r="G788" s="147"/>
      <c r="H788" s="329" t="s">
        <v>6</v>
      </c>
      <c r="I788" s="330"/>
      <c r="J788" s="333" t="s">
        <v>0</v>
      </c>
      <c r="K788" s="334"/>
      <c r="L788" s="153" t="s">
        <v>1</v>
      </c>
      <c r="M788" s="334" t="s">
        <v>7</v>
      </c>
      <c r="N788" s="334"/>
      <c r="O788" s="334" t="s">
        <v>2</v>
      </c>
      <c r="P788" s="334"/>
      <c r="Q788" s="334"/>
      <c r="R788" s="334"/>
      <c r="S788" s="334"/>
      <c r="T788" s="334"/>
      <c r="U788" s="334" t="s">
        <v>3</v>
      </c>
      <c r="V788" s="334"/>
      <c r="W788" s="334"/>
    </row>
    <row r="789" spans="1:36" ht="20.100000000000001" customHeight="1">
      <c r="A789" s="147"/>
      <c r="B789" s="147"/>
      <c r="C789" s="147"/>
      <c r="D789" s="147"/>
      <c r="E789" s="147"/>
      <c r="F789" s="147"/>
      <c r="G789" s="147"/>
      <c r="H789" s="331"/>
      <c r="I789" s="332"/>
      <c r="J789" s="154">
        <f>$J$6</f>
        <v>3</v>
      </c>
      <c r="K789" s="155">
        <f>$K$6</f>
        <v>1</v>
      </c>
      <c r="L789" s="156">
        <f>$L$6</f>
        <v>1</v>
      </c>
      <c r="M789" s="157">
        <f>$M$6</f>
        <v>0</v>
      </c>
      <c r="N789" s="158" t="str">
        <f>IF($N$6="","",$N$6)</f>
        <v>×</v>
      </c>
      <c r="O789" s="159" t="str">
        <f>IF($O$6="","",$O$6)</f>
        <v>×</v>
      </c>
      <c r="P789" s="160" t="str">
        <f>IF($P$6="","",$P$6)</f>
        <v>×</v>
      </c>
      <c r="Q789" s="160" t="str">
        <f>IF($Q$6="","",$Q$6)</f>
        <v>×</v>
      </c>
      <c r="R789" s="160" t="str">
        <f>IF($R$6="","",$R$6)</f>
        <v>×</v>
      </c>
      <c r="S789" s="160" t="str">
        <f>IF($S$6="","",$S$6)</f>
        <v>×</v>
      </c>
      <c r="T789" s="161" t="str">
        <f>IF($T$6="","",$T$6)</f>
        <v>×</v>
      </c>
      <c r="U789" s="159" t="str">
        <f>IF($U$6="","",$U$6)</f>
        <v>×</v>
      </c>
      <c r="V789" s="160" t="str">
        <f>IF($V$6="","",$V$6)</f>
        <v>×</v>
      </c>
      <c r="W789" s="161" t="str">
        <f>IF($W$6="","",$W$6)</f>
        <v>×</v>
      </c>
      <c r="Y789" s="240" t="s">
        <v>33</v>
      </c>
      <c r="Z789" s="241" t="s">
        <v>34</v>
      </c>
      <c r="AA789" s="313">
        <f ca="1">$B$4</f>
        <v>45741</v>
      </c>
      <c r="AB789" s="313"/>
      <c r="AC789" s="313"/>
      <c r="AD789" s="313"/>
      <c r="AE789" s="313"/>
      <c r="AF789" s="314">
        <f ca="1">$B$5</f>
        <v>46106.494204513889</v>
      </c>
      <c r="AG789" s="314"/>
      <c r="AH789" s="314"/>
      <c r="AI789" s="314"/>
      <c r="AJ789" s="314"/>
    </row>
    <row r="790" spans="1:36" ht="21.95" customHeight="1">
      <c r="A790" s="315" t="s">
        <v>9</v>
      </c>
      <c r="B790" s="317" t="s">
        <v>30</v>
      </c>
      <c r="C790" s="225"/>
      <c r="D790" s="318" t="s">
        <v>47</v>
      </c>
      <c r="E790" s="317" t="s">
        <v>48</v>
      </c>
      <c r="F790" s="320">
        <f ca="1">$B$4</f>
        <v>45741</v>
      </c>
      <c r="G790" s="321"/>
      <c r="H790" s="321"/>
      <c r="I790" s="321"/>
      <c r="J790" s="321"/>
      <c r="K790" s="321"/>
      <c r="L790" s="322"/>
      <c r="M790" s="323">
        <f ca="1">$B$5</f>
        <v>46106.494204513889</v>
      </c>
      <c r="N790" s="324"/>
      <c r="O790" s="324"/>
      <c r="P790" s="324"/>
      <c r="Q790" s="324"/>
      <c r="R790" s="324"/>
      <c r="S790" s="324"/>
      <c r="T790" s="324"/>
      <c r="U790" s="324"/>
      <c r="V790" s="324"/>
      <c r="W790" s="325"/>
      <c r="X790" s="298"/>
      <c r="Y790" s="244">
        <f ca="1">$B$4</f>
        <v>45741</v>
      </c>
      <c r="Z790" s="244">
        <f ca="1">DATE(YEAR($Y$7)+2,3,31)</f>
        <v>46477</v>
      </c>
      <c r="AA790" s="245" t="s">
        <v>33</v>
      </c>
      <c r="AB790" s="245" t="s">
        <v>34</v>
      </c>
      <c r="AC790" s="245" t="s">
        <v>37</v>
      </c>
      <c r="AD790" s="245" t="s">
        <v>38</v>
      </c>
      <c r="AE790" s="245" t="s">
        <v>32</v>
      </c>
      <c r="AF790" s="246" t="s">
        <v>33</v>
      </c>
      <c r="AG790" s="246" t="s">
        <v>34</v>
      </c>
      <c r="AH790" s="246" t="s">
        <v>37</v>
      </c>
      <c r="AI790" s="246" t="s">
        <v>38</v>
      </c>
      <c r="AJ790" s="246" t="s">
        <v>32</v>
      </c>
    </row>
    <row r="791" spans="1:36" ht="28.5" customHeight="1">
      <c r="A791" s="316"/>
      <c r="B791" s="317"/>
      <c r="C791" s="226"/>
      <c r="D791" s="319"/>
      <c r="E791" s="317"/>
      <c r="F791" s="306" t="s">
        <v>4</v>
      </c>
      <c r="G791" s="306"/>
      <c r="H791" s="168" t="s">
        <v>39</v>
      </c>
      <c r="I791" s="306" t="s">
        <v>5</v>
      </c>
      <c r="J791" s="306"/>
      <c r="K791" s="306"/>
      <c r="L791" s="306"/>
      <c r="M791" s="306" t="s">
        <v>4</v>
      </c>
      <c r="N791" s="306"/>
      <c r="O791" s="306"/>
      <c r="P791" s="306"/>
      <c r="Q791" s="306"/>
      <c r="R791" s="168" t="s">
        <v>39</v>
      </c>
      <c r="S791" s="306" t="s">
        <v>5</v>
      </c>
      <c r="T791" s="306"/>
      <c r="U791" s="306"/>
      <c r="V791" s="306"/>
      <c r="W791" s="306"/>
      <c r="X791" s="298"/>
      <c r="Y791" s="249">
        <f ca="1">DATE(YEAR($B$4),4,1)</f>
        <v>45748</v>
      </c>
      <c r="Z791" s="249">
        <f ca="1">DATE(YEAR($Y$8)+2,3,31)</f>
        <v>46477</v>
      </c>
      <c r="AA791" s="249">
        <f ca="1">$Y$8</f>
        <v>45748</v>
      </c>
      <c r="AB791" s="249">
        <f ca="1">DATE(YEAR($Y$8)+1,3,31)</f>
        <v>46112</v>
      </c>
      <c r="AC791" s="249"/>
      <c r="AD791" s="249"/>
      <c r="AE791" s="249"/>
      <c r="AF791" s="250">
        <f ca="1">DATE(YEAR($B$4)+1,4,1)</f>
        <v>46113</v>
      </c>
      <c r="AG791" s="250">
        <f ca="1">DATE(YEAR($AF$8)+1,3,31)</f>
        <v>46477</v>
      </c>
      <c r="AH791" s="251"/>
      <c r="AI791" s="251"/>
      <c r="AJ791" s="252"/>
    </row>
    <row r="792" spans="1:36" ht="27.95" customHeight="1">
      <c r="A792" s="253"/>
      <c r="B792" s="254"/>
      <c r="C792" s="255"/>
      <c r="D792" s="256"/>
      <c r="E792" s="257"/>
      <c r="F792" s="307"/>
      <c r="G792" s="308"/>
      <c r="H792" s="65" t="str">
        <f t="shared" ref="H792:H806" ca="1" si="465">AE792</f>
        <v/>
      </c>
      <c r="I792" s="309" t="str">
        <f ca="1">IF(AND(F792&lt;&gt;"",H792&lt;&gt;""),VLOOKUP(F792,早見表!$A$6:$M$24,H792+1),"")</f>
        <v/>
      </c>
      <c r="J792" s="310"/>
      <c r="K792" s="310"/>
      <c r="L792" s="311"/>
      <c r="M792" s="307"/>
      <c r="N792" s="312"/>
      <c r="O792" s="312"/>
      <c r="P792" s="312"/>
      <c r="Q792" s="308"/>
      <c r="R792" s="64" t="str">
        <f t="shared" ref="R792:R806" ca="1" si="466">AJ792</f>
        <v/>
      </c>
      <c r="S792" s="309" t="str">
        <f ca="1">IF(AND(M792&lt;&gt;"",R792&lt;&gt;""),VLOOKUP(M792,早見表!$A$6:$M$24,R792+1),"")</f>
        <v/>
      </c>
      <c r="T792" s="310"/>
      <c r="U792" s="310"/>
      <c r="V792" s="310"/>
      <c r="W792" s="311"/>
      <c r="X792" s="298"/>
      <c r="Y792" s="259" t="str">
        <f t="shared" ref="Y792:Y806" si="467">IF($B792&lt;&gt;"",IF(D792="",AA$8,D792),"")</f>
        <v/>
      </c>
      <c r="Z792" s="259" t="str">
        <f t="shared" ref="Z792:Z806" si="468">IF($B792&lt;&gt;"",IF(E792="",Z$8,E792),"")</f>
        <v/>
      </c>
      <c r="AA792" s="260" t="str">
        <f t="shared" ref="AA792:AA797" ca="1" si="469">IF(Y792&gt;=AF$8,"",IF(Y792&lt;$AA$8,$AA$8,Y792))</f>
        <v/>
      </c>
      <c r="AB792" s="260" t="str">
        <f t="shared" ref="AB792:AB806" ca="1" si="470">IF(Y792&gt;AB$8,"",IF(Z792&gt;AB$8,AB$8,Z792))</f>
        <v/>
      </c>
      <c r="AC792" s="260" t="str">
        <f t="shared" ref="AC792:AC806" ca="1" si="471">IF(AA792="","",DATE(YEAR(AA792),MONTH(AA792),1))</f>
        <v/>
      </c>
      <c r="AD792" s="260" t="str">
        <f t="shared" ref="AD792:AD806" ca="1" si="472">IF(AA792="","",DATE(YEAR(AB792),MONTH(AB792)+1,1)-1)</f>
        <v/>
      </c>
      <c r="AE792" s="261" t="str">
        <f t="shared" ref="AE792:AE797" ca="1" si="473">IF(AA792="","",IF(AA792&gt;AB792,"",DATEDIF(AC792,AD792+1,"m")))</f>
        <v/>
      </c>
      <c r="AF792" s="262" t="str">
        <f ca="1">IF(Z792&lt;AF$8,"",IF(Y792&gt;AF$8,Y792,AF$8))</f>
        <v/>
      </c>
      <c r="AG792" s="262" t="str">
        <f ca="1">IF(Z792&lt;AF$8,"",Z792)</f>
        <v/>
      </c>
      <c r="AH792" s="262" t="str">
        <f t="shared" ref="AH792:AH806" ca="1" si="474">IF(AF792="","",DATE(YEAR(AF792),MONTH(AF792),1))</f>
        <v/>
      </c>
      <c r="AI792" s="262" t="str">
        <f t="shared" ref="AI792:AI806" ca="1" si="475">IF(AF792="","",DATE(YEAR(AG792),MONTH(AG792)+1,1)-1)</f>
        <v/>
      </c>
      <c r="AJ792" s="263" t="str">
        <f t="shared" ref="AJ792:AJ806" ca="1" si="476">IF(AF792="","",DATEDIF(AH792,AI792+1,"m"))</f>
        <v/>
      </c>
    </row>
    <row r="793" spans="1:36" ht="27.95" customHeight="1">
      <c r="A793" s="254"/>
      <c r="B793" s="254"/>
      <c r="C793" s="264"/>
      <c r="D793" s="265"/>
      <c r="E793" s="266"/>
      <c r="F793" s="307"/>
      <c r="G793" s="308"/>
      <c r="H793" s="65" t="str">
        <f t="shared" ca="1" si="465"/>
        <v/>
      </c>
      <c r="I793" s="339" t="str">
        <f ca="1">IF(AND(F793&lt;&gt;"",H793&lt;&gt;""),VLOOKUP(F793,早見表!$A$6:$M$24,H793+1),"")</f>
        <v/>
      </c>
      <c r="J793" s="340"/>
      <c r="K793" s="340"/>
      <c r="L793" s="341"/>
      <c r="M793" s="307"/>
      <c r="N793" s="312"/>
      <c r="O793" s="312"/>
      <c r="P793" s="312"/>
      <c r="Q793" s="308"/>
      <c r="R793" s="65" t="str">
        <f t="shared" ca="1" si="466"/>
        <v/>
      </c>
      <c r="S793" s="339" t="str">
        <f ca="1">IF(AND(M793&lt;&gt;"",R793&lt;&gt;""),VLOOKUP(M793,早見表!$A$6:$M$24,R793+1),"")</f>
        <v/>
      </c>
      <c r="T793" s="340"/>
      <c r="U793" s="340"/>
      <c r="V793" s="340"/>
      <c r="W793" s="341"/>
      <c r="X793" s="298"/>
      <c r="Y793" s="267" t="str">
        <f t="shared" si="467"/>
        <v/>
      </c>
      <c r="Z793" s="267" t="str">
        <f t="shared" si="468"/>
        <v/>
      </c>
      <c r="AA793" s="268" t="str">
        <f t="shared" ca="1" si="469"/>
        <v/>
      </c>
      <c r="AB793" s="268" t="str">
        <f t="shared" ca="1" si="470"/>
        <v/>
      </c>
      <c r="AC793" s="268" t="str">
        <f t="shared" ca="1" si="471"/>
        <v/>
      </c>
      <c r="AD793" s="268" t="str">
        <f t="shared" ca="1" si="472"/>
        <v/>
      </c>
      <c r="AE793" s="269" t="str">
        <f t="shared" ca="1" si="473"/>
        <v/>
      </c>
      <c r="AF793" s="270" t="str">
        <f ca="1">IF(Z793&lt;AF$8,"",IF(Y793&gt;AF$8,Y793,AF$8))</f>
        <v/>
      </c>
      <c r="AG793" s="270" t="str">
        <f t="shared" ref="AG793:AG806" ca="1" si="477">IF(Z793&lt;AF$8,"",Z793)</f>
        <v/>
      </c>
      <c r="AH793" s="270" t="str">
        <f t="shared" ca="1" si="474"/>
        <v/>
      </c>
      <c r="AI793" s="270" t="str">
        <f t="shared" ca="1" si="475"/>
        <v/>
      </c>
      <c r="AJ793" s="271" t="str">
        <f t="shared" ca="1" si="476"/>
        <v/>
      </c>
    </row>
    <row r="794" spans="1:36" ht="27.95" customHeight="1">
      <c r="A794" s="254"/>
      <c r="B794" s="254"/>
      <c r="C794" s="264"/>
      <c r="D794" s="265"/>
      <c r="E794" s="266"/>
      <c r="F794" s="307"/>
      <c r="G794" s="308"/>
      <c r="H794" s="65" t="str">
        <f t="shared" ca="1" si="465"/>
        <v/>
      </c>
      <c r="I794" s="339" t="str">
        <f ca="1">IF(AND(F794&lt;&gt;"",H794&lt;&gt;""),VLOOKUP(F794,早見表!$A$6:$M$24,H794+1),"")</f>
        <v/>
      </c>
      <c r="J794" s="340"/>
      <c r="K794" s="340"/>
      <c r="L794" s="341"/>
      <c r="M794" s="307"/>
      <c r="N794" s="312"/>
      <c r="O794" s="312"/>
      <c r="P794" s="312"/>
      <c r="Q794" s="308"/>
      <c r="R794" s="65" t="str">
        <f t="shared" ca="1" si="466"/>
        <v/>
      </c>
      <c r="S794" s="339" t="str">
        <f ca="1">IF(AND(M794&lt;&gt;"",R794&lt;&gt;""),VLOOKUP(M794,早見表!$A$6:$M$24,R794+1),"")</f>
        <v/>
      </c>
      <c r="T794" s="340"/>
      <c r="U794" s="340"/>
      <c r="V794" s="340"/>
      <c r="W794" s="341"/>
      <c r="X794" s="298"/>
      <c r="Y794" s="267" t="str">
        <f t="shared" si="467"/>
        <v/>
      </c>
      <c r="Z794" s="267" t="str">
        <f t="shared" si="468"/>
        <v/>
      </c>
      <c r="AA794" s="268" t="str">
        <f t="shared" ca="1" si="469"/>
        <v/>
      </c>
      <c r="AB794" s="268" t="str">
        <f t="shared" ca="1" si="470"/>
        <v/>
      </c>
      <c r="AC794" s="268" t="str">
        <f t="shared" ca="1" si="471"/>
        <v/>
      </c>
      <c r="AD794" s="268" t="str">
        <f t="shared" ca="1" si="472"/>
        <v/>
      </c>
      <c r="AE794" s="269" t="str">
        <f t="shared" ca="1" si="473"/>
        <v/>
      </c>
      <c r="AF794" s="270" t="str">
        <f t="shared" ref="AF794:AF806" ca="1" si="478">IF(Z794&lt;AF$8,"",IF(Y794&gt;AF$8,Y794,AF$8))</f>
        <v/>
      </c>
      <c r="AG794" s="270" t="str">
        <f t="shared" ca="1" si="477"/>
        <v/>
      </c>
      <c r="AH794" s="270" t="str">
        <f t="shared" ca="1" si="474"/>
        <v/>
      </c>
      <c r="AI794" s="270" t="str">
        <f t="shared" ca="1" si="475"/>
        <v/>
      </c>
      <c r="AJ794" s="271" t="str">
        <f t="shared" ca="1" si="476"/>
        <v/>
      </c>
    </row>
    <row r="795" spans="1:36" ht="27.95" customHeight="1">
      <c r="A795" s="254"/>
      <c r="B795" s="254"/>
      <c r="C795" s="264"/>
      <c r="D795" s="265"/>
      <c r="E795" s="266"/>
      <c r="F795" s="307"/>
      <c r="G795" s="308"/>
      <c r="H795" s="65" t="str">
        <f t="shared" ca="1" si="465"/>
        <v/>
      </c>
      <c r="I795" s="339" t="str">
        <f ca="1">IF(AND(F795&lt;&gt;"",H795&lt;&gt;""),VLOOKUP(F795,早見表!$A$6:$M$24,H795+1),"")</f>
        <v/>
      </c>
      <c r="J795" s="340"/>
      <c r="K795" s="340"/>
      <c r="L795" s="341"/>
      <c r="M795" s="307"/>
      <c r="N795" s="312"/>
      <c r="O795" s="312"/>
      <c r="P795" s="312"/>
      <c r="Q795" s="308"/>
      <c r="R795" s="65" t="str">
        <f t="shared" ca="1" si="466"/>
        <v/>
      </c>
      <c r="S795" s="339" t="str">
        <f ca="1">IF(AND(M795&lt;&gt;"",R795&lt;&gt;""),VLOOKUP(M795,早見表!$A$6:$M$24,R795+1),"")</f>
        <v/>
      </c>
      <c r="T795" s="340"/>
      <c r="U795" s="340"/>
      <c r="V795" s="340"/>
      <c r="W795" s="341"/>
      <c r="X795" s="298"/>
      <c r="Y795" s="267" t="str">
        <f t="shared" si="467"/>
        <v/>
      </c>
      <c r="Z795" s="267" t="str">
        <f t="shared" si="468"/>
        <v/>
      </c>
      <c r="AA795" s="268" t="str">
        <f t="shared" ca="1" si="469"/>
        <v/>
      </c>
      <c r="AB795" s="268" t="str">
        <f t="shared" ca="1" si="470"/>
        <v/>
      </c>
      <c r="AC795" s="268" t="str">
        <f t="shared" ca="1" si="471"/>
        <v/>
      </c>
      <c r="AD795" s="268" t="str">
        <f t="shared" ca="1" si="472"/>
        <v/>
      </c>
      <c r="AE795" s="269" t="str">
        <f t="shared" ca="1" si="473"/>
        <v/>
      </c>
      <c r="AF795" s="270" t="str">
        <f t="shared" ca="1" si="478"/>
        <v/>
      </c>
      <c r="AG795" s="270" t="str">
        <f t="shared" ca="1" si="477"/>
        <v/>
      </c>
      <c r="AH795" s="270" t="str">
        <f t="shared" ca="1" si="474"/>
        <v/>
      </c>
      <c r="AI795" s="270" t="str">
        <f t="shared" ca="1" si="475"/>
        <v/>
      </c>
      <c r="AJ795" s="271" t="str">
        <f t="shared" ca="1" si="476"/>
        <v/>
      </c>
    </row>
    <row r="796" spans="1:36" ht="27.95" customHeight="1">
      <c r="A796" s="254"/>
      <c r="B796" s="254"/>
      <c r="C796" s="264"/>
      <c r="D796" s="265"/>
      <c r="E796" s="266"/>
      <c r="F796" s="307"/>
      <c r="G796" s="308"/>
      <c r="H796" s="65" t="str">
        <f t="shared" ca="1" si="465"/>
        <v/>
      </c>
      <c r="I796" s="339" t="str">
        <f ca="1">IF(AND(F796&lt;&gt;"",H796&lt;&gt;""),VLOOKUP(F796,早見表!$A$6:$M$24,H796+1),"")</f>
        <v/>
      </c>
      <c r="J796" s="340"/>
      <c r="K796" s="340"/>
      <c r="L796" s="341"/>
      <c r="M796" s="307"/>
      <c r="N796" s="312"/>
      <c r="O796" s="312"/>
      <c r="P796" s="312"/>
      <c r="Q796" s="308"/>
      <c r="R796" s="65" t="str">
        <f t="shared" ca="1" si="466"/>
        <v/>
      </c>
      <c r="S796" s="339" t="str">
        <f ca="1">IF(AND(M796&lt;&gt;"",R796&lt;&gt;""),VLOOKUP(M796,早見表!$A$6:$M$24,R796+1),"")</f>
        <v/>
      </c>
      <c r="T796" s="340"/>
      <c r="U796" s="340"/>
      <c r="V796" s="340"/>
      <c r="W796" s="341"/>
      <c r="X796" s="298"/>
      <c r="Y796" s="267" t="str">
        <f t="shared" si="467"/>
        <v/>
      </c>
      <c r="Z796" s="267" t="str">
        <f t="shared" si="468"/>
        <v/>
      </c>
      <c r="AA796" s="268" t="str">
        <f t="shared" ca="1" si="469"/>
        <v/>
      </c>
      <c r="AB796" s="268" t="str">
        <f t="shared" ca="1" si="470"/>
        <v/>
      </c>
      <c r="AC796" s="268" t="str">
        <f t="shared" ca="1" si="471"/>
        <v/>
      </c>
      <c r="AD796" s="268" t="str">
        <f t="shared" ca="1" si="472"/>
        <v/>
      </c>
      <c r="AE796" s="269" t="str">
        <f t="shared" ca="1" si="473"/>
        <v/>
      </c>
      <c r="AF796" s="270" t="str">
        <f t="shared" ca="1" si="478"/>
        <v/>
      </c>
      <c r="AG796" s="270" t="str">
        <f t="shared" ca="1" si="477"/>
        <v/>
      </c>
      <c r="AH796" s="270" t="str">
        <f t="shared" ca="1" si="474"/>
        <v/>
      </c>
      <c r="AI796" s="270" t="str">
        <f t="shared" ca="1" si="475"/>
        <v/>
      </c>
      <c r="AJ796" s="271" t="str">
        <f t="shared" ca="1" si="476"/>
        <v/>
      </c>
    </row>
    <row r="797" spans="1:36" ht="27.95" customHeight="1">
      <c r="A797" s="254"/>
      <c r="B797" s="254"/>
      <c r="C797" s="264"/>
      <c r="D797" s="265"/>
      <c r="E797" s="266"/>
      <c r="F797" s="307"/>
      <c r="G797" s="308"/>
      <c r="H797" s="65" t="str">
        <f t="shared" ca="1" si="465"/>
        <v/>
      </c>
      <c r="I797" s="339" t="str">
        <f ca="1">IF(AND(F797&lt;&gt;"",H797&lt;&gt;""),VLOOKUP(F797,早見表!$A$6:$M$24,H797+1),"")</f>
        <v/>
      </c>
      <c r="J797" s="340"/>
      <c r="K797" s="340"/>
      <c r="L797" s="341"/>
      <c r="M797" s="307"/>
      <c r="N797" s="312"/>
      <c r="O797" s="312"/>
      <c r="P797" s="312"/>
      <c r="Q797" s="308"/>
      <c r="R797" s="65" t="str">
        <f t="shared" ca="1" si="466"/>
        <v/>
      </c>
      <c r="S797" s="339" t="str">
        <f ca="1">IF(AND(M797&lt;&gt;"",R797&lt;&gt;""),VLOOKUP(M797,早見表!$A$6:$M$24,R797+1),"")</f>
        <v/>
      </c>
      <c r="T797" s="340"/>
      <c r="U797" s="340"/>
      <c r="V797" s="340"/>
      <c r="W797" s="341"/>
      <c r="X797" s="298"/>
      <c r="Y797" s="267" t="str">
        <f t="shared" si="467"/>
        <v/>
      </c>
      <c r="Z797" s="267" t="str">
        <f t="shared" si="468"/>
        <v/>
      </c>
      <c r="AA797" s="268" t="str">
        <f t="shared" ca="1" si="469"/>
        <v/>
      </c>
      <c r="AB797" s="268" t="str">
        <f t="shared" ca="1" si="470"/>
        <v/>
      </c>
      <c r="AC797" s="268" t="str">
        <f t="shared" ca="1" si="471"/>
        <v/>
      </c>
      <c r="AD797" s="268" t="str">
        <f t="shared" ca="1" si="472"/>
        <v/>
      </c>
      <c r="AE797" s="269" t="str">
        <f t="shared" ca="1" si="473"/>
        <v/>
      </c>
      <c r="AF797" s="270" t="str">
        <f t="shared" ca="1" si="478"/>
        <v/>
      </c>
      <c r="AG797" s="270" t="str">
        <f t="shared" ca="1" si="477"/>
        <v/>
      </c>
      <c r="AH797" s="270" t="str">
        <f t="shared" ca="1" si="474"/>
        <v/>
      </c>
      <c r="AI797" s="270" t="str">
        <f t="shared" ca="1" si="475"/>
        <v/>
      </c>
      <c r="AJ797" s="271" t="str">
        <f t="shared" ca="1" si="476"/>
        <v/>
      </c>
    </row>
    <row r="798" spans="1:36" ht="27.95" customHeight="1">
      <c r="A798" s="254"/>
      <c r="B798" s="254"/>
      <c r="C798" s="264"/>
      <c r="D798" s="265"/>
      <c r="E798" s="266"/>
      <c r="F798" s="307"/>
      <c r="G798" s="308"/>
      <c r="H798" s="65" t="str">
        <f t="shared" ca="1" si="465"/>
        <v/>
      </c>
      <c r="I798" s="339" t="str">
        <f ca="1">IF(AND(F798&lt;&gt;"",H798&lt;&gt;""),VLOOKUP(F798,早見表!$A$6:$M$24,H798+1),"")</f>
        <v/>
      </c>
      <c r="J798" s="340"/>
      <c r="K798" s="340"/>
      <c r="L798" s="341"/>
      <c r="M798" s="307"/>
      <c r="N798" s="312"/>
      <c r="O798" s="312"/>
      <c r="P798" s="312"/>
      <c r="Q798" s="308"/>
      <c r="R798" s="65" t="str">
        <f t="shared" ca="1" si="466"/>
        <v/>
      </c>
      <c r="S798" s="339" t="str">
        <f ca="1">IF(AND(M798&lt;&gt;"",R798&lt;&gt;""),VLOOKUP(M798,早見表!$A$6:$M$24,R798+1),"")</f>
        <v/>
      </c>
      <c r="T798" s="340"/>
      <c r="U798" s="340"/>
      <c r="V798" s="340"/>
      <c r="W798" s="341"/>
      <c r="X798" s="298"/>
      <c r="Y798" s="267" t="str">
        <f t="shared" si="467"/>
        <v/>
      </c>
      <c r="Z798" s="267" t="str">
        <f t="shared" si="468"/>
        <v/>
      </c>
      <c r="AA798" s="268" t="str">
        <f t="shared" ref="AA798:AA806" ca="1" si="479">IF(Y798&gt;=AF$8,"",IF(Y798&lt;$AA$8,$AA$8,Y798))</f>
        <v/>
      </c>
      <c r="AB798" s="268" t="str">
        <f t="shared" ca="1" si="470"/>
        <v/>
      </c>
      <c r="AC798" s="268" t="str">
        <f t="shared" ca="1" si="471"/>
        <v/>
      </c>
      <c r="AD798" s="268" t="str">
        <f t="shared" ca="1" si="472"/>
        <v/>
      </c>
      <c r="AE798" s="269" t="str">
        <f t="shared" ref="AE798:AE806" ca="1" si="480">IF(AA798="","",IF(AA798&gt;AB798,"",DATEDIF(AC798,AD798+1,"m")))</f>
        <v/>
      </c>
      <c r="AF798" s="270" t="str">
        <f t="shared" ca="1" si="478"/>
        <v/>
      </c>
      <c r="AG798" s="270" t="str">
        <f t="shared" ca="1" si="477"/>
        <v/>
      </c>
      <c r="AH798" s="270" t="str">
        <f t="shared" ca="1" si="474"/>
        <v/>
      </c>
      <c r="AI798" s="270" t="str">
        <f t="shared" ca="1" si="475"/>
        <v/>
      </c>
      <c r="AJ798" s="271" t="str">
        <f t="shared" ca="1" si="476"/>
        <v/>
      </c>
    </row>
    <row r="799" spans="1:36" ht="27.95" customHeight="1">
      <c r="A799" s="254"/>
      <c r="B799" s="254"/>
      <c r="C799" s="264"/>
      <c r="D799" s="265"/>
      <c r="E799" s="266"/>
      <c r="F799" s="307"/>
      <c r="G799" s="308"/>
      <c r="H799" s="65" t="str">
        <f t="shared" ca="1" si="465"/>
        <v/>
      </c>
      <c r="I799" s="339" t="str">
        <f ca="1">IF(AND(F799&lt;&gt;"",H799&lt;&gt;""),VLOOKUP(F799,早見表!$A$6:$M$24,H799+1),"")</f>
        <v/>
      </c>
      <c r="J799" s="340"/>
      <c r="K799" s="340"/>
      <c r="L799" s="341"/>
      <c r="M799" s="307"/>
      <c r="N799" s="312"/>
      <c r="O799" s="312"/>
      <c r="P799" s="312"/>
      <c r="Q799" s="308"/>
      <c r="R799" s="65" t="str">
        <f t="shared" ca="1" si="466"/>
        <v/>
      </c>
      <c r="S799" s="339" t="str">
        <f ca="1">IF(AND(M799&lt;&gt;"",R799&lt;&gt;""),VLOOKUP(M799,早見表!$A$6:$M$24,R799+1),"")</f>
        <v/>
      </c>
      <c r="T799" s="340"/>
      <c r="U799" s="340"/>
      <c r="V799" s="340"/>
      <c r="W799" s="341"/>
      <c r="X799" s="298"/>
      <c r="Y799" s="267" t="str">
        <f t="shared" si="467"/>
        <v/>
      </c>
      <c r="Z799" s="267" t="str">
        <f t="shared" si="468"/>
        <v/>
      </c>
      <c r="AA799" s="268" t="str">
        <f t="shared" ca="1" si="479"/>
        <v/>
      </c>
      <c r="AB799" s="268" t="str">
        <f t="shared" ca="1" si="470"/>
        <v/>
      </c>
      <c r="AC799" s="268" t="str">
        <f t="shared" ca="1" si="471"/>
        <v/>
      </c>
      <c r="AD799" s="268" t="str">
        <f t="shared" ca="1" si="472"/>
        <v/>
      </c>
      <c r="AE799" s="269" t="str">
        <f t="shared" ca="1" si="480"/>
        <v/>
      </c>
      <c r="AF799" s="270" t="str">
        <f t="shared" ca="1" si="478"/>
        <v/>
      </c>
      <c r="AG799" s="270" t="str">
        <f t="shared" ca="1" si="477"/>
        <v/>
      </c>
      <c r="AH799" s="270" t="str">
        <f t="shared" ca="1" si="474"/>
        <v/>
      </c>
      <c r="AI799" s="270" t="str">
        <f t="shared" ca="1" si="475"/>
        <v/>
      </c>
      <c r="AJ799" s="271" t="str">
        <f t="shared" ca="1" si="476"/>
        <v/>
      </c>
    </row>
    <row r="800" spans="1:36" ht="27.95" customHeight="1">
      <c r="A800" s="254"/>
      <c r="B800" s="254"/>
      <c r="C800" s="264"/>
      <c r="D800" s="265"/>
      <c r="E800" s="266"/>
      <c r="F800" s="307"/>
      <c r="G800" s="308"/>
      <c r="H800" s="65" t="str">
        <f t="shared" ca="1" si="465"/>
        <v/>
      </c>
      <c r="I800" s="339" t="str">
        <f ca="1">IF(AND(F800&lt;&gt;"",H800&lt;&gt;""),VLOOKUP(F800,早見表!$A$6:$M$24,H800+1),"")</f>
        <v/>
      </c>
      <c r="J800" s="340"/>
      <c r="K800" s="340"/>
      <c r="L800" s="341"/>
      <c r="M800" s="307"/>
      <c r="N800" s="312"/>
      <c r="O800" s="312"/>
      <c r="P800" s="312"/>
      <c r="Q800" s="308"/>
      <c r="R800" s="65" t="str">
        <f t="shared" ca="1" si="466"/>
        <v/>
      </c>
      <c r="S800" s="339" t="str">
        <f ca="1">IF(AND(M800&lt;&gt;"",R800&lt;&gt;""),VLOOKUP(M800,早見表!$A$6:$M$24,R800+1),"")</f>
        <v/>
      </c>
      <c r="T800" s="340"/>
      <c r="U800" s="340"/>
      <c r="V800" s="340"/>
      <c r="W800" s="341"/>
      <c r="X800" s="298"/>
      <c r="Y800" s="267" t="str">
        <f t="shared" si="467"/>
        <v/>
      </c>
      <c r="Z800" s="267" t="str">
        <f t="shared" si="468"/>
        <v/>
      </c>
      <c r="AA800" s="268" t="str">
        <f t="shared" ca="1" si="479"/>
        <v/>
      </c>
      <c r="AB800" s="268" t="str">
        <f t="shared" ca="1" si="470"/>
        <v/>
      </c>
      <c r="AC800" s="268" t="str">
        <f t="shared" ca="1" si="471"/>
        <v/>
      </c>
      <c r="AD800" s="268" t="str">
        <f t="shared" ca="1" si="472"/>
        <v/>
      </c>
      <c r="AE800" s="269" t="str">
        <f t="shared" ca="1" si="480"/>
        <v/>
      </c>
      <c r="AF800" s="270" t="str">
        <f t="shared" ca="1" si="478"/>
        <v/>
      </c>
      <c r="AG800" s="270" t="str">
        <f t="shared" ca="1" si="477"/>
        <v/>
      </c>
      <c r="AH800" s="270" t="str">
        <f t="shared" ca="1" si="474"/>
        <v/>
      </c>
      <c r="AI800" s="270" t="str">
        <f t="shared" ca="1" si="475"/>
        <v/>
      </c>
      <c r="AJ800" s="271" t="str">
        <f t="shared" ca="1" si="476"/>
        <v/>
      </c>
    </row>
    <row r="801" spans="1:36" ht="27.95" customHeight="1">
      <c r="A801" s="254"/>
      <c r="B801" s="254"/>
      <c r="C801" s="264"/>
      <c r="D801" s="265"/>
      <c r="E801" s="266"/>
      <c r="F801" s="307"/>
      <c r="G801" s="308"/>
      <c r="H801" s="65" t="str">
        <f t="shared" ca="1" si="465"/>
        <v/>
      </c>
      <c r="I801" s="339" t="str">
        <f ca="1">IF(AND(F801&lt;&gt;"",H801&lt;&gt;""),VLOOKUP(F801,早見表!$A$6:$M$24,H801+1),"")</f>
        <v/>
      </c>
      <c r="J801" s="340"/>
      <c r="K801" s="340"/>
      <c r="L801" s="341"/>
      <c r="M801" s="307"/>
      <c r="N801" s="312"/>
      <c r="O801" s="312"/>
      <c r="P801" s="312"/>
      <c r="Q801" s="308"/>
      <c r="R801" s="65" t="str">
        <f t="shared" ca="1" si="466"/>
        <v/>
      </c>
      <c r="S801" s="339" t="str">
        <f ca="1">IF(AND(M801&lt;&gt;"",R801&lt;&gt;""),VLOOKUP(M801,早見表!$A$6:$M$24,R801+1),"")</f>
        <v/>
      </c>
      <c r="T801" s="340"/>
      <c r="U801" s="340"/>
      <c r="V801" s="340"/>
      <c r="W801" s="341"/>
      <c r="X801" s="298"/>
      <c r="Y801" s="267" t="str">
        <f t="shared" si="467"/>
        <v/>
      </c>
      <c r="Z801" s="267" t="str">
        <f t="shared" si="468"/>
        <v/>
      </c>
      <c r="AA801" s="268" t="str">
        <f t="shared" ca="1" si="479"/>
        <v/>
      </c>
      <c r="AB801" s="268" t="str">
        <f t="shared" ca="1" si="470"/>
        <v/>
      </c>
      <c r="AC801" s="268" t="str">
        <f t="shared" ca="1" si="471"/>
        <v/>
      </c>
      <c r="AD801" s="268" t="str">
        <f t="shared" ca="1" si="472"/>
        <v/>
      </c>
      <c r="AE801" s="269" t="str">
        <f t="shared" ca="1" si="480"/>
        <v/>
      </c>
      <c r="AF801" s="270" t="str">
        <f t="shared" ca="1" si="478"/>
        <v/>
      </c>
      <c r="AG801" s="270" t="str">
        <f t="shared" ca="1" si="477"/>
        <v/>
      </c>
      <c r="AH801" s="270" t="str">
        <f t="shared" ca="1" si="474"/>
        <v/>
      </c>
      <c r="AI801" s="270" t="str">
        <f t="shared" ca="1" si="475"/>
        <v/>
      </c>
      <c r="AJ801" s="271" t="str">
        <f t="shared" ca="1" si="476"/>
        <v/>
      </c>
    </row>
    <row r="802" spans="1:36" ht="27.95" customHeight="1">
      <c r="A802" s="254"/>
      <c r="B802" s="254"/>
      <c r="C802" s="264"/>
      <c r="D802" s="265"/>
      <c r="E802" s="266"/>
      <c r="F802" s="307"/>
      <c r="G802" s="308"/>
      <c r="H802" s="65" t="str">
        <f t="shared" ca="1" si="465"/>
        <v/>
      </c>
      <c r="I802" s="339" t="str">
        <f ca="1">IF(AND(F802&lt;&gt;"",H802&lt;&gt;""),VLOOKUP(F802,早見表!$A$6:$M$24,H802+1),"")</f>
        <v/>
      </c>
      <c r="J802" s="340"/>
      <c r="K802" s="340"/>
      <c r="L802" s="341"/>
      <c r="M802" s="307"/>
      <c r="N802" s="312"/>
      <c r="O802" s="312"/>
      <c r="P802" s="312"/>
      <c r="Q802" s="308"/>
      <c r="R802" s="65" t="str">
        <f t="shared" ca="1" si="466"/>
        <v/>
      </c>
      <c r="S802" s="339" t="str">
        <f ca="1">IF(AND(M802&lt;&gt;"",R802&lt;&gt;""),VLOOKUP(M802,早見表!$A$6:$M$24,R802+1),"")</f>
        <v/>
      </c>
      <c r="T802" s="340"/>
      <c r="U802" s="340"/>
      <c r="V802" s="340"/>
      <c r="W802" s="341"/>
      <c r="X802" s="298"/>
      <c r="Y802" s="267" t="str">
        <f t="shared" si="467"/>
        <v/>
      </c>
      <c r="Z802" s="267" t="str">
        <f t="shared" si="468"/>
        <v/>
      </c>
      <c r="AA802" s="268" t="str">
        <f t="shared" ca="1" si="479"/>
        <v/>
      </c>
      <c r="AB802" s="268" t="str">
        <f t="shared" ca="1" si="470"/>
        <v/>
      </c>
      <c r="AC802" s="268" t="str">
        <f t="shared" ca="1" si="471"/>
        <v/>
      </c>
      <c r="AD802" s="268" t="str">
        <f t="shared" ca="1" si="472"/>
        <v/>
      </c>
      <c r="AE802" s="269" t="str">
        <f t="shared" ca="1" si="480"/>
        <v/>
      </c>
      <c r="AF802" s="270" t="str">
        <f t="shared" ca="1" si="478"/>
        <v/>
      </c>
      <c r="AG802" s="270" t="str">
        <f t="shared" ca="1" si="477"/>
        <v/>
      </c>
      <c r="AH802" s="270" t="str">
        <f t="shared" ca="1" si="474"/>
        <v/>
      </c>
      <c r="AI802" s="270" t="str">
        <f t="shared" ca="1" si="475"/>
        <v/>
      </c>
      <c r="AJ802" s="271" t="str">
        <f t="shared" ca="1" si="476"/>
        <v/>
      </c>
    </row>
    <row r="803" spans="1:36" ht="27.95" customHeight="1">
      <c r="A803" s="254"/>
      <c r="B803" s="254"/>
      <c r="C803" s="264"/>
      <c r="D803" s="265"/>
      <c r="E803" s="266"/>
      <c r="F803" s="307"/>
      <c r="G803" s="308"/>
      <c r="H803" s="65" t="str">
        <f t="shared" ca="1" si="465"/>
        <v/>
      </c>
      <c r="I803" s="339" t="str">
        <f ca="1">IF(AND(F803&lt;&gt;"",H803&lt;&gt;""),VLOOKUP(F803,早見表!$A$6:$M$24,H803+1),"")</f>
        <v/>
      </c>
      <c r="J803" s="340"/>
      <c r="K803" s="340"/>
      <c r="L803" s="341"/>
      <c r="M803" s="307"/>
      <c r="N803" s="312"/>
      <c r="O803" s="312"/>
      <c r="P803" s="312"/>
      <c r="Q803" s="308"/>
      <c r="R803" s="65" t="str">
        <f t="shared" ca="1" si="466"/>
        <v/>
      </c>
      <c r="S803" s="339" t="str">
        <f ca="1">IF(AND(M803&lt;&gt;"",R803&lt;&gt;""),VLOOKUP(M803,早見表!$A$6:$M$24,R803+1),"")</f>
        <v/>
      </c>
      <c r="T803" s="340"/>
      <c r="U803" s="340"/>
      <c r="V803" s="340"/>
      <c r="W803" s="341"/>
      <c r="X803" s="298"/>
      <c r="Y803" s="267" t="str">
        <f t="shared" si="467"/>
        <v/>
      </c>
      <c r="Z803" s="267" t="str">
        <f t="shared" si="468"/>
        <v/>
      </c>
      <c r="AA803" s="268" t="str">
        <f t="shared" ca="1" si="479"/>
        <v/>
      </c>
      <c r="AB803" s="268" t="str">
        <f t="shared" ca="1" si="470"/>
        <v/>
      </c>
      <c r="AC803" s="268" t="str">
        <f t="shared" ca="1" si="471"/>
        <v/>
      </c>
      <c r="AD803" s="268" t="str">
        <f t="shared" ca="1" si="472"/>
        <v/>
      </c>
      <c r="AE803" s="269" t="str">
        <f t="shared" ca="1" si="480"/>
        <v/>
      </c>
      <c r="AF803" s="270" t="str">
        <f t="shared" ca="1" si="478"/>
        <v/>
      </c>
      <c r="AG803" s="270" t="str">
        <f t="shared" ca="1" si="477"/>
        <v/>
      </c>
      <c r="AH803" s="270" t="str">
        <f t="shared" ca="1" si="474"/>
        <v/>
      </c>
      <c r="AI803" s="270" t="str">
        <f t="shared" ca="1" si="475"/>
        <v/>
      </c>
      <c r="AJ803" s="271" t="str">
        <f t="shared" ca="1" si="476"/>
        <v/>
      </c>
    </row>
    <row r="804" spans="1:36" ht="27.95" customHeight="1">
      <c r="A804" s="254"/>
      <c r="B804" s="254"/>
      <c r="C804" s="264"/>
      <c r="D804" s="265"/>
      <c r="E804" s="266"/>
      <c r="F804" s="307"/>
      <c r="G804" s="308"/>
      <c r="H804" s="65" t="str">
        <f t="shared" ca="1" si="465"/>
        <v/>
      </c>
      <c r="I804" s="339" t="str">
        <f ca="1">IF(AND(F804&lt;&gt;"",H804&lt;&gt;""),VLOOKUP(F804,早見表!$A$6:$M$24,H804+1),"")</f>
        <v/>
      </c>
      <c r="J804" s="340"/>
      <c r="K804" s="340"/>
      <c r="L804" s="341"/>
      <c r="M804" s="307"/>
      <c r="N804" s="312"/>
      <c r="O804" s="312"/>
      <c r="P804" s="312"/>
      <c r="Q804" s="308"/>
      <c r="R804" s="65" t="str">
        <f t="shared" ca="1" si="466"/>
        <v/>
      </c>
      <c r="S804" s="339" t="str">
        <f ca="1">IF(AND(M804&lt;&gt;"",R804&lt;&gt;""),VLOOKUP(M804,早見表!$A$6:$M$24,R804+1),"")</f>
        <v/>
      </c>
      <c r="T804" s="340"/>
      <c r="U804" s="340"/>
      <c r="V804" s="340"/>
      <c r="W804" s="341"/>
      <c r="X804" s="298"/>
      <c r="Y804" s="267" t="str">
        <f t="shared" si="467"/>
        <v/>
      </c>
      <c r="Z804" s="267" t="str">
        <f t="shared" si="468"/>
        <v/>
      </c>
      <c r="AA804" s="268" t="str">
        <f t="shared" ca="1" si="479"/>
        <v/>
      </c>
      <c r="AB804" s="268" t="str">
        <f t="shared" ca="1" si="470"/>
        <v/>
      </c>
      <c r="AC804" s="268" t="str">
        <f t="shared" ca="1" si="471"/>
        <v/>
      </c>
      <c r="AD804" s="268" t="str">
        <f t="shared" ca="1" si="472"/>
        <v/>
      </c>
      <c r="AE804" s="269" t="str">
        <f t="shared" ca="1" si="480"/>
        <v/>
      </c>
      <c r="AF804" s="270" t="str">
        <f t="shared" ca="1" si="478"/>
        <v/>
      </c>
      <c r="AG804" s="270" t="str">
        <f t="shared" ca="1" si="477"/>
        <v/>
      </c>
      <c r="AH804" s="270" t="str">
        <f t="shared" ca="1" si="474"/>
        <v/>
      </c>
      <c r="AI804" s="270" t="str">
        <f t="shared" ca="1" si="475"/>
        <v/>
      </c>
      <c r="AJ804" s="271" t="str">
        <f t="shared" ca="1" si="476"/>
        <v/>
      </c>
    </row>
    <row r="805" spans="1:36" ht="27.95" customHeight="1">
      <c r="A805" s="254"/>
      <c r="B805" s="254"/>
      <c r="C805" s="264"/>
      <c r="D805" s="265"/>
      <c r="E805" s="266"/>
      <c r="F805" s="307"/>
      <c r="G805" s="308"/>
      <c r="H805" s="65" t="str">
        <f t="shared" ca="1" si="465"/>
        <v/>
      </c>
      <c r="I805" s="339" t="str">
        <f ca="1">IF(AND(F805&lt;&gt;"",H805&lt;&gt;""),VLOOKUP(F805,早見表!$A$6:$M$24,H805+1),"")</f>
        <v/>
      </c>
      <c r="J805" s="340"/>
      <c r="K805" s="340"/>
      <c r="L805" s="341"/>
      <c r="M805" s="307"/>
      <c r="N805" s="312"/>
      <c r="O805" s="312"/>
      <c r="P805" s="312"/>
      <c r="Q805" s="308"/>
      <c r="R805" s="65" t="str">
        <f t="shared" ca="1" si="466"/>
        <v/>
      </c>
      <c r="S805" s="339" t="str">
        <f ca="1">IF(AND(M805&lt;&gt;"",R805&lt;&gt;""),VLOOKUP(M805,早見表!$A$6:$M$24,R805+1),"")</f>
        <v/>
      </c>
      <c r="T805" s="340"/>
      <c r="U805" s="340"/>
      <c r="V805" s="340"/>
      <c r="W805" s="341"/>
      <c r="X805" s="298"/>
      <c r="Y805" s="267" t="str">
        <f t="shared" si="467"/>
        <v/>
      </c>
      <c r="Z805" s="267" t="str">
        <f t="shared" si="468"/>
        <v/>
      </c>
      <c r="AA805" s="268" t="str">
        <f t="shared" ca="1" si="479"/>
        <v/>
      </c>
      <c r="AB805" s="268" t="str">
        <f t="shared" ca="1" si="470"/>
        <v/>
      </c>
      <c r="AC805" s="268" t="str">
        <f t="shared" ca="1" si="471"/>
        <v/>
      </c>
      <c r="AD805" s="268" t="str">
        <f t="shared" ca="1" si="472"/>
        <v/>
      </c>
      <c r="AE805" s="269" t="str">
        <f t="shared" ca="1" si="480"/>
        <v/>
      </c>
      <c r="AF805" s="270" t="str">
        <f t="shared" ca="1" si="478"/>
        <v/>
      </c>
      <c r="AG805" s="270" t="str">
        <f t="shared" ca="1" si="477"/>
        <v/>
      </c>
      <c r="AH805" s="270" t="str">
        <f t="shared" ca="1" si="474"/>
        <v/>
      </c>
      <c r="AI805" s="270" t="str">
        <f t="shared" ca="1" si="475"/>
        <v/>
      </c>
      <c r="AJ805" s="271" t="str">
        <f t="shared" ca="1" si="476"/>
        <v/>
      </c>
    </row>
    <row r="806" spans="1:36" ht="27.95" customHeight="1" thickBot="1">
      <c r="A806" s="272"/>
      <c r="B806" s="272"/>
      <c r="C806" s="273"/>
      <c r="D806" s="274"/>
      <c r="E806" s="275"/>
      <c r="F806" s="351"/>
      <c r="G806" s="352"/>
      <c r="H806" s="135" t="str">
        <f t="shared" ca="1" si="465"/>
        <v/>
      </c>
      <c r="I806" s="353" t="str">
        <f ca="1">IF(AND(F806&lt;&gt;"",H806&lt;&gt;""),VLOOKUP(F806,早見表!$A$6:$M$24,H806+1),"")</f>
        <v/>
      </c>
      <c r="J806" s="354"/>
      <c r="K806" s="354"/>
      <c r="L806" s="355"/>
      <c r="M806" s="351"/>
      <c r="N806" s="356"/>
      <c r="O806" s="356"/>
      <c r="P806" s="356"/>
      <c r="Q806" s="352"/>
      <c r="R806" s="135" t="str">
        <f t="shared" ca="1" si="466"/>
        <v/>
      </c>
      <c r="S806" s="353" t="str">
        <f ca="1">IF(AND(M806&lt;&gt;"",R806&lt;&gt;""),VLOOKUP(M806,早見表!$A$6:$M$24,R806+1),"")</f>
        <v/>
      </c>
      <c r="T806" s="354"/>
      <c r="U806" s="354"/>
      <c r="V806" s="354"/>
      <c r="W806" s="355"/>
      <c r="X806" s="298"/>
      <c r="Y806" s="276" t="str">
        <f t="shared" si="467"/>
        <v/>
      </c>
      <c r="Z806" s="276" t="str">
        <f t="shared" si="468"/>
        <v/>
      </c>
      <c r="AA806" s="277" t="str">
        <f t="shared" ca="1" si="479"/>
        <v/>
      </c>
      <c r="AB806" s="277" t="str">
        <f t="shared" ca="1" si="470"/>
        <v/>
      </c>
      <c r="AC806" s="277" t="str">
        <f t="shared" ca="1" si="471"/>
        <v/>
      </c>
      <c r="AD806" s="277" t="str">
        <f t="shared" ca="1" si="472"/>
        <v/>
      </c>
      <c r="AE806" s="278" t="str">
        <f t="shared" ca="1" si="480"/>
        <v/>
      </c>
      <c r="AF806" s="279" t="str">
        <f t="shared" ca="1" si="478"/>
        <v/>
      </c>
      <c r="AG806" s="279" t="str">
        <f t="shared" ca="1" si="477"/>
        <v/>
      </c>
      <c r="AH806" s="279" t="str">
        <f t="shared" ca="1" si="474"/>
        <v/>
      </c>
      <c r="AI806" s="279" t="str">
        <f t="shared" ca="1" si="475"/>
        <v/>
      </c>
      <c r="AJ806" s="280" t="str">
        <f t="shared" ca="1" si="476"/>
        <v/>
      </c>
    </row>
    <row r="807" spans="1:36" ht="24.95" customHeight="1" thickTop="1">
      <c r="A807" s="361" t="s">
        <v>62</v>
      </c>
      <c r="B807" s="362"/>
      <c r="C807" s="362"/>
      <c r="D807" s="362"/>
      <c r="E807" s="362"/>
      <c r="F807" s="363"/>
      <c r="G807" s="364"/>
      <c r="H807" s="213" t="s">
        <v>12</v>
      </c>
      <c r="I807" s="365">
        <f ca="1">SUM(I792:L806)</f>
        <v>0</v>
      </c>
      <c r="J807" s="366"/>
      <c r="K807" s="366"/>
      <c r="L807" s="214" t="s">
        <v>8</v>
      </c>
      <c r="M807" s="363"/>
      <c r="N807" s="367"/>
      <c r="O807" s="367"/>
      <c r="P807" s="367"/>
      <c r="Q807" s="364"/>
      <c r="R807" s="213"/>
      <c r="S807" s="368">
        <f ca="1">SUM(S792:W806)</f>
        <v>0</v>
      </c>
      <c r="T807" s="369"/>
      <c r="U807" s="369"/>
      <c r="V807" s="369"/>
      <c r="W807" s="296" t="s">
        <v>8</v>
      </c>
      <c r="X807" s="298"/>
    </row>
    <row r="808" spans="1:36" ht="24.95" customHeight="1">
      <c r="A808" s="342" t="s">
        <v>31</v>
      </c>
      <c r="B808" s="343"/>
      <c r="C808" s="343"/>
      <c r="D808" s="343"/>
      <c r="E808" s="343"/>
      <c r="F808" s="344"/>
      <c r="G808" s="345"/>
      <c r="H808" s="188" t="s">
        <v>12</v>
      </c>
      <c r="I808" s="346">
        <f ca="1">SUM(I781,I807)</f>
        <v>11680006</v>
      </c>
      <c r="J808" s="347"/>
      <c r="K808" s="347"/>
      <c r="L808" s="189" t="s">
        <v>8</v>
      </c>
      <c r="M808" s="344"/>
      <c r="N808" s="348"/>
      <c r="O808" s="348"/>
      <c r="P808" s="348"/>
      <c r="Q808" s="345"/>
      <c r="R808" s="188"/>
      <c r="S808" s="349">
        <f ca="1">SUM(S781,S807)</f>
        <v>13717924</v>
      </c>
      <c r="T808" s="350"/>
      <c r="U808" s="350"/>
      <c r="V808" s="350"/>
      <c r="W808" s="282" t="s">
        <v>8</v>
      </c>
      <c r="X808" s="300"/>
      <c r="Z808" s="284"/>
    </row>
    <row r="809" spans="1:36" ht="3.75" customHeight="1">
      <c r="X809" s="300"/>
      <c r="Z809" s="284" t="s">
        <v>35</v>
      </c>
    </row>
    <row r="810" spans="1:36">
      <c r="T810" s="357" t="s">
        <v>42</v>
      </c>
      <c r="U810" s="358"/>
      <c r="V810" s="358"/>
      <c r="W810" s="359"/>
      <c r="X810" s="300"/>
    </row>
  </sheetData>
  <sheetProtection sheet="1" selectLockedCells="1" selectUnlockedCells="1"/>
  <mergeCells count="2730">
    <mergeCell ref="T810:W810"/>
    <mergeCell ref="A807:E807"/>
    <mergeCell ref="F807:G807"/>
    <mergeCell ref="I807:K807"/>
    <mergeCell ref="M807:Q807"/>
    <mergeCell ref="S807:V807"/>
    <mergeCell ref="A808:E808"/>
    <mergeCell ref="F808:G808"/>
    <mergeCell ref="I808:K808"/>
    <mergeCell ref="M808:Q808"/>
    <mergeCell ref="S808:V808"/>
    <mergeCell ref="F805:G805"/>
    <mergeCell ref="I805:L805"/>
    <mergeCell ref="M805:Q805"/>
    <mergeCell ref="S805:W805"/>
    <mergeCell ref="F806:G806"/>
    <mergeCell ref="I806:L806"/>
    <mergeCell ref="M806:Q806"/>
    <mergeCell ref="S806:W806"/>
    <mergeCell ref="F803:G803"/>
    <mergeCell ref="I803:L803"/>
    <mergeCell ref="M803:Q803"/>
    <mergeCell ref="S803:W803"/>
    <mergeCell ref="F804:G804"/>
    <mergeCell ref="I804:L804"/>
    <mergeCell ref="M804:Q804"/>
    <mergeCell ref="S804:W804"/>
    <mergeCell ref="F801:G801"/>
    <mergeCell ref="I801:L801"/>
    <mergeCell ref="M801:Q801"/>
    <mergeCell ref="S801:W801"/>
    <mergeCell ref="F802:G802"/>
    <mergeCell ref="I802:L802"/>
    <mergeCell ref="M802:Q802"/>
    <mergeCell ref="S802:W802"/>
    <mergeCell ref="F799:G799"/>
    <mergeCell ref="I799:L799"/>
    <mergeCell ref="M799:Q799"/>
    <mergeCell ref="S799:W799"/>
    <mergeCell ref="F800:G800"/>
    <mergeCell ref="I800:L800"/>
    <mergeCell ref="M800:Q800"/>
    <mergeCell ref="S800:W800"/>
    <mergeCell ref="F797:G797"/>
    <mergeCell ref="I797:L797"/>
    <mergeCell ref="M797:Q797"/>
    <mergeCell ref="S797:W797"/>
    <mergeCell ref="F798:G798"/>
    <mergeCell ref="I798:L798"/>
    <mergeCell ref="M798:Q798"/>
    <mergeCell ref="S798:W798"/>
    <mergeCell ref="F795:G795"/>
    <mergeCell ref="I795:L795"/>
    <mergeCell ref="M795:Q795"/>
    <mergeCell ref="S795:W795"/>
    <mergeCell ref="F796:G796"/>
    <mergeCell ref="I796:L796"/>
    <mergeCell ref="M796:Q796"/>
    <mergeCell ref="S796:W796"/>
    <mergeCell ref="F793:G793"/>
    <mergeCell ref="I793:L793"/>
    <mergeCell ref="M793:Q793"/>
    <mergeCell ref="S793:W793"/>
    <mergeCell ref="F794:G794"/>
    <mergeCell ref="I794:L794"/>
    <mergeCell ref="M794:Q794"/>
    <mergeCell ref="S794:W794"/>
    <mergeCell ref="M791:Q791"/>
    <mergeCell ref="S791:W791"/>
    <mergeCell ref="F792:G792"/>
    <mergeCell ref="I792:L792"/>
    <mergeCell ref="M792:Q792"/>
    <mergeCell ref="S792:W792"/>
    <mergeCell ref="AA789:AE789"/>
    <mergeCell ref="AF789:AJ789"/>
    <mergeCell ref="A790:A791"/>
    <mergeCell ref="B790:B791"/>
    <mergeCell ref="D790:D791"/>
    <mergeCell ref="E790:E791"/>
    <mergeCell ref="F790:L790"/>
    <mergeCell ref="M790:W790"/>
    <mergeCell ref="F791:G791"/>
    <mergeCell ref="I791:L791"/>
    <mergeCell ref="T783:W783"/>
    <mergeCell ref="D785:J786"/>
    <mergeCell ref="T785:U785"/>
    <mergeCell ref="D787:F787"/>
    <mergeCell ref="H788:I789"/>
    <mergeCell ref="J788:K788"/>
    <mergeCell ref="M788:N788"/>
    <mergeCell ref="O788:T788"/>
    <mergeCell ref="U788:W788"/>
    <mergeCell ref="A780:E780"/>
    <mergeCell ref="F780:G780"/>
    <mergeCell ref="I780:K780"/>
    <mergeCell ref="M780:Q780"/>
    <mergeCell ref="S780:V780"/>
    <mergeCell ref="A781:E781"/>
    <mergeCell ref="F781:G781"/>
    <mergeCell ref="I781:K781"/>
    <mergeCell ref="M781:Q781"/>
    <mergeCell ref="S781:V781"/>
    <mergeCell ref="F778:G778"/>
    <mergeCell ref="I778:L778"/>
    <mergeCell ref="M778:Q778"/>
    <mergeCell ref="S778:W778"/>
    <mergeCell ref="F779:G779"/>
    <mergeCell ref="I779:L779"/>
    <mergeCell ref="M779:Q779"/>
    <mergeCell ref="S779:W779"/>
    <mergeCell ref="F776:G776"/>
    <mergeCell ref="I776:L776"/>
    <mergeCell ref="M776:Q776"/>
    <mergeCell ref="S776:W776"/>
    <mergeCell ref="F777:G777"/>
    <mergeCell ref="I777:L777"/>
    <mergeCell ref="M777:Q777"/>
    <mergeCell ref="S777:W777"/>
    <mergeCell ref="F774:G774"/>
    <mergeCell ref="I774:L774"/>
    <mergeCell ref="M774:Q774"/>
    <mergeCell ref="S774:W774"/>
    <mergeCell ref="F775:G775"/>
    <mergeCell ref="I775:L775"/>
    <mergeCell ref="M775:Q775"/>
    <mergeCell ref="S775:W775"/>
    <mergeCell ref="F772:G772"/>
    <mergeCell ref="I772:L772"/>
    <mergeCell ref="M772:Q772"/>
    <mergeCell ref="S772:W772"/>
    <mergeCell ref="F773:G773"/>
    <mergeCell ref="I773:L773"/>
    <mergeCell ref="M773:Q773"/>
    <mergeCell ref="S773:W773"/>
    <mergeCell ref="F770:G770"/>
    <mergeCell ref="I770:L770"/>
    <mergeCell ref="M770:Q770"/>
    <mergeCell ref="S770:W770"/>
    <mergeCell ref="F771:G771"/>
    <mergeCell ref="I771:L771"/>
    <mergeCell ref="M771:Q771"/>
    <mergeCell ref="S771:W771"/>
    <mergeCell ref="F768:G768"/>
    <mergeCell ref="I768:L768"/>
    <mergeCell ref="M768:Q768"/>
    <mergeCell ref="S768:W768"/>
    <mergeCell ref="F769:G769"/>
    <mergeCell ref="I769:L769"/>
    <mergeCell ref="M769:Q769"/>
    <mergeCell ref="S769:W769"/>
    <mergeCell ref="F766:G766"/>
    <mergeCell ref="I766:L766"/>
    <mergeCell ref="M766:Q766"/>
    <mergeCell ref="S766:W766"/>
    <mergeCell ref="F767:G767"/>
    <mergeCell ref="I767:L767"/>
    <mergeCell ref="M767:Q767"/>
    <mergeCell ref="S767:W767"/>
    <mergeCell ref="M764:Q764"/>
    <mergeCell ref="S764:W764"/>
    <mergeCell ref="F765:G765"/>
    <mergeCell ref="I765:L765"/>
    <mergeCell ref="M765:Q765"/>
    <mergeCell ref="S765:W765"/>
    <mergeCell ref="AA762:AE762"/>
    <mergeCell ref="AF762:AJ762"/>
    <mergeCell ref="A763:A764"/>
    <mergeCell ref="B763:B764"/>
    <mergeCell ref="D763:D764"/>
    <mergeCell ref="E763:E764"/>
    <mergeCell ref="F763:L763"/>
    <mergeCell ref="M763:W763"/>
    <mergeCell ref="F764:G764"/>
    <mergeCell ref="I764:L764"/>
    <mergeCell ref="T756:W756"/>
    <mergeCell ref="D758:J759"/>
    <mergeCell ref="T758:U758"/>
    <mergeCell ref="D760:F760"/>
    <mergeCell ref="H761:I762"/>
    <mergeCell ref="J761:K761"/>
    <mergeCell ref="M761:N761"/>
    <mergeCell ref="O761:T761"/>
    <mergeCell ref="U761:W761"/>
    <mergeCell ref="A753:E753"/>
    <mergeCell ref="F753:G753"/>
    <mergeCell ref="I753:K753"/>
    <mergeCell ref="M753:Q753"/>
    <mergeCell ref="S753:V753"/>
    <mergeCell ref="A754:E754"/>
    <mergeCell ref="F754:G754"/>
    <mergeCell ref="I754:K754"/>
    <mergeCell ref="M754:Q754"/>
    <mergeCell ref="S754:V754"/>
    <mergeCell ref="F751:G751"/>
    <mergeCell ref="I751:L751"/>
    <mergeCell ref="M751:Q751"/>
    <mergeCell ref="S751:W751"/>
    <mergeCell ref="F752:G752"/>
    <mergeCell ref="I752:L752"/>
    <mergeCell ref="M752:Q752"/>
    <mergeCell ref="S752:W752"/>
    <mergeCell ref="F749:G749"/>
    <mergeCell ref="I749:L749"/>
    <mergeCell ref="M749:Q749"/>
    <mergeCell ref="S749:W749"/>
    <mergeCell ref="F750:G750"/>
    <mergeCell ref="I750:L750"/>
    <mergeCell ref="M750:Q750"/>
    <mergeCell ref="S750:W750"/>
    <mergeCell ref="F747:G747"/>
    <mergeCell ref="I747:L747"/>
    <mergeCell ref="M747:Q747"/>
    <mergeCell ref="S747:W747"/>
    <mergeCell ref="F748:G748"/>
    <mergeCell ref="I748:L748"/>
    <mergeCell ref="M748:Q748"/>
    <mergeCell ref="S748:W748"/>
    <mergeCell ref="F745:G745"/>
    <mergeCell ref="I745:L745"/>
    <mergeCell ref="M745:Q745"/>
    <mergeCell ref="S745:W745"/>
    <mergeCell ref="F746:G746"/>
    <mergeCell ref="I746:L746"/>
    <mergeCell ref="M746:Q746"/>
    <mergeCell ref="S746:W746"/>
    <mergeCell ref="F743:G743"/>
    <mergeCell ref="I743:L743"/>
    <mergeCell ref="M743:Q743"/>
    <mergeCell ref="S743:W743"/>
    <mergeCell ref="F744:G744"/>
    <mergeCell ref="I744:L744"/>
    <mergeCell ref="M744:Q744"/>
    <mergeCell ref="S744:W744"/>
    <mergeCell ref="F741:G741"/>
    <mergeCell ref="I741:L741"/>
    <mergeCell ref="M741:Q741"/>
    <mergeCell ref="S741:W741"/>
    <mergeCell ref="F742:G742"/>
    <mergeCell ref="I742:L742"/>
    <mergeCell ref="M742:Q742"/>
    <mergeCell ref="S742:W742"/>
    <mergeCell ref="F739:G739"/>
    <mergeCell ref="I739:L739"/>
    <mergeCell ref="M739:Q739"/>
    <mergeCell ref="S739:W739"/>
    <mergeCell ref="F740:G740"/>
    <mergeCell ref="I740:L740"/>
    <mergeCell ref="M740:Q740"/>
    <mergeCell ref="S740:W740"/>
    <mergeCell ref="M737:Q737"/>
    <mergeCell ref="S737:W737"/>
    <mergeCell ref="F738:G738"/>
    <mergeCell ref="I738:L738"/>
    <mergeCell ref="M738:Q738"/>
    <mergeCell ref="S738:W738"/>
    <mergeCell ref="AA735:AE735"/>
    <mergeCell ref="AF735:AJ735"/>
    <mergeCell ref="A736:A737"/>
    <mergeCell ref="B736:B737"/>
    <mergeCell ref="D736:D737"/>
    <mergeCell ref="E736:E737"/>
    <mergeCell ref="F736:L736"/>
    <mergeCell ref="M736:W736"/>
    <mergeCell ref="F737:G737"/>
    <mergeCell ref="I737:L737"/>
    <mergeCell ref="T729:W729"/>
    <mergeCell ref="D731:J732"/>
    <mergeCell ref="T731:U731"/>
    <mergeCell ref="D733:F733"/>
    <mergeCell ref="H734:I735"/>
    <mergeCell ref="J734:K734"/>
    <mergeCell ref="M734:N734"/>
    <mergeCell ref="O734:T734"/>
    <mergeCell ref="U734:W734"/>
    <mergeCell ref="A726:E726"/>
    <mergeCell ref="F726:G726"/>
    <mergeCell ref="I726:K726"/>
    <mergeCell ref="M726:Q726"/>
    <mergeCell ref="S726:V726"/>
    <mergeCell ref="A727:E727"/>
    <mergeCell ref="F727:G727"/>
    <mergeCell ref="I727:K727"/>
    <mergeCell ref="M727:Q727"/>
    <mergeCell ref="S727:V727"/>
    <mergeCell ref="F724:G724"/>
    <mergeCell ref="I724:L724"/>
    <mergeCell ref="M724:Q724"/>
    <mergeCell ref="S724:W724"/>
    <mergeCell ref="F725:G725"/>
    <mergeCell ref="I725:L725"/>
    <mergeCell ref="M725:Q725"/>
    <mergeCell ref="S725:W725"/>
    <mergeCell ref="F722:G722"/>
    <mergeCell ref="I722:L722"/>
    <mergeCell ref="M722:Q722"/>
    <mergeCell ref="S722:W722"/>
    <mergeCell ref="F723:G723"/>
    <mergeCell ref="I723:L723"/>
    <mergeCell ref="M723:Q723"/>
    <mergeCell ref="S723:W723"/>
    <mergeCell ref="F720:G720"/>
    <mergeCell ref="I720:L720"/>
    <mergeCell ref="M720:Q720"/>
    <mergeCell ref="S720:W720"/>
    <mergeCell ref="F721:G721"/>
    <mergeCell ref="I721:L721"/>
    <mergeCell ref="M721:Q721"/>
    <mergeCell ref="S721:W721"/>
    <mergeCell ref="F718:G718"/>
    <mergeCell ref="I718:L718"/>
    <mergeCell ref="M718:Q718"/>
    <mergeCell ref="S718:W718"/>
    <mergeCell ref="F719:G719"/>
    <mergeCell ref="I719:L719"/>
    <mergeCell ref="M719:Q719"/>
    <mergeCell ref="S719:W719"/>
    <mergeCell ref="F716:G716"/>
    <mergeCell ref="I716:L716"/>
    <mergeCell ref="M716:Q716"/>
    <mergeCell ref="S716:W716"/>
    <mergeCell ref="F717:G717"/>
    <mergeCell ref="I717:L717"/>
    <mergeCell ref="M717:Q717"/>
    <mergeCell ref="S717:W717"/>
    <mergeCell ref="F714:G714"/>
    <mergeCell ref="I714:L714"/>
    <mergeCell ref="M714:Q714"/>
    <mergeCell ref="S714:W714"/>
    <mergeCell ref="F715:G715"/>
    <mergeCell ref="I715:L715"/>
    <mergeCell ref="M715:Q715"/>
    <mergeCell ref="S715:W715"/>
    <mergeCell ref="F712:G712"/>
    <mergeCell ref="I712:L712"/>
    <mergeCell ref="M712:Q712"/>
    <mergeCell ref="S712:W712"/>
    <mergeCell ref="F713:G713"/>
    <mergeCell ref="I713:L713"/>
    <mergeCell ref="M713:Q713"/>
    <mergeCell ref="S713:W713"/>
    <mergeCell ref="M710:Q710"/>
    <mergeCell ref="S710:W710"/>
    <mergeCell ref="F711:G711"/>
    <mergeCell ref="I711:L711"/>
    <mergeCell ref="M711:Q711"/>
    <mergeCell ref="S711:W711"/>
    <mergeCell ref="AA708:AE708"/>
    <mergeCell ref="AF708:AJ708"/>
    <mergeCell ref="A709:A710"/>
    <mergeCell ref="B709:B710"/>
    <mergeCell ref="D709:D710"/>
    <mergeCell ref="E709:E710"/>
    <mergeCell ref="F709:L709"/>
    <mergeCell ref="M709:W709"/>
    <mergeCell ref="F710:G710"/>
    <mergeCell ref="I710:L710"/>
    <mergeCell ref="T702:W702"/>
    <mergeCell ref="D704:J705"/>
    <mergeCell ref="T704:U704"/>
    <mergeCell ref="D706:F706"/>
    <mergeCell ref="H707:I708"/>
    <mergeCell ref="J707:K707"/>
    <mergeCell ref="M707:N707"/>
    <mergeCell ref="O707:T707"/>
    <mergeCell ref="U707:W707"/>
    <mergeCell ref="A699:E699"/>
    <mergeCell ref="F699:G699"/>
    <mergeCell ref="I699:K699"/>
    <mergeCell ref="M699:Q699"/>
    <mergeCell ref="S699:V699"/>
    <mergeCell ref="A700:E700"/>
    <mergeCell ref="F700:G700"/>
    <mergeCell ref="I700:K700"/>
    <mergeCell ref="M700:Q700"/>
    <mergeCell ref="S700:V700"/>
    <mergeCell ref="F697:G697"/>
    <mergeCell ref="I697:L697"/>
    <mergeCell ref="M697:Q697"/>
    <mergeCell ref="S697:W697"/>
    <mergeCell ref="F698:G698"/>
    <mergeCell ref="I698:L698"/>
    <mergeCell ref="M698:Q698"/>
    <mergeCell ref="S698:W698"/>
    <mergeCell ref="F695:G695"/>
    <mergeCell ref="I695:L695"/>
    <mergeCell ref="M695:Q695"/>
    <mergeCell ref="S695:W695"/>
    <mergeCell ref="F696:G696"/>
    <mergeCell ref="I696:L696"/>
    <mergeCell ref="M696:Q696"/>
    <mergeCell ref="S696:W696"/>
    <mergeCell ref="F693:G693"/>
    <mergeCell ref="I693:L693"/>
    <mergeCell ref="M693:Q693"/>
    <mergeCell ref="S693:W693"/>
    <mergeCell ref="F694:G694"/>
    <mergeCell ref="I694:L694"/>
    <mergeCell ref="M694:Q694"/>
    <mergeCell ref="S694:W694"/>
    <mergeCell ref="F691:G691"/>
    <mergeCell ref="I691:L691"/>
    <mergeCell ref="M691:Q691"/>
    <mergeCell ref="S691:W691"/>
    <mergeCell ref="F692:G692"/>
    <mergeCell ref="I692:L692"/>
    <mergeCell ref="M692:Q692"/>
    <mergeCell ref="S692:W692"/>
    <mergeCell ref="F689:G689"/>
    <mergeCell ref="I689:L689"/>
    <mergeCell ref="M689:Q689"/>
    <mergeCell ref="S689:W689"/>
    <mergeCell ref="F690:G690"/>
    <mergeCell ref="I690:L690"/>
    <mergeCell ref="M690:Q690"/>
    <mergeCell ref="S690:W690"/>
    <mergeCell ref="F687:G687"/>
    <mergeCell ref="I687:L687"/>
    <mergeCell ref="M687:Q687"/>
    <mergeCell ref="S687:W687"/>
    <mergeCell ref="F688:G688"/>
    <mergeCell ref="I688:L688"/>
    <mergeCell ref="M688:Q688"/>
    <mergeCell ref="S688:W688"/>
    <mergeCell ref="F685:G685"/>
    <mergeCell ref="I685:L685"/>
    <mergeCell ref="M685:Q685"/>
    <mergeCell ref="S685:W685"/>
    <mergeCell ref="F686:G686"/>
    <mergeCell ref="I686:L686"/>
    <mergeCell ref="M686:Q686"/>
    <mergeCell ref="S686:W686"/>
    <mergeCell ref="M683:Q683"/>
    <mergeCell ref="S683:W683"/>
    <mergeCell ref="F684:G684"/>
    <mergeCell ref="I684:L684"/>
    <mergeCell ref="M684:Q684"/>
    <mergeCell ref="S684:W684"/>
    <mergeCell ref="AA681:AE681"/>
    <mergeCell ref="AF681:AJ681"/>
    <mergeCell ref="A682:A683"/>
    <mergeCell ref="B682:B683"/>
    <mergeCell ref="D682:D683"/>
    <mergeCell ref="E682:E683"/>
    <mergeCell ref="F682:L682"/>
    <mergeCell ref="M682:W682"/>
    <mergeCell ref="F683:G683"/>
    <mergeCell ref="I683:L683"/>
    <mergeCell ref="T675:W675"/>
    <mergeCell ref="D677:J678"/>
    <mergeCell ref="T677:U677"/>
    <mergeCell ref="D679:F679"/>
    <mergeCell ref="H680:I681"/>
    <mergeCell ref="J680:K680"/>
    <mergeCell ref="M680:N680"/>
    <mergeCell ref="O680:T680"/>
    <mergeCell ref="U680:W680"/>
    <mergeCell ref="A672:E672"/>
    <mergeCell ref="F672:G672"/>
    <mergeCell ref="I672:K672"/>
    <mergeCell ref="M672:Q672"/>
    <mergeCell ref="S672:V672"/>
    <mergeCell ref="A673:E673"/>
    <mergeCell ref="F673:G673"/>
    <mergeCell ref="I673:K673"/>
    <mergeCell ref="M673:Q673"/>
    <mergeCell ref="S673:V673"/>
    <mergeCell ref="F670:G670"/>
    <mergeCell ref="I670:L670"/>
    <mergeCell ref="M670:Q670"/>
    <mergeCell ref="S670:W670"/>
    <mergeCell ref="F671:G671"/>
    <mergeCell ref="I671:L671"/>
    <mergeCell ref="M671:Q671"/>
    <mergeCell ref="S671:W671"/>
    <mergeCell ref="F668:G668"/>
    <mergeCell ref="I668:L668"/>
    <mergeCell ref="M668:Q668"/>
    <mergeCell ref="S668:W668"/>
    <mergeCell ref="F669:G669"/>
    <mergeCell ref="I669:L669"/>
    <mergeCell ref="M669:Q669"/>
    <mergeCell ref="S669:W669"/>
    <mergeCell ref="F666:G666"/>
    <mergeCell ref="I666:L666"/>
    <mergeCell ref="M666:Q666"/>
    <mergeCell ref="S666:W666"/>
    <mergeCell ref="F667:G667"/>
    <mergeCell ref="I667:L667"/>
    <mergeCell ref="M667:Q667"/>
    <mergeCell ref="S667:W667"/>
    <mergeCell ref="F664:G664"/>
    <mergeCell ref="I664:L664"/>
    <mergeCell ref="M664:Q664"/>
    <mergeCell ref="S664:W664"/>
    <mergeCell ref="F665:G665"/>
    <mergeCell ref="I665:L665"/>
    <mergeCell ref="M665:Q665"/>
    <mergeCell ref="S665:W665"/>
    <mergeCell ref="F662:G662"/>
    <mergeCell ref="I662:L662"/>
    <mergeCell ref="M662:Q662"/>
    <mergeCell ref="S662:W662"/>
    <mergeCell ref="F663:G663"/>
    <mergeCell ref="I663:L663"/>
    <mergeCell ref="M663:Q663"/>
    <mergeCell ref="S663:W663"/>
    <mergeCell ref="F660:G660"/>
    <mergeCell ref="I660:L660"/>
    <mergeCell ref="M660:Q660"/>
    <mergeCell ref="S660:W660"/>
    <mergeCell ref="F661:G661"/>
    <mergeCell ref="I661:L661"/>
    <mergeCell ref="M661:Q661"/>
    <mergeCell ref="S661:W661"/>
    <mergeCell ref="F658:G658"/>
    <mergeCell ref="I658:L658"/>
    <mergeCell ref="M658:Q658"/>
    <mergeCell ref="S658:W658"/>
    <mergeCell ref="F659:G659"/>
    <mergeCell ref="I659:L659"/>
    <mergeCell ref="M659:Q659"/>
    <mergeCell ref="S659:W659"/>
    <mergeCell ref="M656:Q656"/>
    <mergeCell ref="S656:W656"/>
    <mergeCell ref="F657:G657"/>
    <mergeCell ref="I657:L657"/>
    <mergeCell ref="M657:Q657"/>
    <mergeCell ref="S657:W657"/>
    <mergeCell ref="AA654:AE654"/>
    <mergeCell ref="AF654:AJ654"/>
    <mergeCell ref="A655:A656"/>
    <mergeCell ref="B655:B656"/>
    <mergeCell ref="D655:D656"/>
    <mergeCell ref="E655:E656"/>
    <mergeCell ref="F655:L655"/>
    <mergeCell ref="M655:W655"/>
    <mergeCell ref="F656:G656"/>
    <mergeCell ref="I656:L656"/>
    <mergeCell ref="T648:W648"/>
    <mergeCell ref="D650:J651"/>
    <mergeCell ref="T650:U650"/>
    <mergeCell ref="D652:F652"/>
    <mergeCell ref="H653:I654"/>
    <mergeCell ref="J653:K653"/>
    <mergeCell ref="M653:N653"/>
    <mergeCell ref="O653:T653"/>
    <mergeCell ref="U653:W653"/>
    <mergeCell ref="A645:E645"/>
    <mergeCell ref="F645:G645"/>
    <mergeCell ref="I645:K645"/>
    <mergeCell ref="M645:Q645"/>
    <mergeCell ref="S645:V645"/>
    <mergeCell ref="A646:E646"/>
    <mergeCell ref="F646:G646"/>
    <mergeCell ref="I646:K646"/>
    <mergeCell ref="M646:Q646"/>
    <mergeCell ref="S646:V646"/>
    <mergeCell ref="F643:G643"/>
    <mergeCell ref="I643:L643"/>
    <mergeCell ref="M643:Q643"/>
    <mergeCell ref="S643:W643"/>
    <mergeCell ref="F644:G644"/>
    <mergeCell ref="I644:L644"/>
    <mergeCell ref="M644:Q644"/>
    <mergeCell ref="S644:W644"/>
    <mergeCell ref="F641:G641"/>
    <mergeCell ref="I641:L641"/>
    <mergeCell ref="M641:Q641"/>
    <mergeCell ref="S641:W641"/>
    <mergeCell ref="F642:G642"/>
    <mergeCell ref="I642:L642"/>
    <mergeCell ref="M642:Q642"/>
    <mergeCell ref="S642:W642"/>
    <mergeCell ref="F639:G639"/>
    <mergeCell ref="I639:L639"/>
    <mergeCell ref="M639:Q639"/>
    <mergeCell ref="S639:W639"/>
    <mergeCell ref="F640:G640"/>
    <mergeCell ref="I640:L640"/>
    <mergeCell ref="M640:Q640"/>
    <mergeCell ref="S640:W640"/>
    <mergeCell ref="F637:G637"/>
    <mergeCell ref="I637:L637"/>
    <mergeCell ref="M637:Q637"/>
    <mergeCell ref="S637:W637"/>
    <mergeCell ref="F638:G638"/>
    <mergeCell ref="I638:L638"/>
    <mergeCell ref="M638:Q638"/>
    <mergeCell ref="S638:W638"/>
    <mergeCell ref="F635:G635"/>
    <mergeCell ref="I635:L635"/>
    <mergeCell ref="M635:Q635"/>
    <mergeCell ref="S635:W635"/>
    <mergeCell ref="F636:G636"/>
    <mergeCell ref="I636:L636"/>
    <mergeCell ref="M636:Q636"/>
    <mergeCell ref="S636:W636"/>
    <mergeCell ref="F633:G633"/>
    <mergeCell ref="I633:L633"/>
    <mergeCell ref="M633:Q633"/>
    <mergeCell ref="S633:W633"/>
    <mergeCell ref="F634:G634"/>
    <mergeCell ref="I634:L634"/>
    <mergeCell ref="M634:Q634"/>
    <mergeCell ref="S634:W634"/>
    <mergeCell ref="F631:G631"/>
    <mergeCell ref="I631:L631"/>
    <mergeCell ref="M631:Q631"/>
    <mergeCell ref="S631:W631"/>
    <mergeCell ref="F632:G632"/>
    <mergeCell ref="I632:L632"/>
    <mergeCell ref="M632:Q632"/>
    <mergeCell ref="S632:W632"/>
    <mergeCell ref="M629:Q629"/>
    <mergeCell ref="S629:W629"/>
    <mergeCell ref="F630:G630"/>
    <mergeCell ref="I630:L630"/>
    <mergeCell ref="M630:Q630"/>
    <mergeCell ref="S630:W630"/>
    <mergeCell ref="AA627:AE627"/>
    <mergeCell ref="AF627:AJ627"/>
    <mergeCell ref="A628:A629"/>
    <mergeCell ref="B628:B629"/>
    <mergeCell ref="D628:D629"/>
    <mergeCell ref="E628:E629"/>
    <mergeCell ref="F628:L628"/>
    <mergeCell ref="M628:W628"/>
    <mergeCell ref="F629:G629"/>
    <mergeCell ref="I629:L629"/>
    <mergeCell ref="T621:W621"/>
    <mergeCell ref="D623:J624"/>
    <mergeCell ref="T623:U623"/>
    <mergeCell ref="D625:F625"/>
    <mergeCell ref="H626:I627"/>
    <mergeCell ref="J626:K626"/>
    <mergeCell ref="M626:N626"/>
    <mergeCell ref="O626:T626"/>
    <mergeCell ref="U626:W626"/>
    <mergeCell ref="A618:E618"/>
    <mergeCell ref="F618:G618"/>
    <mergeCell ref="I618:K618"/>
    <mergeCell ref="M618:Q618"/>
    <mergeCell ref="S618:V618"/>
    <mergeCell ref="A619:E619"/>
    <mergeCell ref="F619:G619"/>
    <mergeCell ref="I619:K619"/>
    <mergeCell ref="M619:Q619"/>
    <mergeCell ref="S619:V619"/>
    <mergeCell ref="F616:G616"/>
    <mergeCell ref="I616:L616"/>
    <mergeCell ref="M616:Q616"/>
    <mergeCell ref="S616:W616"/>
    <mergeCell ref="F617:G617"/>
    <mergeCell ref="I617:L617"/>
    <mergeCell ref="M617:Q617"/>
    <mergeCell ref="S617:W617"/>
    <mergeCell ref="F614:G614"/>
    <mergeCell ref="I614:L614"/>
    <mergeCell ref="M614:Q614"/>
    <mergeCell ref="S614:W614"/>
    <mergeCell ref="F615:G615"/>
    <mergeCell ref="I615:L615"/>
    <mergeCell ref="M615:Q615"/>
    <mergeCell ref="S615:W615"/>
    <mergeCell ref="F612:G612"/>
    <mergeCell ref="I612:L612"/>
    <mergeCell ref="M612:Q612"/>
    <mergeCell ref="S612:W612"/>
    <mergeCell ref="F613:G613"/>
    <mergeCell ref="I613:L613"/>
    <mergeCell ref="M613:Q613"/>
    <mergeCell ref="S613:W613"/>
    <mergeCell ref="F610:G610"/>
    <mergeCell ref="I610:L610"/>
    <mergeCell ref="M610:Q610"/>
    <mergeCell ref="S610:W610"/>
    <mergeCell ref="F611:G611"/>
    <mergeCell ref="I611:L611"/>
    <mergeCell ref="M611:Q611"/>
    <mergeCell ref="S611:W611"/>
    <mergeCell ref="F608:G608"/>
    <mergeCell ref="I608:L608"/>
    <mergeCell ref="M608:Q608"/>
    <mergeCell ref="S608:W608"/>
    <mergeCell ref="F609:G609"/>
    <mergeCell ref="I609:L609"/>
    <mergeCell ref="M609:Q609"/>
    <mergeCell ref="S609:W609"/>
    <mergeCell ref="F606:G606"/>
    <mergeCell ref="I606:L606"/>
    <mergeCell ref="M606:Q606"/>
    <mergeCell ref="S606:W606"/>
    <mergeCell ref="F607:G607"/>
    <mergeCell ref="I607:L607"/>
    <mergeCell ref="M607:Q607"/>
    <mergeCell ref="S607:W607"/>
    <mergeCell ref="F604:G604"/>
    <mergeCell ref="I604:L604"/>
    <mergeCell ref="M604:Q604"/>
    <mergeCell ref="S604:W604"/>
    <mergeCell ref="F605:G605"/>
    <mergeCell ref="I605:L605"/>
    <mergeCell ref="M605:Q605"/>
    <mergeCell ref="S605:W605"/>
    <mergeCell ref="M602:Q602"/>
    <mergeCell ref="S602:W602"/>
    <mergeCell ref="F603:G603"/>
    <mergeCell ref="I603:L603"/>
    <mergeCell ref="M603:Q603"/>
    <mergeCell ref="S603:W603"/>
    <mergeCell ref="AA600:AE600"/>
    <mergeCell ref="AF600:AJ600"/>
    <mergeCell ref="A601:A602"/>
    <mergeCell ref="B601:B602"/>
    <mergeCell ref="D601:D602"/>
    <mergeCell ref="E601:E602"/>
    <mergeCell ref="F601:L601"/>
    <mergeCell ref="M601:W601"/>
    <mergeCell ref="F602:G602"/>
    <mergeCell ref="I602:L602"/>
    <mergeCell ref="T594:W594"/>
    <mergeCell ref="D596:J597"/>
    <mergeCell ref="T596:U596"/>
    <mergeCell ref="D598:F598"/>
    <mergeCell ref="H599:I600"/>
    <mergeCell ref="J599:K599"/>
    <mergeCell ref="M599:N599"/>
    <mergeCell ref="O599:T599"/>
    <mergeCell ref="U599:W599"/>
    <mergeCell ref="A591:E591"/>
    <mergeCell ref="F591:G591"/>
    <mergeCell ref="I591:K591"/>
    <mergeCell ref="M591:Q591"/>
    <mergeCell ref="S591:V591"/>
    <mergeCell ref="A592:E592"/>
    <mergeCell ref="F592:G592"/>
    <mergeCell ref="I592:K592"/>
    <mergeCell ref="M592:Q592"/>
    <mergeCell ref="S592:V592"/>
    <mergeCell ref="F589:G589"/>
    <mergeCell ref="I589:L589"/>
    <mergeCell ref="M589:Q589"/>
    <mergeCell ref="S589:W589"/>
    <mergeCell ref="F590:G590"/>
    <mergeCell ref="I590:L590"/>
    <mergeCell ref="M590:Q590"/>
    <mergeCell ref="S590:W590"/>
    <mergeCell ref="F587:G587"/>
    <mergeCell ref="I587:L587"/>
    <mergeCell ref="M587:Q587"/>
    <mergeCell ref="S587:W587"/>
    <mergeCell ref="F588:G588"/>
    <mergeCell ref="I588:L588"/>
    <mergeCell ref="M588:Q588"/>
    <mergeCell ref="S588:W588"/>
    <mergeCell ref="F585:G585"/>
    <mergeCell ref="I585:L585"/>
    <mergeCell ref="M585:Q585"/>
    <mergeCell ref="S585:W585"/>
    <mergeCell ref="F586:G586"/>
    <mergeCell ref="I586:L586"/>
    <mergeCell ref="M586:Q586"/>
    <mergeCell ref="S586:W586"/>
    <mergeCell ref="F583:G583"/>
    <mergeCell ref="I583:L583"/>
    <mergeCell ref="M583:Q583"/>
    <mergeCell ref="S583:W583"/>
    <mergeCell ref="F584:G584"/>
    <mergeCell ref="I584:L584"/>
    <mergeCell ref="M584:Q584"/>
    <mergeCell ref="S584:W584"/>
    <mergeCell ref="F581:G581"/>
    <mergeCell ref="I581:L581"/>
    <mergeCell ref="M581:Q581"/>
    <mergeCell ref="S581:W581"/>
    <mergeCell ref="F582:G582"/>
    <mergeCell ref="I582:L582"/>
    <mergeCell ref="M582:Q582"/>
    <mergeCell ref="S582:W582"/>
    <mergeCell ref="F579:G579"/>
    <mergeCell ref="I579:L579"/>
    <mergeCell ref="M579:Q579"/>
    <mergeCell ref="S579:W579"/>
    <mergeCell ref="F580:G580"/>
    <mergeCell ref="I580:L580"/>
    <mergeCell ref="M580:Q580"/>
    <mergeCell ref="S580:W580"/>
    <mergeCell ref="F577:G577"/>
    <mergeCell ref="I577:L577"/>
    <mergeCell ref="M577:Q577"/>
    <mergeCell ref="S577:W577"/>
    <mergeCell ref="F578:G578"/>
    <mergeCell ref="I578:L578"/>
    <mergeCell ref="M578:Q578"/>
    <mergeCell ref="S578:W578"/>
    <mergeCell ref="M575:Q575"/>
    <mergeCell ref="S575:W575"/>
    <mergeCell ref="F576:G576"/>
    <mergeCell ref="I576:L576"/>
    <mergeCell ref="M576:Q576"/>
    <mergeCell ref="S576:W576"/>
    <mergeCell ref="AA573:AE573"/>
    <mergeCell ref="AF573:AJ573"/>
    <mergeCell ref="A574:A575"/>
    <mergeCell ref="B574:B575"/>
    <mergeCell ref="D574:D575"/>
    <mergeCell ref="E574:E575"/>
    <mergeCell ref="F574:L574"/>
    <mergeCell ref="M574:W574"/>
    <mergeCell ref="F575:G575"/>
    <mergeCell ref="I575:L575"/>
    <mergeCell ref="T567:W567"/>
    <mergeCell ref="D569:J570"/>
    <mergeCell ref="T569:U569"/>
    <mergeCell ref="D571:F571"/>
    <mergeCell ref="H572:I573"/>
    <mergeCell ref="J572:K572"/>
    <mergeCell ref="M572:N572"/>
    <mergeCell ref="O572:T572"/>
    <mergeCell ref="U572:W572"/>
    <mergeCell ref="A564:E564"/>
    <mergeCell ref="F564:G564"/>
    <mergeCell ref="I564:K564"/>
    <mergeCell ref="M564:Q564"/>
    <mergeCell ref="S564:V564"/>
    <mergeCell ref="A565:E565"/>
    <mergeCell ref="F565:G565"/>
    <mergeCell ref="I565:K565"/>
    <mergeCell ref="M565:Q565"/>
    <mergeCell ref="S565:V565"/>
    <mergeCell ref="F562:G562"/>
    <mergeCell ref="I562:L562"/>
    <mergeCell ref="M562:Q562"/>
    <mergeCell ref="S562:W562"/>
    <mergeCell ref="F563:G563"/>
    <mergeCell ref="I563:L563"/>
    <mergeCell ref="M563:Q563"/>
    <mergeCell ref="S563:W563"/>
    <mergeCell ref="F560:G560"/>
    <mergeCell ref="I560:L560"/>
    <mergeCell ref="M560:Q560"/>
    <mergeCell ref="S560:W560"/>
    <mergeCell ref="F561:G561"/>
    <mergeCell ref="I561:L561"/>
    <mergeCell ref="M561:Q561"/>
    <mergeCell ref="S561:W561"/>
    <mergeCell ref="F558:G558"/>
    <mergeCell ref="I558:L558"/>
    <mergeCell ref="M558:Q558"/>
    <mergeCell ref="S558:W558"/>
    <mergeCell ref="F559:G559"/>
    <mergeCell ref="I559:L559"/>
    <mergeCell ref="M559:Q559"/>
    <mergeCell ref="S559:W559"/>
    <mergeCell ref="F556:G556"/>
    <mergeCell ref="I556:L556"/>
    <mergeCell ref="M556:Q556"/>
    <mergeCell ref="S556:W556"/>
    <mergeCell ref="F557:G557"/>
    <mergeCell ref="I557:L557"/>
    <mergeCell ref="M557:Q557"/>
    <mergeCell ref="S557:W557"/>
    <mergeCell ref="F554:G554"/>
    <mergeCell ref="I554:L554"/>
    <mergeCell ref="M554:Q554"/>
    <mergeCell ref="S554:W554"/>
    <mergeCell ref="F555:G555"/>
    <mergeCell ref="I555:L555"/>
    <mergeCell ref="M555:Q555"/>
    <mergeCell ref="S555:W555"/>
    <mergeCell ref="F552:G552"/>
    <mergeCell ref="I552:L552"/>
    <mergeCell ref="M552:Q552"/>
    <mergeCell ref="S552:W552"/>
    <mergeCell ref="F553:G553"/>
    <mergeCell ref="I553:L553"/>
    <mergeCell ref="M553:Q553"/>
    <mergeCell ref="S553:W553"/>
    <mergeCell ref="F550:G550"/>
    <mergeCell ref="I550:L550"/>
    <mergeCell ref="M550:Q550"/>
    <mergeCell ref="S550:W550"/>
    <mergeCell ref="F551:G551"/>
    <mergeCell ref="I551:L551"/>
    <mergeCell ref="M551:Q551"/>
    <mergeCell ref="S551:W551"/>
    <mergeCell ref="M548:Q548"/>
    <mergeCell ref="S548:W548"/>
    <mergeCell ref="F549:G549"/>
    <mergeCell ref="I549:L549"/>
    <mergeCell ref="M549:Q549"/>
    <mergeCell ref="S549:W549"/>
    <mergeCell ref="AA546:AE546"/>
    <mergeCell ref="AF546:AJ546"/>
    <mergeCell ref="A547:A548"/>
    <mergeCell ref="B547:B548"/>
    <mergeCell ref="D547:D548"/>
    <mergeCell ref="E547:E548"/>
    <mergeCell ref="F547:L547"/>
    <mergeCell ref="M547:W547"/>
    <mergeCell ref="F548:G548"/>
    <mergeCell ref="I548:L548"/>
    <mergeCell ref="T540:W540"/>
    <mergeCell ref="D542:J543"/>
    <mergeCell ref="T542:U542"/>
    <mergeCell ref="D544:F544"/>
    <mergeCell ref="H545:I546"/>
    <mergeCell ref="J545:K545"/>
    <mergeCell ref="M545:N545"/>
    <mergeCell ref="O545:T545"/>
    <mergeCell ref="U545:W545"/>
    <mergeCell ref="A537:E537"/>
    <mergeCell ref="F537:G537"/>
    <mergeCell ref="I537:K537"/>
    <mergeCell ref="M537:Q537"/>
    <mergeCell ref="S537:V537"/>
    <mergeCell ref="A538:E538"/>
    <mergeCell ref="F538:G538"/>
    <mergeCell ref="I538:K538"/>
    <mergeCell ref="M538:Q538"/>
    <mergeCell ref="S538:V538"/>
    <mergeCell ref="F535:G535"/>
    <mergeCell ref="I535:L535"/>
    <mergeCell ref="M535:Q535"/>
    <mergeCell ref="S535:W535"/>
    <mergeCell ref="F536:G536"/>
    <mergeCell ref="I536:L536"/>
    <mergeCell ref="M536:Q536"/>
    <mergeCell ref="S536:W536"/>
    <mergeCell ref="F533:G533"/>
    <mergeCell ref="I533:L533"/>
    <mergeCell ref="M533:Q533"/>
    <mergeCell ref="S533:W533"/>
    <mergeCell ref="F534:G534"/>
    <mergeCell ref="I534:L534"/>
    <mergeCell ref="M534:Q534"/>
    <mergeCell ref="S534:W534"/>
    <mergeCell ref="F531:G531"/>
    <mergeCell ref="I531:L531"/>
    <mergeCell ref="M531:Q531"/>
    <mergeCell ref="S531:W531"/>
    <mergeCell ref="F532:G532"/>
    <mergeCell ref="I532:L532"/>
    <mergeCell ref="M532:Q532"/>
    <mergeCell ref="S532:W532"/>
    <mergeCell ref="F529:G529"/>
    <mergeCell ref="I529:L529"/>
    <mergeCell ref="M529:Q529"/>
    <mergeCell ref="S529:W529"/>
    <mergeCell ref="F530:G530"/>
    <mergeCell ref="I530:L530"/>
    <mergeCell ref="M530:Q530"/>
    <mergeCell ref="S530:W530"/>
    <mergeCell ref="F527:G527"/>
    <mergeCell ref="I527:L527"/>
    <mergeCell ref="M527:Q527"/>
    <mergeCell ref="S527:W527"/>
    <mergeCell ref="F528:G528"/>
    <mergeCell ref="I528:L528"/>
    <mergeCell ref="M528:Q528"/>
    <mergeCell ref="S528:W528"/>
    <mergeCell ref="F525:G525"/>
    <mergeCell ref="I525:L525"/>
    <mergeCell ref="M525:Q525"/>
    <mergeCell ref="S525:W525"/>
    <mergeCell ref="F526:G526"/>
    <mergeCell ref="I526:L526"/>
    <mergeCell ref="M526:Q526"/>
    <mergeCell ref="S526:W526"/>
    <mergeCell ref="F523:G523"/>
    <mergeCell ref="I523:L523"/>
    <mergeCell ref="M523:Q523"/>
    <mergeCell ref="S523:W523"/>
    <mergeCell ref="F524:G524"/>
    <mergeCell ref="I524:L524"/>
    <mergeCell ref="M524:Q524"/>
    <mergeCell ref="S524:W524"/>
    <mergeCell ref="M521:Q521"/>
    <mergeCell ref="S521:W521"/>
    <mergeCell ref="F522:G522"/>
    <mergeCell ref="I522:L522"/>
    <mergeCell ref="M522:Q522"/>
    <mergeCell ref="S522:W522"/>
    <mergeCell ref="AA519:AE519"/>
    <mergeCell ref="AF519:AJ519"/>
    <mergeCell ref="A520:A521"/>
    <mergeCell ref="B520:B521"/>
    <mergeCell ref="D520:D521"/>
    <mergeCell ref="E520:E521"/>
    <mergeCell ref="F520:L520"/>
    <mergeCell ref="M520:W520"/>
    <mergeCell ref="F521:G521"/>
    <mergeCell ref="I521:L521"/>
    <mergeCell ref="T513:W513"/>
    <mergeCell ref="D515:J516"/>
    <mergeCell ref="T515:U515"/>
    <mergeCell ref="D517:F517"/>
    <mergeCell ref="H518:I519"/>
    <mergeCell ref="J518:K518"/>
    <mergeCell ref="M518:N518"/>
    <mergeCell ref="O518:T518"/>
    <mergeCell ref="U518:W518"/>
    <mergeCell ref="A510:E510"/>
    <mergeCell ref="F510:G510"/>
    <mergeCell ref="I510:K510"/>
    <mergeCell ref="M510:Q510"/>
    <mergeCell ref="S510:V510"/>
    <mergeCell ref="A511:E511"/>
    <mergeCell ref="F511:G511"/>
    <mergeCell ref="I511:K511"/>
    <mergeCell ref="M511:Q511"/>
    <mergeCell ref="S511:V511"/>
    <mergeCell ref="F508:G508"/>
    <mergeCell ref="I508:L508"/>
    <mergeCell ref="M508:Q508"/>
    <mergeCell ref="S508:W508"/>
    <mergeCell ref="F509:G509"/>
    <mergeCell ref="I509:L509"/>
    <mergeCell ref="M509:Q509"/>
    <mergeCell ref="S509:W509"/>
    <mergeCell ref="F506:G506"/>
    <mergeCell ref="I506:L506"/>
    <mergeCell ref="M506:Q506"/>
    <mergeCell ref="S506:W506"/>
    <mergeCell ref="F507:G507"/>
    <mergeCell ref="I507:L507"/>
    <mergeCell ref="M507:Q507"/>
    <mergeCell ref="S507:W507"/>
    <mergeCell ref="F504:G504"/>
    <mergeCell ref="I504:L504"/>
    <mergeCell ref="M504:Q504"/>
    <mergeCell ref="S504:W504"/>
    <mergeCell ref="F505:G505"/>
    <mergeCell ref="I505:L505"/>
    <mergeCell ref="M505:Q505"/>
    <mergeCell ref="S505:W505"/>
    <mergeCell ref="F502:G502"/>
    <mergeCell ref="I502:L502"/>
    <mergeCell ref="M502:Q502"/>
    <mergeCell ref="S502:W502"/>
    <mergeCell ref="F503:G503"/>
    <mergeCell ref="I503:L503"/>
    <mergeCell ref="M503:Q503"/>
    <mergeCell ref="S503:W503"/>
    <mergeCell ref="F500:G500"/>
    <mergeCell ref="I500:L500"/>
    <mergeCell ref="M500:Q500"/>
    <mergeCell ref="S500:W500"/>
    <mergeCell ref="F501:G501"/>
    <mergeCell ref="I501:L501"/>
    <mergeCell ref="M501:Q501"/>
    <mergeCell ref="S501:W501"/>
    <mergeCell ref="F498:G498"/>
    <mergeCell ref="I498:L498"/>
    <mergeCell ref="M498:Q498"/>
    <mergeCell ref="S498:W498"/>
    <mergeCell ref="F499:G499"/>
    <mergeCell ref="I499:L499"/>
    <mergeCell ref="M499:Q499"/>
    <mergeCell ref="S499:W499"/>
    <mergeCell ref="F496:G496"/>
    <mergeCell ref="I496:L496"/>
    <mergeCell ref="M496:Q496"/>
    <mergeCell ref="S496:W496"/>
    <mergeCell ref="F497:G497"/>
    <mergeCell ref="I497:L497"/>
    <mergeCell ref="M497:Q497"/>
    <mergeCell ref="S497:W497"/>
    <mergeCell ref="M494:Q494"/>
    <mergeCell ref="S494:W494"/>
    <mergeCell ref="F495:G495"/>
    <mergeCell ref="I495:L495"/>
    <mergeCell ref="M495:Q495"/>
    <mergeCell ref="S495:W495"/>
    <mergeCell ref="AA492:AE492"/>
    <mergeCell ref="AF492:AJ492"/>
    <mergeCell ref="A493:A494"/>
    <mergeCell ref="B493:B494"/>
    <mergeCell ref="D493:D494"/>
    <mergeCell ref="E493:E494"/>
    <mergeCell ref="F493:L493"/>
    <mergeCell ref="M493:W493"/>
    <mergeCell ref="F494:G494"/>
    <mergeCell ref="I494:L494"/>
    <mergeCell ref="T486:W486"/>
    <mergeCell ref="D488:J489"/>
    <mergeCell ref="T488:U488"/>
    <mergeCell ref="D490:F490"/>
    <mergeCell ref="H491:I492"/>
    <mergeCell ref="J491:K491"/>
    <mergeCell ref="M491:N491"/>
    <mergeCell ref="O491:T491"/>
    <mergeCell ref="U491:W491"/>
    <mergeCell ref="A483:E483"/>
    <mergeCell ref="F483:G483"/>
    <mergeCell ref="I483:K483"/>
    <mergeCell ref="M483:Q483"/>
    <mergeCell ref="S483:V483"/>
    <mergeCell ref="A484:E484"/>
    <mergeCell ref="F484:G484"/>
    <mergeCell ref="I484:K484"/>
    <mergeCell ref="M484:Q484"/>
    <mergeCell ref="S484:V484"/>
    <mergeCell ref="F481:G481"/>
    <mergeCell ref="I481:L481"/>
    <mergeCell ref="M481:Q481"/>
    <mergeCell ref="S481:W481"/>
    <mergeCell ref="F482:G482"/>
    <mergeCell ref="I482:L482"/>
    <mergeCell ref="M482:Q482"/>
    <mergeCell ref="S482:W482"/>
    <mergeCell ref="F479:G479"/>
    <mergeCell ref="I479:L479"/>
    <mergeCell ref="M479:Q479"/>
    <mergeCell ref="S479:W479"/>
    <mergeCell ref="F480:G480"/>
    <mergeCell ref="I480:L480"/>
    <mergeCell ref="M480:Q480"/>
    <mergeCell ref="S480:W480"/>
    <mergeCell ref="F477:G477"/>
    <mergeCell ref="I477:L477"/>
    <mergeCell ref="M477:Q477"/>
    <mergeCell ref="S477:W477"/>
    <mergeCell ref="F478:G478"/>
    <mergeCell ref="I478:L478"/>
    <mergeCell ref="M478:Q478"/>
    <mergeCell ref="S478:W478"/>
    <mergeCell ref="F475:G475"/>
    <mergeCell ref="I475:L475"/>
    <mergeCell ref="M475:Q475"/>
    <mergeCell ref="S475:W475"/>
    <mergeCell ref="F476:G476"/>
    <mergeCell ref="I476:L476"/>
    <mergeCell ref="M476:Q476"/>
    <mergeCell ref="S476:W476"/>
    <mergeCell ref="F473:G473"/>
    <mergeCell ref="I473:L473"/>
    <mergeCell ref="M473:Q473"/>
    <mergeCell ref="S473:W473"/>
    <mergeCell ref="F474:G474"/>
    <mergeCell ref="I474:L474"/>
    <mergeCell ref="M474:Q474"/>
    <mergeCell ref="S474:W474"/>
    <mergeCell ref="F471:G471"/>
    <mergeCell ref="I471:L471"/>
    <mergeCell ref="M471:Q471"/>
    <mergeCell ref="S471:W471"/>
    <mergeCell ref="F472:G472"/>
    <mergeCell ref="I472:L472"/>
    <mergeCell ref="M472:Q472"/>
    <mergeCell ref="S472:W472"/>
    <mergeCell ref="F469:G469"/>
    <mergeCell ref="I469:L469"/>
    <mergeCell ref="M469:Q469"/>
    <mergeCell ref="S469:W469"/>
    <mergeCell ref="F470:G470"/>
    <mergeCell ref="I470:L470"/>
    <mergeCell ref="M470:Q470"/>
    <mergeCell ref="S470:W470"/>
    <mergeCell ref="M467:Q467"/>
    <mergeCell ref="S467:W467"/>
    <mergeCell ref="F468:G468"/>
    <mergeCell ref="I468:L468"/>
    <mergeCell ref="M468:Q468"/>
    <mergeCell ref="S468:W468"/>
    <mergeCell ref="AA465:AE465"/>
    <mergeCell ref="AF465:AJ465"/>
    <mergeCell ref="A466:A467"/>
    <mergeCell ref="B466:B467"/>
    <mergeCell ref="D466:D467"/>
    <mergeCell ref="E466:E467"/>
    <mergeCell ref="F466:L466"/>
    <mergeCell ref="M466:W466"/>
    <mergeCell ref="F467:G467"/>
    <mergeCell ref="I467:L467"/>
    <mergeCell ref="T459:W459"/>
    <mergeCell ref="D461:J462"/>
    <mergeCell ref="T461:U461"/>
    <mergeCell ref="D463:F463"/>
    <mergeCell ref="H464:I465"/>
    <mergeCell ref="J464:K464"/>
    <mergeCell ref="M464:N464"/>
    <mergeCell ref="O464:T464"/>
    <mergeCell ref="U464:W464"/>
    <mergeCell ref="A456:E456"/>
    <mergeCell ref="F456:G456"/>
    <mergeCell ref="I456:K456"/>
    <mergeCell ref="M456:Q456"/>
    <mergeCell ref="S456:V456"/>
    <mergeCell ref="A457:E457"/>
    <mergeCell ref="F457:G457"/>
    <mergeCell ref="I457:K457"/>
    <mergeCell ref="M457:Q457"/>
    <mergeCell ref="S457:V457"/>
    <mergeCell ref="F454:G454"/>
    <mergeCell ref="I454:L454"/>
    <mergeCell ref="M454:Q454"/>
    <mergeCell ref="S454:W454"/>
    <mergeCell ref="F455:G455"/>
    <mergeCell ref="I455:L455"/>
    <mergeCell ref="M455:Q455"/>
    <mergeCell ref="S455:W455"/>
    <mergeCell ref="F452:G452"/>
    <mergeCell ref="I452:L452"/>
    <mergeCell ref="M452:Q452"/>
    <mergeCell ref="S452:W452"/>
    <mergeCell ref="F453:G453"/>
    <mergeCell ref="I453:L453"/>
    <mergeCell ref="M453:Q453"/>
    <mergeCell ref="S453:W453"/>
    <mergeCell ref="F450:G450"/>
    <mergeCell ref="I450:L450"/>
    <mergeCell ref="M450:Q450"/>
    <mergeCell ref="S450:W450"/>
    <mergeCell ref="F451:G451"/>
    <mergeCell ref="I451:L451"/>
    <mergeCell ref="M451:Q451"/>
    <mergeCell ref="S451:W451"/>
    <mergeCell ref="F448:G448"/>
    <mergeCell ref="I448:L448"/>
    <mergeCell ref="M448:Q448"/>
    <mergeCell ref="S448:W448"/>
    <mergeCell ref="F449:G449"/>
    <mergeCell ref="I449:L449"/>
    <mergeCell ref="M449:Q449"/>
    <mergeCell ref="S449:W449"/>
    <mergeCell ref="F446:G446"/>
    <mergeCell ref="I446:L446"/>
    <mergeCell ref="M446:Q446"/>
    <mergeCell ref="S446:W446"/>
    <mergeCell ref="F447:G447"/>
    <mergeCell ref="I447:L447"/>
    <mergeCell ref="M447:Q447"/>
    <mergeCell ref="S447:W447"/>
    <mergeCell ref="F444:G444"/>
    <mergeCell ref="I444:L444"/>
    <mergeCell ref="M444:Q444"/>
    <mergeCell ref="S444:W444"/>
    <mergeCell ref="F445:G445"/>
    <mergeCell ref="I445:L445"/>
    <mergeCell ref="M445:Q445"/>
    <mergeCell ref="S445:W445"/>
    <mergeCell ref="F442:G442"/>
    <mergeCell ref="I442:L442"/>
    <mergeCell ref="M442:Q442"/>
    <mergeCell ref="S442:W442"/>
    <mergeCell ref="F443:G443"/>
    <mergeCell ref="I443:L443"/>
    <mergeCell ref="M443:Q443"/>
    <mergeCell ref="S443:W443"/>
    <mergeCell ref="M440:Q440"/>
    <mergeCell ref="S440:W440"/>
    <mergeCell ref="F441:G441"/>
    <mergeCell ref="I441:L441"/>
    <mergeCell ref="M441:Q441"/>
    <mergeCell ref="S441:W441"/>
    <mergeCell ref="AA438:AE438"/>
    <mergeCell ref="AF438:AJ438"/>
    <mergeCell ref="A439:A440"/>
    <mergeCell ref="B439:B440"/>
    <mergeCell ref="D439:D440"/>
    <mergeCell ref="E439:E440"/>
    <mergeCell ref="F439:L439"/>
    <mergeCell ref="M439:W439"/>
    <mergeCell ref="F440:G440"/>
    <mergeCell ref="I440:L440"/>
    <mergeCell ref="T432:W432"/>
    <mergeCell ref="D434:J435"/>
    <mergeCell ref="T434:U434"/>
    <mergeCell ref="D436:F436"/>
    <mergeCell ref="H437:I438"/>
    <mergeCell ref="J437:K437"/>
    <mergeCell ref="M437:N437"/>
    <mergeCell ref="O437:T437"/>
    <mergeCell ref="U437:W437"/>
    <mergeCell ref="A429:E429"/>
    <mergeCell ref="F429:G429"/>
    <mergeCell ref="I429:K429"/>
    <mergeCell ref="M429:Q429"/>
    <mergeCell ref="S429:V429"/>
    <mergeCell ref="A430:E430"/>
    <mergeCell ref="F430:G430"/>
    <mergeCell ref="I430:K430"/>
    <mergeCell ref="M430:Q430"/>
    <mergeCell ref="S430:V430"/>
    <mergeCell ref="F427:G427"/>
    <mergeCell ref="I427:L427"/>
    <mergeCell ref="M427:Q427"/>
    <mergeCell ref="S427:W427"/>
    <mergeCell ref="F428:G428"/>
    <mergeCell ref="I428:L428"/>
    <mergeCell ref="M428:Q428"/>
    <mergeCell ref="S428:W428"/>
    <mergeCell ref="F425:G425"/>
    <mergeCell ref="I425:L425"/>
    <mergeCell ref="M425:Q425"/>
    <mergeCell ref="S425:W425"/>
    <mergeCell ref="F426:G426"/>
    <mergeCell ref="I426:L426"/>
    <mergeCell ref="M426:Q426"/>
    <mergeCell ref="S426:W426"/>
    <mergeCell ref="F423:G423"/>
    <mergeCell ref="I423:L423"/>
    <mergeCell ref="M423:Q423"/>
    <mergeCell ref="S423:W423"/>
    <mergeCell ref="F424:G424"/>
    <mergeCell ref="I424:L424"/>
    <mergeCell ref="M424:Q424"/>
    <mergeCell ref="S424:W424"/>
    <mergeCell ref="F421:G421"/>
    <mergeCell ref="I421:L421"/>
    <mergeCell ref="M421:Q421"/>
    <mergeCell ref="S421:W421"/>
    <mergeCell ref="F422:G422"/>
    <mergeCell ref="I422:L422"/>
    <mergeCell ref="M422:Q422"/>
    <mergeCell ref="S422:W422"/>
    <mergeCell ref="F419:G419"/>
    <mergeCell ref="I419:L419"/>
    <mergeCell ref="M419:Q419"/>
    <mergeCell ref="S419:W419"/>
    <mergeCell ref="F420:G420"/>
    <mergeCell ref="I420:L420"/>
    <mergeCell ref="M420:Q420"/>
    <mergeCell ref="S420:W420"/>
    <mergeCell ref="F417:G417"/>
    <mergeCell ref="I417:L417"/>
    <mergeCell ref="M417:Q417"/>
    <mergeCell ref="S417:W417"/>
    <mergeCell ref="F418:G418"/>
    <mergeCell ref="I418:L418"/>
    <mergeCell ref="M418:Q418"/>
    <mergeCell ref="S418:W418"/>
    <mergeCell ref="F415:G415"/>
    <mergeCell ref="I415:L415"/>
    <mergeCell ref="M415:Q415"/>
    <mergeCell ref="S415:W415"/>
    <mergeCell ref="F416:G416"/>
    <mergeCell ref="I416:L416"/>
    <mergeCell ref="M416:Q416"/>
    <mergeCell ref="S416:W416"/>
    <mergeCell ref="M413:Q413"/>
    <mergeCell ref="S413:W413"/>
    <mergeCell ref="F414:G414"/>
    <mergeCell ref="I414:L414"/>
    <mergeCell ref="M414:Q414"/>
    <mergeCell ref="S414:W414"/>
    <mergeCell ref="AA411:AE411"/>
    <mergeCell ref="AF411:AJ411"/>
    <mergeCell ref="A412:A413"/>
    <mergeCell ref="B412:B413"/>
    <mergeCell ref="D412:D413"/>
    <mergeCell ref="E412:E413"/>
    <mergeCell ref="F412:L412"/>
    <mergeCell ref="M412:W412"/>
    <mergeCell ref="F413:G413"/>
    <mergeCell ref="I413:L413"/>
    <mergeCell ref="T405:W405"/>
    <mergeCell ref="D407:J408"/>
    <mergeCell ref="T407:U407"/>
    <mergeCell ref="D409:F409"/>
    <mergeCell ref="H410:I411"/>
    <mergeCell ref="J410:K410"/>
    <mergeCell ref="M410:N410"/>
    <mergeCell ref="O410:T410"/>
    <mergeCell ref="U410:W410"/>
    <mergeCell ref="A402:E402"/>
    <mergeCell ref="F402:G402"/>
    <mergeCell ref="I402:K402"/>
    <mergeCell ref="M402:Q402"/>
    <mergeCell ref="S402:V402"/>
    <mergeCell ref="A403:E403"/>
    <mergeCell ref="F403:G403"/>
    <mergeCell ref="I403:K403"/>
    <mergeCell ref="M403:Q403"/>
    <mergeCell ref="S403:V403"/>
    <mergeCell ref="F400:G400"/>
    <mergeCell ref="I400:L400"/>
    <mergeCell ref="M400:Q400"/>
    <mergeCell ref="S400:W400"/>
    <mergeCell ref="F401:G401"/>
    <mergeCell ref="I401:L401"/>
    <mergeCell ref="M401:Q401"/>
    <mergeCell ref="S401:W401"/>
    <mergeCell ref="F398:G398"/>
    <mergeCell ref="I398:L398"/>
    <mergeCell ref="M398:Q398"/>
    <mergeCell ref="S398:W398"/>
    <mergeCell ref="F399:G399"/>
    <mergeCell ref="I399:L399"/>
    <mergeCell ref="M399:Q399"/>
    <mergeCell ref="S399:W399"/>
    <mergeCell ref="F396:G396"/>
    <mergeCell ref="I396:L396"/>
    <mergeCell ref="M396:Q396"/>
    <mergeCell ref="S396:W396"/>
    <mergeCell ref="F397:G397"/>
    <mergeCell ref="I397:L397"/>
    <mergeCell ref="M397:Q397"/>
    <mergeCell ref="S397:W397"/>
    <mergeCell ref="F394:G394"/>
    <mergeCell ref="I394:L394"/>
    <mergeCell ref="M394:Q394"/>
    <mergeCell ref="S394:W394"/>
    <mergeCell ref="F395:G395"/>
    <mergeCell ref="I395:L395"/>
    <mergeCell ref="M395:Q395"/>
    <mergeCell ref="S395:W395"/>
    <mergeCell ref="F392:G392"/>
    <mergeCell ref="I392:L392"/>
    <mergeCell ref="M392:Q392"/>
    <mergeCell ref="S392:W392"/>
    <mergeCell ref="F393:G393"/>
    <mergeCell ref="I393:L393"/>
    <mergeCell ref="M393:Q393"/>
    <mergeCell ref="S393:W393"/>
    <mergeCell ref="F390:G390"/>
    <mergeCell ref="I390:L390"/>
    <mergeCell ref="M390:Q390"/>
    <mergeCell ref="S390:W390"/>
    <mergeCell ref="F391:G391"/>
    <mergeCell ref="I391:L391"/>
    <mergeCell ref="M391:Q391"/>
    <mergeCell ref="S391:W391"/>
    <mergeCell ref="F388:G388"/>
    <mergeCell ref="I388:L388"/>
    <mergeCell ref="M388:Q388"/>
    <mergeCell ref="S388:W388"/>
    <mergeCell ref="F389:G389"/>
    <mergeCell ref="I389:L389"/>
    <mergeCell ref="M389:Q389"/>
    <mergeCell ref="S389:W389"/>
    <mergeCell ref="M386:Q386"/>
    <mergeCell ref="S386:W386"/>
    <mergeCell ref="F387:G387"/>
    <mergeCell ref="I387:L387"/>
    <mergeCell ref="M387:Q387"/>
    <mergeCell ref="S387:W387"/>
    <mergeCell ref="AA384:AE384"/>
    <mergeCell ref="AF384:AJ384"/>
    <mergeCell ref="A385:A386"/>
    <mergeCell ref="B385:B386"/>
    <mergeCell ref="D385:D386"/>
    <mergeCell ref="E385:E386"/>
    <mergeCell ref="F385:L385"/>
    <mergeCell ref="M385:W385"/>
    <mergeCell ref="F386:G386"/>
    <mergeCell ref="I386:L386"/>
    <mergeCell ref="T378:W378"/>
    <mergeCell ref="D380:J381"/>
    <mergeCell ref="T380:U380"/>
    <mergeCell ref="D382:F382"/>
    <mergeCell ref="H383:I384"/>
    <mergeCell ref="J383:K383"/>
    <mergeCell ref="M383:N383"/>
    <mergeCell ref="O383:T383"/>
    <mergeCell ref="U383:W383"/>
    <mergeCell ref="A375:E375"/>
    <mergeCell ref="F375:G375"/>
    <mergeCell ref="I375:K375"/>
    <mergeCell ref="M375:Q375"/>
    <mergeCell ref="S375:V375"/>
    <mergeCell ref="A376:E376"/>
    <mergeCell ref="F376:G376"/>
    <mergeCell ref="I376:K376"/>
    <mergeCell ref="M376:Q376"/>
    <mergeCell ref="S376:V376"/>
    <mergeCell ref="F373:G373"/>
    <mergeCell ref="I373:L373"/>
    <mergeCell ref="M373:Q373"/>
    <mergeCell ref="S373:W373"/>
    <mergeCell ref="F374:G374"/>
    <mergeCell ref="I374:L374"/>
    <mergeCell ref="M374:Q374"/>
    <mergeCell ref="S374:W374"/>
    <mergeCell ref="F371:G371"/>
    <mergeCell ref="I371:L371"/>
    <mergeCell ref="M371:Q371"/>
    <mergeCell ref="S371:W371"/>
    <mergeCell ref="F372:G372"/>
    <mergeCell ref="I372:L372"/>
    <mergeCell ref="M372:Q372"/>
    <mergeCell ref="S372:W372"/>
    <mergeCell ref="F369:G369"/>
    <mergeCell ref="I369:L369"/>
    <mergeCell ref="M369:Q369"/>
    <mergeCell ref="S369:W369"/>
    <mergeCell ref="F370:G370"/>
    <mergeCell ref="I370:L370"/>
    <mergeCell ref="M370:Q370"/>
    <mergeCell ref="S370:W370"/>
    <mergeCell ref="F367:G367"/>
    <mergeCell ref="I367:L367"/>
    <mergeCell ref="M367:Q367"/>
    <mergeCell ref="S367:W367"/>
    <mergeCell ref="F368:G368"/>
    <mergeCell ref="I368:L368"/>
    <mergeCell ref="M368:Q368"/>
    <mergeCell ref="S368:W368"/>
    <mergeCell ref="F365:G365"/>
    <mergeCell ref="I365:L365"/>
    <mergeCell ref="M365:Q365"/>
    <mergeCell ref="S365:W365"/>
    <mergeCell ref="F366:G366"/>
    <mergeCell ref="I366:L366"/>
    <mergeCell ref="M366:Q366"/>
    <mergeCell ref="S366:W366"/>
    <mergeCell ref="F363:G363"/>
    <mergeCell ref="I363:L363"/>
    <mergeCell ref="M363:Q363"/>
    <mergeCell ref="S363:W363"/>
    <mergeCell ref="F364:G364"/>
    <mergeCell ref="I364:L364"/>
    <mergeCell ref="M364:Q364"/>
    <mergeCell ref="S364:W364"/>
    <mergeCell ref="F361:G361"/>
    <mergeCell ref="I361:L361"/>
    <mergeCell ref="M361:Q361"/>
    <mergeCell ref="S361:W361"/>
    <mergeCell ref="F362:G362"/>
    <mergeCell ref="I362:L362"/>
    <mergeCell ref="M362:Q362"/>
    <mergeCell ref="S362:W362"/>
    <mergeCell ref="M359:Q359"/>
    <mergeCell ref="S359:W359"/>
    <mergeCell ref="F360:G360"/>
    <mergeCell ref="I360:L360"/>
    <mergeCell ref="M360:Q360"/>
    <mergeCell ref="S360:W360"/>
    <mergeCell ref="AA357:AE357"/>
    <mergeCell ref="AF357:AJ357"/>
    <mergeCell ref="A358:A359"/>
    <mergeCell ref="B358:B359"/>
    <mergeCell ref="D358:D359"/>
    <mergeCell ref="E358:E359"/>
    <mergeCell ref="F358:L358"/>
    <mergeCell ref="M358:W358"/>
    <mergeCell ref="F359:G359"/>
    <mergeCell ref="I359:L359"/>
    <mergeCell ref="T351:W351"/>
    <mergeCell ref="D353:J354"/>
    <mergeCell ref="T353:U353"/>
    <mergeCell ref="D355:F355"/>
    <mergeCell ref="H356:I357"/>
    <mergeCell ref="J356:K356"/>
    <mergeCell ref="M356:N356"/>
    <mergeCell ref="O356:T356"/>
    <mergeCell ref="U356:W356"/>
    <mergeCell ref="A348:E348"/>
    <mergeCell ref="F348:G348"/>
    <mergeCell ref="I348:K348"/>
    <mergeCell ref="M348:Q348"/>
    <mergeCell ref="S348:V348"/>
    <mergeCell ref="A349:E349"/>
    <mergeCell ref="F349:G349"/>
    <mergeCell ref="I349:K349"/>
    <mergeCell ref="M349:Q349"/>
    <mergeCell ref="S349:V349"/>
    <mergeCell ref="F346:G346"/>
    <mergeCell ref="I346:L346"/>
    <mergeCell ref="M346:Q346"/>
    <mergeCell ref="S346:W346"/>
    <mergeCell ref="F347:G347"/>
    <mergeCell ref="I347:L347"/>
    <mergeCell ref="M347:Q347"/>
    <mergeCell ref="S347:W347"/>
    <mergeCell ref="F344:G344"/>
    <mergeCell ref="I344:L344"/>
    <mergeCell ref="M344:Q344"/>
    <mergeCell ref="S344:W344"/>
    <mergeCell ref="F345:G345"/>
    <mergeCell ref="I345:L345"/>
    <mergeCell ref="M345:Q345"/>
    <mergeCell ref="S345:W345"/>
    <mergeCell ref="F342:G342"/>
    <mergeCell ref="I342:L342"/>
    <mergeCell ref="M342:Q342"/>
    <mergeCell ref="S342:W342"/>
    <mergeCell ref="F343:G343"/>
    <mergeCell ref="I343:L343"/>
    <mergeCell ref="M343:Q343"/>
    <mergeCell ref="S343:W343"/>
    <mergeCell ref="F340:G340"/>
    <mergeCell ref="I340:L340"/>
    <mergeCell ref="M340:Q340"/>
    <mergeCell ref="S340:W340"/>
    <mergeCell ref="F341:G341"/>
    <mergeCell ref="I341:L341"/>
    <mergeCell ref="M341:Q341"/>
    <mergeCell ref="S341:W341"/>
    <mergeCell ref="F338:G338"/>
    <mergeCell ref="I338:L338"/>
    <mergeCell ref="M338:Q338"/>
    <mergeCell ref="S338:W338"/>
    <mergeCell ref="F339:G339"/>
    <mergeCell ref="I339:L339"/>
    <mergeCell ref="M339:Q339"/>
    <mergeCell ref="S339:W339"/>
    <mergeCell ref="F336:G336"/>
    <mergeCell ref="I336:L336"/>
    <mergeCell ref="M336:Q336"/>
    <mergeCell ref="S336:W336"/>
    <mergeCell ref="F337:G337"/>
    <mergeCell ref="I337:L337"/>
    <mergeCell ref="M337:Q337"/>
    <mergeCell ref="S337:W337"/>
    <mergeCell ref="F334:G334"/>
    <mergeCell ref="I334:L334"/>
    <mergeCell ref="M334:Q334"/>
    <mergeCell ref="S334:W334"/>
    <mergeCell ref="F335:G335"/>
    <mergeCell ref="I335:L335"/>
    <mergeCell ref="M335:Q335"/>
    <mergeCell ref="S335:W335"/>
    <mergeCell ref="M332:Q332"/>
    <mergeCell ref="S332:W332"/>
    <mergeCell ref="F333:G333"/>
    <mergeCell ref="I333:L333"/>
    <mergeCell ref="M333:Q333"/>
    <mergeCell ref="S333:W333"/>
    <mergeCell ref="AA330:AE330"/>
    <mergeCell ref="AF330:AJ330"/>
    <mergeCell ref="A331:A332"/>
    <mergeCell ref="B331:B332"/>
    <mergeCell ref="D331:D332"/>
    <mergeCell ref="E331:E332"/>
    <mergeCell ref="F331:L331"/>
    <mergeCell ref="M331:W331"/>
    <mergeCell ref="F332:G332"/>
    <mergeCell ref="I332:L332"/>
    <mergeCell ref="T324:W324"/>
    <mergeCell ref="D326:J327"/>
    <mergeCell ref="T326:U326"/>
    <mergeCell ref="D328:F328"/>
    <mergeCell ref="H329:I330"/>
    <mergeCell ref="J329:K329"/>
    <mergeCell ref="M329:N329"/>
    <mergeCell ref="O329:T329"/>
    <mergeCell ref="U329:W329"/>
    <mergeCell ref="A321:E321"/>
    <mergeCell ref="F321:G321"/>
    <mergeCell ref="I321:K321"/>
    <mergeCell ref="M321:Q321"/>
    <mergeCell ref="S321:V321"/>
    <mergeCell ref="A322:E322"/>
    <mergeCell ref="F322:G322"/>
    <mergeCell ref="I322:K322"/>
    <mergeCell ref="M322:Q322"/>
    <mergeCell ref="S322:V322"/>
    <mergeCell ref="F319:G319"/>
    <mergeCell ref="I319:L319"/>
    <mergeCell ref="M319:Q319"/>
    <mergeCell ref="S319:W319"/>
    <mergeCell ref="F320:G320"/>
    <mergeCell ref="I320:L320"/>
    <mergeCell ref="M320:Q320"/>
    <mergeCell ref="S320:W320"/>
    <mergeCell ref="F317:G317"/>
    <mergeCell ref="I317:L317"/>
    <mergeCell ref="M317:Q317"/>
    <mergeCell ref="S317:W317"/>
    <mergeCell ref="F318:G318"/>
    <mergeCell ref="I318:L318"/>
    <mergeCell ref="M318:Q318"/>
    <mergeCell ref="S318:W318"/>
    <mergeCell ref="F315:G315"/>
    <mergeCell ref="I315:L315"/>
    <mergeCell ref="M315:Q315"/>
    <mergeCell ref="S315:W315"/>
    <mergeCell ref="F316:G316"/>
    <mergeCell ref="I316:L316"/>
    <mergeCell ref="M316:Q316"/>
    <mergeCell ref="S316:W316"/>
    <mergeCell ref="F313:G313"/>
    <mergeCell ref="I313:L313"/>
    <mergeCell ref="M313:Q313"/>
    <mergeCell ref="S313:W313"/>
    <mergeCell ref="F314:G314"/>
    <mergeCell ref="I314:L314"/>
    <mergeCell ref="M314:Q314"/>
    <mergeCell ref="S314:W314"/>
    <mergeCell ref="F311:G311"/>
    <mergeCell ref="I311:L311"/>
    <mergeCell ref="M311:Q311"/>
    <mergeCell ref="S311:W311"/>
    <mergeCell ref="F312:G312"/>
    <mergeCell ref="I312:L312"/>
    <mergeCell ref="M312:Q312"/>
    <mergeCell ref="S312:W312"/>
    <mergeCell ref="F309:G309"/>
    <mergeCell ref="I309:L309"/>
    <mergeCell ref="M309:Q309"/>
    <mergeCell ref="S309:W309"/>
    <mergeCell ref="F310:G310"/>
    <mergeCell ref="I310:L310"/>
    <mergeCell ref="M310:Q310"/>
    <mergeCell ref="S310:W310"/>
    <mergeCell ref="F307:G307"/>
    <mergeCell ref="I307:L307"/>
    <mergeCell ref="M307:Q307"/>
    <mergeCell ref="S307:W307"/>
    <mergeCell ref="F308:G308"/>
    <mergeCell ref="I308:L308"/>
    <mergeCell ref="M308:Q308"/>
    <mergeCell ref="S308:W308"/>
    <mergeCell ref="M305:Q305"/>
    <mergeCell ref="S305:W305"/>
    <mergeCell ref="F306:G306"/>
    <mergeCell ref="I306:L306"/>
    <mergeCell ref="M306:Q306"/>
    <mergeCell ref="S306:W306"/>
    <mergeCell ref="AA303:AE303"/>
    <mergeCell ref="AF303:AJ303"/>
    <mergeCell ref="A304:A305"/>
    <mergeCell ref="B304:B305"/>
    <mergeCell ref="D304:D305"/>
    <mergeCell ref="E304:E305"/>
    <mergeCell ref="F304:L304"/>
    <mergeCell ref="M304:W304"/>
    <mergeCell ref="F305:G305"/>
    <mergeCell ref="I305:L305"/>
    <mergeCell ref="T297:W297"/>
    <mergeCell ref="D299:J300"/>
    <mergeCell ref="T299:U299"/>
    <mergeCell ref="D301:F301"/>
    <mergeCell ref="H302:I303"/>
    <mergeCell ref="J302:K302"/>
    <mergeCell ref="M302:N302"/>
    <mergeCell ref="O302:T302"/>
    <mergeCell ref="U302:W302"/>
    <mergeCell ref="A294:E294"/>
    <mergeCell ref="F294:G294"/>
    <mergeCell ref="I294:K294"/>
    <mergeCell ref="M294:Q294"/>
    <mergeCell ref="S294:V294"/>
    <mergeCell ref="A295:E295"/>
    <mergeCell ref="F295:G295"/>
    <mergeCell ref="I295:K295"/>
    <mergeCell ref="M295:Q295"/>
    <mergeCell ref="S295:V295"/>
    <mergeCell ref="F292:G292"/>
    <mergeCell ref="I292:L292"/>
    <mergeCell ref="M292:Q292"/>
    <mergeCell ref="S292:W292"/>
    <mergeCell ref="F293:G293"/>
    <mergeCell ref="I293:L293"/>
    <mergeCell ref="M293:Q293"/>
    <mergeCell ref="S293:W293"/>
    <mergeCell ref="F290:G290"/>
    <mergeCell ref="I290:L290"/>
    <mergeCell ref="M290:Q290"/>
    <mergeCell ref="S290:W290"/>
    <mergeCell ref="F291:G291"/>
    <mergeCell ref="I291:L291"/>
    <mergeCell ref="M291:Q291"/>
    <mergeCell ref="S291:W291"/>
    <mergeCell ref="F288:G288"/>
    <mergeCell ref="I288:L288"/>
    <mergeCell ref="M288:Q288"/>
    <mergeCell ref="S288:W288"/>
    <mergeCell ref="F289:G289"/>
    <mergeCell ref="I289:L289"/>
    <mergeCell ref="M289:Q289"/>
    <mergeCell ref="S289:W289"/>
    <mergeCell ref="F286:G286"/>
    <mergeCell ref="I286:L286"/>
    <mergeCell ref="M286:Q286"/>
    <mergeCell ref="S286:W286"/>
    <mergeCell ref="F287:G287"/>
    <mergeCell ref="I287:L287"/>
    <mergeCell ref="M287:Q287"/>
    <mergeCell ref="S287:W287"/>
    <mergeCell ref="F284:G284"/>
    <mergeCell ref="I284:L284"/>
    <mergeCell ref="M284:Q284"/>
    <mergeCell ref="S284:W284"/>
    <mergeCell ref="F285:G285"/>
    <mergeCell ref="I285:L285"/>
    <mergeCell ref="M285:Q285"/>
    <mergeCell ref="S285:W285"/>
    <mergeCell ref="F282:G282"/>
    <mergeCell ref="I282:L282"/>
    <mergeCell ref="M282:Q282"/>
    <mergeCell ref="S282:W282"/>
    <mergeCell ref="F283:G283"/>
    <mergeCell ref="I283:L283"/>
    <mergeCell ref="M283:Q283"/>
    <mergeCell ref="S283:W283"/>
    <mergeCell ref="F280:G280"/>
    <mergeCell ref="I280:L280"/>
    <mergeCell ref="M280:Q280"/>
    <mergeCell ref="S280:W280"/>
    <mergeCell ref="F281:G281"/>
    <mergeCell ref="I281:L281"/>
    <mergeCell ref="M281:Q281"/>
    <mergeCell ref="S281:W281"/>
    <mergeCell ref="M278:Q278"/>
    <mergeCell ref="S278:W278"/>
    <mergeCell ref="F279:G279"/>
    <mergeCell ref="I279:L279"/>
    <mergeCell ref="M279:Q279"/>
    <mergeCell ref="S279:W279"/>
    <mergeCell ref="AA276:AE276"/>
    <mergeCell ref="AF276:AJ276"/>
    <mergeCell ref="A277:A278"/>
    <mergeCell ref="B277:B278"/>
    <mergeCell ref="D277:D278"/>
    <mergeCell ref="E277:E278"/>
    <mergeCell ref="F277:L277"/>
    <mergeCell ref="M277:W277"/>
    <mergeCell ref="F278:G278"/>
    <mergeCell ref="I278:L278"/>
    <mergeCell ref="T270:W270"/>
    <mergeCell ref="D272:J273"/>
    <mergeCell ref="T272:U272"/>
    <mergeCell ref="D274:F274"/>
    <mergeCell ref="H275:I276"/>
    <mergeCell ref="J275:K275"/>
    <mergeCell ref="M275:N275"/>
    <mergeCell ref="O275:T275"/>
    <mergeCell ref="U275:W275"/>
    <mergeCell ref="A267:E267"/>
    <mergeCell ref="F267:G267"/>
    <mergeCell ref="I267:K267"/>
    <mergeCell ref="M267:Q267"/>
    <mergeCell ref="S267:V267"/>
    <mergeCell ref="A268:E268"/>
    <mergeCell ref="F268:G268"/>
    <mergeCell ref="I268:K268"/>
    <mergeCell ref="M268:Q268"/>
    <mergeCell ref="S268:V268"/>
    <mergeCell ref="F265:G265"/>
    <mergeCell ref="I265:L265"/>
    <mergeCell ref="M265:Q265"/>
    <mergeCell ref="S265:W265"/>
    <mergeCell ref="F266:G266"/>
    <mergeCell ref="I266:L266"/>
    <mergeCell ref="M266:Q266"/>
    <mergeCell ref="S266:W266"/>
    <mergeCell ref="F263:G263"/>
    <mergeCell ref="I263:L263"/>
    <mergeCell ref="M263:Q263"/>
    <mergeCell ref="S263:W263"/>
    <mergeCell ref="F264:G264"/>
    <mergeCell ref="I264:L264"/>
    <mergeCell ref="M264:Q264"/>
    <mergeCell ref="S264:W264"/>
    <mergeCell ref="F261:G261"/>
    <mergeCell ref="I261:L261"/>
    <mergeCell ref="M261:Q261"/>
    <mergeCell ref="S261:W261"/>
    <mergeCell ref="F262:G262"/>
    <mergeCell ref="I262:L262"/>
    <mergeCell ref="M262:Q262"/>
    <mergeCell ref="S262:W262"/>
    <mergeCell ref="F259:G259"/>
    <mergeCell ref="I259:L259"/>
    <mergeCell ref="M259:Q259"/>
    <mergeCell ref="S259:W259"/>
    <mergeCell ref="F260:G260"/>
    <mergeCell ref="I260:L260"/>
    <mergeCell ref="M260:Q260"/>
    <mergeCell ref="S260:W260"/>
    <mergeCell ref="F257:G257"/>
    <mergeCell ref="I257:L257"/>
    <mergeCell ref="M257:Q257"/>
    <mergeCell ref="S257:W257"/>
    <mergeCell ref="F258:G258"/>
    <mergeCell ref="I258:L258"/>
    <mergeCell ref="M258:Q258"/>
    <mergeCell ref="S258:W258"/>
    <mergeCell ref="F255:G255"/>
    <mergeCell ref="I255:L255"/>
    <mergeCell ref="M255:Q255"/>
    <mergeCell ref="S255:W255"/>
    <mergeCell ref="F256:G256"/>
    <mergeCell ref="I256:L256"/>
    <mergeCell ref="M256:Q256"/>
    <mergeCell ref="S256:W256"/>
    <mergeCell ref="F253:G253"/>
    <mergeCell ref="I253:L253"/>
    <mergeCell ref="M253:Q253"/>
    <mergeCell ref="S253:W253"/>
    <mergeCell ref="F254:G254"/>
    <mergeCell ref="I254:L254"/>
    <mergeCell ref="M254:Q254"/>
    <mergeCell ref="S254:W254"/>
    <mergeCell ref="M251:Q251"/>
    <mergeCell ref="S251:W251"/>
    <mergeCell ref="F252:G252"/>
    <mergeCell ref="I252:L252"/>
    <mergeCell ref="M252:Q252"/>
    <mergeCell ref="S252:W252"/>
    <mergeCell ref="AA249:AE249"/>
    <mergeCell ref="AF249:AJ249"/>
    <mergeCell ref="A250:A251"/>
    <mergeCell ref="B250:B251"/>
    <mergeCell ref="D250:D251"/>
    <mergeCell ref="E250:E251"/>
    <mergeCell ref="F250:L250"/>
    <mergeCell ref="M250:W250"/>
    <mergeCell ref="F251:G251"/>
    <mergeCell ref="I251:L251"/>
    <mergeCell ref="T243:W243"/>
    <mergeCell ref="D245:J246"/>
    <mergeCell ref="T245:U245"/>
    <mergeCell ref="D247:F247"/>
    <mergeCell ref="H248:I249"/>
    <mergeCell ref="J248:K248"/>
    <mergeCell ref="M248:N248"/>
    <mergeCell ref="O248:T248"/>
    <mergeCell ref="U248:W248"/>
    <mergeCell ref="A240:E240"/>
    <mergeCell ref="F240:G240"/>
    <mergeCell ref="I240:K240"/>
    <mergeCell ref="M240:Q240"/>
    <mergeCell ref="S240:V240"/>
    <mergeCell ref="A241:E241"/>
    <mergeCell ref="F241:G241"/>
    <mergeCell ref="I241:K241"/>
    <mergeCell ref="M241:Q241"/>
    <mergeCell ref="S241:V241"/>
    <mergeCell ref="F238:G238"/>
    <mergeCell ref="I238:L238"/>
    <mergeCell ref="M238:Q238"/>
    <mergeCell ref="S238:W238"/>
    <mergeCell ref="F239:G239"/>
    <mergeCell ref="I239:L239"/>
    <mergeCell ref="M239:Q239"/>
    <mergeCell ref="S239:W239"/>
    <mergeCell ref="F236:G236"/>
    <mergeCell ref="I236:L236"/>
    <mergeCell ref="M236:Q236"/>
    <mergeCell ref="S236:W236"/>
    <mergeCell ref="F237:G237"/>
    <mergeCell ref="I237:L237"/>
    <mergeCell ref="M237:Q237"/>
    <mergeCell ref="S237:W237"/>
    <mergeCell ref="F234:G234"/>
    <mergeCell ref="I234:L234"/>
    <mergeCell ref="M234:Q234"/>
    <mergeCell ref="S234:W234"/>
    <mergeCell ref="F235:G235"/>
    <mergeCell ref="I235:L235"/>
    <mergeCell ref="M235:Q235"/>
    <mergeCell ref="S235:W235"/>
    <mergeCell ref="F232:G232"/>
    <mergeCell ref="I232:L232"/>
    <mergeCell ref="M232:Q232"/>
    <mergeCell ref="S232:W232"/>
    <mergeCell ref="F233:G233"/>
    <mergeCell ref="I233:L233"/>
    <mergeCell ref="M233:Q233"/>
    <mergeCell ref="S233:W233"/>
    <mergeCell ref="F230:G230"/>
    <mergeCell ref="I230:L230"/>
    <mergeCell ref="M230:Q230"/>
    <mergeCell ref="S230:W230"/>
    <mergeCell ref="F231:G231"/>
    <mergeCell ref="I231:L231"/>
    <mergeCell ref="M231:Q231"/>
    <mergeCell ref="S231:W231"/>
    <mergeCell ref="F228:G228"/>
    <mergeCell ref="I228:L228"/>
    <mergeCell ref="M228:Q228"/>
    <mergeCell ref="S228:W228"/>
    <mergeCell ref="F229:G229"/>
    <mergeCell ref="I229:L229"/>
    <mergeCell ref="M229:Q229"/>
    <mergeCell ref="S229:W229"/>
    <mergeCell ref="F226:G226"/>
    <mergeCell ref="I226:L226"/>
    <mergeCell ref="M226:Q226"/>
    <mergeCell ref="S226:W226"/>
    <mergeCell ref="F227:G227"/>
    <mergeCell ref="I227:L227"/>
    <mergeCell ref="M227:Q227"/>
    <mergeCell ref="S227:W227"/>
    <mergeCell ref="M224:Q224"/>
    <mergeCell ref="S224:W224"/>
    <mergeCell ref="F225:G225"/>
    <mergeCell ref="I225:L225"/>
    <mergeCell ref="M225:Q225"/>
    <mergeCell ref="S225:W225"/>
    <mergeCell ref="AA222:AE222"/>
    <mergeCell ref="AF222:AJ222"/>
    <mergeCell ref="A223:A224"/>
    <mergeCell ref="B223:B224"/>
    <mergeCell ref="D223:D224"/>
    <mergeCell ref="E223:E224"/>
    <mergeCell ref="F223:L223"/>
    <mergeCell ref="M223:W223"/>
    <mergeCell ref="F224:G224"/>
    <mergeCell ref="I224:L224"/>
    <mergeCell ref="T216:W216"/>
    <mergeCell ref="D218:J219"/>
    <mergeCell ref="T218:U218"/>
    <mergeCell ref="D220:F220"/>
    <mergeCell ref="H221:I222"/>
    <mergeCell ref="J221:K221"/>
    <mergeCell ref="M221:N221"/>
    <mergeCell ref="O221:T221"/>
    <mergeCell ref="U221:W221"/>
    <mergeCell ref="A213:E213"/>
    <mergeCell ref="F213:G213"/>
    <mergeCell ref="I213:K213"/>
    <mergeCell ref="M213:Q213"/>
    <mergeCell ref="S213:V213"/>
    <mergeCell ref="A214:E214"/>
    <mergeCell ref="F214:G214"/>
    <mergeCell ref="I214:K214"/>
    <mergeCell ref="M214:Q214"/>
    <mergeCell ref="S214:V214"/>
    <mergeCell ref="F211:G211"/>
    <mergeCell ref="I211:L211"/>
    <mergeCell ref="M211:Q211"/>
    <mergeCell ref="S211:W211"/>
    <mergeCell ref="F212:G212"/>
    <mergeCell ref="I212:L212"/>
    <mergeCell ref="M212:Q212"/>
    <mergeCell ref="S212:W212"/>
    <mergeCell ref="F209:G209"/>
    <mergeCell ref="I209:L209"/>
    <mergeCell ref="M209:Q209"/>
    <mergeCell ref="S209:W209"/>
    <mergeCell ref="F210:G210"/>
    <mergeCell ref="I210:L210"/>
    <mergeCell ref="M210:Q210"/>
    <mergeCell ref="S210:W210"/>
    <mergeCell ref="F207:G207"/>
    <mergeCell ref="I207:L207"/>
    <mergeCell ref="M207:Q207"/>
    <mergeCell ref="S207:W207"/>
    <mergeCell ref="F208:G208"/>
    <mergeCell ref="I208:L208"/>
    <mergeCell ref="M208:Q208"/>
    <mergeCell ref="S208:W208"/>
    <mergeCell ref="F205:G205"/>
    <mergeCell ref="I205:L205"/>
    <mergeCell ref="M205:Q205"/>
    <mergeCell ref="S205:W205"/>
    <mergeCell ref="F206:G206"/>
    <mergeCell ref="I206:L206"/>
    <mergeCell ref="M206:Q206"/>
    <mergeCell ref="S206:W206"/>
    <mergeCell ref="F203:G203"/>
    <mergeCell ref="I203:L203"/>
    <mergeCell ref="M203:Q203"/>
    <mergeCell ref="S203:W203"/>
    <mergeCell ref="F204:G204"/>
    <mergeCell ref="I204:L204"/>
    <mergeCell ref="M204:Q204"/>
    <mergeCell ref="S204:W204"/>
    <mergeCell ref="F201:G201"/>
    <mergeCell ref="I201:L201"/>
    <mergeCell ref="M201:Q201"/>
    <mergeCell ref="S201:W201"/>
    <mergeCell ref="F202:G202"/>
    <mergeCell ref="I202:L202"/>
    <mergeCell ref="M202:Q202"/>
    <mergeCell ref="S202:W202"/>
    <mergeCell ref="F199:G199"/>
    <mergeCell ref="I199:L199"/>
    <mergeCell ref="M199:Q199"/>
    <mergeCell ref="S199:W199"/>
    <mergeCell ref="F200:G200"/>
    <mergeCell ref="I200:L200"/>
    <mergeCell ref="M200:Q200"/>
    <mergeCell ref="S200:W200"/>
    <mergeCell ref="M197:Q197"/>
    <mergeCell ref="S197:W197"/>
    <mergeCell ref="F198:G198"/>
    <mergeCell ref="I198:L198"/>
    <mergeCell ref="M198:Q198"/>
    <mergeCell ref="S198:W198"/>
    <mergeCell ref="AA195:AE195"/>
    <mergeCell ref="AF195:AJ195"/>
    <mergeCell ref="A196:A197"/>
    <mergeCell ref="B196:B197"/>
    <mergeCell ref="D196:D197"/>
    <mergeCell ref="E196:E197"/>
    <mergeCell ref="F196:L196"/>
    <mergeCell ref="M196:W196"/>
    <mergeCell ref="F197:G197"/>
    <mergeCell ref="I197:L197"/>
    <mergeCell ref="T189:W189"/>
    <mergeCell ref="D191:J192"/>
    <mergeCell ref="T191:U191"/>
    <mergeCell ref="D193:F193"/>
    <mergeCell ref="H194:I195"/>
    <mergeCell ref="J194:K194"/>
    <mergeCell ref="M194:N194"/>
    <mergeCell ref="O194:T194"/>
    <mergeCell ref="U194:W194"/>
    <mergeCell ref="A186:E186"/>
    <mergeCell ref="F186:G186"/>
    <mergeCell ref="I186:K186"/>
    <mergeCell ref="M186:Q186"/>
    <mergeCell ref="S186:V186"/>
    <mergeCell ref="A187:E187"/>
    <mergeCell ref="F187:G187"/>
    <mergeCell ref="I187:K187"/>
    <mergeCell ref="M187:Q187"/>
    <mergeCell ref="S187:V187"/>
    <mergeCell ref="F184:G184"/>
    <mergeCell ref="I184:L184"/>
    <mergeCell ref="M184:Q184"/>
    <mergeCell ref="S184:W184"/>
    <mergeCell ref="F185:G185"/>
    <mergeCell ref="I185:L185"/>
    <mergeCell ref="M185:Q185"/>
    <mergeCell ref="S185:W185"/>
    <mergeCell ref="F182:G182"/>
    <mergeCell ref="I182:L182"/>
    <mergeCell ref="M182:Q182"/>
    <mergeCell ref="S182:W182"/>
    <mergeCell ref="F183:G183"/>
    <mergeCell ref="I183:L183"/>
    <mergeCell ref="M183:Q183"/>
    <mergeCell ref="S183:W183"/>
    <mergeCell ref="F180:G180"/>
    <mergeCell ref="I180:L180"/>
    <mergeCell ref="M180:Q180"/>
    <mergeCell ref="S180:W180"/>
    <mergeCell ref="F181:G181"/>
    <mergeCell ref="I181:L181"/>
    <mergeCell ref="M181:Q181"/>
    <mergeCell ref="S181:W181"/>
    <mergeCell ref="F178:G178"/>
    <mergeCell ref="I178:L178"/>
    <mergeCell ref="M178:Q178"/>
    <mergeCell ref="S178:W178"/>
    <mergeCell ref="F179:G179"/>
    <mergeCell ref="I179:L179"/>
    <mergeCell ref="M179:Q179"/>
    <mergeCell ref="S179:W179"/>
    <mergeCell ref="F176:G176"/>
    <mergeCell ref="I176:L176"/>
    <mergeCell ref="M176:Q176"/>
    <mergeCell ref="S176:W176"/>
    <mergeCell ref="F177:G177"/>
    <mergeCell ref="I177:L177"/>
    <mergeCell ref="M177:Q177"/>
    <mergeCell ref="S177:W177"/>
    <mergeCell ref="F174:G174"/>
    <mergeCell ref="I174:L174"/>
    <mergeCell ref="M174:Q174"/>
    <mergeCell ref="S174:W174"/>
    <mergeCell ref="F175:G175"/>
    <mergeCell ref="I175:L175"/>
    <mergeCell ref="M175:Q175"/>
    <mergeCell ref="S175:W175"/>
    <mergeCell ref="F172:G172"/>
    <mergeCell ref="I172:L172"/>
    <mergeCell ref="M172:Q172"/>
    <mergeCell ref="S172:W172"/>
    <mergeCell ref="F173:G173"/>
    <mergeCell ref="I173:L173"/>
    <mergeCell ref="M173:Q173"/>
    <mergeCell ref="S173:W173"/>
    <mergeCell ref="M170:Q170"/>
    <mergeCell ref="S170:W170"/>
    <mergeCell ref="F171:G171"/>
    <mergeCell ref="I171:L171"/>
    <mergeCell ref="M171:Q171"/>
    <mergeCell ref="S171:W171"/>
    <mergeCell ref="AA168:AE168"/>
    <mergeCell ref="AF168:AJ168"/>
    <mergeCell ref="A169:A170"/>
    <mergeCell ref="B169:B170"/>
    <mergeCell ref="D169:D170"/>
    <mergeCell ref="E169:E170"/>
    <mergeCell ref="F169:L169"/>
    <mergeCell ref="M169:W169"/>
    <mergeCell ref="F170:G170"/>
    <mergeCell ref="I170:L170"/>
    <mergeCell ref="T162:W162"/>
    <mergeCell ref="D164:J165"/>
    <mergeCell ref="T164:U164"/>
    <mergeCell ref="D166:F166"/>
    <mergeCell ref="H167:I168"/>
    <mergeCell ref="J167:K167"/>
    <mergeCell ref="M167:N167"/>
    <mergeCell ref="O167:T167"/>
    <mergeCell ref="U167:W167"/>
    <mergeCell ref="A159:E159"/>
    <mergeCell ref="F159:G159"/>
    <mergeCell ref="I159:K159"/>
    <mergeCell ref="M159:Q159"/>
    <mergeCell ref="S159:V159"/>
    <mergeCell ref="A160:E160"/>
    <mergeCell ref="F160:G160"/>
    <mergeCell ref="I160:K160"/>
    <mergeCell ref="M160:Q160"/>
    <mergeCell ref="S160:V160"/>
    <mergeCell ref="F157:G157"/>
    <mergeCell ref="I157:L157"/>
    <mergeCell ref="M157:Q157"/>
    <mergeCell ref="S157:W157"/>
    <mergeCell ref="F158:G158"/>
    <mergeCell ref="I158:L158"/>
    <mergeCell ref="M158:Q158"/>
    <mergeCell ref="S158:W158"/>
    <mergeCell ref="F155:G155"/>
    <mergeCell ref="I155:L155"/>
    <mergeCell ref="M155:Q155"/>
    <mergeCell ref="S155:W155"/>
    <mergeCell ref="F156:G156"/>
    <mergeCell ref="I156:L156"/>
    <mergeCell ref="M156:Q156"/>
    <mergeCell ref="S156:W156"/>
    <mergeCell ref="F153:G153"/>
    <mergeCell ref="I153:L153"/>
    <mergeCell ref="M153:Q153"/>
    <mergeCell ref="S153:W153"/>
    <mergeCell ref="F154:G154"/>
    <mergeCell ref="I154:L154"/>
    <mergeCell ref="M154:Q154"/>
    <mergeCell ref="S154:W154"/>
    <mergeCell ref="F151:G151"/>
    <mergeCell ref="I151:L151"/>
    <mergeCell ref="M151:Q151"/>
    <mergeCell ref="S151:W151"/>
    <mergeCell ref="F152:G152"/>
    <mergeCell ref="I152:L152"/>
    <mergeCell ref="M152:Q152"/>
    <mergeCell ref="S152:W152"/>
    <mergeCell ref="F149:G149"/>
    <mergeCell ref="I149:L149"/>
    <mergeCell ref="M149:Q149"/>
    <mergeCell ref="S149:W149"/>
    <mergeCell ref="F150:G150"/>
    <mergeCell ref="I150:L150"/>
    <mergeCell ref="M150:Q150"/>
    <mergeCell ref="S150:W150"/>
    <mergeCell ref="F147:G147"/>
    <mergeCell ref="I147:L147"/>
    <mergeCell ref="M147:Q147"/>
    <mergeCell ref="S147:W147"/>
    <mergeCell ref="F148:G148"/>
    <mergeCell ref="I148:L148"/>
    <mergeCell ref="M148:Q148"/>
    <mergeCell ref="S148:W148"/>
    <mergeCell ref="F145:G145"/>
    <mergeCell ref="I145:L145"/>
    <mergeCell ref="M145:Q145"/>
    <mergeCell ref="S145:W145"/>
    <mergeCell ref="F146:G146"/>
    <mergeCell ref="I146:L146"/>
    <mergeCell ref="M146:Q146"/>
    <mergeCell ref="S146:W146"/>
    <mergeCell ref="M143:Q143"/>
    <mergeCell ref="S143:W143"/>
    <mergeCell ref="F144:G144"/>
    <mergeCell ref="I144:L144"/>
    <mergeCell ref="M144:Q144"/>
    <mergeCell ref="S144:W144"/>
    <mergeCell ref="AA141:AE141"/>
    <mergeCell ref="AF141:AJ141"/>
    <mergeCell ref="A142:A143"/>
    <mergeCell ref="B142:B143"/>
    <mergeCell ref="D142:D143"/>
    <mergeCell ref="E142:E143"/>
    <mergeCell ref="F142:L142"/>
    <mergeCell ref="M142:W142"/>
    <mergeCell ref="F143:G143"/>
    <mergeCell ref="I143:L143"/>
    <mergeCell ref="T135:W135"/>
    <mergeCell ref="D137:J138"/>
    <mergeCell ref="T137:U137"/>
    <mergeCell ref="D139:F139"/>
    <mergeCell ref="H140:I141"/>
    <mergeCell ref="J140:K140"/>
    <mergeCell ref="M140:N140"/>
    <mergeCell ref="O140:T140"/>
    <mergeCell ref="U140:W140"/>
    <mergeCell ref="A132:E132"/>
    <mergeCell ref="F132:G132"/>
    <mergeCell ref="I132:K132"/>
    <mergeCell ref="M132:Q132"/>
    <mergeCell ref="S132:V132"/>
    <mergeCell ref="A133:E133"/>
    <mergeCell ref="F133:G133"/>
    <mergeCell ref="I133:K133"/>
    <mergeCell ref="M133:Q133"/>
    <mergeCell ref="S133:V133"/>
    <mergeCell ref="F130:G130"/>
    <mergeCell ref="I130:L130"/>
    <mergeCell ref="M130:Q130"/>
    <mergeCell ref="S130:W130"/>
    <mergeCell ref="F131:G131"/>
    <mergeCell ref="I131:L131"/>
    <mergeCell ref="M131:Q131"/>
    <mergeCell ref="S131:W131"/>
    <mergeCell ref="F128:G128"/>
    <mergeCell ref="I128:L128"/>
    <mergeCell ref="M128:Q128"/>
    <mergeCell ref="S128:W128"/>
    <mergeCell ref="F129:G129"/>
    <mergeCell ref="I129:L129"/>
    <mergeCell ref="M129:Q129"/>
    <mergeCell ref="S129:W129"/>
    <mergeCell ref="F126:G126"/>
    <mergeCell ref="I126:L126"/>
    <mergeCell ref="M126:Q126"/>
    <mergeCell ref="S126:W126"/>
    <mergeCell ref="F127:G127"/>
    <mergeCell ref="I127:L127"/>
    <mergeCell ref="M127:Q127"/>
    <mergeCell ref="S127:W127"/>
    <mergeCell ref="F124:G124"/>
    <mergeCell ref="I124:L124"/>
    <mergeCell ref="M124:Q124"/>
    <mergeCell ref="S124:W124"/>
    <mergeCell ref="F125:G125"/>
    <mergeCell ref="I125:L125"/>
    <mergeCell ref="M125:Q125"/>
    <mergeCell ref="S125:W125"/>
    <mergeCell ref="F122:G122"/>
    <mergeCell ref="I122:L122"/>
    <mergeCell ref="M122:Q122"/>
    <mergeCell ref="S122:W122"/>
    <mergeCell ref="F123:G123"/>
    <mergeCell ref="I123:L123"/>
    <mergeCell ref="M123:Q123"/>
    <mergeCell ref="S123:W123"/>
    <mergeCell ref="F120:G120"/>
    <mergeCell ref="I120:L120"/>
    <mergeCell ref="M120:Q120"/>
    <mergeCell ref="S120:W120"/>
    <mergeCell ref="F121:G121"/>
    <mergeCell ref="I121:L121"/>
    <mergeCell ref="M121:Q121"/>
    <mergeCell ref="S121:W121"/>
    <mergeCell ref="F118:G118"/>
    <mergeCell ref="I118:L118"/>
    <mergeCell ref="M118:Q118"/>
    <mergeCell ref="S118:W118"/>
    <mergeCell ref="F119:G119"/>
    <mergeCell ref="I119:L119"/>
    <mergeCell ref="M119:Q119"/>
    <mergeCell ref="S119:W119"/>
    <mergeCell ref="M116:Q116"/>
    <mergeCell ref="S116:W116"/>
    <mergeCell ref="F117:G117"/>
    <mergeCell ref="I117:L117"/>
    <mergeCell ref="M117:Q117"/>
    <mergeCell ref="S117:W117"/>
    <mergeCell ref="AA114:AE114"/>
    <mergeCell ref="AF114:AJ114"/>
    <mergeCell ref="A115:A116"/>
    <mergeCell ref="B115:B116"/>
    <mergeCell ref="D115:D116"/>
    <mergeCell ref="E115:E116"/>
    <mergeCell ref="F115:L115"/>
    <mergeCell ref="M115:W115"/>
    <mergeCell ref="F116:G116"/>
    <mergeCell ref="I116:L116"/>
    <mergeCell ref="T108:W108"/>
    <mergeCell ref="D110:J111"/>
    <mergeCell ref="T110:U110"/>
    <mergeCell ref="D112:F112"/>
    <mergeCell ref="H113:I114"/>
    <mergeCell ref="J113:K113"/>
    <mergeCell ref="M113:N113"/>
    <mergeCell ref="O113:T113"/>
    <mergeCell ref="U113:W113"/>
    <mergeCell ref="A105:E105"/>
    <mergeCell ref="F105:G105"/>
    <mergeCell ref="I105:K105"/>
    <mergeCell ref="M105:Q105"/>
    <mergeCell ref="S105:V105"/>
    <mergeCell ref="A106:E106"/>
    <mergeCell ref="F106:G106"/>
    <mergeCell ref="I106:K106"/>
    <mergeCell ref="M106:Q106"/>
    <mergeCell ref="S106:V106"/>
    <mergeCell ref="F103:G103"/>
    <mergeCell ref="I103:L103"/>
    <mergeCell ref="M103:Q103"/>
    <mergeCell ref="S103:W103"/>
    <mergeCell ref="F104:G104"/>
    <mergeCell ref="I104:L104"/>
    <mergeCell ref="M104:Q104"/>
    <mergeCell ref="S104:W104"/>
    <mergeCell ref="F101:G101"/>
    <mergeCell ref="I101:L101"/>
    <mergeCell ref="M101:Q101"/>
    <mergeCell ref="S101:W101"/>
    <mergeCell ref="F102:G102"/>
    <mergeCell ref="I102:L102"/>
    <mergeCell ref="M102:Q102"/>
    <mergeCell ref="S102:W102"/>
    <mergeCell ref="F99:G99"/>
    <mergeCell ref="I99:L99"/>
    <mergeCell ref="M99:Q99"/>
    <mergeCell ref="S99:W99"/>
    <mergeCell ref="F100:G100"/>
    <mergeCell ref="I100:L100"/>
    <mergeCell ref="M100:Q100"/>
    <mergeCell ref="S100:W100"/>
    <mergeCell ref="F97:G97"/>
    <mergeCell ref="I97:L97"/>
    <mergeCell ref="M97:Q97"/>
    <mergeCell ref="S97:W97"/>
    <mergeCell ref="F98:G98"/>
    <mergeCell ref="I98:L98"/>
    <mergeCell ref="M98:Q98"/>
    <mergeCell ref="S98:W98"/>
    <mergeCell ref="F95:G95"/>
    <mergeCell ref="I95:L95"/>
    <mergeCell ref="M95:Q95"/>
    <mergeCell ref="S95:W95"/>
    <mergeCell ref="F96:G96"/>
    <mergeCell ref="I96:L96"/>
    <mergeCell ref="M96:Q96"/>
    <mergeCell ref="S96:W96"/>
    <mergeCell ref="F93:G93"/>
    <mergeCell ref="I93:L93"/>
    <mergeCell ref="M93:Q93"/>
    <mergeCell ref="S93:W93"/>
    <mergeCell ref="F94:G94"/>
    <mergeCell ref="I94:L94"/>
    <mergeCell ref="M94:Q94"/>
    <mergeCell ref="S94:W94"/>
    <mergeCell ref="F91:G91"/>
    <mergeCell ref="I91:L91"/>
    <mergeCell ref="M91:Q91"/>
    <mergeCell ref="S91:W91"/>
    <mergeCell ref="F92:G92"/>
    <mergeCell ref="I92:L92"/>
    <mergeCell ref="M92:Q92"/>
    <mergeCell ref="S92:W92"/>
    <mergeCell ref="M89:Q89"/>
    <mergeCell ref="S89:W89"/>
    <mergeCell ref="F90:G90"/>
    <mergeCell ref="I90:L90"/>
    <mergeCell ref="M90:Q90"/>
    <mergeCell ref="S90:W90"/>
    <mergeCell ref="AA87:AE87"/>
    <mergeCell ref="AF87:AJ87"/>
    <mergeCell ref="A88:A89"/>
    <mergeCell ref="B88:B89"/>
    <mergeCell ref="D88:D89"/>
    <mergeCell ref="E88:E89"/>
    <mergeCell ref="F88:L88"/>
    <mergeCell ref="M88:W88"/>
    <mergeCell ref="F89:G89"/>
    <mergeCell ref="I89:L89"/>
    <mergeCell ref="T81:W81"/>
    <mergeCell ref="D83:J84"/>
    <mergeCell ref="T83:U83"/>
    <mergeCell ref="D85:F85"/>
    <mergeCell ref="H86:I87"/>
    <mergeCell ref="J86:K86"/>
    <mergeCell ref="M86:N86"/>
    <mergeCell ref="O86:T86"/>
    <mergeCell ref="U86:W86"/>
    <mergeCell ref="A78:E78"/>
    <mergeCell ref="F78:G78"/>
    <mergeCell ref="I78:K78"/>
    <mergeCell ref="M78:Q78"/>
    <mergeCell ref="S78:V78"/>
    <mergeCell ref="A79:E79"/>
    <mergeCell ref="F79:G79"/>
    <mergeCell ref="I79:K79"/>
    <mergeCell ref="M79:Q79"/>
    <mergeCell ref="S79:V79"/>
    <mergeCell ref="F76:G76"/>
    <mergeCell ref="I76:L76"/>
    <mergeCell ref="M76:Q76"/>
    <mergeCell ref="S76:W76"/>
    <mergeCell ref="F77:G77"/>
    <mergeCell ref="I77:L77"/>
    <mergeCell ref="M77:Q77"/>
    <mergeCell ref="S77:W77"/>
    <mergeCell ref="F74:G74"/>
    <mergeCell ref="I74:L74"/>
    <mergeCell ref="M74:Q74"/>
    <mergeCell ref="S74:W74"/>
    <mergeCell ref="F75:G75"/>
    <mergeCell ref="I75:L75"/>
    <mergeCell ref="M75:Q75"/>
    <mergeCell ref="S75:W75"/>
    <mergeCell ref="F72:G72"/>
    <mergeCell ref="I72:L72"/>
    <mergeCell ref="M72:Q72"/>
    <mergeCell ref="S72:W72"/>
    <mergeCell ref="F73:G73"/>
    <mergeCell ref="I73:L73"/>
    <mergeCell ref="M73:Q73"/>
    <mergeCell ref="S73:W73"/>
    <mergeCell ref="F70:G70"/>
    <mergeCell ref="I70:L70"/>
    <mergeCell ref="M70:Q70"/>
    <mergeCell ref="S70:W70"/>
    <mergeCell ref="F71:G71"/>
    <mergeCell ref="I71:L71"/>
    <mergeCell ref="M71:Q71"/>
    <mergeCell ref="S71:W71"/>
    <mergeCell ref="F68:G68"/>
    <mergeCell ref="I68:L68"/>
    <mergeCell ref="M68:Q68"/>
    <mergeCell ref="S68:W68"/>
    <mergeCell ref="F69:G69"/>
    <mergeCell ref="I69:L69"/>
    <mergeCell ref="M69:Q69"/>
    <mergeCell ref="S69:W69"/>
    <mergeCell ref="F66:G66"/>
    <mergeCell ref="I66:L66"/>
    <mergeCell ref="M66:Q66"/>
    <mergeCell ref="S66:W66"/>
    <mergeCell ref="F67:G67"/>
    <mergeCell ref="I67:L67"/>
    <mergeCell ref="M67:Q67"/>
    <mergeCell ref="S67:W67"/>
    <mergeCell ref="F64:G64"/>
    <mergeCell ref="I64:L64"/>
    <mergeCell ref="M64:Q64"/>
    <mergeCell ref="S64:W64"/>
    <mergeCell ref="F65:G65"/>
    <mergeCell ref="I65:L65"/>
    <mergeCell ref="M65:Q65"/>
    <mergeCell ref="S65:W65"/>
    <mergeCell ref="M62:Q62"/>
    <mergeCell ref="S62:W62"/>
    <mergeCell ref="F63:G63"/>
    <mergeCell ref="I63:L63"/>
    <mergeCell ref="M63:Q63"/>
    <mergeCell ref="S63:W63"/>
    <mergeCell ref="AA60:AE60"/>
    <mergeCell ref="AF60:AJ60"/>
    <mergeCell ref="A61:A62"/>
    <mergeCell ref="B61:B62"/>
    <mergeCell ref="D61:D62"/>
    <mergeCell ref="E61:E62"/>
    <mergeCell ref="F61:L61"/>
    <mergeCell ref="M61:W61"/>
    <mergeCell ref="F62:G62"/>
    <mergeCell ref="I62:L62"/>
    <mergeCell ref="T54:W54"/>
    <mergeCell ref="D56:J57"/>
    <mergeCell ref="T56:U56"/>
    <mergeCell ref="D58:F58"/>
    <mergeCell ref="H59:I60"/>
    <mergeCell ref="J59:K59"/>
    <mergeCell ref="M59:N59"/>
    <mergeCell ref="O59:T59"/>
    <mergeCell ref="U59:W59"/>
    <mergeCell ref="A51:E51"/>
    <mergeCell ref="F51:G51"/>
    <mergeCell ref="I51:K51"/>
    <mergeCell ref="M51:Q51"/>
    <mergeCell ref="S51:V51"/>
    <mergeCell ref="A52:E52"/>
    <mergeCell ref="F52:G52"/>
    <mergeCell ref="I52:K52"/>
    <mergeCell ref="M52:Q52"/>
    <mergeCell ref="S52:V52"/>
    <mergeCell ref="F49:G49"/>
    <mergeCell ref="I49:L49"/>
    <mergeCell ref="M49:Q49"/>
    <mergeCell ref="S49:W49"/>
    <mergeCell ref="F50:G50"/>
    <mergeCell ref="I50:L50"/>
    <mergeCell ref="M50:Q50"/>
    <mergeCell ref="S50:W50"/>
    <mergeCell ref="F47:G47"/>
    <mergeCell ref="I47:L47"/>
    <mergeCell ref="M47:Q47"/>
    <mergeCell ref="S47:W47"/>
    <mergeCell ref="F48:G48"/>
    <mergeCell ref="I48:L48"/>
    <mergeCell ref="M48:Q48"/>
    <mergeCell ref="S48:W48"/>
    <mergeCell ref="F45:G45"/>
    <mergeCell ref="I45:L45"/>
    <mergeCell ref="M45:Q45"/>
    <mergeCell ref="S45:W45"/>
    <mergeCell ref="F46:G46"/>
    <mergeCell ref="I46:L46"/>
    <mergeCell ref="M46:Q46"/>
    <mergeCell ref="S46:W46"/>
    <mergeCell ref="F43:G43"/>
    <mergeCell ref="I43:L43"/>
    <mergeCell ref="M43:Q43"/>
    <mergeCell ref="S43:W43"/>
    <mergeCell ref="F44:G44"/>
    <mergeCell ref="I44:L44"/>
    <mergeCell ref="M44:Q44"/>
    <mergeCell ref="S44:W44"/>
    <mergeCell ref="F41:G41"/>
    <mergeCell ref="I41:L41"/>
    <mergeCell ref="M41:Q41"/>
    <mergeCell ref="S41:W41"/>
    <mergeCell ref="F42:G42"/>
    <mergeCell ref="I42:L42"/>
    <mergeCell ref="M42:Q42"/>
    <mergeCell ref="S42:W42"/>
    <mergeCell ref="F39:G39"/>
    <mergeCell ref="I39:L39"/>
    <mergeCell ref="M39:Q39"/>
    <mergeCell ref="S39:W39"/>
    <mergeCell ref="F40:G40"/>
    <mergeCell ref="I40:L40"/>
    <mergeCell ref="M40:Q40"/>
    <mergeCell ref="S40:W40"/>
    <mergeCell ref="F37:G37"/>
    <mergeCell ref="I37:L37"/>
    <mergeCell ref="M37:Q37"/>
    <mergeCell ref="S37:W37"/>
    <mergeCell ref="F38:G38"/>
    <mergeCell ref="I38:L38"/>
    <mergeCell ref="M38:Q38"/>
    <mergeCell ref="S38:W38"/>
    <mergeCell ref="M35:Q35"/>
    <mergeCell ref="S35:W35"/>
    <mergeCell ref="F36:G36"/>
    <mergeCell ref="I36:L36"/>
    <mergeCell ref="M36:Q36"/>
    <mergeCell ref="S36:W36"/>
    <mergeCell ref="AA33:AE33"/>
    <mergeCell ref="AF33:AJ33"/>
    <mergeCell ref="A34:A35"/>
    <mergeCell ref="B34:B35"/>
    <mergeCell ref="D34:D35"/>
    <mergeCell ref="E34:E35"/>
    <mergeCell ref="F34:L34"/>
    <mergeCell ref="M34:W34"/>
    <mergeCell ref="F35:G35"/>
    <mergeCell ref="I35:L35"/>
    <mergeCell ref="T27:W27"/>
    <mergeCell ref="D29:J30"/>
    <mergeCell ref="T29:U29"/>
    <mergeCell ref="D31:F31"/>
    <mergeCell ref="H32:I33"/>
    <mergeCell ref="J32:K32"/>
    <mergeCell ref="M32:N32"/>
    <mergeCell ref="O32:T32"/>
    <mergeCell ref="U32:W32"/>
    <mergeCell ref="A24:E24"/>
    <mergeCell ref="F24:G24"/>
    <mergeCell ref="I24:K24"/>
    <mergeCell ref="M24:Q24"/>
    <mergeCell ref="S24:V24"/>
    <mergeCell ref="A25:E25"/>
    <mergeCell ref="F25:G25"/>
    <mergeCell ref="I25:K25"/>
    <mergeCell ref="M25:Q25"/>
    <mergeCell ref="S25:V25"/>
    <mergeCell ref="F22:G22"/>
    <mergeCell ref="I22:L22"/>
    <mergeCell ref="M22:Q22"/>
    <mergeCell ref="S22:W22"/>
    <mergeCell ref="F23:G23"/>
    <mergeCell ref="I23:L23"/>
    <mergeCell ref="M23:Q23"/>
    <mergeCell ref="S23:W23"/>
    <mergeCell ref="F20:G20"/>
    <mergeCell ref="I20:L20"/>
    <mergeCell ref="M20:Q20"/>
    <mergeCell ref="S20:W20"/>
    <mergeCell ref="F21:G21"/>
    <mergeCell ref="I21:L21"/>
    <mergeCell ref="M21:Q21"/>
    <mergeCell ref="S21:W21"/>
    <mergeCell ref="F18:G18"/>
    <mergeCell ref="I18:L18"/>
    <mergeCell ref="M18:Q18"/>
    <mergeCell ref="S18:W18"/>
    <mergeCell ref="F19:G19"/>
    <mergeCell ref="I19:L19"/>
    <mergeCell ref="M19:Q19"/>
    <mergeCell ref="S19:W19"/>
    <mergeCell ref="F16:G16"/>
    <mergeCell ref="I16:L16"/>
    <mergeCell ref="M16:Q16"/>
    <mergeCell ref="S16:W16"/>
    <mergeCell ref="F17:G17"/>
    <mergeCell ref="I17:L17"/>
    <mergeCell ref="M17:Q17"/>
    <mergeCell ref="S17:W17"/>
    <mergeCell ref="F14:G14"/>
    <mergeCell ref="I14:L14"/>
    <mergeCell ref="M14:Q14"/>
    <mergeCell ref="S14:W14"/>
    <mergeCell ref="F15:G15"/>
    <mergeCell ref="I15:L15"/>
    <mergeCell ref="M15:Q15"/>
    <mergeCell ref="S15:W15"/>
    <mergeCell ref="F12:G12"/>
    <mergeCell ref="I12:L12"/>
    <mergeCell ref="M12:Q12"/>
    <mergeCell ref="S12:W12"/>
    <mergeCell ref="F13:G13"/>
    <mergeCell ref="I13:L13"/>
    <mergeCell ref="M13:Q13"/>
    <mergeCell ref="S13:W13"/>
    <mergeCell ref="F10:G10"/>
    <mergeCell ref="I10:L10"/>
    <mergeCell ref="M10:Q10"/>
    <mergeCell ref="S10:W10"/>
    <mergeCell ref="F11:G11"/>
    <mergeCell ref="I11:L11"/>
    <mergeCell ref="M11:Q11"/>
    <mergeCell ref="S11:W11"/>
    <mergeCell ref="M8:Q8"/>
    <mergeCell ref="S8:W8"/>
    <mergeCell ref="F9:G9"/>
    <mergeCell ref="I9:L9"/>
    <mergeCell ref="M9:Q9"/>
    <mergeCell ref="S9:W9"/>
    <mergeCell ref="AA6:AE6"/>
    <mergeCell ref="AF6:AJ6"/>
    <mergeCell ref="A7:A8"/>
    <mergeCell ref="B7:B8"/>
    <mergeCell ref="D7:D8"/>
    <mergeCell ref="E7:E8"/>
    <mergeCell ref="F7:L7"/>
    <mergeCell ref="M7:W7"/>
    <mergeCell ref="F8:G8"/>
    <mergeCell ref="I8:L8"/>
    <mergeCell ref="D2:J3"/>
    <mergeCell ref="T2:U2"/>
    <mergeCell ref="H5:I6"/>
    <mergeCell ref="J5:K5"/>
    <mergeCell ref="M5:N5"/>
    <mergeCell ref="O5:T5"/>
    <mergeCell ref="U5:W5"/>
    <mergeCell ref="C5:G6"/>
  </mergeCells>
  <phoneticPr fontId="3"/>
  <conditionalFormatting sqref="B9:C23 B36:C50 B63:C77 B90:C104 B117:C131 B144:C158 B171:C185 B198:C212 B225:C239 B252:C266 B279:C293 B306:C320 B333:C347 B360:C374 B387:C401 B414:C428 B441:C455 B468:C482 B495:C509 B522:C536 B549:C563 B576:C590 B603:C617 B630:C644 B657:C671 B684:C698 B711:C725 B738:C752 B765:C779 B792:C806">
    <cfRule type="expression" dxfId="941" priority="176" stopIfTrue="1">
      <formula>OR(IF($D9&lt;&gt;"",AND($D9&gt;=$Y$7,$D9&lt;=$Z$7)),IF($E9&lt;&gt;"",AND($E9&gt;=$Y$7,$E9&lt;=$Z$7)))</formula>
    </cfRule>
  </conditionalFormatting>
  <conditionalFormatting sqref="D9:E23 D36:E50">
    <cfRule type="cellIs" dxfId="940" priority="175" stopIfTrue="1" operator="between">
      <formula>$Y$7</formula>
      <formula>$Z$7</formula>
    </cfRule>
  </conditionalFormatting>
  <conditionalFormatting sqref="D63:E77">
    <cfRule type="cellIs" dxfId="939" priority="168" stopIfTrue="1" operator="between">
      <formula>$Y$7</formula>
      <formula>$Z$7</formula>
    </cfRule>
  </conditionalFormatting>
  <conditionalFormatting sqref="D90:E104">
    <cfRule type="cellIs" dxfId="938" priority="162" stopIfTrue="1" operator="between">
      <formula>$Y$7</formula>
      <formula>$Z$7</formula>
    </cfRule>
  </conditionalFormatting>
  <conditionalFormatting sqref="D117:E131">
    <cfRule type="cellIs" dxfId="937" priority="156" stopIfTrue="1" operator="between">
      <formula>$Y$7</formula>
      <formula>$Z$7</formula>
    </cfRule>
  </conditionalFormatting>
  <conditionalFormatting sqref="D144:E158">
    <cfRule type="cellIs" dxfId="936" priority="150" stopIfTrue="1" operator="between">
      <formula>$Y$7</formula>
      <formula>$Z$7</formula>
    </cfRule>
  </conditionalFormatting>
  <conditionalFormatting sqref="D171:E185">
    <cfRule type="cellIs" dxfId="935" priority="144" stopIfTrue="1" operator="between">
      <formula>$Y$7</formula>
      <formula>$Z$7</formula>
    </cfRule>
  </conditionalFormatting>
  <conditionalFormatting sqref="D198:E212">
    <cfRule type="cellIs" dxfId="934" priority="138" stopIfTrue="1" operator="between">
      <formula>$Y$7</formula>
      <formula>$Z$7</formula>
    </cfRule>
  </conditionalFormatting>
  <conditionalFormatting sqref="D225:E239">
    <cfRule type="cellIs" dxfId="933" priority="132" stopIfTrue="1" operator="between">
      <formula>$Y$7</formula>
      <formula>$Z$7</formula>
    </cfRule>
  </conditionalFormatting>
  <conditionalFormatting sqref="D252:E266">
    <cfRule type="cellIs" dxfId="932" priority="126" stopIfTrue="1" operator="between">
      <formula>$Y$7</formula>
      <formula>$Z$7</formula>
    </cfRule>
  </conditionalFormatting>
  <conditionalFormatting sqref="D279:E293">
    <cfRule type="cellIs" dxfId="931" priority="120" stopIfTrue="1" operator="between">
      <formula>$Y$7</formula>
      <formula>$Z$7</formula>
    </cfRule>
  </conditionalFormatting>
  <conditionalFormatting sqref="D306:E320">
    <cfRule type="cellIs" dxfId="930" priority="114" stopIfTrue="1" operator="between">
      <formula>$Y$7</formula>
      <formula>$Z$7</formula>
    </cfRule>
  </conditionalFormatting>
  <conditionalFormatting sqref="D333:E347">
    <cfRule type="cellIs" dxfId="929" priority="108" stopIfTrue="1" operator="between">
      <formula>$Y$7</formula>
      <formula>$Z$7</formula>
    </cfRule>
  </conditionalFormatting>
  <conditionalFormatting sqref="D360:E374">
    <cfRule type="cellIs" dxfId="928" priority="102" stopIfTrue="1" operator="between">
      <formula>$Y$7</formula>
      <formula>$Z$7</formula>
    </cfRule>
  </conditionalFormatting>
  <conditionalFormatting sqref="D387:E401">
    <cfRule type="cellIs" dxfId="927" priority="96" stopIfTrue="1" operator="between">
      <formula>$Y$7</formula>
      <formula>$Z$7</formula>
    </cfRule>
  </conditionalFormatting>
  <conditionalFormatting sqref="D414:E428">
    <cfRule type="cellIs" dxfId="926" priority="90" stopIfTrue="1" operator="between">
      <formula>$Y$7</formula>
      <formula>$Z$7</formula>
    </cfRule>
  </conditionalFormatting>
  <conditionalFormatting sqref="D441:E455">
    <cfRule type="cellIs" dxfId="925" priority="84" stopIfTrue="1" operator="between">
      <formula>$Y$7</formula>
      <formula>$Z$7</formula>
    </cfRule>
  </conditionalFormatting>
  <conditionalFormatting sqref="D468:E482">
    <cfRule type="cellIs" dxfId="924" priority="78" stopIfTrue="1" operator="between">
      <formula>$Y$7</formula>
      <formula>$Z$7</formula>
    </cfRule>
  </conditionalFormatting>
  <conditionalFormatting sqref="D495:E509">
    <cfRule type="cellIs" dxfId="923" priority="72" stopIfTrue="1" operator="between">
      <formula>$Y$7</formula>
      <formula>$Z$7</formula>
    </cfRule>
  </conditionalFormatting>
  <conditionalFormatting sqref="D522:E536">
    <cfRule type="cellIs" dxfId="922" priority="66" stopIfTrue="1" operator="between">
      <formula>$Y$7</formula>
      <formula>$Z$7</formula>
    </cfRule>
  </conditionalFormatting>
  <conditionalFormatting sqref="D549:E563">
    <cfRule type="cellIs" dxfId="921" priority="60" stopIfTrue="1" operator="between">
      <formula>$Y$7</formula>
      <formula>$Z$7</formula>
    </cfRule>
  </conditionalFormatting>
  <conditionalFormatting sqref="D576:E590">
    <cfRule type="cellIs" dxfId="920" priority="54" stopIfTrue="1" operator="between">
      <formula>$Y$7</formula>
      <formula>$Z$7</formula>
    </cfRule>
  </conditionalFormatting>
  <conditionalFormatting sqref="D603:E617">
    <cfRule type="cellIs" dxfId="919" priority="48" stopIfTrue="1" operator="between">
      <formula>$Y$7</formula>
      <formula>$Z$7</formula>
    </cfRule>
  </conditionalFormatting>
  <conditionalFormatting sqref="D630:E644">
    <cfRule type="cellIs" dxfId="918" priority="42" stopIfTrue="1" operator="between">
      <formula>$Y$7</formula>
      <formula>$Z$7</formula>
    </cfRule>
  </conditionalFormatting>
  <conditionalFormatting sqref="D657:E671">
    <cfRule type="cellIs" dxfId="917" priority="36" stopIfTrue="1" operator="between">
      <formula>$Y$7</formula>
      <formula>$Z$7</formula>
    </cfRule>
  </conditionalFormatting>
  <conditionalFormatting sqref="D684:E698">
    <cfRule type="cellIs" dxfId="916" priority="30" stopIfTrue="1" operator="between">
      <formula>$Y$7</formula>
      <formula>$Z$7</formula>
    </cfRule>
  </conditionalFormatting>
  <conditionalFormatting sqref="D711:E725">
    <cfRule type="cellIs" dxfId="915" priority="24" stopIfTrue="1" operator="between">
      <formula>$Y$7</formula>
      <formula>$Z$7</formula>
    </cfRule>
  </conditionalFormatting>
  <conditionalFormatting sqref="D738:E752">
    <cfRule type="cellIs" dxfId="914" priority="18" stopIfTrue="1" operator="between">
      <formula>$Y$7</formula>
      <formula>$Z$7</formula>
    </cfRule>
  </conditionalFormatting>
  <conditionalFormatting sqref="D765:E779">
    <cfRule type="cellIs" dxfId="913" priority="12" stopIfTrue="1" operator="between">
      <formula>$Y$7</formula>
      <formula>$Z$7</formula>
    </cfRule>
  </conditionalFormatting>
  <conditionalFormatting sqref="D792:E806">
    <cfRule type="cellIs" dxfId="912" priority="6" stopIfTrue="1" operator="between">
      <formula>$Y$7</formula>
      <formula>$Z$7</formula>
    </cfRule>
  </conditionalFormatting>
  <conditionalFormatting sqref="F9:F23 F36:F50">
    <cfRule type="expression" dxfId="911" priority="171" stopIfTrue="1">
      <formula>IF($M9&lt;&gt;"",$F9&lt;&gt;$M9)</formula>
    </cfRule>
  </conditionalFormatting>
  <conditionalFormatting sqref="F63:F77">
    <cfRule type="expression" dxfId="910" priority="164" stopIfTrue="1">
      <formula>IF($M63&lt;&gt;"",$F63&lt;&gt;$M63)</formula>
    </cfRule>
  </conditionalFormatting>
  <conditionalFormatting sqref="F90:F104">
    <cfRule type="expression" dxfId="909" priority="158" stopIfTrue="1">
      <formula>IF($M90&lt;&gt;"",$F90&lt;&gt;$M90)</formula>
    </cfRule>
  </conditionalFormatting>
  <conditionalFormatting sqref="F117:F131">
    <cfRule type="expression" dxfId="908" priority="152" stopIfTrue="1">
      <formula>IF($M117&lt;&gt;"",$F117&lt;&gt;$M117)</formula>
    </cfRule>
  </conditionalFormatting>
  <conditionalFormatting sqref="F144:F158">
    <cfRule type="expression" dxfId="907" priority="146" stopIfTrue="1">
      <formula>IF($M144&lt;&gt;"",$F144&lt;&gt;$M144)</formula>
    </cfRule>
  </conditionalFormatting>
  <conditionalFormatting sqref="F171:F185">
    <cfRule type="expression" dxfId="906" priority="140" stopIfTrue="1">
      <formula>IF($M171&lt;&gt;"",$F171&lt;&gt;$M171)</formula>
    </cfRule>
  </conditionalFormatting>
  <conditionalFormatting sqref="F198:F212">
    <cfRule type="expression" dxfId="905" priority="134" stopIfTrue="1">
      <formula>IF($M198&lt;&gt;"",$F198&lt;&gt;$M198)</formula>
    </cfRule>
  </conditionalFormatting>
  <conditionalFormatting sqref="F225:F239">
    <cfRule type="expression" dxfId="904" priority="128" stopIfTrue="1">
      <formula>IF($M225&lt;&gt;"",$F225&lt;&gt;$M225)</formula>
    </cfRule>
  </conditionalFormatting>
  <conditionalFormatting sqref="F252:F266">
    <cfRule type="expression" dxfId="903" priority="122" stopIfTrue="1">
      <formula>IF($M252&lt;&gt;"",$F252&lt;&gt;$M252)</formula>
    </cfRule>
  </conditionalFormatting>
  <conditionalFormatting sqref="F279:F293">
    <cfRule type="expression" dxfId="902" priority="116" stopIfTrue="1">
      <formula>IF($M279&lt;&gt;"",$F279&lt;&gt;$M279)</formula>
    </cfRule>
  </conditionalFormatting>
  <conditionalFormatting sqref="F306:F320">
    <cfRule type="expression" dxfId="901" priority="110" stopIfTrue="1">
      <formula>IF($M306&lt;&gt;"",$F306&lt;&gt;$M306)</formula>
    </cfRule>
  </conditionalFormatting>
  <conditionalFormatting sqref="F333:F347">
    <cfRule type="expression" dxfId="900" priority="104" stopIfTrue="1">
      <formula>IF($M333&lt;&gt;"",$F333&lt;&gt;$M333)</formula>
    </cfRule>
  </conditionalFormatting>
  <conditionalFormatting sqref="F360:F374">
    <cfRule type="expression" dxfId="899" priority="98" stopIfTrue="1">
      <formula>IF($M360&lt;&gt;"",$F360&lt;&gt;$M360)</formula>
    </cfRule>
  </conditionalFormatting>
  <conditionalFormatting sqref="F387:F401">
    <cfRule type="expression" dxfId="898" priority="92" stopIfTrue="1">
      <formula>IF($M387&lt;&gt;"",$F387&lt;&gt;$M387)</formula>
    </cfRule>
  </conditionalFormatting>
  <conditionalFormatting sqref="F414:F428">
    <cfRule type="expression" dxfId="897" priority="86" stopIfTrue="1">
      <formula>IF($M414&lt;&gt;"",$F414&lt;&gt;$M414)</formula>
    </cfRule>
  </conditionalFormatting>
  <conditionalFormatting sqref="F441:F455">
    <cfRule type="expression" dxfId="896" priority="80" stopIfTrue="1">
      <formula>IF($M441&lt;&gt;"",$F441&lt;&gt;$M441)</formula>
    </cfRule>
  </conditionalFormatting>
  <conditionalFormatting sqref="F468:F482">
    <cfRule type="expression" dxfId="895" priority="74" stopIfTrue="1">
      <formula>IF($M468&lt;&gt;"",$F468&lt;&gt;$M468)</formula>
    </cfRule>
  </conditionalFormatting>
  <conditionalFormatting sqref="F495:F509">
    <cfRule type="expression" dxfId="894" priority="68" stopIfTrue="1">
      <formula>IF($M495&lt;&gt;"",$F495&lt;&gt;$M495)</formula>
    </cfRule>
  </conditionalFormatting>
  <conditionalFormatting sqref="F522:F536">
    <cfRule type="expression" dxfId="893" priority="62" stopIfTrue="1">
      <formula>IF($M522&lt;&gt;"",$F522&lt;&gt;$M522)</formula>
    </cfRule>
  </conditionalFormatting>
  <conditionalFormatting sqref="F549:F563">
    <cfRule type="expression" dxfId="892" priority="56" stopIfTrue="1">
      <formula>IF($M549&lt;&gt;"",$F549&lt;&gt;$M549)</formula>
    </cfRule>
  </conditionalFormatting>
  <conditionalFormatting sqref="F576:F590">
    <cfRule type="expression" dxfId="891" priority="50" stopIfTrue="1">
      <formula>IF($M576&lt;&gt;"",$F576&lt;&gt;$M576)</formula>
    </cfRule>
  </conditionalFormatting>
  <conditionalFormatting sqref="F603:F617">
    <cfRule type="expression" dxfId="890" priority="44" stopIfTrue="1">
      <formula>IF($M603&lt;&gt;"",$F603&lt;&gt;$M603)</formula>
    </cfRule>
  </conditionalFormatting>
  <conditionalFormatting sqref="F630:F644">
    <cfRule type="expression" dxfId="889" priority="38" stopIfTrue="1">
      <formula>IF($M630&lt;&gt;"",$F630&lt;&gt;$M630)</formula>
    </cfRule>
  </conditionalFormatting>
  <conditionalFormatting sqref="F657:F671">
    <cfRule type="expression" dxfId="888" priority="32" stopIfTrue="1">
      <formula>IF($M657&lt;&gt;"",$F657&lt;&gt;$M657)</formula>
    </cfRule>
  </conditionalFormatting>
  <conditionalFormatting sqref="F684:F698">
    <cfRule type="expression" dxfId="887" priority="26" stopIfTrue="1">
      <formula>IF($M684&lt;&gt;"",$F684&lt;&gt;$M684)</formula>
    </cfRule>
  </conditionalFormatting>
  <conditionalFormatting sqref="F711:F725">
    <cfRule type="expression" dxfId="886" priority="20" stopIfTrue="1">
      <formula>IF($M711&lt;&gt;"",$F711&lt;&gt;$M711)</formula>
    </cfRule>
  </conditionalFormatting>
  <conditionalFormatting sqref="F738:F752">
    <cfRule type="expression" dxfId="885" priority="14" stopIfTrue="1">
      <formula>IF($M738&lt;&gt;"",$F738&lt;&gt;$M738)</formula>
    </cfRule>
  </conditionalFormatting>
  <conditionalFormatting sqref="F765:F779">
    <cfRule type="expression" dxfId="884" priority="8" stopIfTrue="1">
      <formula>IF($M765&lt;&gt;"",$F765&lt;&gt;$M765)</formula>
    </cfRule>
  </conditionalFormatting>
  <conditionalFormatting sqref="F792:F806">
    <cfRule type="expression" dxfId="883" priority="2" stopIfTrue="1">
      <formula>IF($M792&lt;&gt;"",$F792&lt;&gt;$M792)</formula>
    </cfRule>
  </conditionalFormatting>
  <conditionalFormatting sqref="H9:H23 R9:R23 H36:H50 R36:R50">
    <cfRule type="cellIs" dxfId="882" priority="173" stopIfTrue="1" operator="notEqual">
      <formula>12</formula>
    </cfRule>
  </conditionalFormatting>
  <conditionalFormatting sqref="H63:H77 R63:R77">
    <cfRule type="cellIs" dxfId="881" priority="166" stopIfTrue="1" operator="notEqual">
      <formula>12</formula>
    </cfRule>
  </conditionalFormatting>
  <conditionalFormatting sqref="H90:H104 R90:R104">
    <cfRule type="cellIs" dxfId="880" priority="160" stopIfTrue="1" operator="notEqual">
      <formula>12</formula>
    </cfRule>
  </conditionalFormatting>
  <conditionalFormatting sqref="H117:H131 R117:R131">
    <cfRule type="cellIs" dxfId="879" priority="154" stopIfTrue="1" operator="notEqual">
      <formula>12</formula>
    </cfRule>
  </conditionalFormatting>
  <conditionalFormatting sqref="H144:H158 R144:R158">
    <cfRule type="cellIs" dxfId="878" priority="148" stopIfTrue="1" operator="notEqual">
      <formula>12</formula>
    </cfRule>
  </conditionalFormatting>
  <conditionalFormatting sqref="H171:H185 R171:R185">
    <cfRule type="cellIs" dxfId="877" priority="142" stopIfTrue="1" operator="notEqual">
      <formula>12</formula>
    </cfRule>
  </conditionalFormatting>
  <conditionalFormatting sqref="H198:H212 R198:R212">
    <cfRule type="cellIs" dxfId="876" priority="136" stopIfTrue="1" operator="notEqual">
      <formula>12</formula>
    </cfRule>
  </conditionalFormatting>
  <conditionalFormatting sqref="H225:H239 R225:R239">
    <cfRule type="cellIs" dxfId="875" priority="130" stopIfTrue="1" operator="notEqual">
      <formula>12</formula>
    </cfRule>
  </conditionalFormatting>
  <conditionalFormatting sqref="H252:H266 R252:R266">
    <cfRule type="cellIs" dxfId="874" priority="124" stopIfTrue="1" operator="notEqual">
      <formula>12</formula>
    </cfRule>
  </conditionalFormatting>
  <conditionalFormatting sqref="H279:H293 R279:R293">
    <cfRule type="cellIs" dxfId="873" priority="118" stopIfTrue="1" operator="notEqual">
      <formula>12</formula>
    </cfRule>
  </conditionalFormatting>
  <conditionalFormatting sqref="H306:H320 R306:R320">
    <cfRule type="cellIs" dxfId="872" priority="112" stopIfTrue="1" operator="notEqual">
      <formula>12</formula>
    </cfRule>
  </conditionalFormatting>
  <conditionalFormatting sqref="H333:H347 R333:R347">
    <cfRule type="cellIs" dxfId="871" priority="106" stopIfTrue="1" operator="notEqual">
      <formula>12</formula>
    </cfRule>
  </conditionalFormatting>
  <conditionalFormatting sqref="H360:H374 R360:R374">
    <cfRule type="cellIs" dxfId="870" priority="100" stopIfTrue="1" operator="notEqual">
      <formula>12</formula>
    </cfRule>
  </conditionalFormatting>
  <conditionalFormatting sqref="H387:H401 R387:R401">
    <cfRule type="cellIs" dxfId="869" priority="94" stopIfTrue="1" operator="notEqual">
      <formula>12</formula>
    </cfRule>
  </conditionalFormatting>
  <conditionalFormatting sqref="H414:H428 R414:R428">
    <cfRule type="cellIs" dxfId="868" priority="88" stopIfTrue="1" operator="notEqual">
      <formula>12</formula>
    </cfRule>
  </conditionalFormatting>
  <conditionalFormatting sqref="H441:H455 R441:R455">
    <cfRule type="cellIs" dxfId="867" priority="82" stopIfTrue="1" operator="notEqual">
      <formula>12</formula>
    </cfRule>
  </conditionalFormatting>
  <conditionalFormatting sqref="H468:H482 R468:R482">
    <cfRule type="cellIs" dxfId="866" priority="76" stopIfTrue="1" operator="notEqual">
      <formula>12</formula>
    </cfRule>
  </conditionalFormatting>
  <conditionalFormatting sqref="H495:H509 R495:R509">
    <cfRule type="cellIs" dxfId="865" priority="70" stopIfTrue="1" operator="notEqual">
      <formula>12</formula>
    </cfRule>
  </conditionalFormatting>
  <conditionalFormatting sqref="H522:H536 R522:R536">
    <cfRule type="cellIs" dxfId="864" priority="64" stopIfTrue="1" operator="notEqual">
      <formula>12</formula>
    </cfRule>
  </conditionalFormatting>
  <conditionalFormatting sqref="H549:H563 R549:R563">
    <cfRule type="cellIs" dxfId="863" priority="58" stopIfTrue="1" operator="notEqual">
      <formula>12</formula>
    </cfRule>
  </conditionalFormatting>
  <conditionalFormatting sqref="H576:H590 R576:R590">
    <cfRule type="cellIs" dxfId="862" priority="52" stopIfTrue="1" operator="notEqual">
      <formula>12</formula>
    </cfRule>
  </conditionalFormatting>
  <conditionalFormatting sqref="H603:H617 R603:R617">
    <cfRule type="cellIs" dxfId="861" priority="46" stopIfTrue="1" operator="notEqual">
      <formula>12</formula>
    </cfRule>
  </conditionalFormatting>
  <conditionalFormatting sqref="H630:H644 R630:R644">
    <cfRule type="cellIs" dxfId="860" priority="40" stopIfTrue="1" operator="notEqual">
      <formula>12</formula>
    </cfRule>
  </conditionalFormatting>
  <conditionalFormatting sqref="H657:H671 R657:R671">
    <cfRule type="cellIs" dxfId="859" priority="34" stopIfTrue="1" operator="notEqual">
      <formula>12</formula>
    </cfRule>
  </conditionalFormatting>
  <conditionalFormatting sqref="H684:H698 R684:R698">
    <cfRule type="cellIs" dxfId="858" priority="28" stopIfTrue="1" operator="notEqual">
      <formula>12</formula>
    </cfRule>
  </conditionalFormatting>
  <conditionalFormatting sqref="H711:H725 R711:R725">
    <cfRule type="cellIs" dxfId="857" priority="22" stopIfTrue="1" operator="notEqual">
      <formula>12</formula>
    </cfRule>
  </conditionalFormatting>
  <conditionalFormatting sqref="H738:H752 R738:R752">
    <cfRule type="cellIs" dxfId="856" priority="16" stopIfTrue="1" operator="notEqual">
      <formula>12</formula>
    </cfRule>
  </conditionalFormatting>
  <conditionalFormatting sqref="H765:H779 R765:R779">
    <cfRule type="cellIs" dxfId="855" priority="10" stopIfTrue="1" operator="notEqual">
      <formula>12</formula>
    </cfRule>
  </conditionalFormatting>
  <conditionalFormatting sqref="H792:H806 R792:R806">
    <cfRule type="cellIs" dxfId="854" priority="4" stopIfTrue="1" operator="notEqual">
      <formula>12</formula>
    </cfRule>
  </conditionalFormatting>
  <conditionalFormatting sqref="I9:I23">
    <cfRule type="expression" dxfId="853" priority="170" stopIfTrue="1">
      <formula>$H9&lt;&gt;12</formula>
    </cfRule>
  </conditionalFormatting>
  <conditionalFormatting sqref="I36:I50">
    <cfRule type="expression" dxfId="852" priority="169" stopIfTrue="1">
      <formula>$H36&lt;&gt;12</formula>
    </cfRule>
  </conditionalFormatting>
  <conditionalFormatting sqref="I63:I77">
    <cfRule type="expression" dxfId="851" priority="163" stopIfTrue="1">
      <formula>$H63&lt;&gt;12</formula>
    </cfRule>
  </conditionalFormatting>
  <conditionalFormatting sqref="I90:I104">
    <cfRule type="expression" dxfId="850" priority="157" stopIfTrue="1">
      <formula>$H90&lt;&gt;12</formula>
    </cfRule>
  </conditionalFormatting>
  <conditionalFormatting sqref="I117:I131">
    <cfRule type="expression" dxfId="849" priority="151" stopIfTrue="1">
      <formula>$H117&lt;&gt;12</formula>
    </cfRule>
  </conditionalFormatting>
  <conditionalFormatting sqref="I144:I158">
    <cfRule type="expression" dxfId="848" priority="145" stopIfTrue="1">
      <formula>$H144&lt;&gt;12</formula>
    </cfRule>
  </conditionalFormatting>
  <conditionalFormatting sqref="I171:I185">
    <cfRule type="expression" dxfId="847" priority="139" stopIfTrue="1">
      <formula>$H171&lt;&gt;12</formula>
    </cfRule>
  </conditionalFormatting>
  <conditionalFormatting sqref="I198:I212">
    <cfRule type="expression" dxfId="846" priority="133" stopIfTrue="1">
      <formula>$H198&lt;&gt;12</formula>
    </cfRule>
  </conditionalFormatting>
  <conditionalFormatting sqref="I225:I239">
    <cfRule type="expression" dxfId="845" priority="127" stopIfTrue="1">
      <formula>$H225&lt;&gt;12</formula>
    </cfRule>
  </conditionalFormatting>
  <conditionalFormatting sqref="I252:I266">
    <cfRule type="expression" dxfId="844" priority="121" stopIfTrue="1">
      <formula>$H252&lt;&gt;12</formula>
    </cfRule>
  </conditionalFormatting>
  <conditionalFormatting sqref="I279:I293">
    <cfRule type="expression" dxfId="843" priority="115" stopIfTrue="1">
      <formula>$H279&lt;&gt;12</formula>
    </cfRule>
  </conditionalFormatting>
  <conditionalFormatting sqref="I306:I320">
    <cfRule type="expression" dxfId="842" priority="109" stopIfTrue="1">
      <formula>$H306&lt;&gt;12</formula>
    </cfRule>
  </conditionalFormatting>
  <conditionalFormatting sqref="I333:I347">
    <cfRule type="expression" dxfId="841" priority="103" stopIfTrue="1">
      <formula>$H333&lt;&gt;12</formula>
    </cfRule>
  </conditionalFormatting>
  <conditionalFormatting sqref="I360:I374">
    <cfRule type="expression" dxfId="840" priority="97" stopIfTrue="1">
      <formula>$H360&lt;&gt;12</formula>
    </cfRule>
  </conditionalFormatting>
  <conditionalFormatting sqref="I387:I401">
    <cfRule type="expression" dxfId="839" priority="91" stopIfTrue="1">
      <formula>$H387&lt;&gt;12</formula>
    </cfRule>
  </conditionalFormatting>
  <conditionalFormatting sqref="I414:I428">
    <cfRule type="expression" dxfId="838" priority="85" stopIfTrue="1">
      <formula>$H414&lt;&gt;12</formula>
    </cfRule>
  </conditionalFormatting>
  <conditionalFormatting sqref="I441:I455">
    <cfRule type="expression" dxfId="837" priority="79" stopIfTrue="1">
      <formula>$H441&lt;&gt;12</formula>
    </cfRule>
  </conditionalFormatting>
  <conditionalFormatting sqref="I468:I482">
    <cfRule type="expression" dxfId="836" priority="73" stopIfTrue="1">
      <formula>$H468&lt;&gt;12</formula>
    </cfRule>
  </conditionalFormatting>
  <conditionalFormatting sqref="I495:I509">
    <cfRule type="expression" dxfId="835" priority="67" stopIfTrue="1">
      <formula>$H495&lt;&gt;12</formula>
    </cfRule>
  </conditionalFormatting>
  <conditionalFormatting sqref="I522:I536">
    <cfRule type="expression" dxfId="834" priority="61" stopIfTrue="1">
      <formula>$H522&lt;&gt;12</formula>
    </cfRule>
  </conditionalFormatting>
  <conditionalFormatting sqref="I549:I563">
    <cfRule type="expression" dxfId="833" priority="55" stopIfTrue="1">
      <formula>$H549&lt;&gt;12</formula>
    </cfRule>
  </conditionalFormatting>
  <conditionalFormatting sqref="I576:I590">
    <cfRule type="expression" dxfId="832" priority="49" stopIfTrue="1">
      <formula>$H576&lt;&gt;12</formula>
    </cfRule>
  </conditionalFormatting>
  <conditionalFormatting sqref="I603:I617">
    <cfRule type="expression" dxfId="831" priority="43" stopIfTrue="1">
      <formula>$H603&lt;&gt;12</formula>
    </cfRule>
  </conditionalFormatting>
  <conditionalFormatting sqref="I630:I644">
    <cfRule type="expression" dxfId="830" priority="37" stopIfTrue="1">
      <formula>$H630&lt;&gt;12</formula>
    </cfRule>
  </conditionalFormatting>
  <conditionalFormatting sqref="I657:I671">
    <cfRule type="expression" dxfId="829" priority="31" stopIfTrue="1">
      <formula>$H657&lt;&gt;12</formula>
    </cfRule>
  </conditionalFormatting>
  <conditionalFormatting sqref="I684:I698">
    <cfRule type="expression" dxfId="828" priority="25" stopIfTrue="1">
      <formula>$H684&lt;&gt;12</formula>
    </cfRule>
  </conditionalFormatting>
  <conditionalFormatting sqref="I711:I725">
    <cfRule type="expression" dxfId="827" priority="19" stopIfTrue="1">
      <formula>$H711&lt;&gt;12</formula>
    </cfRule>
  </conditionalFormatting>
  <conditionalFormatting sqref="I738:I752">
    <cfRule type="expression" dxfId="826" priority="13" stopIfTrue="1">
      <formula>$H738&lt;&gt;12</formula>
    </cfRule>
  </conditionalFormatting>
  <conditionalFormatting sqref="I765:I779">
    <cfRule type="expression" dxfId="825" priority="7" stopIfTrue="1">
      <formula>$H765&lt;&gt;12</formula>
    </cfRule>
  </conditionalFormatting>
  <conditionalFormatting sqref="I792:I806">
    <cfRule type="expression" dxfId="824" priority="1" stopIfTrue="1">
      <formula>$H792&lt;&gt;12</formula>
    </cfRule>
  </conditionalFormatting>
  <conditionalFormatting sqref="M9:Q23 M36:Q50">
    <cfRule type="expression" dxfId="823" priority="172" stopIfTrue="1">
      <formula>IF($F9&lt;&gt;"",$F9&lt;&gt;$M9)</formula>
    </cfRule>
  </conditionalFormatting>
  <conditionalFormatting sqref="M63:Q77">
    <cfRule type="expression" dxfId="822" priority="165" stopIfTrue="1">
      <formula>IF($F63&lt;&gt;"",$F63&lt;&gt;$M63)</formula>
    </cfRule>
  </conditionalFormatting>
  <conditionalFormatting sqref="M90:Q104">
    <cfRule type="expression" dxfId="821" priority="159" stopIfTrue="1">
      <formula>IF($F90&lt;&gt;"",$F90&lt;&gt;$M90)</formula>
    </cfRule>
  </conditionalFormatting>
  <conditionalFormatting sqref="M117:Q131">
    <cfRule type="expression" dxfId="820" priority="153" stopIfTrue="1">
      <formula>IF($F117&lt;&gt;"",$F117&lt;&gt;$M117)</formula>
    </cfRule>
  </conditionalFormatting>
  <conditionalFormatting sqref="M144:Q158">
    <cfRule type="expression" dxfId="819" priority="147" stopIfTrue="1">
      <formula>IF($F144&lt;&gt;"",$F144&lt;&gt;$M144)</formula>
    </cfRule>
  </conditionalFormatting>
  <conditionalFormatting sqref="M171:Q185">
    <cfRule type="expression" dxfId="818" priority="141" stopIfTrue="1">
      <formula>IF($F171&lt;&gt;"",$F171&lt;&gt;$M171)</formula>
    </cfRule>
  </conditionalFormatting>
  <conditionalFormatting sqref="M198:Q212">
    <cfRule type="expression" dxfId="817" priority="135" stopIfTrue="1">
      <formula>IF($F198&lt;&gt;"",$F198&lt;&gt;$M198)</formula>
    </cfRule>
  </conditionalFormatting>
  <conditionalFormatting sqref="M225:Q239">
    <cfRule type="expression" dxfId="816" priority="129" stopIfTrue="1">
      <formula>IF($F225&lt;&gt;"",$F225&lt;&gt;$M225)</formula>
    </cfRule>
  </conditionalFormatting>
  <conditionalFormatting sqref="M252:Q266">
    <cfRule type="expression" dxfId="815" priority="123" stopIfTrue="1">
      <formula>IF($F252&lt;&gt;"",$F252&lt;&gt;$M252)</formula>
    </cfRule>
  </conditionalFormatting>
  <conditionalFormatting sqref="M279:Q293">
    <cfRule type="expression" dxfId="814" priority="117" stopIfTrue="1">
      <formula>IF($F279&lt;&gt;"",$F279&lt;&gt;$M279)</formula>
    </cfRule>
  </conditionalFormatting>
  <conditionalFormatting sqref="M306:Q320">
    <cfRule type="expression" dxfId="813" priority="111" stopIfTrue="1">
      <formula>IF($F306&lt;&gt;"",$F306&lt;&gt;$M306)</formula>
    </cfRule>
  </conditionalFormatting>
  <conditionalFormatting sqref="M333:Q347">
    <cfRule type="expression" dxfId="812" priority="105" stopIfTrue="1">
      <formula>IF($F333&lt;&gt;"",$F333&lt;&gt;$M333)</formula>
    </cfRule>
  </conditionalFormatting>
  <conditionalFormatting sqref="M360:Q374">
    <cfRule type="expression" dxfId="811" priority="99" stopIfTrue="1">
      <formula>IF($F360&lt;&gt;"",$F360&lt;&gt;$M360)</formula>
    </cfRule>
  </conditionalFormatting>
  <conditionalFormatting sqref="M387:Q401">
    <cfRule type="expression" dxfId="810" priority="93" stopIfTrue="1">
      <formula>IF($F387&lt;&gt;"",$F387&lt;&gt;$M387)</formula>
    </cfRule>
  </conditionalFormatting>
  <conditionalFormatting sqref="M414:Q428">
    <cfRule type="expression" dxfId="809" priority="87" stopIfTrue="1">
      <formula>IF($F414&lt;&gt;"",$F414&lt;&gt;$M414)</formula>
    </cfRule>
  </conditionalFormatting>
  <conditionalFormatting sqref="M441:Q455">
    <cfRule type="expression" dxfId="808" priority="81" stopIfTrue="1">
      <formula>IF($F441&lt;&gt;"",$F441&lt;&gt;$M441)</formula>
    </cfRule>
  </conditionalFormatting>
  <conditionalFormatting sqref="M468:Q482">
    <cfRule type="expression" dxfId="807" priority="75" stopIfTrue="1">
      <formula>IF($F468&lt;&gt;"",$F468&lt;&gt;$M468)</formula>
    </cfRule>
  </conditionalFormatting>
  <conditionalFormatting sqref="M495:Q509">
    <cfRule type="expression" dxfId="806" priority="69" stopIfTrue="1">
      <formula>IF($F495&lt;&gt;"",$F495&lt;&gt;$M495)</formula>
    </cfRule>
  </conditionalFormatting>
  <conditionalFormatting sqref="M522:Q536">
    <cfRule type="expression" dxfId="805" priority="63" stopIfTrue="1">
      <formula>IF($F522&lt;&gt;"",$F522&lt;&gt;$M522)</formula>
    </cfRule>
  </conditionalFormatting>
  <conditionalFormatting sqref="M549:Q563">
    <cfRule type="expression" dxfId="804" priority="57" stopIfTrue="1">
      <formula>IF($F549&lt;&gt;"",$F549&lt;&gt;$M549)</formula>
    </cfRule>
  </conditionalFormatting>
  <conditionalFormatting sqref="M576:Q590">
    <cfRule type="expression" dxfId="803" priority="51" stopIfTrue="1">
      <formula>IF($F576&lt;&gt;"",$F576&lt;&gt;$M576)</formula>
    </cfRule>
  </conditionalFormatting>
  <conditionalFormatting sqref="M603:Q617">
    <cfRule type="expression" dxfId="802" priority="45" stopIfTrue="1">
      <formula>IF($F603&lt;&gt;"",$F603&lt;&gt;$M603)</formula>
    </cfRule>
  </conditionalFormatting>
  <conditionalFormatting sqref="M630:Q644">
    <cfRule type="expression" dxfId="801" priority="39" stopIfTrue="1">
      <formula>IF($F630&lt;&gt;"",$F630&lt;&gt;$M630)</formula>
    </cfRule>
  </conditionalFormatting>
  <conditionalFormatting sqref="M657:Q671">
    <cfRule type="expression" dxfId="800" priority="33" stopIfTrue="1">
      <formula>IF($F657&lt;&gt;"",$F657&lt;&gt;$M657)</formula>
    </cfRule>
  </conditionalFormatting>
  <conditionalFormatting sqref="M684:Q698">
    <cfRule type="expression" dxfId="799" priority="27" stopIfTrue="1">
      <formula>IF($F684&lt;&gt;"",$F684&lt;&gt;$M684)</formula>
    </cfRule>
  </conditionalFormatting>
  <conditionalFormatting sqref="M711:Q725">
    <cfRule type="expression" dxfId="798" priority="21" stopIfTrue="1">
      <formula>IF($F711&lt;&gt;"",$F711&lt;&gt;$M711)</formula>
    </cfRule>
  </conditionalFormatting>
  <conditionalFormatting sqref="M738:Q752">
    <cfRule type="expression" dxfId="797" priority="15" stopIfTrue="1">
      <formula>IF($F738&lt;&gt;"",$F738&lt;&gt;$M738)</formula>
    </cfRule>
  </conditionalFormatting>
  <conditionalFormatting sqref="M765:Q779">
    <cfRule type="expression" dxfId="796" priority="9" stopIfTrue="1">
      <formula>IF($F765&lt;&gt;"",$F765&lt;&gt;$M765)</formula>
    </cfRule>
  </conditionalFormatting>
  <conditionalFormatting sqref="M792:Q806">
    <cfRule type="expression" dxfId="795" priority="3" stopIfTrue="1">
      <formula>IF($F792&lt;&gt;"",$F792&lt;&gt;$M792)</formula>
    </cfRule>
  </conditionalFormatting>
  <conditionalFormatting sqref="S9:W23 S36:W50">
    <cfRule type="expression" dxfId="794" priority="174" stopIfTrue="1">
      <formula>$R9&lt;&gt;12</formula>
    </cfRule>
  </conditionalFormatting>
  <conditionalFormatting sqref="S63:W77">
    <cfRule type="expression" dxfId="793" priority="167" stopIfTrue="1">
      <formula>$R63&lt;&gt;12</formula>
    </cfRule>
  </conditionalFormatting>
  <conditionalFormatting sqref="S90:W104">
    <cfRule type="expression" dxfId="792" priority="161" stopIfTrue="1">
      <formula>$R90&lt;&gt;12</formula>
    </cfRule>
  </conditionalFormatting>
  <conditionalFormatting sqref="S117:W131">
    <cfRule type="expression" dxfId="791" priority="155" stopIfTrue="1">
      <formula>$R117&lt;&gt;12</formula>
    </cfRule>
  </conditionalFormatting>
  <conditionalFormatting sqref="S144:W158">
    <cfRule type="expression" dxfId="790" priority="149" stopIfTrue="1">
      <formula>$R144&lt;&gt;12</formula>
    </cfRule>
  </conditionalFormatting>
  <conditionalFormatting sqref="S171:W185">
    <cfRule type="expression" dxfId="789" priority="143" stopIfTrue="1">
      <formula>$R171&lt;&gt;12</formula>
    </cfRule>
  </conditionalFormatting>
  <conditionalFormatting sqref="S198:W212">
    <cfRule type="expression" dxfId="788" priority="137" stopIfTrue="1">
      <formula>$R198&lt;&gt;12</formula>
    </cfRule>
  </conditionalFormatting>
  <conditionalFormatting sqref="S225:W239">
    <cfRule type="expression" dxfId="787" priority="131" stopIfTrue="1">
      <formula>$R225&lt;&gt;12</formula>
    </cfRule>
  </conditionalFormatting>
  <conditionalFormatting sqref="S252:W266">
    <cfRule type="expression" dxfId="786" priority="125" stopIfTrue="1">
      <formula>$R252&lt;&gt;12</formula>
    </cfRule>
  </conditionalFormatting>
  <conditionalFormatting sqref="S279:W293">
    <cfRule type="expression" dxfId="785" priority="119" stopIfTrue="1">
      <formula>$R279&lt;&gt;12</formula>
    </cfRule>
  </conditionalFormatting>
  <conditionalFormatting sqref="S306:W320">
    <cfRule type="expression" dxfId="784" priority="113" stopIfTrue="1">
      <formula>$R306&lt;&gt;12</formula>
    </cfRule>
  </conditionalFormatting>
  <conditionalFormatting sqref="S333:W347">
    <cfRule type="expression" dxfId="783" priority="107" stopIfTrue="1">
      <formula>$R333&lt;&gt;12</formula>
    </cfRule>
  </conditionalFormatting>
  <conditionalFormatting sqref="S360:W374">
    <cfRule type="expression" dxfId="782" priority="101" stopIfTrue="1">
      <formula>$R360&lt;&gt;12</formula>
    </cfRule>
  </conditionalFormatting>
  <conditionalFormatting sqref="S387:W401">
    <cfRule type="expression" dxfId="781" priority="95" stopIfTrue="1">
      <formula>$R387&lt;&gt;12</formula>
    </cfRule>
  </conditionalFormatting>
  <conditionalFormatting sqref="S414:W428">
    <cfRule type="expression" dxfId="780" priority="89" stopIfTrue="1">
      <formula>$R414&lt;&gt;12</formula>
    </cfRule>
  </conditionalFormatting>
  <conditionalFormatting sqref="S441:W455">
    <cfRule type="expression" dxfId="779" priority="83" stopIfTrue="1">
      <formula>$R441&lt;&gt;12</formula>
    </cfRule>
  </conditionalFormatting>
  <conditionalFormatting sqref="S468:W482">
    <cfRule type="expression" dxfId="778" priority="77" stopIfTrue="1">
      <formula>$R468&lt;&gt;12</formula>
    </cfRule>
  </conditionalFormatting>
  <conditionalFormatting sqref="S495:W509">
    <cfRule type="expression" dxfId="777" priority="71" stopIfTrue="1">
      <formula>$R495&lt;&gt;12</formula>
    </cfRule>
  </conditionalFormatting>
  <conditionalFormatting sqref="S522:W536">
    <cfRule type="expression" dxfId="776" priority="65" stopIfTrue="1">
      <formula>$R522&lt;&gt;12</formula>
    </cfRule>
  </conditionalFormatting>
  <conditionalFormatting sqref="S549:W563">
    <cfRule type="expression" dxfId="775" priority="59" stopIfTrue="1">
      <formula>$R549&lt;&gt;12</formula>
    </cfRule>
  </conditionalFormatting>
  <conditionalFormatting sqref="S576:W590">
    <cfRule type="expression" dxfId="774" priority="53" stopIfTrue="1">
      <formula>$R576&lt;&gt;12</formula>
    </cfRule>
  </conditionalFormatting>
  <conditionalFormatting sqref="S603:W617">
    <cfRule type="expression" dxfId="773" priority="47" stopIfTrue="1">
      <formula>$R603&lt;&gt;12</formula>
    </cfRule>
  </conditionalFormatting>
  <conditionalFormatting sqref="S630:W644">
    <cfRule type="expression" dxfId="772" priority="41" stopIfTrue="1">
      <formula>$R630&lt;&gt;12</formula>
    </cfRule>
  </conditionalFormatting>
  <conditionalFormatting sqref="S657:W671">
    <cfRule type="expression" dxfId="771" priority="35" stopIfTrue="1">
      <formula>$R657&lt;&gt;12</formula>
    </cfRule>
  </conditionalFormatting>
  <conditionalFormatting sqref="S684:W698">
    <cfRule type="expression" dxfId="770" priority="29" stopIfTrue="1">
      <formula>$R684&lt;&gt;12</formula>
    </cfRule>
  </conditionalFormatting>
  <conditionalFormatting sqref="S711:W725">
    <cfRule type="expression" dxfId="769" priority="23" stopIfTrue="1">
      <formula>$R711&lt;&gt;12</formula>
    </cfRule>
  </conditionalFormatting>
  <conditionalFormatting sqref="S738:W752">
    <cfRule type="expression" dxfId="768" priority="17" stopIfTrue="1">
      <formula>$R738&lt;&gt;12</formula>
    </cfRule>
  </conditionalFormatting>
  <conditionalFormatting sqref="S765:W779">
    <cfRule type="expression" dxfId="767" priority="11" stopIfTrue="1">
      <formula>$R765&lt;&gt;12</formula>
    </cfRule>
  </conditionalFormatting>
  <conditionalFormatting sqref="S792:W806">
    <cfRule type="expression" dxfId="766" priority="5" stopIfTrue="1">
      <formula>$R792&lt;&gt;12</formula>
    </cfRule>
  </conditionalFormatting>
  <dataValidations count="11">
    <dataValidation type="date" imeMode="off" allowBlank="1" showInputMessage="1" showErrorMessage="1" errorTitle="【脱退年月日】" error="◆７月１０日後は、入力できません。_x000a_◆加入年月日後でないと入力できません。" promptTitle="【脱退年月日】" prompt="確定・概算年度内に脱退した場合に入力してください。" sqref="E792:E806 E36:E50 E63:E77 E90:E104 E117:E131 E144:E158 E171:E185 E198:E212 E225:E239 E252:E266 E279:E293 E306:E320 E333:E347 E360:E374 E387:E401 E414:E428 E441:E455 E468:E482 E495:E509 E522:E536 E549:E563 E576:E590 E603:E617 E630:E644 E657:E671 E684:E698 E711:E725 E738:E752 E765:E779 E9:E23" xr:uid="{EFB562CB-0569-40EA-86F1-3F555DC12F81}">
      <formula1>D9+1</formula1>
      <formula2>$Z$7</formula2>
    </dataValidation>
    <dataValidation type="list" imeMode="off" allowBlank="1" showInputMessage="1" showErrorMessage="1" errorTitle="【給付基礎日額】" error="◆選択できる給付基礎日額ではありません。_x000a_◆氏名を入力してください。_x000a_◆算定の対象外の年度です。" sqref="M9:Q23 M792:Q806 M765:Q779 M738:Q752 M711:Q725 M684:Q698 M657:Q671 M630:Q644 M603:Q617 M576:Q590 M549:Q563 M522:Q536 M495:Q509 M468:Q482 M441:Q455 M414:Q428 M387:Q401 M360:Q374 M333:Q347 M306:Q320 M279:Q293 M252:Q266 M225:Q239 M198:Q212 M171:Q185 M144:Q158 M117:Q131 M90:Q104 M63:Q77 M36:Q50" xr:uid="{81B9FF01-FF76-48E0-86D8-9612D8D4D86A}">
      <formula1>IF(R9="",INDIRECT($Z$25),INDIRECT($Z$26))</formula1>
    </dataValidation>
    <dataValidation type="list" imeMode="off" allowBlank="1" showInputMessage="1" showErrorMessage="1" errorTitle="【給付基礎日額】" error="◆選択できる給付基礎日額ではありません。_x000a_◆氏名に入力がありません。_x000a_◆算定の対象外の年度です。" sqref="F36:G50 F792:G806 F765:G779 F738:G752 F711:G725 F684:G698 F657:G671 F630:G644 F603:G617 F576:G590 F549:G563 F522:G536 F495:G509 F468:G482 F441:G455 F414:G428 F387:G401 F360:G374 F333:G347 F306:G320 F279:G293 F252:G266 F225:G239 F198:G212 F171:G185 F144:G158 F117:G131 F90:G104 F63:G77 F9:G23" xr:uid="{E6A8C0EB-BD0E-43EB-9D19-4EACCC53BA1A}">
      <formula1>IF(H9="",INDIRECT($Z$25),INDIRECT($Z$26))</formula1>
    </dataValidation>
    <dataValidation type="date" imeMode="off" allowBlank="1" showInputMessage="1" showErrorMessage="1" errorTitle="【加入年月日】" error="７月１０日後は、入力できません。" promptTitle="【加入年月日】" prompt="確定・概算年度内に加入した場合に入力してください。" sqref="D792:D806 D36:D50 D63:D77 D90:D104 D117:D131 D144:D158 D171:D185 D198:D212 D225:D239 D252:D266 D279:D293 D306:D320 D333:D347 D360:D374 D387:D401 D414:D428 D441:D455 D468:D482 D495:D509 D522:D536 D549:D563 D576:D590 D603:D617 D630:D644 D657:D671 D684:D698 D711:D725 D738:D752 D765:D779 D9:D23" xr:uid="{450B95C4-3A4D-42DC-8879-26520069E5CA}">
      <formula1>$Y$5</formula1>
      <formula2>$Z$7</formula2>
    </dataValidation>
    <dataValidation type="whole" imeMode="off" operator="lessThanOrEqual" allowBlank="1" showInputMessage="1" showErrorMessage="1" sqref="V29 V83 V758 V731 V704 V677 V650 V623 V596 V569 V542 V515 V488 V461 V434 V407 V380 V353 V326 V299 V272 V245 V218 V191 V164 V137 V110 V56 V785" xr:uid="{44DDCFB2-808D-4C35-872D-D35C28471C31}">
      <formula1>$S$2</formula1>
    </dataValidation>
    <dataValidation type="date" imeMode="off" allowBlank="1" showInputMessage="1" showErrorMessage="1" sqref="C2 B4 C29 C785 B31:B32 C56 B58:B59 C83 B85:B86 C110 B112:B113 C137 B139:B140 C164 B166:B167 C191 B193:B194 C218 B220:B221 C245 B247:B248 C272 B274:B275 C299 B301:B302 C326 B328:B329 C353 B355:B356 C380 B382:B383 C407 B409:B410 C434 B436:B437 C461 B463:B464 C488 B490:B491 C515 B517:B518 C542 B544:B545 C569 B571:B572 C596 B598:B599 C623 B625:B626 C650 B652:B653 C677 B679:B680 C704 B706:B707 C731 B733:B734 C758 B760:B761 B787:B788" xr:uid="{93ED51B2-30D5-47E4-BE16-941D35DB8140}">
      <formula1>40634</formula1>
      <formula2>72776</formula2>
    </dataValidation>
    <dataValidation type="whole" imeMode="off" operator="greaterThanOrEqual" allowBlank="1" showInputMessage="1" showErrorMessage="1" sqref="A9:A23 A792:A806 A36:A50 A90:A104 A117:A131 A144:A158 A171:A185 A198:A212 A225:A239 A252:A266 A279:A293 A306:A320 A333:A347 A360:A374 A387:A401 A414:A428 A441:A455 A468:A482 A495:A509 A522:A536 A549:A563 A576:A590 A603:A617 A630:A644 A657:A671 A684:A698 A711:A725 A738:A752 A765:A779 A63:A77" xr:uid="{A55E8A54-6454-42FC-A638-F01F874F3DE9}">
      <formula1>1</formula1>
    </dataValidation>
    <dataValidation imeMode="on" allowBlank="1" showInputMessage="1" showErrorMessage="1" sqref="B36:C50 B792:C806 B63:C77 B90:C104 B117:C131 B144:C158 B171:C185 B198:C212 B225:C239 B252:C266 B279:C293 B306:C320 B333:C347 B360:C374 B387:C401 B414:C428 B441:C455 B468:C482 B495:C509 B522:C536 B549:C563 B576:C590 B603:C617 B630:C644 B657:C671 B684:C698 B711:C725 B738:C752 B765:C779 B9:C23" xr:uid="{8098119A-66DC-4AD2-BECC-9483E6C83DE8}"/>
    <dataValidation type="whole" allowBlank="1" showInputMessage="1" showErrorMessage="1" sqref="H792:H806 R9:R23 H9:H23 H36:H50 R63:R77 H63:H77 R90:R104 H90:H104 R117:R131 H117:H131 R144:R158 H144:H158 R171:R185 H171:H185 R198:R212 H198:H212 R225:R239 H225:H239 R252:R266 H252:H266 R279:R293 H279:H293 R306:R320 H306:H320 R333:R347 H333:H347 R360:R374 H360:H374 R387:R401 H387:H401 R414:R428 H414:H428 R441:R455 H441:H455 R468:R482 H468:H482 R495:R509 H495:H509 R522:R536 H522:H536 R549:R563 H549:H563 R576:R590 H576:H590 R603:R617 H603:H617 R630:R644 H630:H644 R657:R671 H657:H671 R684:R698 H684:H698 R711:R725 H711:H725 R738:R752 H738:H752 R765:R779 H765:H779 R792:R806 R36:R50" xr:uid="{F2B378CF-6FE0-4FD4-8D7E-C1C8AD215C81}">
      <formula1>1</formula1>
      <formula2>12</formula2>
    </dataValidation>
    <dataValidation imeMode="off" allowBlank="1" showInputMessage="1" showErrorMessage="1" sqref="S2 I36:I50 I51:K52 M789:W789 J24:K25 S785 S29 I9:I25 S9:V25 S36:V52 I63:I77 I78:K79 M33:W33 S63:V79 I90:I104 I105:K106 M60:W60 S56 S90:V106 I117:I131 I132:K133 M87:W87 S83 S117:V133 I144:I158 I159:K160 M114:W114 S110 S144:V160 I171:I185 I186:K187 M141:W141 S137 S171:V187 I198:I212 I213:K214 M168:W168 S164 S198:V214 I225:I239 I240:K241 M195:W195 S191 S225:V241 I252:I266 I267:K268 M222:W222 S218 S252:V268 I279:I293 I294:K295 M249:W249 S245 S279:V295 I306:I320 I321:K322 M276:W276 S272 S306:V322 I333:I347 I348:K349 M303:W303 S299 S333:V349 I360:I374 I375:K376 M330:W330 S326 S360:V376 I387:I401 I402:K403 M357:W357 S353 S387:V403 I414:I428 I429:K430 M384:W384 S380 S414:V430 I441:I455 I456:K457 M411:W411 S407 S441:V457 I468:I482 I483:K484 M438:W438 S434 S468:V484 I495:I509 I510:K511 M465:W465 S461 S495:V511 I522:I536 I537:K538 M492:W492 S488 S522:V538 I549:I563 I564:K565 M519:W519 S515 S549:V565 I576:I590 I591:K592 M546:W546 S542 S576:V592 I603:I617 I618:K619 M573:W573 S569 S603:V619 I630:I644 I645:K646 M600:W600 S596 S630:V646 I657:I671 I672:K673 M627:W627 S623 S657:V673 I684:I698 I699:K700 M654:W654 S650 S684:V700 I711:I725 I726:K727 M681:W681 S677 S711:V727 I738:I752 I753:K754 M708:W708 S704 S738:V754 I765:I779 I780:K781 M735:W735 S731 S765:V781 I792:I806 I807:K808 M762:W762 S758 S792:V808 M6 O6:W6" xr:uid="{8E10592C-083A-4DF7-82A8-AF1B71D9F39B}"/>
    <dataValidation type="whole" imeMode="off" operator="lessThanOrEqual" allowBlank="1" showInputMessage="1" showErrorMessage="1" sqref="V2" xr:uid="{631B1BF5-10D6-441D-8C3D-BFEFA4D8AA47}">
      <formula1>S2</formula1>
    </dataValidation>
  </dataValidations>
  <printOptions horizontalCentered="1" verticalCentered="1"/>
  <pageMargins left="0.78740157480314965" right="0.78740157480314965" top="0.62992125984251968" bottom="0.31496062992125984" header="0.6692913385826772" footer="0.31496062992125984"/>
  <pageSetup paperSize="9" scale="90" fitToHeight="50" orientation="landscape" cellComments="asDisplayed" r:id="rId1"/>
  <headerFooter alignWithMargins="0"/>
  <rowBreaks count="29" manualBreakCount="29">
    <brk id="27" max="22" man="1"/>
    <brk id="54" max="22" man="1"/>
    <brk id="81" max="22" man="1"/>
    <brk id="108" max="22" man="1"/>
    <brk id="135" max="22" man="1"/>
    <brk id="162" max="22" man="1"/>
    <brk id="189" max="22" man="1"/>
    <brk id="216" max="22" man="1"/>
    <brk id="243" max="22" man="1"/>
    <brk id="270" max="22" man="1"/>
    <brk id="297" max="22" man="1"/>
    <brk id="324" max="22" man="1"/>
    <brk id="351" max="22" man="1"/>
    <brk id="378" max="22" man="1"/>
    <brk id="405" max="22" man="1"/>
    <brk id="432" max="22" man="1"/>
    <brk id="459" max="22" man="1"/>
    <brk id="486" max="22" man="1"/>
    <brk id="513" max="22" man="1"/>
    <brk id="540" max="22" man="1"/>
    <brk id="567" max="22" man="1"/>
    <brk id="594" max="22" man="1"/>
    <brk id="621" max="22" man="1"/>
    <brk id="648" max="22" man="1"/>
    <brk id="675" max="22" man="1"/>
    <brk id="702" max="22" man="1"/>
    <brk id="729" max="22" man="1"/>
    <brk id="756" max="22" man="1"/>
    <brk id="783" max="22"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140F7-DDC4-4E69-81A2-97F0FD530114}">
  <sheetPr>
    <tabColor theme="8" tint="0.59999389629810485"/>
  </sheetPr>
  <dimension ref="A2:AJ810"/>
  <sheetViews>
    <sheetView showGridLines="0" view="pageBreakPreview" zoomScaleNormal="100" zoomScaleSheetLayoutView="100" workbookViewId="0">
      <selection activeCell="AL6" sqref="AL6"/>
    </sheetView>
  </sheetViews>
  <sheetFormatPr defaultRowHeight="13.5"/>
  <cols>
    <col min="1" max="1" width="5.125" style="227" customWidth="1"/>
    <col min="2" max="2" width="22.625" style="227" customWidth="1"/>
    <col min="3" max="3" width="5.625" style="227" customWidth="1"/>
    <col min="4" max="5" width="12" style="227" customWidth="1"/>
    <col min="6" max="7" width="8.875" style="227" customWidth="1"/>
    <col min="8" max="8" width="4.5" style="227" customWidth="1"/>
    <col min="9" max="9" width="5.625" style="227" customWidth="1"/>
    <col min="10" max="23" width="3.875" style="227" customWidth="1"/>
    <col min="24" max="24" width="23.25" style="227" customWidth="1"/>
    <col min="25" max="25" width="1.125" style="231" hidden="1" customWidth="1"/>
    <col min="26" max="26" width="8.75" style="231" hidden="1" customWidth="1"/>
    <col min="27" max="27" width="8.125" style="227" hidden="1" customWidth="1"/>
    <col min="28" max="28" width="11" style="227" hidden="1" customWidth="1"/>
    <col min="29" max="29" width="12.875" style="227" hidden="1" customWidth="1"/>
    <col min="30" max="30" width="8.75" style="227" hidden="1" customWidth="1"/>
    <col min="31" max="31" width="11" style="227" hidden="1" customWidth="1"/>
    <col min="32" max="32" width="10.375" style="227" hidden="1" customWidth="1"/>
    <col min="33" max="33" width="7.875" style="227" hidden="1" customWidth="1"/>
    <col min="34" max="34" width="8.75" style="232" hidden="1" customWidth="1"/>
    <col min="35" max="35" width="8.125" style="232" hidden="1" customWidth="1"/>
    <col min="36" max="36" width="61.625" style="227" hidden="1" customWidth="1"/>
    <col min="37" max="37" width="23.625" style="227" customWidth="1"/>
    <col min="38" max="16384" width="9" style="227"/>
  </cols>
  <sheetData>
    <row r="2" spans="1:36" ht="19.5" customHeight="1">
      <c r="A2" s="227" t="s">
        <v>77</v>
      </c>
      <c r="C2" s="228"/>
      <c r="D2" s="326" t="s">
        <v>76</v>
      </c>
      <c r="E2" s="327"/>
      <c r="F2" s="327"/>
      <c r="G2" s="327"/>
      <c r="H2" s="327"/>
      <c r="I2" s="327"/>
      <c r="J2" s="327"/>
      <c r="S2" s="229">
        <v>1</v>
      </c>
      <c r="T2" s="328" t="s">
        <v>10</v>
      </c>
      <c r="U2" s="328"/>
      <c r="V2" s="56">
        <v>1</v>
      </c>
      <c r="W2" s="230" t="s">
        <v>11</v>
      </c>
    </row>
    <row r="3" spans="1:36" ht="19.5" customHeight="1">
      <c r="C3" s="233"/>
      <c r="D3" s="327"/>
      <c r="E3" s="327"/>
      <c r="F3" s="327"/>
      <c r="G3" s="327"/>
      <c r="H3" s="327"/>
      <c r="I3" s="327"/>
      <c r="J3" s="327"/>
    </row>
    <row r="4" spans="1:36" ht="14.25">
      <c r="B4" s="234">
        <f ca="1">EDATE(NOW(),-12)</f>
        <v>45741</v>
      </c>
    </row>
    <row r="5" spans="1:36" ht="15" customHeight="1">
      <c r="B5" s="235">
        <f ca="1">NOW()</f>
        <v>46106.494204513889</v>
      </c>
      <c r="C5" s="335"/>
      <c r="D5" s="335"/>
      <c r="E5" s="335"/>
      <c r="F5" s="335"/>
      <c r="G5" s="336"/>
      <c r="H5" s="413" t="s">
        <v>6</v>
      </c>
      <c r="I5" s="414"/>
      <c r="J5" s="417" t="s">
        <v>0</v>
      </c>
      <c r="K5" s="418"/>
      <c r="L5" s="236" t="s">
        <v>1</v>
      </c>
      <c r="M5" s="418" t="s">
        <v>7</v>
      </c>
      <c r="N5" s="418"/>
      <c r="O5" s="418" t="s">
        <v>2</v>
      </c>
      <c r="P5" s="418"/>
      <c r="Q5" s="418"/>
      <c r="R5" s="418"/>
      <c r="S5" s="418"/>
      <c r="T5" s="418"/>
      <c r="U5" s="418" t="s">
        <v>3</v>
      </c>
      <c r="V5" s="418"/>
      <c r="W5" s="418"/>
      <c r="Y5" s="237">
        <v>24047</v>
      </c>
    </row>
    <row r="6" spans="1:36" ht="20.100000000000001" customHeight="1">
      <c r="C6" s="337"/>
      <c r="D6" s="337"/>
      <c r="E6" s="337"/>
      <c r="F6" s="337"/>
      <c r="G6" s="338"/>
      <c r="H6" s="415"/>
      <c r="I6" s="416"/>
      <c r="J6" s="139">
        <v>3</v>
      </c>
      <c r="K6" s="140">
        <v>1</v>
      </c>
      <c r="L6" s="141">
        <v>1</v>
      </c>
      <c r="M6" s="304">
        <v>0</v>
      </c>
      <c r="N6" s="238">
        <v>1</v>
      </c>
      <c r="O6" s="142">
        <v>1</v>
      </c>
      <c r="P6" s="239">
        <v>2</v>
      </c>
      <c r="Q6" s="239">
        <v>3</v>
      </c>
      <c r="R6" s="239">
        <v>4</v>
      </c>
      <c r="S6" s="239">
        <v>5</v>
      </c>
      <c r="T6" s="238">
        <v>6</v>
      </c>
      <c r="U6" s="142">
        <v>0</v>
      </c>
      <c r="V6" s="239">
        <v>0</v>
      </c>
      <c r="W6" s="238">
        <v>0</v>
      </c>
      <c r="Y6" s="240"/>
      <c r="Z6" s="241" t="s">
        <v>34</v>
      </c>
      <c r="AA6" s="313">
        <f ca="1">$B$4</f>
        <v>45741</v>
      </c>
      <c r="AB6" s="313"/>
      <c r="AC6" s="313"/>
      <c r="AD6" s="313"/>
      <c r="AE6" s="313"/>
      <c r="AF6" s="314">
        <f ca="1">$B$5</f>
        <v>46106.494204513889</v>
      </c>
      <c r="AG6" s="314"/>
      <c r="AH6" s="314"/>
      <c r="AI6" s="314"/>
      <c r="AJ6" s="314"/>
    </row>
    <row r="7" spans="1:36" ht="21.95" customHeight="1">
      <c r="A7" s="315" t="s">
        <v>64</v>
      </c>
      <c r="B7" s="404" t="s">
        <v>30</v>
      </c>
      <c r="C7" s="242"/>
      <c r="D7" s="405" t="s">
        <v>47</v>
      </c>
      <c r="E7" s="404" t="s">
        <v>48</v>
      </c>
      <c r="F7" s="419">
        <f ca="1">$B$4</f>
        <v>45741</v>
      </c>
      <c r="G7" s="420"/>
      <c r="H7" s="420"/>
      <c r="I7" s="420"/>
      <c r="J7" s="420"/>
      <c r="K7" s="420"/>
      <c r="L7" s="421"/>
      <c r="M7" s="422">
        <f ca="1">$B$5</f>
        <v>46106.494204513889</v>
      </c>
      <c r="N7" s="423"/>
      <c r="O7" s="423"/>
      <c r="P7" s="423"/>
      <c r="Q7" s="423"/>
      <c r="R7" s="423"/>
      <c r="S7" s="423"/>
      <c r="T7" s="423"/>
      <c r="U7" s="423"/>
      <c r="V7" s="423"/>
      <c r="W7" s="424"/>
      <c r="X7" s="243"/>
      <c r="Y7" s="244">
        <f ca="1">$B$4</f>
        <v>45741</v>
      </c>
      <c r="Z7" s="244">
        <f ca="1">DATE(YEAR($Y$7)+2,3,31)</f>
        <v>46477</v>
      </c>
      <c r="AA7" s="245" t="s">
        <v>33</v>
      </c>
      <c r="AB7" s="245" t="s">
        <v>34</v>
      </c>
      <c r="AC7" s="245" t="s">
        <v>37</v>
      </c>
      <c r="AD7" s="245" t="s">
        <v>38</v>
      </c>
      <c r="AE7" s="245" t="s">
        <v>32</v>
      </c>
      <c r="AF7" s="246" t="s">
        <v>33</v>
      </c>
      <c r="AG7" s="246" t="s">
        <v>34</v>
      </c>
      <c r="AH7" s="246" t="s">
        <v>37</v>
      </c>
      <c r="AI7" s="246" t="s">
        <v>38</v>
      </c>
      <c r="AJ7" s="246" t="s">
        <v>32</v>
      </c>
    </row>
    <row r="8" spans="1:36" ht="28.5" customHeight="1">
      <c r="A8" s="316"/>
      <c r="B8" s="404"/>
      <c r="C8" s="247"/>
      <c r="D8" s="406"/>
      <c r="E8" s="404"/>
      <c r="F8" s="400" t="s">
        <v>4</v>
      </c>
      <c r="G8" s="400"/>
      <c r="H8" s="248" t="s">
        <v>39</v>
      </c>
      <c r="I8" s="400" t="s">
        <v>5</v>
      </c>
      <c r="J8" s="400"/>
      <c r="K8" s="400"/>
      <c r="L8" s="400"/>
      <c r="M8" s="400" t="s">
        <v>4</v>
      </c>
      <c r="N8" s="400"/>
      <c r="O8" s="400"/>
      <c r="P8" s="400"/>
      <c r="Q8" s="400"/>
      <c r="R8" s="248" t="s">
        <v>39</v>
      </c>
      <c r="S8" s="400" t="s">
        <v>5</v>
      </c>
      <c r="T8" s="400"/>
      <c r="U8" s="400"/>
      <c r="V8" s="400"/>
      <c r="W8" s="400"/>
      <c r="X8" s="243"/>
      <c r="Y8" s="249">
        <f ca="1">DATE(YEAR($B$4),4,1)</f>
        <v>45748</v>
      </c>
      <c r="Z8" s="249">
        <f ca="1">DATE(YEAR($Y$8)+2,3,31)</f>
        <v>46477</v>
      </c>
      <c r="AA8" s="249">
        <f ca="1">$Y$8</f>
        <v>45748</v>
      </c>
      <c r="AB8" s="249">
        <f ca="1">DATE(YEAR($Y$8)+1,3,31)</f>
        <v>46112</v>
      </c>
      <c r="AC8" s="249"/>
      <c r="AD8" s="249"/>
      <c r="AE8" s="249"/>
      <c r="AF8" s="250">
        <f ca="1">DATE(YEAR($B$4)+1,4,1)</f>
        <v>46113</v>
      </c>
      <c r="AG8" s="250">
        <f ca="1">DATE(YEAR($AF$8)+1,3,31)</f>
        <v>46477</v>
      </c>
      <c r="AH8" s="251"/>
      <c r="AI8" s="251"/>
      <c r="AJ8" s="252"/>
    </row>
    <row r="9" spans="1:36" ht="27.95" customHeight="1">
      <c r="A9" s="253">
        <v>1</v>
      </c>
      <c r="B9" s="254" t="s">
        <v>66</v>
      </c>
      <c r="C9" s="255"/>
      <c r="D9" s="256"/>
      <c r="E9" s="257"/>
      <c r="F9" s="388">
        <v>3500</v>
      </c>
      <c r="G9" s="389"/>
      <c r="H9" s="65">
        <f t="shared" ref="H9:H23" ca="1" si="0">AE9</f>
        <v>12</v>
      </c>
      <c r="I9" s="401">
        <v>1277500</v>
      </c>
      <c r="J9" s="402"/>
      <c r="K9" s="402"/>
      <c r="L9" s="403"/>
      <c r="M9" s="388">
        <v>3500</v>
      </c>
      <c r="N9" s="393"/>
      <c r="O9" s="393"/>
      <c r="P9" s="393"/>
      <c r="Q9" s="389"/>
      <c r="R9" s="64">
        <f t="shared" ref="R9:R23" ca="1" si="1">AJ9</f>
        <v>12</v>
      </c>
      <c r="S9" s="401">
        <v>1277500</v>
      </c>
      <c r="T9" s="402"/>
      <c r="U9" s="402"/>
      <c r="V9" s="402"/>
      <c r="W9" s="403"/>
      <c r="X9" s="258"/>
      <c r="Y9" s="259">
        <f ca="1">IF($B9&lt;&gt;"",IF(D9="",AA$8,D9),"")</f>
        <v>45748</v>
      </c>
      <c r="Z9" s="259">
        <f t="shared" ref="Z9:Z23" ca="1" si="2">IF($B9&lt;&gt;"",IF(E9="",Z$8,E9),"")</f>
        <v>46477</v>
      </c>
      <c r="AA9" s="260">
        <f t="shared" ref="AA9:AA23" ca="1" si="3">IF(Y9&gt;=AF$8,"",IF(Y9&lt;$AA$8,$AA$8,Y9))</f>
        <v>45748</v>
      </c>
      <c r="AB9" s="260">
        <f t="shared" ref="AB9:AB23" ca="1" si="4">IF(Y9&gt;AB$8,"",IF(Z9&gt;AB$8,AB$8,Z9))</f>
        <v>46112</v>
      </c>
      <c r="AC9" s="260">
        <f t="shared" ref="AC9:AC23" ca="1" si="5">IF(AA9="","",DATE(YEAR(AA9),MONTH(AA9),1))</f>
        <v>45748</v>
      </c>
      <c r="AD9" s="260">
        <f t="shared" ref="AD9:AD23" ca="1" si="6">IF(AA9="","",DATE(YEAR(AB9),MONTH(AB9)+1,1)-1)</f>
        <v>46112</v>
      </c>
      <c r="AE9" s="261">
        <f t="shared" ref="AE9:AE23" ca="1" si="7">IF(AA9="","",IF(AA9&gt;AB9,"",DATEDIF(AC9,AD9+1,"m")))</f>
        <v>12</v>
      </c>
      <c r="AF9" s="262">
        <f ca="1">IF(Z9&lt;AF$8,"",IF(Y9&gt;AF$8,Y9,AF$8))</f>
        <v>46113</v>
      </c>
      <c r="AG9" s="262">
        <f ca="1">IF(Z9&lt;AF$8,"",Z9)</f>
        <v>46477</v>
      </c>
      <c r="AH9" s="262">
        <f t="shared" ref="AH9:AH23" ca="1" si="8">IF(AF9="","",DATE(YEAR(AF9),MONTH(AF9),1))</f>
        <v>46113</v>
      </c>
      <c r="AI9" s="262">
        <f t="shared" ref="AI9:AI23" ca="1" si="9">IF(AF9="","",DATE(YEAR(AG9),MONTH(AG9)+1,1)-1)</f>
        <v>46477</v>
      </c>
      <c r="AJ9" s="263">
        <f t="shared" ref="AJ9:AJ23" ca="1" si="10">IF(AF9="","",DATEDIF(AH9,AI9+1,"m"))</f>
        <v>12</v>
      </c>
    </row>
    <row r="10" spans="1:36" ht="27.95" customHeight="1">
      <c r="A10" s="254">
        <v>2</v>
      </c>
      <c r="B10" s="254" t="s">
        <v>67</v>
      </c>
      <c r="C10" s="264"/>
      <c r="D10" s="265"/>
      <c r="E10" s="266"/>
      <c r="F10" s="388">
        <v>4000</v>
      </c>
      <c r="G10" s="389"/>
      <c r="H10" s="65">
        <f t="shared" ca="1" si="0"/>
        <v>12</v>
      </c>
      <c r="I10" s="390">
        <v>1460000</v>
      </c>
      <c r="J10" s="391"/>
      <c r="K10" s="391"/>
      <c r="L10" s="392"/>
      <c r="M10" s="388">
        <v>4000</v>
      </c>
      <c r="N10" s="393"/>
      <c r="O10" s="393"/>
      <c r="P10" s="393"/>
      <c r="Q10" s="389"/>
      <c r="R10" s="65">
        <f t="shared" ca="1" si="1"/>
        <v>12</v>
      </c>
      <c r="S10" s="390">
        <v>1460000</v>
      </c>
      <c r="T10" s="391"/>
      <c r="U10" s="391"/>
      <c r="V10" s="391"/>
      <c r="W10" s="392"/>
      <c r="X10" s="243"/>
      <c r="Y10" s="267">
        <f t="shared" ref="Y10:Y23" ca="1" si="11">IF($B10&lt;&gt;"",IF(D10="",AA$8,D10),"")</f>
        <v>45748</v>
      </c>
      <c r="Z10" s="267">
        <f t="shared" ca="1" si="2"/>
        <v>46477</v>
      </c>
      <c r="AA10" s="268">
        <f t="shared" ca="1" si="3"/>
        <v>45748</v>
      </c>
      <c r="AB10" s="268">
        <f t="shared" ca="1" si="4"/>
        <v>46112</v>
      </c>
      <c r="AC10" s="268">
        <f t="shared" ca="1" si="5"/>
        <v>45748</v>
      </c>
      <c r="AD10" s="268">
        <f t="shared" ca="1" si="6"/>
        <v>46112</v>
      </c>
      <c r="AE10" s="269">
        <f t="shared" ca="1" si="7"/>
        <v>12</v>
      </c>
      <c r="AF10" s="270">
        <f t="shared" ref="AF10:AF23" ca="1" si="12">IF(Z10&lt;AF$8,"",IF(Y10&gt;AF$8,Y10,AF$8))</f>
        <v>46113</v>
      </c>
      <c r="AG10" s="270">
        <f t="shared" ref="AG10:AG23" ca="1" si="13">IF(Z10&lt;AF$8,"",Z10)</f>
        <v>46477</v>
      </c>
      <c r="AH10" s="270">
        <f t="shared" ca="1" si="8"/>
        <v>46113</v>
      </c>
      <c r="AI10" s="270">
        <f t="shared" ca="1" si="9"/>
        <v>46477</v>
      </c>
      <c r="AJ10" s="271">
        <f t="shared" ca="1" si="10"/>
        <v>12</v>
      </c>
    </row>
    <row r="11" spans="1:36" ht="27.95" customHeight="1">
      <c r="A11" s="254">
        <v>3</v>
      </c>
      <c r="B11" s="254" t="s">
        <v>70</v>
      </c>
      <c r="C11" s="264"/>
      <c r="D11" s="265"/>
      <c r="E11" s="266"/>
      <c r="F11" s="388">
        <v>4000</v>
      </c>
      <c r="G11" s="389"/>
      <c r="H11" s="65">
        <f t="shared" ca="1" si="0"/>
        <v>12</v>
      </c>
      <c r="I11" s="390">
        <v>1460000</v>
      </c>
      <c r="J11" s="391"/>
      <c r="K11" s="391"/>
      <c r="L11" s="392"/>
      <c r="M11" s="388">
        <v>5000</v>
      </c>
      <c r="N11" s="393"/>
      <c r="O11" s="393"/>
      <c r="P11" s="393"/>
      <c r="Q11" s="389"/>
      <c r="R11" s="65">
        <f t="shared" ca="1" si="1"/>
        <v>12</v>
      </c>
      <c r="S11" s="390">
        <v>1825000</v>
      </c>
      <c r="T11" s="391"/>
      <c r="U11" s="391"/>
      <c r="V11" s="391"/>
      <c r="W11" s="392"/>
      <c r="X11" s="243"/>
      <c r="Y11" s="267">
        <f t="shared" ca="1" si="11"/>
        <v>45748</v>
      </c>
      <c r="Z11" s="267">
        <f t="shared" ca="1" si="2"/>
        <v>46477</v>
      </c>
      <c r="AA11" s="268">
        <f t="shared" ca="1" si="3"/>
        <v>45748</v>
      </c>
      <c r="AB11" s="268">
        <f t="shared" ca="1" si="4"/>
        <v>46112</v>
      </c>
      <c r="AC11" s="268">
        <f t="shared" ca="1" si="5"/>
        <v>45748</v>
      </c>
      <c r="AD11" s="268">
        <f t="shared" ca="1" si="6"/>
        <v>46112</v>
      </c>
      <c r="AE11" s="269">
        <f t="shared" ca="1" si="7"/>
        <v>12</v>
      </c>
      <c r="AF11" s="270">
        <f ca="1">IF(Z11&lt;AF$8,"",IF(Y11&gt;AF$8,Y11,AF$8))</f>
        <v>46113</v>
      </c>
      <c r="AG11" s="270">
        <f t="shared" ca="1" si="13"/>
        <v>46477</v>
      </c>
      <c r="AH11" s="270">
        <f t="shared" ca="1" si="8"/>
        <v>46113</v>
      </c>
      <c r="AI11" s="270">
        <f t="shared" ca="1" si="9"/>
        <v>46477</v>
      </c>
      <c r="AJ11" s="271">
        <f t="shared" ca="1" si="10"/>
        <v>12</v>
      </c>
    </row>
    <row r="12" spans="1:36" ht="27.95" customHeight="1">
      <c r="A12" s="254">
        <v>4</v>
      </c>
      <c r="B12" s="254" t="s">
        <v>72</v>
      </c>
      <c r="C12" s="264"/>
      <c r="D12" s="265"/>
      <c r="E12" s="266"/>
      <c r="F12" s="388">
        <v>5000</v>
      </c>
      <c r="G12" s="389"/>
      <c r="H12" s="65">
        <f t="shared" ca="1" si="0"/>
        <v>12</v>
      </c>
      <c r="I12" s="390">
        <v>1825000</v>
      </c>
      <c r="J12" s="391"/>
      <c r="K12" s="391"/>
      <c r="L12" s="392"/>
      <c r="M12" s="388">
        <v>6000</v>
      </c>
      <c r="N12" s="393"/>
      <c r="O12" s="393"/>
      <c r="P12" s="393"/>
      <c r="Q12" s="389"/>
      <c r="R12" s="65">
        <f t="shared" ca="1" si="1"/>
        <v>12</v>
      </c>
      <c r="S12" s="390">
        <v>2190000</v>
      </c>
      <c r="T12" s="391"/>
      <c r="U12" s="391"/>
      <c r="V12" s="391"/>
      <c r="W12" s="392"/>
      <c r="X12" s="243"/>
      <c r="Y12" s="267">
        <f t="shared" ca="1" si="11"/>
        <v>45748</v>
      </c>
      <c r="Z12" s="267">
        <f t="shared" ca="1" si="2"/>
        <v>46477</v>
      </c>
      <c r="AA12" s="268">
        <f t="shared" ca="1" si="3"/>
        <v>45748</v>
      </c>
      <c r="AB12" s="268">
        <f t="shared" ca="1" si="4"/>
        <v>46112</v>
      </c>
      <c r="AC12" s="268">
        <f t="shared" ca="1" si="5"/>
        <v>45748</v>
      </c>
      <c r="AD12" s="268">
        <f t="shared" ca="1" si="6"/>
        <v>46112</v>
      </c>
      <c r="AE12" s="269">
        <f t="shared" ca="1" si="7"/>
        <v>12</v>
      </c>
      <c r="AF12" s="270">
        <f t="shared" ca="1" si="12"/>
        <v>46113</v>
      </c>
      <c r="AG12" s="270">
        <f t="shared" ca="1" si="13"/>
        <v>46477</v>
      </c>
      <c r="AH12" s="270">
        <f t="shared" ca="1" si="8"/>
        <v>46113</v>
      </c>
      <c r="AI12" s="270">
        <f t="shared" ca="1" si="9"/>
        <v>46477</v>
      </c>
      <c r="AJ12" s="271">
        <f t="shared" ca="1" si="10"/>
        <v>12</v>
      </c>
    </row>
    <row r="13" spans="1:36" ht="27.95" customHeight="1">
      <c r="A13" s="254">
        <v>5</v>
      </c>
      <c r="B13" s="254" t="s">
        <v>69</v>
      </c>
      <c r="C13" s="264"/>
      <c r="D13" s="265">
        <v>45809</v>
      </c>
      <c r="E13" s="266"/>
      <c r="F13" s="388">
        <v>4000</v>
      </c>
      <c r="G13" s="389"/>
      <c r="H13" s="65">
        <f t="shared" ca="1" si="0"/>
        <v>10</v>
      </c>
      <c r="I13" s="390">
        <v>1216670</v>
      </c>
      <c r="J13" s="391"/>
      <c r="K13" s="391"/>
      <c r="L13" s="392"/>
      <c r="M13" s="388">
        <v>4000</v>
      </c>
      <c r="N13" s="393"/>
      <c r="O13" s="393"/>
      <c r="P13" s="393"/>
      <c r="Q13" s="389"/>
      <c r="R13" s="65">
        <f t="shared" ca="1" si="1"/>
        <v>12</v>
      </c>
      <c r="S13" s="390">
        <v>1460000</v>
      </c>
      <c r="T13" s="391"/>
      <c r="U13" s="391"/>
      <c r="V13" s="391"/>
      <c r="W13" s="392"/>
      <c r="X13" s="243"/>
      <c r="Y13" s="267">
        <f t="shared" si="11"/>
        <v>45809</v>
      </c>
      <c r="Z13" s="267">
        <f t="shared" ca="1" si="2"/>
        <v>46477</v>
      </c>
      <c r="AA13" s="268">
        <f t="shared" ca="1" si="3"/>
        <v>45809</v>
      </c>
      <c r="AB13" s="268">
        <f t="shared" ca="1" si="4"/>
        <v>46112</v>
      </c>
      <c r="AC13" s="268">
        <f t="shared" ca="1" si="5"/>
        <v>45809</v>
      </c>
      <c r="AD13" s="268">
        <f t="shared" ca="1" si="6"/>
        <v>46112</v>
      </c>
      <c r="AE13" s="269">
        <f t="shared" ca="1" si="7"/>
        <v>10</v>
      </c>
      <c r="AF13" s="270">
        <f t="shared" ca="1" si="12"/>
        <v>46113</v>
      </c>
      <c r="AG13" s="270">
        <f t="shared" ca="1" si="13"/>
        <v>46477</v>
      </c>
      <c r="AH13" s="270">
        <f t="shared" ca="1" si="8"/>
        <v>46113</v>
      </c>
      <c r="AI13" s="270">
        <f t="shared" ca="1" si="9"/>
        <v>46477</v>
      </c>
      <c r="AJ13" s="271">
        <f t="shared" ca="1" si="10"/>
        <v>12</v>
      </c>
    </row>
    <row r="14" spans="1:36" ht="27.95" customHeight="1">
      <c r="A14" s="254">
        <v>6</v>
      </c>
      <c r="B14" s="254" t="s">
        <v>71</v>
      </c>
      <c r="C14" s="264"/>
      <c r="D14" s="265">
        <v>45931</v>
      </c>
      <c r="E14" s="266"/>
      <c r="F14" s="388">
        <v>6000</v>
      </c>
      <c r="G14" s="389"/>
      <c r="H14" s="65">
        <f t="shared" ca="1" si="0"/>
        <v>6</v>
      </c>
      <c r="I14" s="390">
        <v>1095000</v>
      </c>
      <c r="J14" s="391"/>
      <c r="K14" s="391"/>
      <c r="L14" s="392"/>
      <c r="M14" s="388">
        <v>7000</v>
      </c>
      <c r="N14" s="393"/>
      <c r="O14" s="393"/>
      <c r="P14" s="393"/>
      <c r="Q14" s="389"/>
      <c r="R14" s="65">
        <f t="shared" ca="1" si="1"/>
        <v>12</v>
      </c>
      <c r="S14" s="390">
        <v>2555000</v>
      </c>
      <c r="T14" s="391"/>
      <c r="U14" s="391"/>
      <c r="V14" s="391"/>
      <c r="W14" s="392"/>
      <c r="X14" s="243"/>
      <c r="Y14" s="267">
        <f t="shared" si="11"/>
        <v>45931</v>
      </c>
      <c r="Z14" s="267">
        <f t="shared" ca="1" si="2"/>
        <v>46477</v>
      </c>
      <c r="AA14" s="268">
        <f t="shared" ca="1" si="3"/>
        <v>45931</v>
      </c>
      <c r="AB14" s="268">
        <f t="shared" ca="1" si="4"/>
        <v>46112</v>
      </c>
      <c r="AC14" s="268">
        <f t="shared" ca="1" si="5"/>
        <v>45931</v>
      </c>
      <c r="AD14" s="268">
        <f t="shared" ca="1" si="6"/>
        <v>46112</v>
      </c>
      <c r="AE14" s="269">
        <f t="shared" ca="1" si="7"/>
        <v>6</v>
      </c>
      <c r="AF14" s="270">
        <f t="shared" ca="1" si="12"/>
        <v>46113</v>
      </c>
      <c r="AG14" s="270">
        <f t="shared" ca="1" si="13"/>
        <v>46477</v>
      </c>
      <c r="AH14" s="270">
        <f t="shared" ca="1" si="8"/>
        <v>46113</v>
      </c>
      <c r="AI14" s="270">
        <f t="shared" ca="1" si="9"/>
        <v>46477</v>
      </c>
      <c r="AJ14" s="271">
        <f t="shared" ca="1" si="10"/>
        <v>12</v>
      </c>
    </row>
    <row r="15" spans="1:36" ht="27.95" customHeight="1">
      <c r="A15" s="254">
        <v>7</v>
      </c>
      <c r="B15" s="254" t="s">
        <v>68</v>
      </c>
      <c r="C15" s="264"/>
      <c r="D15" s="265"/>
      <c r="E15" s="266">
        <v>46022</v>
      </c>
      <c r="F15" s="388">
        <v>6000</v>
      </c>
      <c r="G15" s="389"/>
      <c r="H15" s="65">
        <f t="shared" ca="1" si="0"/>
        <v>9</v>
      </c>
      <c r="I15" s="390">
        <v>1642500</v>
      </c>
      <c r="J15" s="391"/>
      <c r="K15" s="391"/>
      <c r="L15" s="392"/>
      <c r="M15" s="388"/>
      <c r="N15" s="393"/>
      <c r="O15" s="393"/>
      <c r="P15" s="393"/>
      <c r="Q15" s="389"/>
      <c r="R15" s="65" t="str">
        <f t="shared" ca="1" si="1"/>
        <v/>
      </c>
      <c r="S15" s="390" t="s">
        <v>78</v>
      </c>
      <c r="T15" s="391"/>
      <c r="U15" s="391"/>
      <c r="V15" s="391"/>
      <c r="W15" s="392"/>
      <c r="X15" s="243"/>
      <c r="Y15" s="267">
        <f t="shared" ca="1" si="11"/>
        <v>45748</v>
      </c>
      <c r="Z15" s="267">
        <f>IF($B15&lt;&gt;"",IF(E15="",Z$8,E15),"")</f>
        <v>46022</v>
      </c>
      <c r="AA15" s="268">
        <f t="shared" ca="1" si="3"/>
        <v>45748</v>
      </c>
      <c r="AB15" s="268">
        <f t="shared" ca="1" si="4"/>
        <v>46022</v>
      </c>
      <c r="AC15" s="268">
        <f t="shared" ca="1" si="5"/>
        <v>45748</v>
      </c>
      <c r="AD15" s="268">
        <f t="shared" ca="1" si="6"/>
        <v>46022</v>
      </c>
      <c r="AE15" s="269">
        <f t="shared" ca="1" si="7"/>
        <v>9</v>
      </c>
      <c r="AF15" s="270" t="str">
        <f t="shared" ca="1" si="12"/>
        <v/>
      </c>
      <c r="AG15" s="270" t="str">
        <f t="shared" ca="1" si="13"/>
        <v/>
      </c>
      <c r="AH15" s="270" t="str">
        <f t="shared" ca="1" si="8"/>
        <v/>
      </c>
      <c r="AI15" s="270" t="str">
        <f t="shared" ca="1" si="9"/>
        <v/>
      </c>
      <c r="AJ15" s="271" t="str">
        <f t="shared" ca="1" si="10"/>
        <v/>
      </c>
    </row>
    <row r="16" spans="1:36" ht="27.95" customHeight="1">
      <c r="A16" s="254">
        <v>8</v>
      </c>
      <c r="B16" s="254" t="s">
        <v>73</v>
      </c>
      <c r="C16" s="264"/>
      <c r="D16" s="265">
        <v>45839</v>
      </c>
      <c r="E16" s="266">
        <v>46081</v>
      </c>
      <c r="F16" s="388">
        <v>7000</v>
      </c>
      <c r="G16" s="389"/>
      <c r="H16" s="65">
        <f t="shared" ca="1" si="0"/>
        <v>8</v>
      </c>
      <c r="I16" s="390">
        <v>1703336</v>
      </c>
      <c r="J16" s="391"/>
      <c r="K16" s="391"/>
      <c r="L16" s="392"/>
      <c r="M16" s="388"/>
      <c r="N16" s="393"/>
      <c r="O16" s="393"/>
      <c r="P16" s="393"/>
      <c r="Q16" s="389"/>
      <c r="R16" s="65" t="str">
        <f t="shared" ca="1" si="1"/>
        <v/>
      </c>
      <c r="S16" s="390" t="s">
        <v>78</v>
      </c>
      <c r="T16" s="391"/>
      <c r="U16" s="391"/>
      <c r="V16" s="391"/>
      <c r="W16" s="392"/>
      <c r="X16" s="243"/>
      <c r="Y16" s="267">
        <f t="shared" si="11"/>
        <v>45839</v>
      </c>
      <c r="Z16" s="267">
        <f t="shared" si="2"/>
        <v>46081</v>
      </c>
      <c r="AA16" s="268">
        <f t="shared" ca="1" si="3"/>
        <v>45839</v>
      </c>
      <c r="AB16" s="268">
        <f t="shared" ca="1" si="4"/>
        <v>46081</v>
      </c>
      <c r="AC16" s="268">
        <f t="shared" ca="1" si="5"/>
        <v>45839</v>
      </c>
      <c r="AD16" s="268">
        <f t="shared" ca="1" si="6"/>
        <v>46081</v>
      </c>
      <c r="AE16" s="269">
        <f t="shared" ca="1" si="7"/>
        <v>8</v>
      </c>
      <c r="AF16" s="270" t="str">
        <f t="shared" ca="1" si="12"/>
        <v/>
      </c>
      <c r="AG16" s="270" t="str">
        <f t="shared" ca="1" si="13"/>
        <v/>
      </c>
      <c r="AH16" s="270" t="str">
        <f t="shared" ca="1" si="8"/>
        <v/>
      </c>
      <c r="AI16" s="270" t="str">
        <f t="shared" ca="1" si="9"/>
        <v/>
      </c>
      <c r="AJ16" s="271" t="str">
        <f t="shared" ca="1" si="10"/>
        <v/>
      </c>
    </row>
    <row r="17" spans="1:36" ht="27.95" customHeight="1">
      <c r="A17" s="254"/>
      <c r="B17" s="254"/>
      <c r="C17" s="264"/>
      <c r="D17" s="265"/>
      <c r="E17" s="266"/>
      <c r="F17" s="388"/>
      <c r="G17" s="389"/>
      <c r="H17" s="65" t="str">
        <f t="shared" ca="1" si="0"/>
        <v/>
      </c>
      <c r="I17" s="390" t="s">
        <v>78</v>
      </c>
      <c r="J17" s="391"/>
      <c r="K17" s="391"/>
      <c r="L17" s="392"/>
      <c r="M17" s="388"/>
      <c r="N17" s="393"/>
      <c r="O17" s="393"/>
      <c r="P17" s="393"/>
      <c r="Q17" s="389"/>
      <c r="R17" s="65" t="str">
        <f t="shared" ca="1" si="1"/>
        <v/>
      </c>
      <c r="S17" s="390" t="s">
        <v>78</v>
      </c>
      <c r="T17" s="391"/>
      <c r="U17" s="391"/>
      <c r="V17" s="391"/>
      <c r="W17" s="392"/>
      <c r="X17" s="243"/>
      <c r="Y17" s="267" t="str">
        <f t="shared" si="11"/>
        <v/>
      </c>
      <c r="Z17" s="267" t="str">
        <f t="shared" si="2"/>
        <v/>
      </c>
      <c r="AA17" s="268" t="str">
        <f t="shared" ca="1" si="3"/>
        <v/>
      </c>
      <c r="AB17" s="268" t="str">
        <f t="shared" ca="1" si="4"/>
        <v/>
      </c>
      <c r="AC17" s="268" t="str">
        <f t="shared" ca="1" si="5"/>
        <v/>
      </c>
      <c r="AD17" s="268" t="str">
        <f t="shared" ca="1" si="6"/>
        <v/>
      </c>
      <c r="AE17" s="269" t="str">
        <f t="shared" ca="1" si="7"/>
        <v/>
      </c>
      <c r="AF17" s="270" t="str">
        <f t="shared" ca="1" si="12"/>
        <v/>
      </c>
      <c r="AG17" s="270" t="str">
        <f t="shared" ca="1" si="13"/>
        <v/>
      </c>
      <c r="AH17" s="270" t="str">
        <f t="shared" ca="1" si="8"/>
        <v/>
      </c>
      <c r="AI17" s="270" t="str">
        <f t="shared" ca="1" si="9"/>
        <v/>
      </c>
      <c r="AJ17" s="271" t="str">
        <f t="shared" ca="1" si="10"/>
        <v/>
      </c>
    </row>
    <row r="18" spans="1:36" ht="27.95" customHeight="1">
      <c r="A18" s="254">
        <v>9</v>
      </c>
      <c r="B18" s="254" t="s">
        <v>74</v>
      </c>
      <c r="C18" s="264"/>
      <c r="D18" s="265">
        <v>46113</v>
      </c>
      <c r="E18" s="266"/>
      <c r="F18" s="388"/>
      <c r="G18" s="389"/>
      <c r="H18" s="65" t="str">
        <f t="shared" ca="1" si="0"/>
        <v/>
      </c>
      <c r="I18" s="390" t="s">
        <v>78</v>
      </c>
      <c r="J18" s="391"/>
      <c r="K18" s="391"/>
      <c r="L18" s="392"/>
      <c r="M18" s="388">
        <v>3500</v>
      </c>
      <c r="N18" s="393"/>
      <c r="O18" s="393"/>
      <c r="P18" s="393"/>
      <c r="Q18" s="389"/>
      <c r="R18" s="65">
        <f t="shared" ca="1" si="1"/>
        <v>12</v>
      </c>
      <c r="S18" s="390">
        <v>1277500</v>
      </c>
      <c r="T18" s="391"/>
      <c r="U18" s="391"/>
      <c r="V18" s="391"/>
      <c r="W18" s="392"/>
      <c r="X18" s="243"/>
      <c r="Y18" s="267">
        <f t="shared" si="11"/>
        <v>46113</v>
      </c>
      <c r="Z18" s="267">
        <f t="shared" ca="1" si="2"/>
        <v>46477</v>
      </c>
      <c r="AA18" s="268" t="str">
        <f t="shared" ca="1" si="3"/>
        <v/>
      </c>
      <c r="AB18" s="268" t="str">
        <f t="shared" ca="1" si="4"/>
        <v/>
      </c>
      <c r="AC18" s="268" t="str">
        <f t="shared" ca="1" si="5"/>
        <v/>
      </c>
      <c r="AD18" s="268" t="str">
        <f t="shared" ca="1" si="6"/>
        <v/>
      </c>
      <c r="AE18" s="269" t="str">
        <f t="shared" ca="1" si="7"/>
        <v/>
      </c>
      <c r="AF18" s="270">
        <f t="shared" ca="1" si="12"/>
        <v>46113</v>
      </c>
      <c r="AG18" s="270">
        <f t="shared" ca="1" si="13"/>
        <v>46477</v>
      </c>
      <c r="AH18" s="270">
        <f t="shared" ca="1" si="8"/>
        <v>46113</v>
      </c>
      <c r="AI18" s="270">
        <f t="shared" ca="1" si="9"/>
        <v>46477</v>
      </c>
      <c r="AJ18" s="271">
        <f t="shared" ca="1" si="10"/>
        <v>12</v>
      </c>
    </row>
    <row r="19" spans="1:36" ht="27.95" customHeight="1">
      <c r="A19" s="254">
        <v>10</v>
      </c>
      <c r="B19" s="254" t="s">
        <v>75</v>
      </c>
      <c r="C19" s="264"/>
      <c r="D19" s="265">
        <v>46143</v>
      </c>
      <c r="E19" s="266"/>
      <c r="F19" s="388"/>
      <c r="G19" s="389"/>
      <c r="H19" s="65" t="str">
        <f t="shared" ca="1" si="0"/>
        <v/>
      </c>
      <c r="I19" s="390" t="s">
        <v>78</v>
      </c>
      <c r="J19" s="391"/>
      <c r="K19" s="391"/>
      <c r="L19" s="392"/>
      <c r="M19" s="388">
        <v>5000</v>
      </c>
      <c r="N19" s="393"/>
      <c r="O19" s="393"/>
      <c r="P19" s="393"/>
      <c r="Q19" s="389"/>
      <c r="R19" s="65">
        <f t="shared" ca="1" si="1"/>
        <v>11</v>
      </c>
      <c r="S19" s="390">
        <v>1672924</v>
      </c>
      <c r="T19" s="391"/>
      <c r="U19" s="391"/>
      <c r="V19" s="391"/>
      <c r="W19" s="392"/>
      <c r="X19" s="243"/>
      <c r="Y19" s="267">
        <f t="shared" si="11"/>
        <v>46143</v>
      </c>
      <c r="Z19" s="267">
        <f t="shared" ca="1" si="2"/>
        <v>46477</v>
      </c>
      <c r="AA19" s="268" t="str">
        <f t="shared" ca="1" si="3"/>
        <v/>
      </c>
      <c r="AB19" s="268" t="str">
        <f t="shared" ca="1" si="4"/>
        <v/>
      </c>
      <c r="AC19" s="268" t="str">
        <f t="shared" ca="1" si="5"/>
        <v/>
      </c>
      <c r="AD19" s="268" t="str">
        <f t="shared" ca="1" si="6"/>
        <v/>
      </c>
      <c r="AE19" s="269" t="str">
        <f t="shared" ca="1" si="7"/>
        <v/>
      </c>
      <c r="AF19" s="270">
        <f t="shared" ca="1" si="12"/>
        <v>46143</v>
      </c>
      <c r="AG19" s="270">
        <f t="shared" ca="1" si="13"/>
        <v>46477</v>
      </c>
      <c r="AH19" s="270">
        <f t="shared" ca="1" si="8"/>
        <v>46143</v>
      </c>
      <c r="AI19" s="270">
        <f t="shared" ca="1" si="9"/>
        <v>46477</v>
      </c>
      <c r="AJ19" s="271">
        <f t="shared" ca="1" si="10"/>
        <v>11</v>
      </c>
    </row>
    <row r="20" spans="1:36" ht="27.95" customHeight="1">
      <c r="A20" s="254"/>
      <c r="B20" s="254"/>
      <c r="C20" s="264"/>
      <c r="D20" s="265"/>
      <c r="E20" s="266"/>
      <c r="F20" s="388"/>
      <c r="G20" s="389"/>
      <c r="H20" s="65" t="str">
        <f t="shared" ca="1" si="0"/>
        <v/>
      </c>
      <c r="I20" s="390" t="s">
        <v>78</v>
      </c>
      <c r="J20" s="391"/>
      <c r="K20" s="391"/>
      <c r="L20" s="392"/>
      <c r="M20" s="388"/>
      <c r="N20" s="393"/>
      <c r="O20" s="393"/>
      <c r="P20" s="393"/>
      <c r="Q20" s="389"/>
      <c r="R20" s="65" t="str">
        <f t="shared" ca="1" si="1"/>
        <v/>
      </c>
      <c r="S20" s="390" t="s">
        <v>78</v>
      </c>
      <c r="T20" s="391"/>
      <c r="U20" s="391"/>
      <c r="V20" s="391"/>
      <c r="W20" s="392"/>
      <c r="X20" s="243"/>
      <c r="Y20" s="267" t="str">
        <f t="shared" si="11"/>
        <v/>
      </c>
      <c r="Z20" s="267" t="str">
        <f>IF($B20&lt;&gt;"",IF(E20="",Z$8,E20),"")</f>
        <v/>
      </c>
      <c r="AA20" s="268" t="str">
        <f t="shared" ca="1" si="3"/>
        <v/>
      </c>
      <c r="AB20" s="268" t="str">
        <f t="shared" ca="1" si="4"/>
        <v/>
      </c>
      <c r="AC20" s="268" t="str">
        <f t="shared" ca="1" si="5"/>
        <v/>
      </c>
      <c r="AD20" s="268" t="str">
        <f t="shared" ca="1" si="6"/>
        <v/>
      </c>
      <c r="AE20" s="269" t="str">
        <f t="shared" ca="1" si="7"/>
        <v/>
      </c>
      <c r="AF20" s="270" t="str">
        <f t="shared" ca="1" si="12"/>
        <v/>
      </c>
      <c r="AG20" s="270" t="str">
        <f t="shared" ca="1" si="13"/>
        <v/>
      </c>
      <c r="AH20" s="270" t="str">
        <f t="shared" ca="1" si="8"/>
        <v/>
      </c>
      <c r="AI20" s="270" t="str">
        <f t="shared" ca="1" si="9"/>
        <v/>
      </c>
      <c r="AJ20" s="271" t="str">
        <f t="shared" ca="1" si="10"/>
        <v/>
      </c>
    </row>
    <row r="21" spans="1:36" ht="27.95" customHeight="1">
      <c r="A21" s="254"/>
      <c r="B21" s="254"/>
      <c r="C21" s="264"/>
      <c r="D21" s="265"/>
      <c r="E21" s="266"/>
      <c r="F21" s="388"/>
      <c r="G21" s="389"/>
      <c r="H21" s="65" t="str">
        <f t="shared" ca="1" si="0"/>
        <v/>
      </c>
      <c r="I21" s="390" t="s">
        <v>78</v>
      </c>
      <c r="J21" s="391"/>
      <c r="K21" s="391"/>
      <c r="L21" s="392"/>
      <c r="M21" s="388"/>
      <c r="N21" s="393"/>
      <c r="O21" s="393"/>
      <c r="P21" s="393"/>
      <c r="Q21" s="389"/>
      <c r="R21" s="65" t="str">
        <f t="shared" ca="1" si="1"/>
        <v/>
      </c>
      <c r="S21" s="390" t="s">
        <v>78</v>
      </c>
      <c r="T21" s="391"/>
      <c r="U21" s="391"/>
      <c r="V21" s="391"/>
      <c r="W21" s="392"/>
      <c r="X21" s="243"/>
      <c r="Y21" s="267" t="str">
        <f t="shared" si="11"/>
        <v/>
      </c>
      <c r="Z21" s="267" t="str">
        <f>IF($B21&lt;&gt;"",IF(E21="",Z$8,E21),"")</f>
        <v/>
      </c>
      <c r="AA21" s="268" t="str">
        <f t="shared" ca="1" si="3"/>
        <v/>
      </c>
      <c r="AB21" s="268" t="str">
        <f t="shared" ca="1" si="4"/>
        <v/>
      </c>
      <c r="AC21" s="268" t="str">
        <f t="shared" ca="1" si="5"/>
        <v/>
      </c>
      <c r="AD21" s="268" t="str">
        <f t="shared" ca="1" si="6"/>
        <v/>
      </c>
      <c r="AE21" s="269" t="str">
        <f t="shared" ca="1" si="7"/>
        <v/>
      </c>
      <c r="AF21" s="270" t="str">
        <f t="shared" ca="1" si="12"/>
        <v/>
      </c>
      <c r="AG21" s="270" t="str">
        <f t="shared" ca="1" si="13"/>
        <v/>
      </c>
      <c r="AH21" s="270" t="str">
        <f t="shared" ca="1" si="8"/>
        <v/>
      </c>
      <c r="AI21" s="270" t="str">
        <f t="shared" ca="1" si="9"/>
        <v/>
      </c>
      <c r="AJ21" s="271" t="str">
        <f t="shared" ca="1" si="10"/>
        <v/>
      </c>
    </row>
    <row r="22" spans="1:36" ht="27.95" customHeight="1">
      <c r="A22" s="254"/>
      <c r="B22" s="254"/>
      <c r="C22" s="264"/>
      <c r="D22" s="265"/>
      <c r="E22" s="266"/>
      <c r="F22" s="388"/>
      <c r="G22" s="389"/>
      <c r="H22" s="65" t="str">
        <f t="shared" ca="1" si="0"/>
        <v/>
      </c>
      <c r="I22" s="390" t="s">
        <v>78</v>
      </c>
      <c r="J22" s="391"/>
      <c r="K22" s="391"/>
      <c r="L22" s="392"/>
      <c r="M22" s="388"/>
      <c r="N22" s="393"/>
      <c r="O22" s="393"/>
      <c r="P22" s="393"/>
      <c r="Q22" s="389"/>
      <c r="R22" s="65" t="str">
        <f t="shared" ca="1" si="1"/>
        <v/>
      </c>
      <c r="S22" s="390" t="s">
        <v>78</v>
      </c>
      <c r="T22" s="391"/>
      <c r="U22" s="391"/>
      <c r="V22" s="391"/>
      <c r="W22" s="392"/>
      <c r="X22" s="243"/>
      <c r="Y22" s="267" t="str">
        <f t="shared" si="11"/>
        <v/>
      </c>
      <c r="Z22" s="267" t="str">
        <f>IF($B22&lt;&gt;"",IF(E22="",Z$8,E22),"")</f>
        <v/>
      </c>
      <c r="AA22" s="268" t="str">
        <f t="shared" ca="1" si="3"/>
        <v/>
      </c>
      <c r="AB22" s="268" t="str">
        <f t="shared" ca="1" si="4"/>
        <v/>
      </c>
      <c r="AC22" s="268" t="str">
        <f t="shared" ca="1" si="5"/>
        <v/>
      </c>
      <c r="AD22" s="268" t="str">
        <f t="shared" ca="1" si="6"/>
        <v/>
      </c>
      <c r="AE22" s="269" t="str">
        <f t="shared" ca="1" si="7"/>
        <v/>
      </c>
      <c r="AF22" s="270" t="str">
        <f t="shared" ca="1" si="12"/>
        <v/>
      </c>
      <c r="AG22" s="270" t="str">
        <f t="shared" ca="1" si="13"/>
        <v/>
      </c>
      <c r="AH22" s="270" t="str">
        <f t="shared" ca="1" si="8"/>
        <v/>
      </c>
      <c r="AI22" s="270" t="str">
        <f t="shared" ca="1" si="9"/>
        <v/>
      </c>
      <c r="AJ22" s="271" t="str">
        <f t="shared" ca="1" si="10"/>
        <v/>
      </c>
    </row>
    <row r="23" spans="1:36" ht="27.95" customHeight="1" thickBot="1">
      <c r="A23" s="272"/>
      <c r="B23" s="272"/>
      <c r="C23" s="273"/>
      <c r="D23" s="274"/>
      <c r="E23" s="275"/>
      <c r="F23" s="394"/>
      <c r="G23" s="395"/>
      <c r="H23" s="135" t="str">
        <f t="shared" ca="1" si="0"/>
        <v/>
      </c>
      <c r="I23" s="396" t="s">
        <v>78</v>
      </c>
      <c r="J23" s="397"/>
      <c r="K23" s="397"/>
      <c r="L23" s="398"/>
      <c r="M23" s="394"/>
      <c r="N23" s="399"/>
      <c r="O23" s="399"/>
      <c r="P23" s="399"/>
      <c r="Q23" s="395"/>
      <c r="R23" s="135" t="str">
        <f t="shared" ca="1" si="1"/>
        <v/>
      </c>
      <c r="S23" s="396" t="s">
        <v>78</v>
      </c>
      <c r="T23" s="397"/>
      <c r="U23" s="397"/>
      <c r="V23" s="397"/>
      <c r="W23" s="398"/>
      <c r="X23" s="243"/>
      <c r="Y23" s="276" t="str">
        <f t="shared" si="11"/>
        <v/>
      </c>
      <c r="Z23" s="276" t="str">
        <f t="shared" si="2"/>
        <v/>
      </c>
      <c r="AA23" s="277" t="str">
        <f t="shared" ca="1" si="3"/>
        <v/>
      </c>
      <c r="AB23" s="277" t="str">
        <f t="shared" ca="1" si="4"/>
        <v/>
      </c>
      <c r="AC23" s="277" t="str">
        <f t="shared" ca="1" si="5"/>
        <v/>
      </c>
      <c r="AD23" s="277" t="str">
        <f t="shared" ca="1" si="6"/>
        <v/>
      </c>
      <c r="AE23" s="278" t="str">
        <f t="shared" ca="1" si="7"/>
        <v/>
      </c>
      <c r="AF23" s="279" t="str">
        <f t="shared" ca="1" si="12"/>
        <v/>
      </c>
      <c r="AG23" s="279" t="str">
        <f t="shared" ca="1" si="13"/>
        <v/>
      </c>
      <c r="AH23" s="279" t="str">
        <f t="shared" ca="1" si="8"/>
        <v/>
      </c>
      <c r="AI23" s="279" t="str">
        <f t="shared" ca="1" si="9"/>
        <v/>
      </c>
      <c r="AJ23" s="280" t="str">
        <f t="shared" ca="1" si="10"/>
        <v/>
      </c>
    </row>
    <row r="24" spans="1:36" ht="24.95" customHeight="1" thickTop="1">
      <c r="A24" s="379" t="s">
        <v>62</v>
      </c>
      <c r="B24" s="380"/>
      <c r="C24" s="380"/>
      <c r="D24" s="380"/>
      <c r="E24" s="380"/>
      <c r="F24" s="381"/>
      <c r="G24" s="382"/>
      <c r="H24" s="281" t="s">
        <v>12</v>
      </c>
      <c r="I24" s="383">
        <f>SUM(I9:L23)</f>
        <v>11680006</v>
      </c>
      <c r="J24" s="384"/>
      <c r="K24" s="384"/>
      <c r="L24" s="282" t="s">
        <v>8</v>
      </c>
      <c r="M24" s="381"/>
      <c r="N24" s="385"/>
      <c r="O24" s="385"/>
      <c r="P24" s="385"/>
      <c r="Q24" s="382"/>
      <c r="R24" s="281"/>
      <c r="S24" s="386">
        <f>SUM(S9:W23)</f>
        <v>13717924</v>
      </c>
      <c r="T24" s="387"/>
      <c r="U24" s="387"/>
      <c r="V24" s="387"/>
      <c r="W24" s="282" t="s">
        <v>8</v>
      </c>
      <c r="X24" s="243"/>
    </row>
    <row r="25" spans="1:36" ht="24.95" customHeight="1">
      <c r="A25" s="379" t="s">
        <v>65</v>
      </c>
      <c r="B25" s="380"/>
      <c r="C25" s="380"/>
      <c r="D25" s="380"/>
      <c r="E25" s="380"/>
      <c r="F25" s="381"/>
      <c r="G25" s="382"/>
      <c r="H25" s="281" t="s">
        <v>12</v>
      </c>
      <c r="I25" s="383">
        <f>SUM(I24)</f>
        <v>11680006</v>
      </c>
      <c r="J25" s="384"/>
      <c r="K25" s="384"/>
      <c r="L25" s="282" t="s">
        <v>8</v>
      </c>
      <c r="M25" s="381"/>
      <c r="N25" s="385"/>
      <c r="O25" s="385"/>
      <c r="P25" s="385"/>
      <c r="Q25" s="382"/>
      <c r="R25" s="281"/>
      <c r="S25" s="386">
        <f>S24</f>
        <v>13717924</v>
      </c>
      <c r="T25" s="387"/>
      <c r="U25" s="387"/>
      <c r="V25" s="387"/>
      <c r="W25" s="282" t="s">
        <v>8</v>
      </c>
      <c r="X25" s="283"/>
      <c r="Z25" s="284" t="s">
        <v>36</v>
      </c>
    </row>
    <row r="26" spans="1:36" ht="3.75" customHeight="1">
      <c r="X26" s="283"/>
      <c r="Z26" s="284" t="s">
        <v>35</v>
      </c>
    </row>
    <row r="27" spans="1:36">
      <c r="T27" s="357" t="s">
        <v>42</v>
      </c>
      <c r="U27" s="358"/>
      <c r="V27" s="358"/>
      <c r="W27" s="359"/>
      <c r="X27" s="283"/>
    </row>
    <row r="28" spans="1:36">
      <c r="T28" s="285"/>
      <c r="U28" s="286"/>
      <c r="V28" s="286"/>
      <c r="W28" s="286"/>
      <c r="X28" s="283"/>
    </row>
    <row r="29" spans="1:36" ht="19.5" customHeight="1">
      <c r="C29" s="228"/>
      <c r="D29" s="326" t="s">
        <v>76</v>
      </c>
      <c r="E29" s="327"/>
      <c r="F29" s="327"/>
      <c r="G29" s="327"/>
      <c r="H29" s="327"/>
      <c r="I29" s="327"/>
      <c r="J29" s="327"/>
      <c r="S29" s="57">
        <f>$S$2</f>
        <v>1</v>
      </c>
      <c r="T29" s="328" t="s">
        <v>10</v>
      </c>
      <c r="U29" s="328"/>
      <c r="V29" s="56">
        <f>V2+1</f>
        <v>2</v>
      </c>
      <c r="W29" s="230" t="s">
        <v>11</v>
      </c>
    </row>
    <row r="30" spans="1:36" ht="19.5" customHeight="1">
      <c r="C30" s="233"/>
      <c r="D30" s="327"/>
      <c r="E30" s="327"/>
      <c r="F30" s="327"/>
      <c r="G30" s="327"/>
      <c r="H30" s="327"/>
      <c r="I30" s="327"/>
      <c r="J30" s="327"/>
    </row>
    <row r="31" spans="1:36" ht="14.25">
      <c r="B31" s="234">
        <f ca="1">$B$4</f>
        <v>45741</v>
      </c>
      <c r="D31" s="360"/>
      <c r="E31" s="360"/>
      <c r="F31" s="360"/>
    </row>
    <row r="32" spans="1:36" ht="15" customHeight="1">
      <c r="B32" s="235">
        <f ca="1">$B$5</f>
        <v>46106.494204513889</v>
      </c>
      <c r="H32" s="413" t="s">
        <v>6</v>
      </c>
      <c r="I32" s="414"/>
      <c r="J32" s="417" t="s">
        <v>0</v>
      </c>
      <c r="K32" s="418"/>
      <c r="L32" s="236" t="s">
        <v>1</v>
      </c>
      <c r="M32" s="418" t="s">
        <v>7</v>
      </c>
      <c r="N32" s="418"/>
      <c r="O32" s="418" t="s">
        <v>2</v>
      </c>
      <c r="P32" s="418"/>
      <c r="Q32" s="418"/>
      <c r="R32" s="418"/>
      <c r="S32" s="418"/>
      <c r="T32" s="418"/>
      <c r="U32" s="418" t="s">
        <v>3</v>
      </c>
      <c r="V32" s="418"/>
      <c r="W32" s="418"/>
    </row>
    <row r="33" spans="1:36" ht="20.100000000000001" customHeight="1">
      <c r="A33" s="147"/>
      <c r="H33" s="415"/>
      <c r="I33" s="416"/>
      <c r="J33" s="287">
        <f>$J$6</f>
        <v>3</v>
      </c>
      <c r="K33" s="288">
        <f>$K$6</f>
        <v>1</v>
      </c>
      <c r="L33" s="289">
        <f>$L$6</f>
        <v>1</v>
      </c>
      <c r="M33" s="290">
        <f>$M$6</f>
        <v>0</v>
      </c>
      <c r="N33" s="291">
        <f>IF($N$6="","",$N$6)</f>
        <v>1</v>
      </c>
      <c r="O33" s="292">
        <f>IF($O$6="","",$O$6)</f>
        <v>1</v>
      </c>
      <c r="P33" s="293">
        <f>IF($P$6="","",$P$6)</f>
        <v>2</v>
      </c>
      <c r="Q33" s="293">
        <f>IF($Q$6="","",$Q$6)</f>
        <v>3</v>
      </c>
      <c r="R33" s="293">
        <f>IF($R$6="","",$R$6)</f>
        <v>4</v>
      </c>
      <c r="S33" s="293">
        <f>IF($S$6="","",$S$6)</f>
        <v>5</v>
      </c>
      <c r="T33" s="294">
        <f>IF($T$6="","",$T$6)</f>
        <v>6</v>
      </c>
      <c r="U33" s="292">
        <f>IF($U$6="","",$U$6)</f>
        <v>0</v>
      </c>
      <c r="V33" s="293">
        <f>IF($V$6="","",$V$6)</f>
        <v>0</v>
      </c>
      <c r="W33" s="294">
        <f>IF($W$6="","",$W$6)</f>
        <v>0</v>
      </c>
      <c r="Y33" s="240" t="s">
        <v>33</v>
      </c>
      <c r="Z33" s="241" t="s">
        <v>34</v>
      </c>
      <c r="AA33" s="313">
        <f ca="1">$B$4</f>
        <v>45741</v>
      </c>
      <c r="AB33" s="313"/>
      <c r="AC33" s="313"/>
      <c r="AD33" s="313"/>
      <c r="AE33" s="313"/>
      <c r="AF33" s="314">
        <f ca="1">$B$5</f>
        <v>46106.494204513889</v>
      </c>
      <c r="AG33" s="314"/>
      <c r="AH33" s="314"/>
      <c r="AI33" s="314"/>
      <c r="AJ33" s="314"/>
    </row>
    <row r="34" spans="1:36" ht="21.95" customHeight="1">
      <c r="A34" s="315" t="s">
        <v>9</v>
      </c>
      <c r="B34" s="404" t="s">
        <v>30</v>
      </c>
      <c r="C34" s="242"/>
      <c r="D34" s="405" t="s">
        <v>47</v>
      </c>
      <c r="E34" s="404" t="s">
        <v>48</v>
      </c>
      <c r="F34" s="407">
        <f ca="1">$B$4</f>
        <v>45741</v>
      </c>
      <c r="G34" s="408"/>
      <c r="H34" s="408"/>
      <c r="I34" s="408"/>
      <c r="J34" s="408"/>
      <c r="K34" s="408"/>
      <c r="L34" s="409"/>
      <c r="M34" s="410">
        <f ca="1">$B$5</f>
        <v>46106.494204513889</v>
      </c>
      <c r="N34" s="411"/>
      <c r="O34" s="411"/>
      <c r="P34" s="411"/>
      <c r="Q34" s="411"/>
      <c r="R34" s="411"/>
      <c r="S34" s="411"/>
      <c r="T34" s="411"/>
      <c r="U34" s="411"/>
      <c r="V34" s="411"/>
      <c r="W34" s="412"/>
      <c r="X34" s="243"/>
      <c r="Y34" s="244">
        <f ca="1">$B$4</f>
        <v>45741</v>
      </c>
      <c r="Z34" s="244">
        <f ca="1">DATE(YEAR($Y$7)+2,3,31)</f>
        <v>46477</v>
      </c>
      <c r="AA34" s="245" t="s">
        <v>33</v>
      </c>
      <c r="AB34" s="245" t="s">
        <v>34</v>
      </c>
      <c r="AC34" s="245" t="s">
        <v>37</v>
      </c>
      <c r="AD34" s="245" t="s">
        <v>38</v>
      </c>
      <c r="AE34" s="245" t="s">
        <v>32</v>
      </c>
      <c r="AF34" s="246" t="s">
        <v>33</v>
      </c>
      <c r="AG34" s="246" t="s">
        <v>34</v>
      </c>
      <c r="AH34" s="246" t="s">
        <v>37</v>
      </c>
      <c r="AI34" s="246" t="s">
        <v>38</v>
      </c>
      <c r="AJ34" s="246" t="s">
        <v>32</v>
      </c>
    </row>
    <row r="35" spans="1:36" ht="28.5" customHeight="1">
      <c r="A35" s="316"/>
      <c r="B35" s="404"/>
      <c r="C35" s="247"/>
      <c r="D35" s="406"/>
      <c r="E35" s="404"/>
      <c r="F35" s="400" t="s">
        <v>4</v>
      </c>
      <c r="G35" s="400"/>
      <c r="H35" s="248" t="s">
        <v>39</v>
      </c>
      <c r="I35" s="400" t="s">
        <v>5</v>
      </c>
      <c r="J35" s="400"/>
      <c r="K35" s="400"/>
      <c r="L35" s="400"/>
      <c r="M35" s="400" t="s">
        <v>4</v>
      </c>
      <c r="N35" s="400"/>
      <c r="O35" s="400"/>
      <c r="P35" s="400"/>
      <c r="Q35" s="400"/>
      <c r="R35" s="248" t="s">
        <v>39</v>
      </c>
      <c r="S35" s="400" t="s">
        <v>5</v>
      </c>
      <c r="T35" s="400"/>
      <c r="U35" s="400"/>
      <c r="V35" s="400"/>
      <c r="W35" s="400"/>
      <c r="X35" s="243"/>
      <c r="Y35" s="249">
        <f ca="1">DATE(YEAR($B$4),4,1)</f>
        <v>45748</v>
      </c>
      <c r="Z35" s="249">
        <f ca="1">DATE(YEAR($Y$8)+2,3,31)</f>
        <v>46477</v>
      </c>
      <c r="AA35" s="249">
        <f ca="1">$Y$8</f>
        <v>45748</v>
      </c>
      <c r="AB35" s="249">
        <f ca="1">DATE(YEAR($Y$8)+1,3,31)</f>
        <v>46112</v>
      </c>
      <c r="AC35" s="249"/>
      <c r="AD35" s="249"/>
      <c r="AE35" s="249"/>
      <c r="AF35" s="250">
        <f ca="1">DATE(YEAR($B$4)+1,4,1)</f>
        <v>46113</v>
      </c>
      <c r="AG35" s="250">
        <f ca="1">DATE(YEAR($AF$8)+1,3,31)</f>
        <v>46477</v>
      </c>
      <c r="AH35" s="251"/>
      <c r="AI35" s="251"/>
      <c r="AJ35" s="252"/>
    </row>
    <row r="36" spans="1:36" ht="27.95" customHeight="1">
      <c r="A36" s="253"/>
      <c r="B36" s="254"/>
      <c r="C36" s="255"/>
      <c r="D36" s="256"/>
      <c r="E36" s="257"/>
      <c r="F36" s="388"/>
      <c r="G36" s="389"/>
      <c r="H36" s="65" t="str">
        <f t="shared" ref="H36:H50" ca="1" si="14">AE36</f>
        <v/>
      </c>
      <c r="I36" s="401" t="s">
        <v>78</v>
      </c>
      <c r="J36" s="402"/>
      <c r="K36" s="402"/>
      <c r="L36" s="403"/>
      <c r="M36" s="388"/>
      <c r="N36" s="393"/>
      <c r="O36" s="393"/>
      <c r="P36" s="393"/>
      <c r="Q36" s="389"/>
      <c r="R36" s="64" t="str">
        <f t="shared" ref="R36:R50" ca="1" si="15">AJ36</f>
        <v/>
      </c>
      <c r="S36" s="401" t="s">
        <v>78</v>
      </c>
      <c r="T36" s="402"/>
      <c r="U36" s="402"/>
      <c r="V36" s="402"/>
      <c r="W36" s="403"/>
      <c r="X36" s="243"/>
      <c r="Y36" s="259" t="str">
        <f t="shared" ref="Y36:Y50" si="16">IF($B36&lt;&gt;"",IF(D36="",AA$8,D36),"")</f>
        <v/>
      </c>
      <c r="Z36" s="259" t="str">
        <f t="shared" ref="Z36:Z50" si="17">IF($B36&lt;&gt;"",IF(E36="",Z$8,E36),"")</f>
        <v/>
      </c>
      <c r="AA36" s="260" t="str">
        <f t="shared" ref="AA36:AA46" ca="1" si="18">IF(Y36&gt;=AF$8,"",IF(Y36&lt;$AA$8,$AA$8,Y36))</f>
        <v/>
      </c>
      <c r="AB36" s="260" t="str">
        <f t="shared" ref="AB36:AB50" ca="1" si="19">IF(Y36&gt;AB$8,"",IF(Z36&gt;AB$8,AB$8,Z36))</f>
        <v/>
      </c>
      <c r="AC36" s="260" t="str">
        <f t="shared" ref="AC36:AC50" ca="1" si="20">IF(AA36="","",DATE(YEAR(AA36),MONTH(AA36),1))</f>
        <v/>
      </c>
      <c r="AD36" s="260" t="str">
        <f t="shared" ref="AD36:AD50" ca="1" si="21">IF(AA36="","",DATE(YEAR(AB36),MONTH(AB36)+1,1)-1)</f>
        <v/>
      </c>
      <c r="AE36" s="261" t="str">
        <f t="shared" ref="AE36:AE46" ca="1" si="22">IF(AA36="","",IF(AA36&gt;AB36,"",DATEDIF(AC36,AD36+1,"m")))</f>
        <v/>
      </c>
      <c r="AF36" s="262" t="str">
        <f ca="1">IF(Z36&lt;AF$8,"",IF(Y36&gt;AF$8,Y36,AF$8))</f>
        <v/>
      </c>
      <c r="AG36" s="262" t="str">
        <f ca="1">IF(Z36&lt;AF$8,"",Z36)</f>
        <v/>
      </c>
      <c r="AH36" s="262" t="str">
        <f t="shared" ref="AH36:AH50" ca="1" si="23">IF(AF36="","",DATE(YEAR(AF36),MONTH(AF36),1))</f>
        <v/>
      </c>
      <c r="AI36" s="262" t="str">
        <f t="shared" ref="AI36:AI50" ca="1" si="24">IF(AF36="","",DATE(YEAR(AG36),MONTH(AG36)+1,1)-1)</f>
        <v/>
      </c>
      <c r="AJ36" s="263" t="str">
        <f t="shared" ref="AJ36:AJ50" ca="1" si="25">IF(AF36="","",DATEDIF(AH36,AI36+1,"m"))</f>
        <v/>
      </c>
    </row>
    <row r="37" spans="1:36" ht="27.95" customHeight="1">
      <c r="A37" s="254"/>
      <c r="B37" s="254"/>
      <c r="C37" s="264"/>
      <c r="D37" s="265"/>
      <c r="E37" s="266"/>
      <c r="F37" s="388"/>
      <c r="G37" s="389"/>
      <c r="H37" s="65" t="str">
        <f t="shared" ca="1" si="14"/>
        <v/>
      </c>
      <c r="I37" s="390" t="s">
        <v>78</v>
      </c>
      <c r="J37" s="391"/>
      <c r="K37" s="391"/>
      <c r="L37" s="392"/>
      <c r="M37" s="388"/>
      <c r="N37" s="393"/>
      <c r="O37" s="393"/>
      <c r="P37" s="393"/>
      <c r="Q37" s="389"/>
      <c r="R37" s="65" t="str">
        <f t="shared" ca="1" si="15"/>
        <v/>
      </c>
      <c r="S37" s="390" t="s">
        <v>78</v>
      </c>
      <c r="T37" s="391"/>
      <c r="U37" s="391"/>
      <c r="V37" s="391"/>
      <c r="W37" s="392"/>
      <c r="X37" s="243"/>
      <c r="Y37" s="267" t="str">
        <f t="shared" si="16"/>
        <v/>
      </c>
      <c r="Z37" s="267" t="str">
        <f t="shared" si="17"/>
        <v/>
      </c>
      <c r="AA37" s="268" t="str">
        <f t="shared" ca="1" si="18"/>
        <v/>
      </c>
      <c r="AB37" s="268" t="str">
        <f t="shared" ca="1" si="19"/>
        <v/>
      </c>
      <c r="AC37" s="268" t="str">
        <f t="shared" ca="1" si="20"/>
        <v/>
      </c>
      <c r="AD37" s="268" t="str">
        <f t="shared" ca="1" si="21"/>
        <v/>
      </c>
      <c r="AE37" s="269" t="str">
        <f t="shared" ca="1" si="22"/>
        <v/>
      </c>
      <c r="AF37" s="270" t="str">
        <f ca="1">IF(Z37&lt;AF$8,"",IF(Y37&gt;AF$8,Y37,AF$8))</f>
        <v/>
      </c>
      <c r="AG37" s="270" t="str">
        <f t="shared" ref="AG37:AG50" ca="1" si="26">IF(Z37&lt;AF$8,"",Z37)</f>
        <v/>
      </c>
      <c r="AH37" s="270" t="str">
        <f t="shared" ca="1" si="23"/>
        <v/>
      </c>
      <c r="AI37" s="270" t="str">
        <f t="shared" ca="1" si="24"/>
        <v/>
      </c>
      <c r="AJ37" s="271" t="str">
        <f t="shared" ca="1" si="25"/>
        <v/>
      </c>
    </row>
    <row r="38" spans="1:36" ht="27.95" customHeight="1">
      <c r="A38" s="254"/>
      <c r="B38" s="254"/>
      <c r="C38" s="264"/>
      <c r="D38" s="265"/>
      <c r="E38" s="266"/>
      <c r="F38" s="388"/>
      <c r="G38" s="389"/>
      <c r="H38" s="65" t="str">
        <f t="shared" ca="1" si="14"/>
        <v/>
      </c>
      <c r="I38" s="390" t="s">
        <v>78</v>
      </c>
      <c r="J38" s="391"/>
      <c r="K38" s="391"/>
      <c r="L38" s="392"/>
      <c r="M38" s="388"/>
      <c r="N38" s="393"/>
      <c r="O38" s="393"/>
      <c r="P38" s="393"/>
      <c r="Q38" s="389"/>
      <c r="R38" s="65" t="str">
        <f t="shared" ca="1" si="15"/>
        <v/>
      </c>
      <c r="S38" s="390" t="s">
        <v>78</v>
      </c>
      <c r="T38" s="391"/>
      <c r="U38" s="391"/>
      <c r="V38" s="391"/>
      <c r="W38" s="392"/>
      <c r="X38" s="243"/>
      <c r="Y38" s="267" t="str">
        <f t="shared" si="16"/>
        <v/>
      </c>
      <c r="Z38" s="267" t="str">
        <f t="shared" si="17"/>
        <v/>
      </c>
      <c r="AA38" s="268" t="str">
        <f t="shared" ca="1" si="18"/>
        <v/>
      </c>
      <c r="AB38" s="268" t="str">
        <f t="shared" ca="1" si="19"/>
        <v/>
      </c>
      <c r="AC38" s="268" t="str">
        <f t="shared" ca="1" si="20"/>
        <v/>
      </c>
      <c r="AD38" s="268" t="str">
        <f t="shared" ca="1" si="21"/>
        <v/>
      </c>
      <c r="AE38" s="269" t="str">
        <f t="shared" ca="1" si="22"/>
        <v/>
      </c>
      <c r="AF38" s="270" t="str">
        <f t="shared" ref="AF38:AF50" ca="1" si="27">IF(Z38&lt;AF$8,"",IF(Y38&gt;AF$8,Y38,AF$8))</f>
        <v/>
      </c>
      <c r="AG38" s="270" t="str">
        <f t="shared" ca="1" si="26"/>
        <v/>
      </c>
      <c r="AH38" s="270" t="str">
        <f t="shared" ca="1" si="23"/>
        <v/>
      </c>
      <c r="AI38" s="270" t="str">
        <f t="shared" ca="1" si="24"/>
        <v/>
      </c>
      <c r="AJ38" s="271" t="str">
        <f t="shared" ca="1" si="25"/>
        <v/>
      </c>
    </row>
    <row r="39" spans="1:36" ht="27.95" customHeight="1">
      <c r="A39" s="254"/>
      <c r="B39" s="254"/>
      <c r="C39" s="264"/>
      <c r="D39" s="265"/>
      <c r="E39" s="266"/>
      <c r="F39" s="388"/>
      <c r="G39" s="389"/>
      <c r="H39" s="65" t="str">
        <f t="shared" ca="1" si="14"/>
        <v/>
      </c>
      <c r="I39" s="390" t="s">
        <v>78</v>
      </c>
      <c r="J39" s="391"/>
      <c r="K39" s="391"/>
      <c r="L39" s="392"/>
      <c r="M39" s="388"/>
      <c r="N39" s="393"/>
      <c r="O39" s="393"/>
      <c r="P39" s="393"/>
      <c r="Q39" s="389"/>
      <c r="R39" s="65" t="str">
        <f t="shared" ca="1" si="15"/>
        <v/>
      </c>
      <c r="S39" s="390" t="s">
        <v>78</v>
      </c>
      <c r="T39" s="391"/>
      <c r="U39" s="391"/>
      <c r="V39" s="391"/>
      <c r="W39" s="392"/>
      <c r="X39" s="243"/>
      <c r="Y39" s="267" t="str">
        <f t="shared" si="16"/>
        <v/>
      </c>
      <c r="Z39" s="267" t="str">
        <f t="shared" si="17"/>
        <v/>
      </c>
      <c r="AA39" s="268" t="str">
        <f t="shared" ca="1" si="18"/>
        <v/>
      </c>
      <c r="AB39" s="268" t="str">
        <f t="shared" ca="1" si="19"/>
        <v/>
      </c>
      <c r="AC39" s="268" t="str">
        <f t="shared" ca="1" si="20"/>
        <v/>
      </c>
      <c r="AD39" s="268" t="str">
        <f t="shared" ca="1" si="21"/>
        <v/>
      </c>
      <c r="AE39" s="269" t="str">
        <f t="shared" ca="1" si="22"/>
        <v/>
      </c>
      <c r="AF39" s="270" t="str">
        <f t="shared" ca="1" si="27"/>
        <v/>
      </c>
      <c r="AG39" s="270" t="str">
        <f t="shared" ca="1" si="26"/>
        <v/>
      </c>
      <c r="AH39" s="270" t="str">
        <f t="shared" ca="1" si="23"/>
        <v/>
      </c>
      <c r="AI39" s="270" t="str">
        <f t="shared" ca="1" si="24"/>
        <v/>
      </c>
      <c r="AJ39" s="271" t="str">
        <f t="shared" ca="1" si="25"/>
        <v/>
      </c>
    </row>
    <row r="40" spans="1:36" ht="27.95" customHeight="1">
      <c r="A40" s="254"/>
      <c r="B40" s="254"/>
      <c r="C40" s="264"/>
      <c r="D40" s="265"/>
      <c r="E40" s="266"/>
      <c r="F40" s="388"/>
      <c r="G40" s="389"/>
      <c r="H40" s="65" t="str">
        <f t="shared" ca="1" si="14"/>
        <v/>
      </c>
      <c r="I40" s="390" t="s">
        <v>78</v>
      </c>
      <c r="J40" s="391"/>
      <c r="K40" s="391"/>
      <c r="L40" s="392"/>
      <c r="M40" s="388"/>
      <c r="N40" s="393"/>
      <c r="O40" s="393"/>
      <c r="P40" s="393"/>
      <c r="Q40" s="389"/>
      <c r="R40" s="65" t="str">
        <f t="shared" ca="1" si="15"/>
        <v/>
      </c>
      <c r="S40" s="390" t="s">
        <v>78</v>
      </c>
      <c r="T40" s="391"/>
      <c r="U40" s="391"/>
      <c r="V40" s="391"/>
      <c r="W40" s="392"/>
      <c r="X40" s="243"/>
      <c r="Y40" s="267" t="str">
        <f t="shared" si="16"/>
        <v/>
      </c>
      <c r="Z40" s="267" t="str">
        <f t="shared" si="17"/>
        <v/>
      </c>
      <c r="AA40" s="268" t="str">
        <f t="shared" ca="1" si="18"/>
        <v/>
      </c>
      <c r="AB40" s="268" t="str">
        <f t="shared" ca="1" si="19"/>
        <v/>
      </c>
      <c r="AC40" s="268" t="str">
        <f t="shared" ca="1" si="20"/>
        <v/>
      </c>
      <c r="AD40" s="268" t="str">
        <f t="shared" ca="1" si="21"/>
        <v/>
      </c>
      <c r="AE40" s="269" t="str">
        <f t="shared" ca="1" si="22"/>
        <v/>
      </c>
      <c r="AF40" s="270" t="str">
        <f t="shared" ca="1" si="27"/>
        <v/>
      </c>
      <c r="AG40" s="270" t="str">
        <f t="shared" ca="1" si="26"/>
        <v/>
      </c>
      <c r="AH40" s="270" t="str">
        <f t="shared" ca="1" si="23"/>
        <v/>
      </c>
      <c r="AI40" s="270" t="str">
        <f t="shared" ca="1" si="24"/>
        <v/>
      </c>
      <c r="AJ40" s="271" t="str">
        <f t="shared" ca="1" si="25"/>
        <v/>
      </c>
    </row>
    <row r="41" spans="1:36" ht="27.95" customHeight="1">
      <c r="A41" s="254"/>
      <c r="B41" s="254"/>
      <c r="C41" s="264"/>
      <c r="D41" s="265"/>
      <c r="E41" s="266"/>
      <c r="F41" s="388"/>
      <c r="G41" s="389"/>
      <c r="H41" s="65" t="str">
        <f t="shared" ca="1" si="14"/>
        <v/>
      </c>
      <c r="I41" s="390" t="s">
        <v>78</v>
      </c>
      <c r="J41" s="391"/>
      <c r="K41" s="391"/>
      <c r="L41" s="392"/>
      <c r="M41" s="388"/>
      <c r="N41" s="393"/>
      <c r="O41" s="393"/>
      <c r="P41" s="393"/>
      <c r="Q41" s="389"/>
      <c r="R41" s="65" t="str">
        <f t="shared" ca="1" si="15"/>
        <v/>
      </c>
      <c r="S41" s="390" t="s">
        <v>78</v>
      </c>
      <c r="T41" s="391"/>
      <c r="U41" s="391"/>
      <c r="V41" s="391"/>
      <c r="W41" s="392"/>
      <c r="X41" s="243"/>
      <c r="Y41" s="267" t="str">
        <f t="shared" si="16"/>
        <v/>
      </c>
      <c r="Z41" s="267" t="str">
        <f t="shared" si="17"/>
        <v/>
      </c>
      <c r="AA41" s="268" t="str">
        <f t="shared" ca="1" si="18"/>
        <v/>
      </c>
      <c r="AB41" s="268" t="str">
        <f t="shared" ca="1" si="19"/>
        <v/>
      </c>
      <c r="AC41" s="268" t="str">
        <f t="shared" ca="1" si="20"/>
        <v/>
      </c>
      <c r="AD41" s="268" t="str">
        <f t="shared" ca="1" si="21"/>
        <v/>
      </c>
      <c r="AE41" s="269" t="str">
        <f t="shared" ca="1" si="22"/>
        <v/>
      </c>
      <c r="AF41" s="270" t="str">
        <f t="shared" ca="1" si="27"/>
        <v/>
      </c>
      <c r="AG41" s="270" t="str">
        <f t="shared" ca="1" si="26"/>
        <v/>
      </c>
      <c r="AH41" s="270" t="str">
        <f t="shared" ca="1" si="23"/>
        <v/>
      </c>
      <c r="AI41" s="270" t="str">
        <f t="shared" ca="1" si="24"/>
        <v/>
      </c>
      <c r="AJ41" s="271" t="str">
        <f t="shared" ca="1" si="25"/>
        <v/>
      </c>
    </row>
    <row r="42" spans="1:36" ht="27.95" customHeight="1">
      <c r="A42" s="254"/>
      <c r="B42" s="254"/>
      <c r="C42" s="264"/>
      <c r="D42" s="265"/>
      <c r="E42" s="266"/>
      <c r="F42" s="388"/>
      <c r="G42" s="389"/>
      <c r="H42" s="65" t="str">
        <f t="shared" ca="1" si="14"/>
        <v/>
      </c>
      <c r="I42" s="390" t="s">
        <v>78</v>
      </c>
      <c r="J42" s="391"/>
      <c r="K42" s="391"/>
      <c r="L42" s="392"/>
      <c r="M42" s="388"/>
      <c r="N42" s="393"/>
      <c r="O42" s="393"/>
      <c r="P42" s="393"/>
      <c r="Q42" s="389"/>
      <c r="R42" s="65" t="str">
        <f t="shared" ca="1" si="15"/>
        <v/>
      </c>
      <c r="S42" s="390" t="s">
        <v>78</v>
      </c>
      <c r="T42" s="391"/>
      <c r="U42" s="391"/>
      <c r="V42" s="391"/>
      <c r="W42" s="392"/>
      <c r="X42" s="243"/>
      <c r="Y42" s="267" t="str">
        <f t="shared" si="16"/>
        <v/>
      </c>
      <c r="Z42" s="267" t="str">
        <f t="shared" si="17"/>
        <v/>
      </c>
      <c r="AA42" s="268" t="str">
        <f ca="1">IF(Y42&gt;=AF$8,"",IF(Y42&lt;$AA$8,$AA$8,Y42))</f>
        <v/>
      </c>
      <c r="AB42" s="268" t="str">
        <f t="shared" ca="1" si="19"/>
        <v/>
      </c>
      <c r="AC42" s="268" t="str">
        <f t="shared" ca="1" si="20"/>
        <v/>
      </c>
      <c r="AD42" s="268" t="str">
        <f t="shared" ca="1" si="21"/>
        <v/>
      </c>
      <c r="AE42" s="269" t="str">
        <f ca="1">IF(AA42="","",IF(AA42&gt;AB42,"",DATEDIF(AC42,AD42+1,"m")))</f>
        <v/>
      </c>
      <c r="AF42" s="270" t="str">
        <f t="shared" ca="1" si="27"/>
        <v/>
      </c>
      <c r="AG42" s="270" t="str">
        <f t="shared" ca="1" si="26"/>
        <v/>
      </c>
      <c r="AH42" s="270" t="str">
        <f t="shared" ca="1" si="23"/>
        <v/>
      </c>
      <c r="AI42" s="270" t="str">
        <f t="shared" ca="1" si="24"/>
        <v/>
      </c>
      <c r="AJ42" s="271" t="str">
        <f t="shared" ca="1" si="25"/>
        <v/>
      </c>
    </row>
    <row r="43" spans="1:36" ht="27.95" customHeight="1">
      <c r="A43" s="254"/>
      <c r="B43" s="254"/>
      <c r="C43" s="264"/>
      <c r="D43" s="265"/>
      <c r="E43" s="266"/>
      <c r="F43" s="388"/>
      <c r="G43" s="389"/>
      <c r="H43" s="65" t="str">
        <f t="shared" ca="1" si="14"/>
        <v/>
      </c>
      <c r="I43" s="390" t="s">
        <v>78</v>
      </c>
      <c r="J43" s="391"/>
      <c r="K43" s="391"/>
      <c r="L43" s="392"/>
      <c r="M43" s="388"/>
      <c r="N43" s="393"/>
      <c r="O43" s="393"/>
      <c r="P43" s="393"/>
      <c r="Q43" s="389"/>
      <c r="R43" s="65" t="str">
        <f t="shared" ca="1" si="15"/>
        <v/>
      </c>
      <c r="S43" s="390" t="s">
        <v>78</v>
      </c>
      <c r="T43" s="391"/>
      <c r="U43" s="391"/>
      <c r="V43" s="391"/>
      <c r="W43" s="392"/>
      <c r="X43" s="243"/>
      <c r="Y43" s="267" t="str">
        <f t="shared" si="16"/>
        <v/>
      </c>
      <c r="Z43" s="267" t="str">
        <f t="shared" si="17"/>
        <v/>
      </c>
      <c r="AA43" s="268" t="str">
        <f ca="1">IF(Y43&gt;=AF$8,"",IF(Y43&lt;$AA$8,$AA$8,Y43))</f>
        <v/>
      </c>
      <c r="AB43" s="268" t="str">
        <f t="shared" ca="1" si="19"/>
        <v/>
      </c>
      <c r="AC43" s="268" t="str">
        <f t="shared" ca="1" si="20"/>
        <v/>
      </c>
      <c r="AD43" s="268" t="str">
        <f t="shared" ca="1" si="21"/>
        <v/>
      </c>
      <c r="AE43" s="269" t="str">
        <f ca="1">IF(AA43="","",IF(AA43&gt;AB43,"",DATEDIF(AC43,AD43+1,"m")))</f>
        <v/>
      </c>
      <c r="AF43" s="270" t="str">
        <f t="shared" ca="1" si="27"/>
        <v/>
      </c>
      <c r="AG43" s="270" t="str">
        <f t="shared" ca="1" si="26"/>
        <v/>
      </c>
      <c r="AH43" s="270" t="str">
        <f t="shared" ca="1" si="23"/>
        <v/>
      </c>
      <c r="AI43" s="270" t="str">
        <f t="shared" ca="1" si="24"/>
        <v/>
      </c>
      <c r="AJ43" s="271" t="str">
        <f t="shared" ca="1" si="25"/>
        <v/>
      </c>
    </row>
    <row r="44" spans="1:36" ht="27.95" customHeight="1">
      <c r="A44" s="254"/>
      <c r="B44" s="254"/>
      <c r="C44" s="264"/>
      <c r="D44" s="265"/>
      <c r="E44" s="266"/>
      <c r="F44" s="388"/>
      <c r="G44" s="389"/>
      <c r="H44" s="65" t="str">
        <f t="shared" ca="1" si="14"/>
        <v/>
      </c>
      <c r="I44" s="390" t="s">
        <v>78</v>
      </c>
      <c r="J44" s="391"/>
      <c r="K44" s="391"/>
      <c r="L44" s="392"/>
      <c r="M44" s="388"/>
      <c r="N44" s="393"/>
      <c r="O44" s="393"/>
      <c r="P44" s="393"/>
      <c r="Q44" s="389"/>
      <c r="R44" s="65" t="str">
        <f t="shared" ca="1" si="15"/>
        <v/>
      </c>
      <c r="S44" s="390" t="s">
        <v>78</v>
      </c>
      <c r="T44" s="391"/>
      <c r="U44" s="391"/>
      <c r="V44" s="391"/>
      <c r="W44" s="392"/>
      <c r="X44" s="243"/>
      <c r="Y44" s="267" t="str">
        <f t="shared" si="16"/>
        <v/>
      </c>
      <c r="Z44" s="267" t="str">
        <f t="shared" si="17"/>
        <v/>
      </c>
      <c r="AA44" s="268" t="str">
        <f ca="1">IF(Y44&gt;=AF$8,"",IF(Y44&lt;$AA$8,$AA$8,Y44))</f>
        <v/>
      </c>
      <c r="AB44" s="268" t="str">
        <f t="shared" ca="1" si="19"/>
        <v/>
      </c>
      <c r="AC44" s="268" t="str">
        <f t="shared" ca="1" si="20"/>
        <v/>
      </c>
      <c r="AD44" s="268" t="str">
        <f t="shared" ca="1" si="21"/>
        <v/>
      </c>
      <c r="AE44" s="269" t="str">
        <f ca="1">IF(AA44="","",IF(AA44&gt;AB44,"",DATEDIF(AC44,AD44+1,"m")))</f>
        <v/>
      </c>
      <c r="AF44" s="270" t="str">
        <f t="shared" ca="1" si="27"/>
        <v/>
      </c>
      <c r="AG44" s="270" t="str">
        <f t="shared" ca="1" si="26"/>
        <v/>
      </c>
      <c r="AH44" s="270" t="str">
        <f t="shared" ca="1" si="23"/>
        <v/>
      </c>
      <c r="AI44" s="270" t="str">
        <f t="shared" ca="1" si="24"/>
        <v/>
      </c>
      <c r="AJ44" s="271" t="str">
        <f t="shared" ca="1" si="25"/>
        <v/>
      </c>
    </row>
    <row r="45" spans="1:36" ht="27.95" customHeight="1">
      <c r="A45" s="254"/>
      <c r="B45" s="254"/>
      <c r="C45" s="264"/>
      <c r="D45" s="265"/>
      <c r="E45" s="266"/>
      <c r="F45" s="388"/>
      <c r="G45" s="389"/>
      <c r="H45" s="65" t="str">
        <f t="shared" ca="1" si="14"/>
        <v/>
      </c>
      <c r="I45" s="390" t="s">
        <v>78</v>
      </c>
      <c r="J45" s="391"/>
      <c r="K45" s="391"/>
      <c r="L45" s="392"/>
      <c r="M45" s="388"/>
      <c r="N45" s="393"/>
      <c r="O45" s="393"/>
      <c r="P45" s="393"/>
      <c r="Q45" s="389"/>
      <c r="R45" s="65" t="str">
        <f t="shared" ca="1" si="15"/>
        <v/>
      </c>
      <c r="S45" s="390" t="s">
        <v>78</v>
      </c>
      <c r="T45" s="391"/>
      <c r="U45" s="391"/>
      <c r="V45" s="391"/>
      <c r="W45" s="392"/>
      <c r="X45" s="243"/>
      <c r="Y45" s="267" t="str">
        <f t="shared" si="16"/>
        <v/>
      </c>
      <c r="Z45" s="267" t="str">
        <f t="shared" si="17"/>
        <v/>
      </c>
      <c r="AA45" s="268" t="str">
        <f t="shared" ca="1" si="18"/>
        <v/>
      </c>
      <c r="AB45" s="268" t="str">
        <f t="shared" ca="1" si="19"/>
        <v/>
      </c>
      <c r="AC45" s="268" t="str">
        <f t="shared" ca="1" si="20"/>
        <v/>
      </c>
      <c r="AD45" s="268" t="str">
        <f t="shared" ca="1" si="21"/>
        <v/>
      </c>
      <c r="AE45" s="269" t="str">
        <f t="shared" ca="1" si="22"/>
        <v/>
      </c>
      <c r="AF45" s="270" t="str">
        <f t="shared" ca="1" si="27"/>
        <v/>
      </c>
      <c r="AG45" s="270" t="str">
        <f t="shared" ca="1" si="26"/>
        <v/>
      </c>
      <c r="AH45" s="270" t="str">
        <f t="shared" ca="1" si="23"/>
        <v/>
      </c>
      <c r="AI45" s="270" t="str">
        <f t="shared" ca="1" si="24"/>
        <v/>
      </c>
      <c r="AJ45" s="271" t="str">
        <f t="shared" ca="1" si="25"/>
        <v/>
      </c>
    </row>
    <row r="46" spans="1:36" ht="27.95" customHeight="1">
      <c r="A46" s="254"/>
      <c r="B46" s="254"/>
      <c r="C46" s="264"/>
      <c r="D46" s="265"/>
      <c r="E46" s="266"/>
      <c r="F46" s="388"/>
      <c r="G46" s="389"/>
      <c r="H46" s="65" t="str">
        <f t="shared" ca="1" si="14"/>
        <v/>
      </c>
      <c r="I46" s="390" t="s">
        <v>78</v>
      </c>
      <c r="J46" s="391"/>
      <c r="K46" s="391"/>
      <c r="L46" s="392"/>
      <c r="M46" s="388"/>
      <c r="N46" s="393"/>
      <c r="O46" s="393"/>
      <c r="P46" s="393"/>
      <c r="Q46" s="389"/>
      <c r="R46" s="65" t="str">
        <f t="shared" ca="1" si="15"/>
        <v/>
      </c>
      <c r="S46" s="390" t="s">
        <v>78</v>
      </c>
      <c r="T46" s="391"/>
      <c r="U46" s="391"/>
      <c r="V46" s="391"/>
      <c r="W46" s="392"/>
      <c r="X46" s="243"/>
      <c r="Y46" s="267" t="str">
        <f t="shared" si="16"/>
        <v/>
      </c>
      <c r="Z46" s="267" t="str">
        <f t="shared" si="17"/>
        <v/>
      </c>
      <c r="AA46" s="268" t="str">
        <f t="shared" ca="1" si="18"/>
        <v/>
      </c>
      <c r="AB46" s="268" t="str">
        <f t="shared" ca="1" si="19"/>
        <v/>
      </c>
      <c r="AC46" s="268" t="str">
        <f t="shared" ca="1" si="20"/>
        <v/>
      </c>
      <c r="AD46" s="268" t="str">
        <f t="shared" ca="1" si="21"/>
        <v/>
      </c>
      <c r="AE46" s="269" t="str">
        <f t="shared" ca="1" si="22"/>
        <v/>
      </c>
      <c r="AF46" s="270" t="str">
        <f t="shared" ca="1" si="27"/>
        <v/>
      </c>
      <c r="AG46" s="270" t="str">
        <f t="shared" ca="1" si="26"/>
        <v/>
      </c>
      <c r="AH46" s="270" t="str">
        <f t="shared" ca="1" si="23"/>
        <v/>
      </c>
      <c r="AI46" s="270" t="str">
        <f t="shared" ca="1" si="24"/>
        <v/>
      </c>
      <c r="AJ46" s="271" t="str">
        <f t="shared" ca="1" si="25"/>
        <v/>
      </c>
    </row>
    <row r="47" spans="1:36" ht="27.95" customHeight="1">
      <c r="A47" s="254"/>
      <c r="B47" s="254"/>
      <c r="C47" s="264"/>
      <c r="D47" s="265"/>
      <c r="E47" s="266"/>
      <c r="F47" s="388"/>
      <c r="G47" s="389"/>
      <c r="H47" s="65" t="str">
        <f t="shared" ca="1" si="14"/>
        <v/>
      </c>
      <c r="I47" s="390" t="s">
        <v>78</v>
      </c>
      <c r="J47" s="391"/>
      <c r="K47" s="391"/>
      <c r="L47" s="392"/>
      <c r="M47" s="388"/>
      <c r="N47" s="393"/>
      <c r="O47" s="393"/>
      <c r="P47" s="393"/>
      <c r="Q47" s="389"/>
      <c r="R47" s="65" t="str">
        <f t="shared" ca="1" si="15"/>
        <v/>
      </c>
      <c r="S47" s="390" t="s">
        <v>78</v>
      </c>
      <c r="T47" s="391"/>
      <c r="U47" s="391"/>
      <c r="V47" s="391"/>
      <c r="W47" s="392"/>
      <c r="X47" s="243"/>
      <c r="Y47" s="267" t="str">
        <f t="shared" si="16"/>
        <v/>
      </c>
      <c r="Z47" s="267" t="str">
        <f t="shared" si="17"/>
        <v/>
      </c>
      <c r="AA47" s="268" t="str">
        <f ca="1">IF(Y47&gt;=AF$8,"",IF(Y47&lt;$AA$8,$AA$8,Y47))</f>
        <v/>
      </c>
      <c r="AB47" s="268" t="str">
        <f t="shared" ca="1" si="19"/>
        <v/>
      </c>
      <c r="AC47" s="268" t="str">
        <f t="shared" ca="1" si="20"/>
        <v/>
      </c>
      <c r="AD47" s="268" t="str">
        <f t="shared" ca="1" si="21"/>
        <v/>
      </c>
      <c r="AE47" s="269" t="str">
        <f ca="1">IF(AA47="","",IF(AA47&gt;AB47,"",DATEDIF(AC47,AD47+1,"m")))</f>
        <v/>
      </c>
      <c r="AF47" s="270" t="str">
        <f t="shared" ca="1" si="27"/>
        <v/>
      </c>
      <c r="AG47" s="270" t="str">
        <f t="shared" ca="1" si="26"/>
        <v/>
      </c>
      <c r="AH47" s="270" t="str">
        <f t="shared" ca="1" si="23"/>
        <v/>
      </c>
      <c r="AI47" s="270" t="str">
        <f t="shared" ca="1" si="24"/>
        <v/>
      </c>
      <c r="AJ47" s="271" t="str">
        <f t="shared" ca="1" si="25"/>
        <v/>
      </c>
    </row>
    <row r="48" spans="1:36" ht="27.95" customHeight="1">
      <c r="A48" s="254"/>
      <c r="B48" s="254"/>
      <c r="C48" s="264"/>
      <c r="D48" s="265"/>
      <c r="E48" s="266"/>
      <c r="F48" s="388"/>
      <c r="G48" s="389"/>
      <c r="H48" s="65" t="str">
        <f t="shared" ca="1" si="14"/>
        <v/>
      </c>
      <c r="I48" s="390" t="s">
        <v>78</v>
      </c>
      <c r="J48" s="391"/>
      <c r="K48" s="391"/>
      <c r="L48" s="392"/>
      <c r="M48" s="388"/>
      <c r="N48" s="393"/>
      <c r="O48" s="393"/>
      <c r="P48" s="393"/>
      <c r="Q48" s="389"/>
      <c r="R48" s="65" t="str">
        <f t="shared" ca="1" si="15"/>
        <v/>
      </c>
      <c r="S48" s="390" t="s">
        <v>78</v>
      </c>
      <c r="T48" s="391"/>
      <c r="U48" s="391"/>
      <c r="V48" s="391"/>
      <c r="W48" s="392"/>
      <c r="X48" s="243"/>
      <c r="Y48" s="267" t="str">
        <f t="shared" si="16"/>
        <v/>
      </c>
      <c r="Z48" s="267" t="str">
        <f t="shared" si="17"/>
        <v/>
      </c>
      <c r="AA48" s="268" t="str">
        <f ca="1">IF(Y48&gt;=AF$8,"",IF(Y48&lt;$AA$8,$AA$8,Y48))</f>
        <v/>
      </c>
      <c r="AB48" s="268" t="str">
        <f t="shared" ca="1" si="19"/>
        <v/>
      </c>
      <c r="AC48" s="268" t="str">
        <f t="shared" ca="1" si="20"/>
        <v/>
      </c>
      <c r="AD48" s="268" t="str">
        <f t="shared" ca="1" si="21"/>
        <v/>
      </c>
      <c r="AE48" s="269" t="str">
        <f ca="1">IF(AA48="","",IF(AA48&gt;AB48,"",DATEDIF(AC48,AD48+1,"m")))</f>
        <v/>
      </c>
      <c r="AF48" s="270" t="str">
        <f t="shared" ca="1" si="27"/>
        <v/>
      </c>
      <c r="AG48" s="270" t="str">
        <f t="shared" ca="1" si="26"/>
        <v/>
      </c>
      <c r="AH48" s="270" t="str">
        <f t="shared" ca="1" si="23"/>
        <v/>
      </c>
      <c r="AI48" s="270" t="str">
        <f t="shared" ca="1" si="24"/>
        <v/>
      </c>
      <c r="AJ48" s="271" t="str">
        <f t="shared" ca="1" si="25"/>
        <v/>
      </c>
    </row>
    <row r="49" spans="1:36" ht="27.95" customHeight="1">
      <c r="A49" s="254"/>
      <c r="B49" s="254"/>
      <c r="C49" s="264"/>
      <c r="D49" s="265"/>
      <c r="E49" s="266"/>
      <c r="F49" s="388"/>
      <c r="G49" s="389"/>
      <c r="H49" s="65" t="str">
        <f t="shared" ca="1" si="14"/>
        <v/>
      </c>
      <c r="I49" s="390" t="s">
        <v>78</v>
      </c>
      <c r="J49" s="391"/>
      <c r="K49" s="391"/>
      <c r="L49" s="392"/>
      <c r="M49" s="388"/>
      <c r="N49" s="393"/>
      <c r="O49" s="393"/>
      <c r="P49" s="393"/>
      <c r="Q49" s="389"/>
      <c r="R49" s="65" t="str">
        <f t="shared" ca="1" si="15"/>
        <v/>
      </c>
      <c r="S49" s="390" t="s">
        <v>78</v>
      </c>
      <c r="T49" s="391"/>
      <c r="U49" s="391"/>
      <c r="V49" s="391"/>
      <c r="W49" s="392"/>
      <c r="X49" s="243"/>
      <c r="Y49" s="267" t="str">
        <f t="shared" si="16"/>
        <v/>
      </c>
      <c r="Z49" s="267" t="str">
        <f t="shared" si="17"/>
        <v/>
      </c>
      <c r="AA49" s="268" t="str">
        <f ca="1">IF(Y49&gt;=AF$8,"",IF(Y49&lt;$AA$8,$AA$8,Y49))</f>
        <v/>
      </c>
      <c r="AB49" s="268" t="str">
        <f t="shared" ca="1" si="19"/>
        <v/>
      </c>
      <c r="AC49" s="268" t="str">
        <f t="shared" ca="1" si="20"/>
        <v/>
      </c>
      <c r="AD49" s="268" t="str">
        <f t="shared" ca="1" si="21"/>
        <v/>
      </c>
      <c r="AE49" s="269" t="str">
        <f ca="1">IF(AA49="","",IF(AA49&gt;AB49,"",DATEDIF(AC49,AD49+1,"m")))</f>
        <v/>
      </c>
      <c r="AF49" s="270" t="str">
        <f t="shared" ca="1" si="27"/>
        <v/>
      </c>
      <c r="AG49" s="270" t="str">
        <f t="shared" ca="1" si="26"/>
        <v/>
      </c>
      <c r="AH49" s="270" t="str">
        <f t="shared" ca="1" si="23"/>
        <v/>
      </c>
      <c r="AI49" s="270" t="str">
        <f t="shared" ca="1" si="24"/>
        <v/>
      </c>
      <c r="AJ49" s="271" t="str">
        <f t="shared" ca="1" si="25"/>
        <v/>
      </c>
    </row>
    <row r="50" spans="1:36" ht="27.95" customHeight="1" thickBot="1">
      <c r="A50" s="272"/>
      <c r="B50" s="272"/>
      <c r="C50" s="273"/>
      <c r="D50" s="274"/>
      <c r="E50" s="275"/>
      <c r="F50" s="394"/>
      <c r="G50" s="395"/>
      <c r="H50" s="135" t="str">
        <f t="shared" ca="1" si="14"/>
        <v/>
      </c>
      <c r="I50" s="396" t="s">
        <v>78</v>
      </c>
      <c r="J50" s="397"/>
      <c r="K50" s="397"/>
      <c r="L50" s="398"/>
      <c r="M50" s="394"/>
      <c r="N50" s="399"/>
      <c r="O50" s="399"/>
      <c r="P50" s="399"/>
      <c r="Q50" s="395"/>
      <c r="R50" s="135" t="str">
        <f t="shared" ca="1" si="15"/>
        <v/>
      </c>
      <c r="S50" s="396" t="s">
        <v>78</v>
      </c>
      <c r="T50" s="397"/>
      <c r="U50" s="397"/>
      <c r="V50" s="397"/>
      <c r="W50" s="398"/>
      <c r="X50" s="243"/>
      <c r="Y50" s="276" t="str">
        <f t="shared" si="16"/>
        <v/>
      </c>
      <c r="Z50" s="276" t="str">
        <f t="shared" si="17"/>
        <v/>
      </c>
      <c r="AA50" s="277" t="str">
        <f ca="1">IF(Y50&gt;=AF$8,"",IF(Y50&lt;$AA$8,$AA$8,Y50))</f>
        <v/>
      </c>
      <c r="AB50" s="277" t="str">
        <f t="shared" ca="1" si="19"/>
        <v/>
      </c>
      <c r="AC50" s="277" t="str">
        <f t="shared" ca="1" si="20"/>
        <v/>
      </c>
      <c r="AD50" s="277" t="str">
        <f t="shared" ca="1" si="21"/>
        <v/>
      </c>
      <c r="AE50" s="278" t="str">
        <f ca="1">IF(AA50="","",IF(AA50&gt;AB50,"",DATEDIF(AC50,AD50+1,"m")))</f>
        <v/>
      </c>
      <c r="AF50" s="279" t="str">
        <f t="shared" ca="1" si="27"/>
        <v/>
      </c>
      <c r="AG50" s="279" t="str">
        <f t="shared" ca="1" si="26"/>
        <v/>
      </c>
      <c r="AH50" s="279" t="str">
        <f t="shared" ca="1" si="23"/>
        <v/>
      </c>
      <c r="AI50" s="279" t="str">
        <f t="shared" ca="1" si="24"/>
        <v/>
      </c>
      <c r="AJ50" s="280" t="str">
        <f t="shared" ca="1" si="25"/>
        <v/>
      </c>
    </row>
    <row r="51" spans="1:36" ht="24.95" customHeight="1" thickTop="1">
      <c r="A51" s="370" t="s">
        <v>62</v>
      </c>
      <c r="B51" s="371"/>
      <c r="C51" s="371"/>
      <c r="D51" s="371"/>
      <c r="E51" s="371"/>
      <c r="F51" s="372"/>
      <c r="G51" s="373"/>
      <c r="H51" s="295" t="s">
        <v>12</v>
      </c>
      <c r="I51" s="374">
        <f>SUM(I36:L50)</f>
        <v>0</v>
      </c>
      <c r="J51" s="375"/>
      <c r="K51" s="375"/>
      <c r="L51" s="296" t="s">
        <v>8</v>
      </c>
      <c r="M51" s="372"/>
      <c r="N51" s="376"/>
      <c r="O51" s="376"/>
      <c r="P51" s="376"/>
      <c r="Q51" s="373"/>
      <c r="R51" s="295"/>
      <c r="S51" s="377">
        <f>SUM(S36:W50)</f>
        <v>0</v>
      </c>
      <c r="T51" s="378"/>
      <c r="U51" s="378"/>
      <c r="V51" s="378"/>
      <c r="W51" s="296" t="s">
        <v>8</v>
      </c>
      <c r="X51" s="243"/>
    </row>
    <row r="52" spans="1:36" ht="24.95" customHeight="1">
      <c r="A52" s="379" t="s">
        <v>31</v>
      </c>
      <c r="B52" s="380"/>
      <c r="C52" s="380"/>
      <c r="D52" s="380"/>
      <c r="E52" s="380"/>
      <c r="F52" s="381"/>
      <c r="G52" s="382"/>
      <c r="H52" s="281" t="s">
        <v>12</v>
      </c>
      <c r="I52" s="383">
        <f>SUM(I25,I51)</f>
        <v>11680006</v>
      </c>
      <c r="J52" s="384"/>
      <c r="K52" s="384"/>
      <c r="L52" s="282" t="s">
        <v>8</v>
      </c>
      <c r="M52" s="381"/>
      <c r="N52" s="385"/>
      <c r="O52" s="385"/>
      <c r="P52" s="385"/>
      <c r="Q52" s="382"/>
      <c r="R52" s="281"/>
      <c r="S52" s="386">
        <f>SUM(S25,S51)</f>
        <v>13717924</v>
      </c>
      <c r="T52" s="387"/>
      <c r="U52" s="387"/>
      <c r="V52" s="387"/>
      <c r="W52" s="282" t="s">
        <v>8</v>
      </c>
      <c r="X52" s="283"/>
      <c r="Z52" s="284"/>
    </row>
    <row r="53" spans="1:36" ht="3.75" customHeight="1">
      <c r="X53" s="283"/>
      <c r="Z53" s="284" t="s">
        <v>35</v>
      </c>
    </row>
    <row r="54" spans="1:36">
      <c r="T54" s="357" t="s">
        <v>42</v>
      </c>
      <c r="U54" s="358"/>
      <c r="V54" s="358"/>
      <c r="W54" s="359"/>
      <c r="X54" s="283"/>
    </row>
    <row r="56" spans="1:36" ht="19.5" customHeight="1">
      <c r="C56" s="228"/>
      <c r="D56" s="326" t="s">
        <v>76</v>
      </c>
      <c r="E56" s="327"/>
      <c r="F56" s="327"/>
      <c r="G56" s="327"/>
      <c r="H56" s="327"/>
      <c r="I56" s="327"/>
      <c r="J56" s="327"/>
      <c r="S56" s="57">
        <f>$S$2</f>
        <v>1</v>
      </c>
      <c r="T56" s="328" t="s">
        <v>10</v>
      </c>
      <c r="U56" s="328"/>
      <c r="V56" s="56">
        <f>V29+1</f>
        <v>3</v>
      </c>
      <c r="W56" s="230" t="s">
        <v>11</v>
      </c>
    </row>
    <row r="57" spans="1:36" ht="19.5" customHeight="1">
      <c r="C57" s="233"/>
      <c r="D57" s="327"/>
      <c r="E57" s="327"/>
      <c r="F57" s="327"/>
      <c r="G57" s="327"/>
      <c r="H57" s="327"/>
      <c r="I57" s="327"/>
      <c r="J57" s="327"/>
    </row>
    <row r="58" spans="1:36" ht="14.25">
      <c r="B58" s="234">
        <f ca="1">$B$4</f>
        <v>45741</v>
      </c>
      <c r="D58" s="360"/>
      <c r="E58" s="360"/>
      <c r="F58" s="360"/>
    </row>
    <row r="59" spans="1:36" ht="15" customHeight="1">
      <c r="B59" s="235">
        <f ca="1">$B$5</f>
        <v>46106.494204513889</v>
      </c>
      <c r="H59" s="413" t="s">
        <v>6</v>
      </c>
      <c r="I59" s="414"/>
      <c r="J59" s="417" t="s">
        <v>0</v>
      </c>
      <c r="K59" s="418"/>
      <c r="L59" s="236" t="s">
        <v>1</v>
      </c>
      <c r="M59" s="418" t="s">
        <v>7</v>
      </c>
      <c r="N59" s="418"/>
      <c r="O59" s="418" t="s">
        <v>2</v>
      </c>
      <c r="P59" s="418"/>
      <c r="Q59" s="418"/>
      <c r="R59" s="418"/>
      <c r="S59" s="418"/>
      <c r="T59" s="418"/>
      <c r="U59" s="418" t="s">
        <v>3</v>
      </c>
      <c r="V59" s="418"/>
      <c r="W59" s="418"/>
    </row>
    <row r="60" spans="1:36" ht="20.100000000000001" customHeight="1">
      <c r="A60" s="147"/>
      <c r="H60" s="415"/>
      <c r="I60" s="416"/>
      <c r="J60" s="287">
        <f>$J$6</f>
        <v>3</v>
      </c>
      <c r="K60" s="288">
        <f>$K$6</f>
        <v>1</v>
      </c>
      <c r="L60" s="289">
        <f>$L$6</f>
        <v>1</v>
      </c>
      <c r="M60" s="290">
        <f>$M$6</f>
        <v>0</v>
      </c>
      <c r="N60" s="291">
        <f>IF($N$6="","",$N$6)</f>
        <v>1</v>
      </c>
      <c r="O60" s="292">
        <f>IF($O$6="","",$O$6)</f>
        <v>1</v>
      </c>
      <c r="P60" s="293">
        <f>IF($P$6="","",$P$6)</f>
        <v>2</v>
      </c>
      <c r="Q60" s="293">
        <f>IF($Q$6="","",$Q$6)</f>
        <v>3</v>
      </c>
      <c r="R60" s="293">
        <f>IF($R$6="","",$R$6)</f>
        <v>4</v>
      </c>
      <c r="S60" s="293">
        <f>IF($S$6="","",$S$6)</f>
        <v>5</v>
      </c>
      <c r="T60" s="294">
        <f>IF($T$6="","",$T$6)</f>
        <v>6</v>
      </c>
      <c r="U60" s="292">
        <f>IF($U$6="","",$U$6)</f>
        <v>0</v>
      </c>
      <c r="V60" s="293">
        <f>IF($V$6="","",$V$6)</f>
        <v>0</v>
      </c>
      <c r="W60" s="294">
        <f>IF($W$6="","",$W$6)</f>
        <v>0</v>
      </c>
      <c r="Y60" s="240" t="s">
        <v>33</v>
      </c>
      <c r="Z60" s="241" t="s">
        <v>34</v>
      </c>
      <c r="AA60" s="313">
        <f ca="1">$B$4</f>
        <v>45741</v>
      </c>
      <c r="AB60" s="313"/>
      <c r="AC60" s="313"/>
      <c r="AD60" s="313"/>
      <c r="AE60" s="313"/>
      <c r="AF60" s="314">
        <f ca="1">$B$5</f>
        <v>46106.494204513889</v>
      </c>
      <c r="AG60" s="314"/>
      <c r="AH60" s="314"/>
      <c r="AI60" s="314"/>
      <c r="AJ60" s="314"/>
    </row>
    <row r="61" spans="1:36" ht="21.95" customHeight="1">
      <c r="A61" s="315" t="s">
        <v>9</v>
      </c>
      <c r="B61" s="404" t="s">
        <v>30</v>
      </c>
      <c r="C61" s="242"/>
      <c r="D61" s="405" t="s">
        <v>47</v>
      </c>
      <c r="E61" s="404" t="s">
        <v>48</v>
      </c>
      <c r="F61" s="407">
        <f ca="1">$B$4</f>
        <v>45741</v>
      </c>
      <c r="G61" s="408"/>
      <c r="H61" s="408"/>
      <c r="I61" s="408"/>
      <c r="J61" s="408"/>
      <c r="K61" s="408"/>
      <c r="L61" s="409"/>
      <c r="M61" s="410">
        <f ca="1">$B$5</f>
        <v>46106.494204513889</v>
      </c>
      <c r="N61" s="411"/>
      <c r="O61" s="411"/>
      <c r="P61" s="411"/>
      <c r="Q61" s="411"/>
      <c r="R61" s="411"/>
      <c r="S61" s="411"/>
      <c r="T61" s="411"/>
      <c r="U61" s="411"/>
      <c r="V61" s="411"/>
      <c r="W61" s="412"/>
      <c r="X61" s="243"/>
      <c r="Y61" s="244">
        <f ca="1">$B$4</f>
        <v>45741</v>
      </c>
      <c r="Z61" s="244">
        <f ca="1">DATE(YEAR($Y$7)+2,3,31)</f>
        <v>46477</v>
      </c>
      <c r="AA61" s="245" t="s">
        <v>33</v>
      </c>
      <c r="AB61" s="245" t="s">
        <v>34</v>
      </c>
      <c r="AC61" s="245" t="s">
        <v>37</v>
      </c>
      <c r="AD61" s="245" t="s">
        <v>38</v>
      </c>
      <c r="AE61" s="245" t="s">
        <v>32</v>
      </c>
      <c r="AF61" s="246" t="s">
        <v>33</v>
      </c>
      <c r="AG61" s="246" t="s">
        <v>34</v>
      </c>
      <c r="AH61" s="246" t="s">
        <v>37</v>
      </c>
      <c r="AI61" s="246" t="s">
        <v>38</v>
      </c>
      <c r="AJ61" s="246" t="s">
        <v>32</v>
      </c>
    </row>
    <row r="62" spans="1:36" ht="28.5" customHeight="1">
      <c r="A62" s="316"/>
      <c r="B62" s="404"/>
      <c r="C62" s="247"/>
      <c r="D62" s="406"/>
      <c r="E62" s="404"/>
      <c r="F62" s="400" t="s">
        <v>4</v>
      </c>
      <c r="G62" s="400"/>
      <c r="H62" s="248" t="s">
        <v>39</v>
      </c>
      <c r="I62" s="400" t="s">
        <v>5</v>
      </c>
      <c r="J62" s="400"/>
      <c r="K62" s="400"/>
      <c r="L62" s="400"/>
      <c r="M62" s="400" t="s">
        <v>4</v>
      </c>
      <c r="N62" s="400"/>
      <c r="O62" s="400"/>
      <c r="P62" s="400"/>
      <c r="Q62" s="400"/>
      <c r="R62" s="248" t="s">
        <v>39</v>
      </c>
      <c r="S62" s="400" t="s">
        <v>5</v>
      </c>
      <c r="T62" s="400"/>
      <c r="U62" s="400"/>
      <c r="V62" s="400"/>
      <c r="W62" s="400"/>
      <c r="X62" s="243"/>
      <c r="Y62" s="249">
        <f ca="1">DATE(YEAR($B$4),4,1)</f>
        <v>45748</v>
      </c>
      <c r="Z62" s="249">
        <f ca="1">DATE(YEAR($Y$8)+2,3,31)</f>
        <v>46477</v>
      </c>
      <c r="AA62" s="249">
        <f ca="1">$Y$8</f>
        <v>45748</v>
      </c>
      <c r="AB62" s="249">
        <f ca="1">DATE(YEAR($Y$8)+1,3,31)</f>
        <v>46112</v>
      </c>
      <c r="AC62" s="249"/>
      <c r="AD62" s="249"/>
      <c r="AE62" s="249"/>
      <c r="AF62" s="250">
        <f ca="1">DATE(YEAR($B$4)+1,4,1)</f>
        <v>46113</v>
      </c>
      <c r="AG62" s="250">
        <f ca="1">DATE(YEAR($AF$8)+1,3,31)</f>
        <v>46477</v>
      </c>
      <c r="AH62" s="251"/>
      <c r="AI62" s="251"/>
      <c r="AJ62" s="252"/>
    </row>
    <row r="63" spans="1:36" ht="27.95" customHeight="1">
      <c r="A63" s="253"/>
      <c r="B63" s="254"/>
      <c r="C63" s="255"/>
      <c r="D63" s="256"/>
      <c r="E63" s="257"/>
      <c r="F63" s="388"/>
      <c r="G63" s="389"/>
      <c r="H63" s="65" t="str">
        <f t="shared" ref="H63:H77" ca="1" si="28">AE63</f>
        <v/>
      </c>
      <c r="I63" s="401" t="s">
        <v>78</v>
      </c>
      <c r="J63" s="402"/>
      <c r="K63" s="402"/>
      <c r="L63" s="403"/>
      <c r="M63" s="388"/>
      <c r="N63" s="393"/>
      <c r="O63" s="393"/>
      <c r="P63" s="393"/>
      <c r="Q63" s="389"/>
      <c r="R63" s="64" t="str">
        <f t="shared" ref="R63:R77" ca="1" si="29">AJ63</f>
        <v/>
      </c>
      <c r="S63" s="401" t="s">
        <v>78</v>
      </c>
      <c r="T63" s="402"/>
      <c r="U63" s="402"/>
      <c r="V63" s="402"/>
      <c r="W63" s="403"/>
      <c r="X63" s="243"/>
      <c r="Y63" s="259" t="str">
        <f t="shared" ref="Y63:Y77" si="30">IF($B63&lt;&gt;"",IF(D63="",AA$8,D63),"")</f>
        <v/>
      </c>
      <c r="Z63" s="259" t="str">
        <f t="shared" ref="Z63:Z77" si="31">IF($B63&lt;&gt;"",IF(E63="",Z$8,E63),"")</f>
        <v/>
      </c>
      <c r="AA63" s="260" t="str">
        <f t="shared" ref="AA63:AA77" ca="1" si="32">IF(Y63&gt;=AF$8,"",IF(Y63&lt;$AA$8,$AA$8,Y63))</f>
        <v/>
      </c>
      <c r="AB63" s="260" t="str">
        <f t="shared" ref="AB63:AB77" ca="1" si="33">IF(Y63&gt;AB$8,"",IF(Z63&gt;AB$8,AB$8,Z63))</f>
        <v/>
      </c>
      <c r="AC63" s="260" t="str">
        <f t="shared" ref="AC63:AC77" ca="1" si="34">IF(AA63="","",DATE(YEAR(AA63),MONTH(AA63),1))</f>
        <v/>
      </c>
      <c r="AD63" s="260" t="str">
        <f t="shared" ref="AD63:AD77" ca="1" si="35">IF(AA63="","",DATE(YEAR(AB63),MONTH(AB63)+1,1)-1)</f>
        <v/>
      </c>
      <c r="AE63" s="261" t="str">
        <f t="shared" ref="AE63:AE77" ca="1" si="36">IF(AA63="","",IF(AA63&gt;AB63,"",DATEDIF(AC63,AD63+1,"m")))</f>
        <v/>
      </c>
      <c r="AF63" s="262" t="str">
        <f ca="1">IF(Z63&lt;AF$8,"",IF(Y63&gt;AF$8,Y63,AF$8))</f>
        <v/>
      </c>
      <c r="AG63" s="262" t="str">
        <f ca="1">IF(Z63&lt;AF$8,"",Z63)</f>
        <v/>
      </c>
      <c r="AH63" s="262" t="str">
        <f t="shared" ref="AH63:AH77" ca="1" si="37">IF(AF63="","",DATE(YEAR(AF63),MONTH(AF63),1))</f>
        <v/>
      </c>
      <c r="AI63" s="262" t="str">
        <f t="shared" ref="AI63:AI77" ca="1" si="38">IF(AF63="","",DATE(YEAR(AG63),MONTH(AG63)+1,1)-1)</f>
        <v/>
      </c>
      <c r="AJ63" s="263" t="str">
        <f t="shared" ref="AJ63:AJ77" ca="1" si="39">IF(AF63="","",DATEDIF(AH63,AI63+1,"m"))</f>
        <v/>
      </c>
    </row>
    <row r="64" spans="1:36" ht="27.95" customHeight="1">
      <c r="A64" s="254"/>
      <c r="B64" s="254"/>
      <c r="C64" s="264"/>
      <c r="D64" s="265"/>
      <c r="E64" s="266"/>
      <c r="F64" s="388"/>
      <c r="G64" s="389"/>
      <c r="H64" s="65" t="str">
        <f t="shared" ca="1" si="28"/>
        <v/>
      </c>
      <c r="I64" s="390" t="s">
        <v>78</v>
      </c>
      <c r="J64" s="391"/>
      <c r="K64" s="391"/>
      <c r="L64" s="392"/>
      <c r="M64" s="388"/>
      <c r="N64" s="393"/>
      <c r="O64" s="393"/>
      <c r="P64" s="393"/>
      <c r="Q64" s="389"/>
      <c r="R64" s="65" t="str">
        <f t="shared" ca="1" si="29"/>
        <v/>
      </c>
      <c r="S64" s="390" t="s">
        <v>78</v>
      </c>
      <c r="T64" s="391"/>
      <c r="U64" s="391"/>
      <c r="V64" s="391"/>
      <c r="W64" s="392"/>
      <c r="X64" s="243"/>
      <c r="Y64" s="267" t="str">
        <f t="shared" si="30"/>
        <v/>
      </c>
      <c r="Z64" s="267" t="str">
        <f t="shared" si="31"/>
        <v/>
      </c>
      <c r="AA64" s="268" t="str">
        <f t="shared" ca="1" si="32"/>
        <v/>
      </c>
      <c r="AB64" s="268" t="str">
        <f t="shared" ca="1" si="33"/>
        <v/>
      </c>
      <c r="AC64" s="268" t="str">
        <f t="shared" ca="1" si="34"/>
        <v/>
      </c>
      <c r="AD64" s="268" t="str">
        <f t="shared" ca="1" si="35"/>
        <v/>
      </c>
      <c r="AE64" s="269" t="str">
        <f t="shared" ca="1" si="36"/>
        <v/>
      </c>
      <c r="AF64" s="270" t="str">
        <f ca="1">IF(Z64&lt;AF$8,"",IF(Y64&gt;AF$8,Y64,AF$8))</f>
        <v/>
      </c>
      <c r="AG64" s="270" t="str">
        <f t="shared" ref="AG64:AG77" ca="1" si="40">IF(Z64&lt;AF$8,"",Z64)</f>
        <v/>
      </c>
      <c r="AH64" s="270" t="str">
        <f t="shared" ca="1" si="37"/>
        <v/>
      </c>
      <c r="AI64" s="270" t="str">
        <f t="shared" ca="1" si="38"/>
        <v/>
      </c>
      <c r="AJ64" s="271" t="str">
        <f t="shared" ca="1" si="39"/>
        <v/>
      </c>
    </row>
    <row r="65" spans="1:36" ht="27.95" customHeight="1">
      <c r="A65" s="254"/>
      <c r="B65" s="254"/>
      <c r="C65" s="264"/>
      <c r="D65" s="265"/>
      <c r="E65" s="266"/>
      <c r="F65" s="388"/>
      <c r="G65" s="389"/>
      <c r="H65" s="65" t="str">
        <f t="shared" ca="1" si="28"/>
        <v/>
      </c>
      <c r="I65" s="390" t="s">
        <v>78</v>
      </c>
      <c r="J65" s="391"/>
      <c r="K65" s="391"/>
      <c r="L65" s="392"/>
      <c r="M65" s="388"/>
      <c r="N65" s="393"/>
      <c r="O65" s="393"/>
      <c r="P65" s="393"/>
      <c r="Q65" s="389"/>
      <c r="R65" s="65" t="str">
        <f t="shared" ca="1" si="29"/>
        <v/>
      </c>
      <c r="S65" s="390" t="s">
        <v>78</v>
      </c>
      <c r="T65" s="391"/>
      <c r="U65" s="391"/>
      <c r="V65" s="391"/>
      <c r="W65" s="392"/>
      <c r="X65" s="243"/>
      <c r="Y65" s="267" t="str">
        <f t="shared" si="30"/>
        <v/>
      </c>
      <c r="Z65" s="267" t="str">
        <f t="shared" si="31"/>
        <v/>
      </c>
      <c r="AA65" s="268" t="str">
        <f t="shared" ca="1" si="32"/>
        <v/>
      </c>
      <c r="AB65" s="268" t="str">
        <f t="shared" ca="1" si="33"/>
        <v/>
      </c>
      <c r="AC65" s="268" t="str">
        <f t="shared" ca="1" si="34"/>
        <v/>
      </c>
      <c r="AD65" s="268" t="str">
        <f t="shared" ca="1" si="35"/>
        <v/>
      </c>
      <c r="AE65" s="269" t="str">
        <f t="shared" ca="1" si="36"/>
        <v/>
      </c>
      <c r="AF65" s="270" t="str">
        <f t="shared" ref="AF65:AF77" ca="1" si="41">IF(Z65&lt;AF$8,"",IF(Y65&gt;AF$8,Y65,AF$8))</f>
        <v/>
      </c>
      <c r="AG65" s="270" t="str">
        <f t="shared" ca="1" si="40"/>
        <v/>
      </c>
      <c r="AH65" s="270" t="str">
        <f t="shared" ca="1" si="37"/>
        <v/>
      </c>
      <c r="AI65" s="270" t="str">
        <f t="shared" ca="1" si="38"/>
        <v/>
      </c>
      <c r="AJ65" s="271" t="str">
        <f t="shared" ca="1" si="39"/>
        <v/>
      </c>
    </row>
    <row r="66" spans="1:36" ht="27.95" customHeight="1">
      <c r="A66" s="254"/>
      <c r="B66" s="254"/>
      <c r="C66" s="264"/>
      <c r="D66" s="265"/>
      <c r="E66" s="266"/>
      <c r="F66" s="388"/>
      <c r="G66" s="389"/>
      <c r="H66" s="65" t="str">
        <f t="shared" ca="1" si="28"/>
        <v/>
      </c>
      <c r="I66" s="390" t="s">
        <v>78</v>
      </c>
      <c r="J66" s="391"/>
      <c r="K66" s="391"/>
      <c r="L66" s="392"/>
      <c r="M66" s="388"/>
      <c r="N66" s="393"/>
      <c r="O66" s="393"/>
      <c r="P66" s="393"/>
      <c r="Q66" s="389"/>
      <c r="R66" s="65" t="str">
        <f t="shared" ca="1" si="29"/>
        <v/>
      </c>
      <c r="S66" s="390" t="s">
        <v>78</v>
      </c>
      <c r="T66" s="391"/>
      <c r="U66" s="391"/>
      <c r="V66" s="391"/>
      <c r="W66" s="392"/>
      <c r="X66" s="243"/>
      <c r="Y66" s="267" t="str">
        <f t="shared" si="30"/>
        <v/>
      </c>
      <c r="Z66" s="267" t="str">
        <f t="shared" si="31"/>
        <v/>
      </c>
      <c r="AA66" s="268" t="str">
        <f t="shared" ca="1" si="32"/>
        <v/>
      </c>
      <c r="AB66" s="268" t="str">
        <f t="shared" ca="1" si="33"/>
        <v/>
      </c>
      <c r="AC66" s="268" t="str">
        <f t="shared" ca="1" si="34"/>
        <v/>
      </c>
      <c r="AD66" s="268" t="str">
        <f t="shared" ca="1" si="35"/>
        <v/>
      </c>
      <c r="AE66" s="269" t="str">
        <f t="shared" ca="1" si="36"/>
        <v/>
      </c>
      <c r="AF66" s="270" t="str">
        <f t="shared" ca="1" si="41"/>
        <v/>
      </c>
      <c r="AG66" s="270" t="str">
        <f t="shared" ca="1" si="40"/>
        <v/>
      </c>
      <c r="AH66" s="270" t="str">
        <f t="shared" ca="1" si="37"/>
        <v/>
      </c>
      <c r="AI66" s="270" t="str">
        <f t="shared" ca="1" si="38"/>
        <v/>
      </c>
      <c r="AJ66" s="271" t="str">
        <f t="shared" ca="1" si="39"/>
        <v/>
      </c>
    </row>
    <row r="67" spans="1:36" ht="27.95" customHeight="1">
      <c r="A67" s="254"/>
      <c r="B67" s="254"/>
      <c r="C67" s="264"/>
      <c r="D67" s="265"/>
      <c r="E67" s="266"/>
      <c r="F67" s="388"/>
      <c r="G67" s="389"/>
      <c r="H67" s="65" t="str">
        <f t="shared" ca="1" si="28"/>
        <v/>
      </c>
      <c r="I67" s="390" t="s">
        <v>78</v>
      </c>
      <c r="J67" s="391"/>
      <c r="K67" s="391"/>
      <c r="L67" s="392"/>
      <c r="M67" s="388"/>
      <c r="N67" s="393"/>
      <c r="O67" s="393"/>
      <c r="P67" s="393"/>
      <c r="Q67" s="389"/>
      <c r="R67" s="65" t="str">
        <f t="shared" ca="1" si="29"/>
        <v/>
      </c>
      <c r="S67" s="390" t="s">
        <v>78</v>
      </c>
      <c r="T67" s="391"/>
      <c r="U67" s="391"/>
      <c r="V67" s="391"/>
      <c r="W67" s="392"/>
      <c r="X67" s="243"/>
      <c r="Y67" s="267" t="str">
        <f t="shared" si="30"/>
        <v/>
      </c>
      <c r="Z67" s="267" t="str">
        <f t="shared" si="31"/>
        <v/>
      </c>
      <c r="AA67" s="268" t="str">
        <f t="shared" ca="1" si="32"/>
        <v/>
      </c>
      <c r="AB67" s="268" t="str">
        <f t="shared" ca="1" si="33"/>
        <v/>
      </c>
      <c r="AC67" s="268" t="str">
        <f t="shared" ca="1" si="34"/>
        <v/>
      </c>
      <c r="AD67" s="268" t="str">
        <f t="shared" ca="1" si="35"/>
        <v/>
      </c>
      <c r="AE67" s="269" t="str">
        <f t="shared" ca="1" si="36"/>
        <v/>
      </c>
      <c r="AF67" s="270" t="str">
        <f t="shared" ca="1" si="41"/>
        <v/>
      </c>
      <c r="AG67" s="270" t="str">
        <f t="shared" ca="1" si="40"/>
        <v/>
      </c>
      <c r="AH67" s="270" t="str">
        <f t="shared" ca="1" si="37"/>
        <v/>
      </c>
      <c r="AI67" s="270" t="str">
        <f t="shared" ca="1" si="38"/>
        <v/>
      </c>
      <c r="AJ67" s="271" t="str">
        <f t="shared" ca="1" si="39"/>
        <v/>
      </c>
    </row>
    <row r="68" spans="1:36" ht="27.95" customHeight="1">
      <c r="A68" s="254"/>
      <c r="B68" s="254"/>
      <c r="C68" s="264"/>
      <c r="D68" s="265"/>
      <c r="E68" s="266"/>
      <c r="F68" s="388"/>
      <c r="G68" s="389"/>
      <c r="H68" s="65" t="str">
        <f t="shared" ca="1" si="28"/>
        <v/>
      </c>
      <c r="I68" s="390" t="s">
        <v>78</v>
      </c>
      <c r="J68" s="391"/>
      <c r="K68" s="391"/>
      <c r="L68" s="392"/>
      <c r="M68" s="388"/>
      <c r="N68" s="393"/>
      <c r="O68" s="393"/>
      <c r="P68" s="393"/>
      <c r="Q68" s="389"/>
      <c r="R68" s="65" t="str">
        <f t="shared" ca="1" si="29"/>
        <v/>
      </c>
      <c r="S68" s="390" t="s">
        <v>78</v>
      </c>
      <c r="T68" s="391"/>
      <c r="U68" s="391"/>
      <c r="V68" s="391"/>
      <c r="W68" s="392"/>
      <c r="X68" s="243"/>
      <c r="Y68" s="267" t="str">
        <f t="shared" si="30"/>
        <v/>
      </c>
      <c r="Z68" s="267" t="str">
        <f t="shared" si="31"/>
        <v/>
      </c>
      <c r="AA68" s="268" t="str">
        <f t="shared" ca="1" si="32"/>
        <v/>
      </c>
      <c r="AB68" s="268" t="str">
        <f t="shared" ca="1" si="33"/>
        <v/>
      </c>
      <c r="AC68" s="268" t="str">
        <f t="shared" ca="1" si="34"/>
        <v/>
      </c>
      <c r="AD68" s="268" t="str">
        <f t="shared" ca="1" si="35"/>
        <v/>
      </c>
      <c r="AE68" s="269" t="str">
        <f t="shared" ca="1" si="36"/>
        <v/>
      </c>
      <c r="AF68" s="270" t="str">
        <f t="shared" ca="1" si="41"/>
        <v/>
      </c>
      <c r="AG68" s="270" t="str">
        <f t="shared" ca="1" si="40"/>
        <v/>
      </c>
      <c r="AH68" s="270" t="str">
        <f t="shared" ca="1" si="37"/>
        <v/>
      </c>
      <c r="AI68" s="270" t="str">
        <f t="shared" ca="1" si="38"/>
        <v/>
      </c>
      <c r="AJ68" s="271" t="str">
        <f t="shared" ca="1" si="39"/>
        <v/>
      </c>
    </row>
    <row r="69" spans="1:36" ht="27.95" customHeight="1">
      <c r="A69" s="254"/>
      <c r="B69" s="254"/>
      <c r="C69" s="264"/>
      <c r="D69" s="265"/>
      <c r="E69" s="266"/>
      <c r="F69" s="388"/>
      <c r="G69" s="389"/>
      <c r="H69" s="65" t="str">
        <f t="shared" ca="1" si="28"/>
        <v/>
      </c>
      <c r="I69" s="390" t="s">
        <v>78</v>
      </c>
      <c r="J69" s="391"/>
      <c r="K69" s="391"/>
      <c r="L69" s="392"/>
      <c r="M69" s="388"/>
      <c r="N69" s="393"/>
      <c r="O69" s="393"/>
      <c r="P69" s="393"/>
      <c r="Q69" s="389"/>
      <c r="R69" s="65" t="str">
        <f t="shared" ca="1" si="29"/>
        <v/>
      </c>
      <c r="S69" s="390" t="s">
        <v>78</v>
      </c>
      <c r="T69" s="391"/>
      <c r="U69" s="391"/>
      <c r="V69" s="391"/>
      <c r="W69" s="392"/>
      <c r="X69" s="243"/>
      <c r="Y69" s="267" t="str">
        <f t="shared" si="30"/>
        <v/>
      </c>
      <c r="Z69" s="267" t="str">
        <f t="shared" si="31"/>
        <v/>
      </c>
      <c r="AA69" s="268" t="str">
        <f t="shared" ca="1" si="32"/>
        <v/>
      </c>
      <c r="AB69" s="268" t="str">
        <f t="shared" ca="1" si="33"/>
        <v/>
      </c>
      <c r="AC69" s="268" t="str">
        <f t="shared" ca="1" si="34"/>
        <v/>
      </c>
      <c r="AD69" s="268" t="str">
        <f t="shared" ca="1" si="35"/>
        <v/>
      </c>
      <c r="AE69" s="269" t="str">
        <f t="shared" ca="1" si="36"/>
        <v/>
      </c>
      <c r="AF69" s="270" t="str">
        <f t="shared" ca="1" si="41"/>
        <v/>
      </c>
      <c r="AG69" s="270" t="str">
        <f t="shared" ca="1" si="40"/>
        <v/>
      </c>
      <c r="AH69" s="270" t="str">
        <f t="shared" ca="1" si="37"/>
        <v/>
      </c>
      <c r="AI69" s="270" t="str">
        <f t="shared" ca="1" si="38"/>
        <v/>
      </c>
      <c r="AJ69" s="271" t="str">
        <f t="shared" ca="1" si="39"/>
        <v/>
      </c>
    </row>
    <row r="70" spans="1:36" ht="27.95" customHeight="1">
      <c r="A70" s="254"/>
      <c r="B70" s="254"/>
      <c r="C70" s="264"/>
      <c r="D70" s="265"/>
      <c r="E70" s="266"/>
      <c r="F70" s="388"/>
      <c r="G70" s="389"/>
      <c r="H70" s="65" t="str">
        <f t="shared" ca="1" si="28"/>
        <v/>
      </c>
      <c r="I70" s="390" t="s">
        <v>78</v>
      </c>
      <c r="J70" s="391"/>
      <c r="K70" s="391"/>
      <c r="L70" s="392"/>
      <c r="M70" s="388"/>
      <c r="N70" s="393"/>
      <c r="O70" s="393"/>
      <c r="P70" s="393"/>
      <c r="Q70" s="389"/>
      <c r="R70" s="65" t="str">
        <f t="shared" ca="1" si="29"/>
        <v/>
      </c>
      <c r="S70" s="390" t="s">
        <v>78</v>
      </c>
      <c r="T70" s="391"/>
      <c r="U70" s="391"/>
      <c r="V70" s="391"/>
      <c r="W70" s="392"/>
      <c r="X70" s="243"/>
      <c r="Y70" s="267" t="str">
        <f t="shared" si="30"/>
        <v/>
      </c>
      <c r="Z70" s="267" t="str">
        <f t="shared" si="31"/>
        <v/>
      </c>
      <c r="AA70" s="268" t="str">
        <f t="shared" ca="1" si="32"/>
        <v/>
      </c>
      <c r="AB70" s="268" t="str">
        <f t="shared" ca="1" si="33"/>
        <v/>
      </c>
      <c r="AC70" s="268" t="str">
        <f t="shared" ca="1" si="34"/>
        <v/>
      </c>
      <c r="AD70" s="268" t="str">
        <f t="shared" ca="1" si="35"/>
        <v/>
      </c>
      <c r="AE70" s="269" t="str">
        <f t="shared" ca="1" si="36"/>
        <v/>
      </c>
      <c r="AF70" s="270" t="str">
        <f t="shared" ca="1" si="41"/>
        <v/>
      </c>
      <c r="AG70" s="270" t="str">
        <f t="shared" ca="1" si="40"/>
        <v/>
      </c>
      <c r="AH70" s="270" t="str">
        <f t="shared" ca="1" si="37"/>
        <v/>
      </c>
      <c r="AI70" s="270" t="str">
        <f t="shared" ca="1" si="38"/>
        <v/>
      </c>
      <c r="AJ70" s="271" t="str">
        <f t="shared" ca="1" si="39"/>
        <v/>
      </c>
    </row>
    <row r="71" spans="1:36" ht="27.95" customHeight="1">
      <c r="A71" s="254"/>
      <c r="B71" s="254"/>
      <c r="C71" s="264"/>
      <c r="D71" s="265"/>
      <c r="E71" s="266"/>
      <c r="F71" s="388"/>
      <c r="G71" s="389"/>
      <c r="H71" s="65" t="str">
        <f t="shared" ca="1" si="28"/>
        <v/>
      </c>
      <c r="I71" s="390" t="s">
        <v>78</v>
      </c>
      <c r="J71" s="391"/>
      <c r="K71" s="391"/>
      <c r="L71" s="392"/>
      <c r="M71" s="388"/>
      <c r="N71" s="393"/>
      <c r="O71" s="393"/>
      <c r="P71" s="393"/>
      <c r="Q71" s="389"/>
      <c r="R71" s="65" t="str">
        <f t="shared" ca="1" si="29"/>
        <v/>
      </c>
      <c r="S71" s="390" t="s">
        <v>78</v>
      </c>
      <c r="T71" s="391"/>
      <c r="U71" s="391"/>
      <c r="V71" s="391"/>
      <c r="W71" s="392"/>
      <c r="X71" s="243"/>
      <c r="Y71" s="267" t="str">
        <f t="shared" si="30"/>
        <v/>
      </c>
      <c r="Z71" s="267" t="str">
        <f t="shared" si="31"/>
        <v/>
      </c>
      <c r="AA71" s="268" t="str">
        <f t="shared" ca="1" si="32"/>
        <v/>
      </c>
      <c r="AB71" s="268" t="str">
        <f t="shared" ca="1" si="33"/>
        <v/>
      </c>
      <c r="AC71" s="268" t="str">
        <f t="shared" ca="1" si="34"/>
        <v/>
      </c>
      <c r="AD71" s="268" t="str">
        <f t="shared" ca="1" si="35"/>
        <v/>
      </c>
      <c r="AE71" s="269" t="str">
        <f t="shared" ca="1" si="36"/>
        <v/>
      </c>
      <c r="AF71" s="270" t="str">
        <f t="shared" ca="1" si="41"/>
        <v/>
      </c>
      <c r="AG71" s="270" t="str">
        <f t="shared" ca="1" si="40"/>
        <v/>
      </c>
      <c r="AH71" s="270" t="str">
        <f t="shared" ca="1" si="37"/>
        <v/>
      </c>
      <c r="AI71" s="270" t="str">
        <f t="shared" ca="1" si="38"/>
        <v/>
      </c>
      <c r="AJ71" s="271" t="str">
        <f t="shared" ca="1" si="39"/>
        <v/>
      </c>
    </row>
    <row r="72" spans="1:36" ht="27.95" customHeight="1">
      <c r="A72" s="254"/>
      <c r="B72" s="254"/>
      <c r="C72" s="264"/>
      <c r="D72" s="265"/>
      <c r="E72" s="266"/>
      <c r="F72" s="388"/>
      <c r="G72" s="389"/>
      <c r="H72" s="65" t="str">
        <f t="shared" ca="1" si="28"/>
        <v/>
      </c>
      <c r="I72" s="390" t="s">
        <v>78</v>
      </c>
      <c r="J72" s="391"/>
      <c r="K72" s="391"/>
      <c r="L72" s="392"/>
      <c r="M72" s="388"/>
      <c r="N72" s="393"/>
      <c r="O72" s="393"/>
      <c r="P72" s="393"/>
      <c r="Q72" s="389"/>
      <c r="R72" s="65" t="str">
        <f t="shared" ca="1" si="29"/>
        <v/>
      </c>
      <c r="S72" s="390" t="s">
        <v>78</v>
      </c>
      <c r="T72" s="391"/>
      <c r="U72" s="391"/>
      <c r="V72" s="391"/>
      <c r="W72" s="392"/>
      <c r="X72" s="243"/>
      <c r="Y72" s="267" t="str">
        <f t="shared" si="30"/>
        <v/>
      </c>
      <c r="Z72" s="267" t="str">
        <f t="shared" si="31"/>
        <v/>
      </c>
      <c r="AA72" s="268" t="str">
        <f t="shared" ca="1" si="32"/>
        <v/>
      </c>
      <c r="AB72" s="268" t="str">
        <f t="shared" ca="1" si="33"/>
        <v/>
      </c>
      <c r="AC72" s="268" t="str">
        <f t="shared" ca="1" si="34"/>
        <v/>
      </c>
      <c r="AD72" s="268" t="str">
        <f t="shared" ca="1" si="35"/>
        <v/>
      </c>
      <c r="AE72" s="269" t="str">
        <f t="shared" ca="1" si="36"/>
        <v/>
      </c>
      <c r="AF72" s="270" t="str">
        <f t="shared" ca="1" si="41"/>
        <v/>
      </c>
      <c r="AG72" s="270" t="str">
        <f t="shared" ca="1" si="40"/>
        <v/>
      </c>
      <c r="AH72" s="270" t="str">
        <f t="shared" ca="1" si="37"/>
        <v/>
      </c>
      <c r="AI72" s="270" t="str">
        <f t="shared" ca="1" si="38"/>
        <v/>
      </c>
      <c r="AJ72" s="271" t="str">
        <f t="shared" ca="1" si="39"/>
        <v/>
      </c>
    </row>
    <row r="73" spans="1:36" ht="27.95" customHeight="1">
      <c r="A73" s="254"/>
      <c r="B73" s="254"/>
      <c r="C73" s="264"/>
      <c r="D73" s="265"/>
      <c r="E73" s="266"/>
      <c r="F73" s="388"/>
      <c r="G73" s="389"/>
      <c r="H73" s="65" t="str">
        <f t="shared" ca="1" si="28"/>
        <v/>
      </c>
      <c r="I73" s="390" t="s">
        <v>78</v>
      </c>
      <c r="J73" s="391"/>
      <c r="K73" s="391"/>
      <c r="L73" s="392"/>
      <c r="M73" s="388"/>
      <c r="N73" s="393"/>
      <c r="O73" s="393"/>
      <c r="P73" s="393"/>
      <c r="Q73" s="389"/>
      <c r="R73" s="65" t="str">
        <f t="shared" ca="1" si="29"/>
        <v/>
      </c>
      <c r="S73" s="390" t="s">
        <v>78</v>
      </c>
      <c r="T73" s="391"/>
      <c r="U73" s="391"/>
      <c r="V73" s="391"/>
      <c r="W73" s="392"/>
      <c r="X73" s="243"/>
      <c r="Y73" s="267" t="str">
        <f t="shared" si="30"/>
        <v/>
      </c>
      <c r="Z73" s="267" t="str">
        <f t="shared" si="31"/>
        <v/>
      </c>
      <c r="AA73" s="268" t="str">
        <f t="shared" ca="1" si="32"/>
        <v/>
      </c>
      <c r="AB73" s="268" t="str">
        <f t="shared" ca="1" si="33"/>
        <v/>
      </c>
      <c r="AC73" s="268" t="str">
        <f t="shared" ca="1" si="34"/>
        <v/>
      </c>
      <c r="AD73" s="268" t="str">
        <f t="shared" ca="1" si="35"/>
        <v/>
      </c>
      <c r="AE73" s="269" t="str">
        <f t="shared" ca="1" si="36"/>
        <v/>
      </c>
      <c r="AF73" s="270" t="str">
        <f t="shared" ca="1" si="41"/>
        <v/>
      </c>
      <c r="AG73" s="270" t="str">
        <f t="shared" ca="1" si="40"/>
        <v/>
      </c>
      <c r="AH73" s="270" t="str">
        <f t="shared" ca="1" si="37"/>
        <v/>
      </c>
      <c r="AI73" s="270" t="str">
        <f t="shared" ca="1" si="38"/>
        <v/>
      </c>
      <c r="AJ73" s="271" t="str">
        <f t="shared" ca="1" si="39"/>
        <v/>
      </c>
    </row>
    <row r="74" spans="1:36" ht="27.95" customHeight="1">
      <c r="A74" s="254"/>
      <c r="B74" s="254"/>
      <c r="C74" s="264"/>
      <c r="D74" s="265"/>
      <c r="E74" s="266"/>
      <c r="F74" s="388"/>
      <c r="G74" s="389"/>
      <c r="H74" s="65" t="str">
        <f t="shared" ca="1" si="28"/>
        <v/>
      </c>
      <c r="I74" s="390" t="s">
        <v>78</v>
      </c>
      <c r="J74" s="391"/>
      <c r="K74" s="391"/>
      <c r="L74" s="392"/>
      <c r="M74" s="388"/>
      <c r="N74" s="393"/>
      <c r="O74" s="393"/>
      <c r="P74" s="393"/>
      <c r="Q74" s="389"/>
      <c r="R74" s="65" t="str">
        <f t="shared" ca="1" si="29"/>
        <v/>
      </c>
      <c r="S74" s="390" t="s">
        <v>78</v>
      </c>
      <c r="T74" s="391"/>
      <c r="U74" s="391"/>
      <c r="V74" s="391"/>
      <c r="W74" s="392"/>
      <c r="X74" s="243"/>
      <c r="Y74" s="267" t="str">
        <f t="shared" si="30"/>
        <v/>
      </c>
      <c r="Z74" s="267" t="str">
        <f t="shared" si="31"/>
        <v/>
      </c>
      <c r="AA74" s="268" t="str">
        <f t="shared" ca="1" si="32"/>
        <v/>
      </c>
      <c r="AB74" s="268" t="str">
        <f t="shared" ca="1" si="33"/>
        <v/>
      </c>
      <c r="AC74" s="268" t="str">
        <f t="shared" ca="1" si="34"/>
        <v/>
      </c>
      <c r="AD74" s="268" t="str">
        <f t="shared" ca="1" si="35"/>
        <v/>
      </c>
      <c r="AE74" s="269" t="str">
        <f t="shared" ca="1" si="36"/>
        <v/>
      </c>
      <c r="AF74" s="270" t="str">
        <f t="shared" ca="1" si="41"/>
        <v/>
      </c>
      <c r="AG74" s="270" t="str">
        <f t="shared" ca="1" si="40"/>
        <v/>
      </c>
      <c r="AH74" s="270" t="str">
        <f t="shared" ca="1" si="37"/>
        <v/>
      </c>
      <c r="AI74" s="270" t="str">
        <f t="shared" ca="1" si="38"/>
        <v/>
      </c>
      <c r="AJ74" s="271" t="str">
        <f t="shared" ca="1" si="39"/>
        <v/>
      </c>
    </row>
    <row r="75" spans="1:36" ht="27.95" customHeight="1">
      <c r="A75" s="254"/>
      <c r="B75" s="254"/>
      <c r="C75" s="264"/>
      <c r="D75" s="265"/>
      <c r="E75" s="266"/>
      <c r="F75" s="388"/>
      <c r="G75" s="389"/>
      <c r="H75" s="65" t="str">
        <f t="shared" ca="1" si="28"/>
        <v/>
      </c>
      <c r="I75" s="390" t="s">
        <v>78</v>
      </c>
      <c r="J75" s="391"/>
      <c r="K75" s="391"/>
      <c r="L75" s="392"/>
      <c r="M75" s="388"/>
      <c r="N75" s="393"/>
      <c r="O75" s="393"/>
      <c r="P75" s="393"/>
      <c r="Q75" s="389"/>
      <c r="R75" s="65" t="str">
        <f t="shared" ca="1" si="29"/>
        <v/>
      </c>
      <c r="S75" s="390" t="s">
        <v>78</v>
      </c>
      <c r="T75" s="391"/>
      <c r="U75" s="391"/>
      <c r="V75" s="391"/>
      <c r="W75" s="392"/>
      <c r="X75" s="243"/>
      <c r="Y75" s="267" t="str">
        <f t="shared" si="30"/>
        <v/>
      </c>
      <c r="Z75" s="267" t="str">
        <f t="shared" si="31"/>
        <v/>
      </c>
      <c r="AA75" s="268" t="str">
        <f t="shared" ca="1" si="32"/>
        <v/>
      </c>
      <c r="AB75" s="268" t="str">
        <f t="shared" ca="1" si="33"/>
        <v/>
      </c>
      <c r="AC75" s="268" t="str">
        <f t="shared" ca="1" si="34"/>
        <v/>
      </c>
      <c r="AD75" s="268" t="str">
        <f t="shared" ca="1" si="35"/>
        <v/>
      </c>
      <c r="AE75" s="269" t="str">
        <f t="shared" ca="1" si="36"/>
        <v/>
      </c>
      <c r="AF75" s="270" t="str">
        <f t="shared" ca="1" si="41"/>
        <v/>
      </c>
      <c r="AG75" s="270" t="str">
        <f t="shared" ca="1" si="40"/>
        <v/>
      </c>
      <c r="AH75" s="270" t="str">
        <f t="shared" ca="1" si="37"/>
        <v/>
      </c>
      <c r="AI75" s="270" t="str">
        <f t="shared" ca="1" si="38"/>
        <v/>
      </c>
      <c r="AJ75" s="271" t="str">
        <f t="shared" ca="1" si="39"/>
        <v/>
      </c>
    </row>
    <row r="76" spans="1:36" ht="27.95" customHeight="1">
      <c r="A76" s="254"/>
      <c r="B76" s="254"/>
      <c r="C76" s="264"/>
      <c r="D76" s="265"/>
      <c r="E76" s="266"/>
      <c r="F76" s="388"/>
      <c r="G76" s="389"/>
      <c r="H76" s="65" t="str">
        <f t="shared" ca="1" si="28"/>
        <v/>
      </c>
      <c r="I76" s="390" t="s">
        <v>78</v>
      </c>
      <c r="J76" s="391"/>
      <c r="K76" s="391"/>
      <c r="L76" s="392"/>
      <c r="M76" s="388"/>
      <c r="N76" s="393"/>
      <c r="O76" s="393"/>
      <c r="P76" s="393"/>
      <c r="Q76" s="389"/>
      <c r="R76" s="65" t="str">
        <f t="shared" ca="1" si="29"/>
        <v/>
      </c>
      <c r="S76" s="390" t="s">
        <v>78</v>
      </c>
      <c r="T76" s="391"/>
      <c r="U76" s="391"/>
      <c r="V76" s="391"/>
      <c r="W76" s="392"/>
      <c r="X76" s="243"/>
      <c r="Y76" s="267" t="str">
        <f t="shared" si="30"/>
        <v/>
      </c>
      <c r="Z76" s="267" t="str">
        <f t="shared" si="31"/>
        <v/>
      </c>
      <c r="AA76" s="268" t="str">
        <f t="shared" ca="1" si="32"/>
        <v/>
      </c>
      <c r="AB76" s="268" t="str">
        <f t="shared" ca="1" si="33"/>
        <v/>
      </c>
      <c r="AC76" s="268" t="str">
        <f t="shared" ca="1" si="34"/>
        <v/>
      </c>
      <c r="AD76" s="268" t="str">
        <f t="shared" ca="1" si="35"/>
        <v/>
      </c>
      <c r="AE76" s="269" t="str">
        <f t="shared" ca="1" si="36"/>
        <v/>
      </c>
      <c r="AF76" s="270" t="str">
        <f t="shared" ca="1" si="41"/>
        <v/>
      </c>
      <c r="AG76" s="270" t="str">
        <f t="shared" ca="1" si="40"/>
        <v/>
      </c>
      <c r="AH76" s="270" t="str">
        <f t="shared" ca="1" si="37"/>
        <v/>
      </c>
      <c r="AI76" s="270" t="str">
        <f t="shared" ca="1" si="38"/>
        <v/>
      </c>
      <c r="AJ76" s="271" t="str">
        <f t="shared" ca="1" si="39"/>
        <v/>
      </c>
    </row>
    <row r="77" spans="1:36" ht="27.95" customHeight="1" thickBot="1">
      <c r="A77" s="272"/>
      <c r="B77" s="272"/>
      <c r="C77" s="273"/>
      <c r="D77" s="274"/>
      <c r="E77" s="275"/>
      <c r="F77" s="394"/>
      <c r="G77" s="395"/>
      <c r="H77" s="135" t="str">
        <f t="shared" ca="1" si="28"/>
        <v/>
      </c>
      <c r="I77" s="396" t="s">
        <v>78</v>
      </c>
      <c r="J77" s="397"/>
      <c r="K77" s="397"/>
      <c r="L77" s="398"/>
      <c r="M77" s="394"/>
      <c r="N77" s="399"/>
      <c r="O77" s="399"/>
      <c r="P77" s="399"/>
      <c r="Q77" s="395"/>
      <c r="R77" s="135" t="str">
        <f t="shared" ca="1" si="29"/>
        <v/>
      </c>
      <c r="S77" s="396" t="s">
        <v>78</v>
      </c>
      <c r="T77" s="397"/>
      <c r="U77" s="397"/>
      <c r="V77" s="397"/>
      <c r="W77" s="398"/>
      <c r="X77" s="243"/>
      <c r="Y77" s="276" t="str">
        <f t="shared" si="30"/>
        <v/>
      </c>
      <c r="Z77" s="276" t="str">
        <f t="shared" si="31"/>
        <v/>
      </c>
      <c r="AA77" s="277" t="str">
        <f t="shared" ca="1" si="32"/>
        <v/>
      </c>
      <c r="AB77" s="277" t="str">
        <f t="shared" ca="1" si="33"/>
        <v/>
      </c>
      <c r="AC77" s="277" t="str">
        <f t="shared" ca="1" si="34"/>
        <v/>
      </c>
      <c r="AD77" s="277" t="str">
        <f t="shared" ca="1" si="35"/>
        <v/>
      </c>
      <c r="AE77" s="278" t="str">
        <f t="shared" ca="1" si="36"/>
        <v/>
      </c>
      <c r="AF77" s="279" t="str">
        <f t="shared" ca="1" si="41"/>
        <v/>
      </c>
      <c r="AG77" s="279" t="str">
        <f t="shared" ca="1" si="40"/>
        <v/>
      </c>
      <c r="AH77" s="279" t="str">
        <f t="shared" ca="1" si="37"/>
        <v/>
      </c>
      <c r="AI77" s="279" t="str">
        <f t="shared" ca="1" si="38"/>
        <v/>
      </c>
      <c r="AJ77" s="280" t="str">
        <f t="shared" ca="1" si="39"/>
        <v/>
      </c>
    </row>
    <row r="78" spans="1:36" ht="24.95" customHeight="1" thickTop="1">
      <c r="A78" s="370" t="s">
        <v>62</v>
      </c>
      <c r="B78" s="371"/>
      <c r="C78" s="371"/>
      <c r="D78" s="371"/>
      <c r="E78" s="371"/>
      <c r="F78" s="372"/>
      <c r="G78" s="373"/>
      <c r="H78" s="295" t="s">
        <v>12</v>
      </c>
      <c r="I78" s="374">
        <f>SUM(I63:L77)</f>
        <v>0</v>
      </c>
      <c r="J78" s="375"/>
      <c r="K78" s="375"/>
      <c r="L78" s="296" t="s">
        <v>8</v>
      </c>
      <c r="M78" s="372"/>
      <c r="N78" s="376"/>
      <c r="O78" s="376"/>
      <c r="P78" s="376"/>
      <c r="Q78" s="373"/>
      <c r="R78" s="295"/>
      <c r="S78" s="377">
        <f>SUM(S63:W77)</f>
        <v>0</v>
      </c>
      <c r="T78" s="378"/>
      <c r="U78" s="378"/>
      <c r="V78" s="378"/>
      <c r="W78" s="296" t="s">
        <v>8</v>
      </c>
      <c r="X78" s="243"/>
    </row>
    <row r="79" spans="1:36" ht="24.95" customHeight="1">
      <c r="A79" s="379" t="s">
        <v>31</v>
      </c>
      <c r="B79" s="380"/>
      <c r="C79" s="380"/>
      <c r="D79" s="380"/>
      <c r="E79" s="380"/>
      <c r="F79" s="381"/>
      <c r="G79" s="382"/>
      <c r="H79" s="281" t="s">
        <v>12</v>
      </c>
      <c r="I79" s="383">
        <f>SUM(I52,I78)</f>
        <v>11680006</v>
      </c>
      <c r="J79" s="384"/>
      <c r="K79" s="384"/>
      <c r="L79" s="282" t="s">
        <v>8</v>
      </c>
      <c r="M79" s="381"/>
      <c r="N79" s="385"/>
      <c r="O79" s="385"/>
      <c r="P79" s="385"/>
      <c r="Q79" s="382"/>
      <c r="R79" s="281"/>
      <c r="S79" s="386">
        <f>SUM(S52,S78)</f>
        <v>13717924</v>
      </c>
      <c r="T79" s="387"/>
      <c r="U79" s="387"/>
      <c r="V79" s="387"/>
      <c r="W79" s="282" t="s">
        <v>8</v>
      </c>
      <c r="X79" s="283"/>
      <c r="Z79" s="284"/>
    </row>
    <row r="80" spans="1:36" ht="3.75" customHeight="1">
      <c r="X80" s="283"/>
      <c r="Z80" s="284" t="s">
        <v>35</v>
      </c>
    </row>
    <row r="81" spans="1:36">
      <c r="T81" s="357" t="s">
        <v>42</v>
      </c>
      <c r="U81" s="358"/>
      <c r="V81" s="358"/>
      <c r="W81" s="359"/>
      <c r="X81" s="283"/>
    </row>
    <row r="83" spans="1:36" ht="19.5" customHeight="1">
      <c r="C83" s="228"/>
      <c r="D83" s="326" t="s">
        <v>76</v>
      </c>
      <c r="E83" s="327"/>
      <c r="F83" s="327"/>
      <c r="G83" s="327"/>
      <c r="H83" s="327"/>
      <c r="I83" s="327"/>
      <c r="J83" s="327"/>
      <c r="S83" s="57">
        <f>$S$2</f>
        <v>1</v>
      </c>
      <c r="T83" s="328" t="s">
        <v>10</v>
      </c>
      <c r="U83" s="328"/>
      <c r="V83" s="56">
        <f>V56+1</f>
        <v>4</v>
      </c>
      <c r="W83" s="230" t="s">
        <v>11</v>
      </c>
    </row>
    <row r="84" spans="1:36" ht="19.5" customHeight="1">
      <c r="C84" s="233"/>
      <c r="D84" s="327"/>
      <c r="E84" s="327"/>
      <c r="F84" s="327"/>
      <c r="G84" s="327"/>
      <c r="H84" s="327"/>
      <c r="I84" s="327"/>
      <c r="J84" s="327"/>
    </row>
    <row r="85" spans="1:36" ht="14.25">
      <c r="B85" s="234">
        <f ca="1">$B$4</f>
        <v>45741</v>
      </c>
      <c r="D85" s="360"/>
      <c r="E85" s="360"/>
      <c r="F85" s="360"/>
    </row>
    <row r="86" spans="1:36" ht="15" customHeight="1">
      <c r="B86" s="235">
        <f ca="1">$B$5</f>
        <v>46106.494204513889</v>
      </c>
      <c r="H86" s="413" t="s">
        <v>6</v>
      </c>
      <c r="I86" s="414"/>
      <c r="J86" s="417" t="s">
        <v>0</v>
      </c>
      <c r="K86" s="418"/>
      <c r="L86" s="236" t="s">
        <v>1</v>
      </c>
      <c r="M86" s="418" t="s">
        <v>7</v>
      </c>
      <c r="N86" s="418"/>
      <c r="O86" s="418" t="s">
        <v>2</v>
      </c>
      <c r="P86" s="418"/>
      <c r="Q86" s="418"/>
      <c r="R86" s="418"/>
      <c r="S86" s="418"/>
      <c r="T86" s="418"/>
      <c r="U86" s="418" t="s">
        <v>3</v>
      </c>
      <c r="V86" s="418"/>
      <c r="W86" s="418"/>
    </row>
    <row r="87" spans="1:36" ht="20.100000000000001" customHeight="1">
      <c r="A87" s="147"/>
      <c r="H87" s="415"/>
      <c r="I87" s="416"/>
      <c r="J87" s="287">
        <f>$J$6</f>
        <v>3</v>
      </c>
      <c r="K87" s="288">
        <f>$K$6</f>
        <v>1</v>
      </c>
      <c r="L87" s="289">
        <f>$L$6</f>
        <v>1</v>
      </c>
      <c r="M87" s="290">
        <f>$M$6</f>
        <v>0</v>
      </c>
      <c r="N87" s="291">
        <f>IF($N$6="","",$N$6)</f>
        <v>1</v>
      </c>
      <c r="O87" s="292">
        <f>IF($O$6="","",$O$6)</f>
        <v>1</v>
      </c>
      <c r="P87" s="293">
        <f>IF($P$6="","",$P$6)</f>
        <v>2</v>
      </c>
      <c r="Q87" s="293">
        <f>IF($Q$6="","",$Q$6)</f>
        <v>3</v>
      </c>
      <c r="R87" s="293">
        <f>IF($R$6="","",$R$6)</f>
        <v>4</v>
      </c>
      <c r="S87" s="293">
        <f>IF($S$6="","",$S$6)</f>
        <v>5</v>
      </c>
      <c r="T87" s="294">
        <f>IF($T$6="","",$T$6)</f>
        <v>6</v>
      </c>
      <c r="U87" s="292">
        <f>IF($U$6="","",$U$6)</f>
        <v>0</v>
      </c>
      <c r="V87" s="293">
        <f>IF($V$6="","",$V$6)</f>
        <v>0</v>
      </c>
      <c r="W87" s="294">
        <f>IF($W$6="","",$W$6)</f>
        <v>0</v>
      </c>
      <c r="Y87" s="240" t="s">
        <v>33</v>
      </c>
      <c r="Z87" s="241" t="s">
        <v>34</v>
      </c>
      <c r="AA87" s="313">
        <f ca="1">$B$4</f>
        <v>45741</v>
      </c>
      <c r="AB87" s="313"/>
      <c r="AC87" s="313"/>
      <c r="AD87" s="313"/>
      <c r="AE87" s="313"/>
      <c r="AF87" s="314">
        <f ca="1">$B$5</f>
        <v>46106.494204513889</v>
      </c>
      <c r="AG87" s="314"/>
      <c r="AH87" s="314"/>
      <c r="AI87" s="314"/>
      <c r="AJ87" s="314"/>
    </row>
    <row r="88" spans="1:36" ht="21.95" customHeight="1">
      <c r="A88" s="315" t="s">
        <v>9</v>
      </c>
      <c r="B88" s="404" t="s">
        <v>30</v>
      </c>
      <c r="C88" s="242"/>
      <c r="D88" s="405" t="s">
        <v>47</v>
      </c>
      <c r="E88" s="404" t="s">
        <v>48</v>
      </c>
      <c r="F88" s="407">
        <f ca="1">$B$4</f>
        <v>45741</v>
      </c>
      <c r="G88" s="408"/>
      <c r="H88" s="408"/>
      <c r="I88" s="408"/>
      <c r="J88" s="408"/>
      <c r="K88" s="408"/>
      <c r="L88" s="409"/>
      <c r="M88" s="410">
        <f ca="1">$B$5</f>
        <v>46106.494204513889</v>
      </c>
      <c r="N88" s="411"/>
      <c r="O88" s="411"/>
      <c r="P88" s="411"/>
      <c r="Q88" s="411"/>
      <c r="R88" s="411"/>
      <c r="S88" s="411"/>
      <c r="T88" s="411"/>
      <c r="U88" s="411"/>
      <c r="V88" s="411"/>
      <c r="W88" s="412"/>
      <c r="X88" s="243"/>
      <c r="Y88" s="244">
        <f ca="1">$B$4</f>
        <v>45741</v>
      </c>
      <c r="Z88" s="244">
        <f ca="1">DATE(YEAR($Y$7)+2,3,31)</f>
        <v>46477</v>
      </c>
      <c r="AA88" s="245" t="s">
        <v>33</v>
      </c>
      <c r="AB88" s="245" t="s">
        <v>34</v>
      </c>
      <c r="AC88" s="245" t="s">
        <v>37</v>
      </c>
      <c r="AD88" s="245" t="s">
        <v>38</v>
      </c>
      <c r="AE88" s="245" t="s">
        <v>32</v>
      </c>
      <c r="AF88" s="246" t="s">
        <v>33</v>
      </c>
      <c r="AG88" s="246" t="s">
        <v>34</v>
      </c>
      <c r="AH88" s="246" t="s">
        <v>37</v>
      </c>
      <c r="AI88" s="246" t="s">
        <v>38</v>
      </c>
      <c r="AJ88" s="246" t="s">
        <v>32</v>
      </c>
    </row>
    <row r="89" spans="1:36" ht="28.5" customHeight="1">
      <c r="A89" s="316"/>
      <c r="B89" s="404"/>
      <c r="C89" s="247"/>
      <c r="D89" s="406"/>
      <c r="E89" s="404"/>
      <c r="F89" s="400" t="s">
        <v>4</v>
      </c>
      <c r="G89" s="400"/>
      <c r="H89" s="248" t="s">
        <v>39</v>
      </c>
      <c r="I89" s="400" t="s">
        <v>5</v>
      </c>
      <c r="J89" s="400"/>
      <c r="K89" s="400"/>
      <c r="L89" s="400"/>
      <c r="M89" s="400" t="s">
        <v>4</v>
      </c>
      <c r="N89" s="400"/>
      <c r="O89" s="400"/>
      <c r="P89" s="400"/>
      <c r="Q89" s="400"/>
      <c r="R89" s="248" t="s">
        <v>39</v>
      </c>
      <c r="S89" s="400" t="s">
        <v>5</v>
      </c>
      <c r="T89" s="400"/>
      <c r="U89" s="400"/>
      <c r="V89" s="400"/>
      <c r="W89" s="400"/>
      <c r="X89" s="243"/>
      <c r="Y89" s="249">
        <f ca="1">DATE(YEAR($B$4),4,1)</f>
        <v>45748</v>
      </c>
      <c r="Z89" s="249">
        <f ca="1">DATE(YEAR($Y$8)+2,3,31)</f>
        <v>46477</v>
      </c>
      <c r="AA89" s="249">
        <f ca="1">$Y$8</f>
        <v>45748</v>
      </c>
      <c r="AB89" s="249">
        <f ca="1">DATE(YEAR($Y$8)+1,3,31)</f>
        <v>46112</v>
      </c>
      <c r="AC89" s="249"/>
      <c r="AD89" s="249"/>
      <c r="AE89" s="249"/>
      <c r="AF89" s="250">
        <f ca="1">DATE(YEAR($B$4)+1,4,1)</f>
        <v>46113</v>
      </c>
      <c r="AG89" s="250">
        <f ca="1">DATE(YEAR($AF$8)+1,3,31)</f>
        <v>46477</v>
      </c>
      <c r="AH89" s="251"/>
      <c r="AI89" s="251"/>
      <c r="AJ89" s="252"/>
    </row>
    <row r="90" spans="1:36" ht="27.95" customHeight="1">
      <c r="A90" s="253"/>
      <c r="B90" s="254"/>
      <c r="C90" s="255"/>
      <c r="D90" s="256"/>
      <c r="E90" s="257"/>
      <c r="F90" s="388"/>
      <c r="G90" s="389"/>
      <c r="H90" s="65" t="str">
        <f t="shared" ref="H90:H104" ca="1" si="42">AE90</f>
        <v/>
      </c>
      <c r="I90" s="401" t="s">
        <v>78</v>
      </c>
      <c r="J90" s="402"/>
      <c r="K90" s="402"/>
      <c r="L90" s="403"/>
      <c r="M90" s="388"/>
      <c r="N90" s="393"/>
      <c r="O90" s="393"/>
      <c r="P90" s="393"/>
      <c r="Q90" s="389"/>
      <c r="R90" s="64" t="str">
        <f t="shared" ref="R90:R104" ca="1" si="43">AJ90</f>
        <v/>
      </c>
      <c r="S90" s="401" t="s">
        <v>78</v>
      </c>
      <c r="T90" s="402"/>
      <c r="U90" s="402"/>
      <c r="V90" s="402"/>
      <c r="W90" s="403"/>
      <c r="X90" s="243"/>
      <c r="Y90" s="259" t="str">
        <f t="shared" ref="Y90:Y104" si="44">IF($B90&lt;&gt;"",IF(D90="",AA$8,D90),"")</f>
        <v/>
      </c>
      <c r="Z90" s="259" t="str">
        <f t="shared" ref="Z90:Z104" si="45">IF($B90&lt;&gt;"",IF(E90="",Z$8,E90),"")</f>
        <v/>
      </c>
      <c r="AA90" s="260" t="str">
        <f t="shared" ref="AA90:AA104" ca="1" si="46">IF(Y90&gt;=AF$8,"",IF(Y90&lt;$AA$8,$AA$8,Y90))</f>
        <v/>
      </c>
      <c r="AB90" s="260" t="str">
        <f t="shared" ref="AB90:AB104" ca="1" si="47">IF(Y90&gt;AB$8,"",IF(Z90&gt;AB$8,AB$8,Z90))</f>
        <v/>
      </c>
      <c r="AC90" s="260" t="str">
        <f t="shared" ref="AC90:AC104" ca="1" si="48">IF(AA90="","",DATE(YEAR(AA90),MONTH(AA90),1))</f>
        <v/>
      </c>
      <c r="AD90" s="260" t="str">
        <f t="shared" ref="AD90:AD104" ca="1" si="49">IF(AA90="","",DATE(YEAR(AB90),MONTH(AB90)+1,1)-1)</f>
        <v/>
      </c>
      <c r="AE90" s="261" t="str">
        <f t="shared" ref="AE90:AE104" ca="1" si="50">IF(AA90="","",IF(AA90&gt;AB90,"",DATEDIF(AC90,AD90+1,"m")))</f>
        <v/>
      </c>
      <c r="AF90" s="262" t="str">
        <f ca="1">IF(Z90&lt;AF$8,"",IF(Y90&gt;AF$8,Y90,AF$8))</f>
        <v/>
      </c>
      <c r="AG90" s="262" t="str">
        <f ca="1">IF(Z90&lt;AF$8,"",Z90)</f>
        <v/>
      </c>
      <c r="AH90" s="262" t="str">
        <f t="shared" ref="AH90:AH104" ca="1" si="51">IF(AF90="","",DATE(YEAR(AF90),MONTH(AF90),1))</f>
        <v/>
      </c>
      <c r="AI90" s="262" t="str">
        <f t="shared" ref="AI90:AI104" ca="1" si="52">IF(AF90="","",DATE(YEAR(AG90),MONTH(AG90)+1,1)-1)</f>
        <v/>
      </c>
      <c r="AJ90" s="263" t="str">
        <f t="shared" ref="AJ90:AJ104" ca="1" si="53">IF(AF90="","",DATEDIF(AH90,AI90+1,"m"))</f>
        <v/>
      </c>
    </row>
    <row r="91" spans="1:36" ht="27.95" customHeight="1">
      <c r="A91" s="254"/>
      <c r="B91" s="254"/>
      <c r="C91" s="264"/>
      <c r="D91" s="265"/>
      <c r="E91" s="266"/>
      <c r="F91" s="388"/>
      <c r="G91" s="389"/>
      <c r="H91" s="65" t="str">
        <f t="shared" ca="1" si="42"/>
        <v/>
      </c>
      <c r="I91" s="390" t="s">
        <v>78</v>
      </c>
      <c r="J91" s="391"/>
      <c r="K91" s="391"/>
      <c r="L91" s="392"/>
      <c r="M91" s="388"/>
      <c r="N91" s="393"/>
      <c r="O91" s="393"/>
      <c r="P91" s="393"/>
      <c r="Q91" s="389"/>
      <c r="R91" s="65" t="str">
        <f t="shared" ca="1" si="43"/>
        <v/>
      </c>
      <c r="S91" s="390" t="s">
        <v>78</v>
      </c>
      <c r="T91" s="391"/>
      <c r="U91" s="391"/>
      <c r="V91" s="391"/>
      <c r="W91" s="392"/>
      <c r="X91" s="243"/>
      <c r="Y91" s="267" t="str">
        <f t="shared" si="44"/>
        <v/>
      </c>
      <c r="Z91" s="267" t="str">
        <f t="shared" si="45"/>
        <v/>
      </c>
      <c r="AA91" s="268" t="str">
        <f t="shared" ca="1" si="46"/>
        <v/>
      </c>
      <c r="AB91" s="268" t="str">
        <f t="shared" ca="1" si="47"/>
        <v/>
      </c>
      <c r="AC91" s="268" t="str">
        <f t="shared" ca="1" si="48"/>
        <v/>
      </c>
      <c r="AD91" s="268" t="str">
        <f t="shared" ca="1" si="49"/>
        <v/>
      </c>
      <c r="AE91" s="269" t="str">
        <f t="shared" ca="1" si="50"/>
        <v/>
      </c>
      <c r="AF91" s="270" t="str">
        <f ca="1">IF(Z91&lt;AF$8,"",IF(Y91&gt;AF$8,Y91,AF$8))</f>
        <v/>
      </c>
      <c r="AG91" s="270" t="str">
        <f t="shared" ref="AG91:AG104" ca="1" si="54">IF(Z91&lt;AF$8,"",Z91)</f>
        <v/>
      </c>
      <c r="AH91" s="270" t="str">
        <f t="shared" ca="1" si="51"/>
        <v/>
      </c>
      <c r="AI91" s="270" t="str">
        <f t="shared" ca="1" si="52"/>
        <v/>
      </c>
      <c r="AJ91" s="271" t="str">
        <f t="shared" ca="1" si="53"/>
        <v/>
      </c>
    </row>
    <row r="92" spans="1:36" ht="27.95" customHeight="1">
      <c r="A92" s="254"/>
      <c r="B92" s="254"/>
      <c r="C92" s="264"/>
      <c r="D92" s="265"/>
      <c r="E92" s="266"/>
      <c r="F92" s="388"/>
      <c r="G92" s="389"/>
      <c r="H92" s="65" t="str">
        <f t="shared" ca="1" si="42"/>
        <v/>
      </c>
      <c r="I92" s="390" t="s">
        <v>78</v>
      </c>
      <c r="J92" s="391"/>
      <c r="K92" s="391"/>
      <c r="L92" s="392"/>
      <c r="M92" s="388"/>
      <c r="N92" s="393"/>
      <c r="O92" s="393"/>
      <c r="P92" s="393"/>
      <c r="Q92" s="389"/>
      <c r="R92" s="65" t="str">
        <f t="shared" ca="1" si="43"/>
        <v/>
      </c>
      <c r="S92" s="390" t="s">
        <v>78</v>
      </c>
      <c r="T92" s="391"/>
      <c r="U92" s="391"/>
      <c r="V92" s="391"/>
      <c r="W92" s="392"/>
      <c r="X92" s="243"/>
      <c r="Y92" s="267" t="str">
        <f t="shared" si="44"/>
        <v/>
      </c>
      <c r="Z92" s="267" t="str">
        <f t="shared" si="45"/>
        <v/>
      </c>
      <c r="AA92" s="268" t="str">
        <f t="shared" ca="1" si="46"/>
        <v/>
      </c>
      <c r="AB92" s="268" t="str">
        <f t="shared" ca="1" si="47"/>
        <v/>
      </c>
      <c r="AC92" s="268" t="str">
        <f t="shared" ca="1" si="48"/>
        <v/>
      </c>
      <c r="AD92" s="268" t="str">
        <f t="shared" ca="1" si="49"/>
        <v/>
      </c>
      <c r="AE92" s="269" t="str">
        <f t="shared" ca="1" si="50"/>
        <v/>
      </c>
      <c r="AF92" s="270" t="str">
        <f t="shared" ref="AF92:AF104" ca="1" si="55">IF(Z92&lt;AF$8,"",IF(Y92&gt;AF$8,Y92,AF$8))</f>
        <v/>
      </c>
      <c r="AG92" s="270" t="str">
        <f t="shared" ca="1" si="54"/>
        <v/>
      </c>
      <c r="AH92" s="270" t="str">
        <f t="shared" ca="1" si="51"/>
        <v/>
      </c>
      <c r="AI92" s="270" t="str">
        <f t="shared" ca="1" si="52"/>
        <v/>
      </c>
      <c r="AJ92" s="271" t="str">
        <f t="shared" ca="1" si="53"/>
        <v/>
      </c>
    </row>
    <row r="93" spans="1:36" ht="27.95" customHeight="1">
      <c r="A93" s="254"/>
      <c r="B93" s="254"/>
      <c r="C93" s="264"/>
      <c r="D93" s="265"/>
      <c r="E93" s="266"/>
      <c r="F93" s="388"/>
      <c r="G93" s="389"/>
      <c r="H93" s="65" t="str">
        <f t="shared" ca="1" si="42"/>
        <v/>
      </c>
      <c r="I93" s="390" t="s">
        <v>78</v>
      </c>
      <c r="J93" s="391"/>
      <c r="K93" s="391"/>
      <c r="L93" s="392"/>
      <c r="M93" s="388"/>
      <c r="N93" s="393"/>
      <c r="O93" s="393"/>
      <c r="P93" s="393"/>
      <c r="Q93" s="389"/>
      <c r="R93" s="65" t="str">
        <f t="shared" ca="1" si="43"/>
        <v/>
      </c>
      <c r="S93" s="390" t="s">
        <v>78</v>
      </c>
      <c r="T93" s="391"/>
      <c r="U93" s="391"/>
      <c r="V93" s="391"/>
      <c r="W93" s="392"/>
      <c r="X93" s="243"/>
      <c r="Y93" s="267" t="str">
        <f t="shared" si="44"/>
        <v/>
      </c>
      <c r="Z93" s="267" t="str">
        <f t="shared" si="45"/>
        <v/>
      </c>
      <c r="AA93" s="268" t="str">
        <f t="shared" ca="1" si="46"/>
        <v/>
      </c>
      <c r="AB93" s="268" t="str">
        <f t="shared" ca="1" si="47"/>
        <v/>
      </c>
      <c r="AC93" s="268" t="str">
        <f t="shared" ca="1" si="48"/>
        <v/>
      </c>
      <c r="AD93" s="268" t="str">
        <f t="shared" ca="1" si="49"/>
        <v/>
      </c>
      <c r="AE93" s="269" t="str">
        <f t="shared" ca="1" si="50"/>
        <v/>
      </c>
      <c r="AF93" s="270" t="str">
        <f t="shared" ca="1" si="55"/>
        <v/>
      </c>
      <c r="AG93" s="270" t="str">
        <f t="shared" ca="1" si="54"/>
        <v/>
      </c>
      <c r="AH93" s="270" t="str">
        <f t="shared" ca="1" si="51"/>
        <v/>
      </c>
      <c r="AI93" s="270" t="str">
        <f t="shared" ca="1" si="52"/>
        <v/>
      </c>
      <c r="AJ93" s="271" t="str">
        <f t="shared" ca="1" si="53"/>
        <v/>
      </c>
    </row>
    <row r="94" spans="1:36" ht="27.95" customHeight="1">
      <c r="A94" s="254"/>
      <c r="B94" s="254"/>
      <c r="C94" s="264"/>
      <c r="D94" s="265"/>
      <c r="E94" s="266"/>
      <c r="F94" s="388"/>
      <c r="G94" s="389"/>
      <c r="H94" s="65" t="str">
        <f t="shared" ca="1" si="42"/>
        <v/>
      </c>
      <c r="I94" s="390" t="s">
        <v>78</v>
      </c>
      <c r="J94" s="391"/>
      <c r="K94" s="391"/>
      <c r="L94" s="392"/>
      <c r="M94" s="388"/>
      <c r="N94" s="393"/>
      <c r="O94" s="393"/>
      <c r="P94" s="393"/>
      <c r="Q94" s="389"/>
      <c r="R94" s="65" t="str">
        <f t="shared" ca="1" si="43"/>
        <v/>
      </c>
      <c r="S94" s="390" t="s">
        <v>78</v>
      </c>
      <c r="T94" s="391"/>
      <c r="U94" s="391"/>
      <c r="V94" s="391"/>
      <c r="W94" s="392"/>
      <c r="X94" s="243"/>
      <c r="Y94" s="267" t="str">
        <f t="shared" si="44"/>
        <v/>
      </c>
      <c r="Z94" s="267" t="str">
        <f t="shared" si="45"/>
        <v/>
      </c>
      <c r="AA94" s="268" t="str">
        <f t="shared" ca="1" si="46"/>
        <v/>
      </c>
      <c r="AB94" s="268" t="str">
        <f t="shared" ca="1" si="47"/>
        <v/>
      </c>
      <c r="AC94" s="268" t="str">
        <f t="shared" ca="1" si="48"/>
        <v/>
      </c>
      <c r="AD94" s="268" t="str">
        <f t="shared" ca="1" si="49"/>
        <v/>
      </c>
      <c r="AE94" s="269" t="str">
        <f t="shared" ca="1" si="50"/>
        <v/>
      </c>
      <c r="AF94" s="270" t="str">
        <f t="shared" ca="1" si="55"/>
        <v/>
      </c>
      <c r="AG94" s="270" t="str">
        <f t="shared" ca="1" si="54"/>
        <v/>
      </c>
      <c r="AH94" s="270" t="str">
        <f t="shared" ca="1" si="51"/>
        <v/>
      </c>
      <c r="AI94" s="270" t="str">
        <f t="shared" ca="1" si="52"/>
        <v/>
      </c>
      <c r="AJ94" s="271" t="str">
        <f t="shared" ca="1" si="53"/>
        <v/>
      </c>
    </row>
    <row r="95" spans="1:36" ht="27.95" customHeight="1">
      <c r="A95" s="254"/>
      <c r="B95" s="254"/>
      <c r="C95" s="264"/>
      <c r="D95" s="265"/>
      <c r="E95" s="266"/>
      <c r="F95" s="388"/>
      <c r="G95" s="389"/>
      <c r="H95" s="65" t="str">
        <f t="shared" ca="1" si="42"/>
        <v/>
      </c>
      <c r="I95" s="390" t="s">
        <v>78</v>
      </c>
      <c r="J95" s="391"/>
      <c r="K95" s="391"/>
      <c r="L95" s="392"/>
      <c r="M95" s="388"/>
      <c r="N95" s="393"/>
      <c r="O95" s="393"/>
      <c r="P95" s="393"/>
      <c r="Q95" s="389"/>
      <c r="R95" s="65" t="str">
        <f t="shared" ca="1" si="43"/>
        <v/>
      </c>
      <c r="S95" s="390" t="s">
        <v>78</v>
      </c>
      <c r="T95" s="391"/>
      <c r="U95" s="391"/>
      <c r="V95" s="391"/>
      <c r="W95" s="392"/>
      <c r="X95" s="243"/>
      <c r="Y95" s="267" t="str">
        <f t="shared" si="44"/>
        <v/>
      </c>
      <c r="Z95" s="267" t="str">
        <f t="shared" si="45"/>
        <v/>
      </c>
      <c r="AA95" s="268" t="str">
        <f t="shared" ca="1" si="46"/>
        <v/>
      </c>
      <c r="AB95" s="268" t="str">
        <f t="shared" ca="1" si="47"/>
        <v/>
      </c>
      <c r="AC95" s="268" t="str">
        <f t="shared" ca="1" si="48"/>
        <v/>
      </c>
      <c r="AD95" s="268" t="str">
        <f t="shared" ca="1" si="49"/>
        <v/>
      </c>
      <c r="AE95" s="269" t="str">
        <f t="shared" ca="1" si="50"/>
        <v/>
      </c>
      <c r="AF95" s="270" t="str">
        <f t="shared" ca="1" si="55"/>
        <v/>
      </c>
      <c r="AG95" s="270" t="str">
        <f t="shared" ca="1" si="54"/>
        <v/>
      </c>
      <c r="AH95" s="270" t="str">
        <f t="shared" ca="1" si="51"/>
        <v/>
      </c>
      <c r="AI95" s="270" t="str">
        <f t="shared" ca="1" si="52"/>
        <v/>
      </c>
      <c r="AJ95" s="271" t="str">
        <f t="shared" ca="1" si="53"/>
        <v/>
      </c>
    </row>
    <row r="96" spans="1:36" ht="27.95" customHeight="1">
      <c r="A96" s="254"/>
      <c r="B96" s="254"/>
      <c r="C96" s="264"/>
      <c r="D96" s="265"/>
      <c r="E96" s="266"/>
      <c r="F96" s="388"/>
      <c r="G96" s="389"/>
      <c r="H96" s="65" t="str">
        <f t="shared" ca="1" si="42"/>
        <v/>
      </c>
      <c r="I96" s="390" t="s">
        <v>78</v>
      </c>
      <c r="J96" s="391"/>
      <c r="K96" s="391"/>
      <c r="L96" s="392"/>
      <c r="M96" s="388"/>
      <c r="N96" s="393"/>
      <c r="O96" s="393"/>
      <c r="P96" s="393"/>
      <c r="Q96" s="389"/>
      <c r="R96" s="65" t="str">
        <f t="shared" ca="1" si="43"/>
        <v/>
      </c>
      <c r="S96" s="390" t="s">
        <v>78</v>
      </c>
      <c r="T96" s="391"/>
      <c r="U96" s="391"/>
      <c r="V96" s="391"/>
      <c r="W96" s="392"/>
      <c r="X96" s="243"/>
      <c r="Y96" s="267" t="str">
        <f t="shared" si="44"/>
        <v/>
      </c>
      <c r="Z96" s="267" t="str">
        <f t="shared" si="45"/>
        <v/>
      </c>
      <c r="AA96" s="268" t="str">
        <f t="shared" ca="1" si="46"/>
        <v/>
      </c>
      <c r="AB96" s="268" t="str">
        <f t="shared" ca="1" si="47"/>
        <v/>
      </c>
      <c r="AC96" s="268" t="str">
        <f t="shared" ca="1" si="48"/>
        <v/>
      </c>
      <c r="AD96" s="268" t="str">
        <f t="shared" ca="1" si="49"/>
        <v/>
      </c>
      <c r="AE96" s="269" t="str">
        <f t="shared" ca="1" si="50"/>
        <v/>
      </c>
      <c r="AF96" s="270" t="str">
        <f t="shared" ca="1" si="55"/>
        <v/>
      </c>
      <c r="AG96" s="270" t="str">
        <f t="shared" ca="1" si="54"/>
        <v/>
      </c>
      <c r="AH96" s="270" t="str">
        <f t="shared" ca="1" si="51"/>
        <v/>
      </c>
      <c r="AI96" s="270" t="str">
        <f t="shared" ca="1" si="52"/>
        <v/>
      </c>
      <c r="AJ96" s="271" t="str">
        <f t="shared" ca="1" si="53"/>
        <v/>
      </c>
    </row>
    <row r="97" spans="1:36" ht="27.95" customHeight="1">
      <c r="A97" s="254"/>
      <c r="B97" s="254"/>
      <c r="C97" s="264"/>
      <c r="D97" s="265"/>
      <c r="E97" s="266"/>
      <c r="F97" s="388"/>
      <c r="G97" s="389"/>
      <c r="H97" s="65" t="str">
        <f t="shared" ca="1" si="42"/>
        <v/>
      </c>
      <c r="I97" s="390" t="s">
        <v>78</v>
      </c>
      <c r="J97" s="391"/>
      <c r="K97" s="391"/>
      <c r="L97" s="392"/>
      <c r="M97" s="388"/>
      <c r="N97" s="393"/>
      <c r="O97" s="393"/>
      <c r="P97" s="393"/>
      <c r="Q97" s="389"/>
      <c r="R97" s="65" t="str">
        <f t="shared" ca="1" si="43"/>
        <v/>
      </c>
      <c r="S97" s="390" t="s">
        <v>78</v>
      </c>
      <c r="T97" s="391"/>
      <c r="U97" s="391"/>
      <c r="V97" s="391"/>
      <c r="W97" s="392"/>
      <c r="X97" s="243"/>
      <c r="Y97" s="267" t="str">
        <f t="shared" si="44"/>
        <v/>
      </c>
      <c r="Z97" s="267" t="str">
        <f t="shared" si="45"/>
        <v/>
      </c>
      <c r="AA97" s="268" t="str">
        <f t="shared" ca="1" si="46"/>
        <v/>
      </c>
      <c r="AB97" s="268" t="str">
        <f t="shared" ca="1" si="47"/>
        <v/>
      </c>
      <c r="AC97" s="268" t="str">
        <f t="shared" ca="1" si="48"/>
        <v/>
      </c>
      <c r="AD97" s="268" t="str">
        <f t="shared" ca="1" si="49"/>
        <v/>
      </c>
      <c r="AE97" s="269" t="str">
        <f t="shared" ca="1" si="50"/>
        <v/>
      </c>
      <c r="AF97" s="270" t="str">
        <f t="shared" ca="1" si="55"/>
        <v/>
      </c>
      <c r="AG97" s="270" t="str">
        <f t="shared" ca="1" si="54"/>
        <v/>
      </c>
      <c r="AH97" s="270" t="str">
        <f t="shared" ca="1" si="51"/>
        <v/>
      </c>
      <c r="AI97" s="270" t="str">
        <f t="shared" ca="1" si="52"/>
        <v/>
      </c>
      <c r="AJ97" s="271" t="str">
        <f t="shared" ca="1" si="53"/>
        <v/>
      </c>
    </row>
    <row r="98" spans="1:36" ht="27.95" customHeight="1">
      <c r="A98" s="254"/>
      <c r="B98" s="254"/>
      <c r="C98" s="264"/>
      <c r="D98" s="265"/>
      <c r="E98" s="266"/>
      <c r="F98" s="388"/>
      <c r="G98" s="389"/>
      <c r="H98" s="65" t="str">
        <f t="shared" ca="1" si="42"/>
        <v/>
      </c>
      <c r="I98" s="390" t="s">
        <v>78</v>
      </c>
      <c r="J98" s="391"/>
      <c r="K98" s="391"/>
      <c r="L98" s="392"/>
      <c r="M98" s="388"/>
      <c r="N98" s="393"/>
      <c r="O98" s="393"/>
      <c r="P98" s="393"/>
      <c r="Q98" s="389"/>
      <c r="R98" s="65" t="str">
        <f t="shared" ca="1" si="43"/>
        <v/>
      </c>
      <c r="S98" s="390" t="s">
        <v>78</v>
      </c>
      <c r="T98" s="391"/>
      <c r="U98" s="391"/>
      <c r="V98" s="391"/>
      <c r="W98" s="392"/>
      <c r="X98" s="243"/>
      <c r="Y98" s="267" t="str">
        <f t="shared" si="44"/>
        <v/>
      </c>
      <c r="Z98" s="267" t="str">
        <f t="shared" si="45"/>
        <v/>
      </c>
      <c r="AA98" s="268" t="str">
        <f t="shared" ca="1" si="46"/>
        <v/>
      </c>
      <c r="AB98" s="268" t="str">
        <f t="shared" ca="1" si="47"/>
        <v/>
      </c>
      <c r="AC98" s="268" t="str">
        <f t="shared" ca="1" si="48"/>
        <v/>
      </c>
      <c r="AD98" s="268" t="str">
        <f t="shared" ca="1" si="49"/>
        <v/>
      </c>
      <c r="AE98" s="269" t="str">
        <f t="shared" ca="1" si="50"/>
        <v/>
      </c>
      <c r="AF98" s="270" t="str">
        <f t="shared" ca="1" si="55"/>
        <v/>
      </c>
      <c r="AG98" s="270" t="str">
        <f t="shared" ca="1" si="54"/>
        <v/>
      </c>
      <c r="AH98" s="270" t="str">
        <f t="shared" ca="1" si="51"/>
        <v/>
      </c>
      <c r="AI98" s="270" t="str">
        <f t="shared" ca="1" si="52"/>
        <v/>
      </c>
      <c r="AJ98" s="271" t="str">
        <f t="shared" ca="1" si="53"/>
        <v/>
      </c>
    </row>
    <row r="99" spans="1:36" ht="27.95" customHeight="1">
      <c r="A99" s="254"/>
      <c r="B99" s="254"/>
      <c r="C99" s="264"/>
      <c r="D99" s="265"/>
      <c r="E99" s="266"/>
      <c r="F99" s="388"/>
      <c r="G99" s="389"/>
      <c r="H99" s="65" t="str">
        <f t="shared" ca="1" si="42"/>
        <v/>
      </c>
      <c r="I99" s="390" t="s">
        <v>78</v>
      </c>
      <c r="J99" s="391"/>
      <c r="K99" s="391"/>
      <c r="L99" s="392"/>
      <c r="M99" s="388"/>
      <c r="N99" s="393"/>
      <c r="O99" s="393"/>
      <c r="P99" s="393"/>
      <c r="Q99" s="389"/>
      <c r="R99" s="65" t="str">
        <f t="shared" ca="1" si="43"/>
        <v/>
      </c>
      <c r="S99" s="390" t="s">
        <v>78</v>
      </c>
      <c r="T99" s="391"/>
      <c r="U99" s="391"/>
      <c r="V99" s="391"/>
      <c r="W99" s="392"/>
      <c r="X99" s="243"/>
      <c r="Y99" s="267" t="str">
        <f t="shared" si="44"/>
        <v/>
      </c>
      <c r="Z99" s="267" t="str">
        <f t="shared" si="45"/>
        <v/>
      </c>
      <c r="AA99" s="268" t="str">
        <f t="shared" ca="1" si="46"/>
        <v/>
      </c>
      <c r="AB99" s="268" t="str">
        <f t="shared" ca="1" si="47"/>
        <v/>
      </c>
      <c r="AC99" s="268" t="str">
        <f t="shared" ca="1" si="48"/>
        <v/>
      </c>
      <c r="AD99" s="268" t="str">
        <f t="shared" ca="1" si="49"/>
        <v/>
      </c>
      <c r="AE99" s="269" t="str">
        <f t="shared" ca="1" si="50"/>
        <v/>
      </c>
      <c r="AF99" s="270" t="str">
        <f t="shared" ca="1" si="55"/>
        <v/>
      </c>
      <c r="AG99" s="270" t="str">
        <f t="shared" ca="1" si="54"/>
        <v/>
      </c>
      <c r="AH99" s="270" t="str">
        <f t="shared" ca="1" si="51"/>
        <v/>
      </c>
      <c r="AI99" s="270" t="str">
        <f t="shared" ca="1" si="52"/>
        <v/>
      </c>
      <c r="AJ99" s="271" t="str">
        <f t="shared" ca="1" si="53"/>
        <v/>
      </c>
    </row>
    <row r="100" spans="1:36" ht="27.95" customHeight="1">
      <c r="A100" s="254"/>
      <c r="B100" s="254"/>
      <c r="C100" s="264"/>
      <c r="D100" s="265"/>
      <c r="E100" s="266"/>
      <c r="F100" s="388"/>
      <c r="G100" s="389"/>
      <c r="H100" s="65" t="str">
        <f t="shared" ca="1" si="42"/>
        <v/>
      </c>
      <c r="I100" s="390" t="s">
        <v>78</v>
      </c>
      <c r="J100" s="391"/>
      <c r="K100" s="391"/>
      <c r="L100" s="392"/>
      <c r="M100" s="388"/>
      <c r="N100" s="393"/>
      <c r="O100" s="393"/>
      <c r="P100" s="393"/>
      <c r="Q100" s="389"/>
      <c r="R100" s="65" t="str">
        <f t="shared" ca="1" si="43"/>
        <v/>
      </c>
      <c r="S100" s="390" t="s">
        <v>78</v>
      </c>
      <c r="T100" s="391"/>
      <c r="U100" s="391"/>
      <c r="V100" s="391"/>
      <c r="W100" s="392"/>
      <c r="X100" s="243"/>
      <c r="Y100" s="267" t="str">
        <f t="shared" si="44"/>
        <v/>
      </c>
      <c r="Z100" s="267" t="str">
        <f t="shared" si="45"/>
        <v/>
      </c>
      <c r="AA100" s="268" t="str">
        <f t="shared" ca="1" si="46"/>
        <v/>
      </c>
      <c r="AB100" s="268" t="str">
        <f t="shared" ca="1" si="47"/>
        <v/>
      </c>
      <c r="AC100" s="268" t="str">
        <f t="shared" ca="1" si="48"/>
        <v/>
      </c>
      <c r="AD100" s="268" t="str">
        <f t="shared" ca="1" si="49"/>
        <v/>
      </c>
      <c r="AE100" s="269" t="str">
        <f t="shared" ca="1" si="50"/>
        <v/>
      </c>
      <c r="AF100" s="270" t="str">
        <f t="shared" ca="1" si="55"/>
        <v/>
      </c>
      <c r="AG100" s="270" t="str">
        <f t="shared" ca="1" si="54"/>
        <v/>
      </c>
      <c r="AH100" s="270" t="str">
        <f t="shared" ca="1" si="51"/>
        <v/>
      </c>
      <c r="AI100" s="270" t="str">
        <f t="shared" ca="1" si="52"/>
        <v/>
      </c>
      <c r="AJ100" s="271" t="str">
        <f t="shared" ca="1" si="53"/>
        <v/>
      </c>
    </row>
    <row r="101" spans="1:36" ht="27.95" customHeight="1">
      <c r="A101" s="254"/>
      <c r="B101" s="254"/>
      <c r="C101" s="264"/>
      <c r="D101" s="265"/>
      <c r="E101" s="266"/>
      <c r="F101" s="388"/>
      <c r="G101" s="389"/>
      <c r="H101" s="65" t="str">
        <f t="shared" ca="1" si="42"/>
        <v/>
      </c>
      <c r="I101" s="390" t="s">
        <v>78</v>
      </c>
      <c r="J101" s="391"/>
      <c r="K101" s="391"/>
      <c r="L101" s="392"/>
      <c r="M101" s="388"/>
      <c r="N101" s="393"/>
      <c r="O101" s="393"/>
      <c r="P101" s="393"/>
      <c r="Q101" s="389"/>
      <c r="R101" s="65" t="str">
        <f t="shared" ca="1" si="43"/>
        <v/>
      </c>
      <c r="S101" s="390" t="s">
        <v>78</v>
      </c>
      <c r="T101" s="391"/>
      <c r="U101" s="391"/>
      <c r="V101" s="391"/>
      <c r="W101" s="392"/>
      <c r="X101" s="243"/>
      <c r="Y101" s="267" t="str">
        <f t="shared" si="44"/>
        <v/>
      </c>
      <c r="Z101" s="267" t="str">
        <f t="shared" si="45"/>
        <v/>
      </c>
      <c r="AA101" s="268" t="str">
        <f t="shared" ca="1" si="46"/>
        <v/>
      </c>
      <c r="AB101" s="268" t="str">
        <f t="shared" ca="1" si="47"/>
        <v/>
      </c>
      <c r="AC101" s="268" t="str">
        <f t="shared" ca="1" si="48"/>
        <v/>
      </c>
      <c r="AD101" s="268" t="str">
        <f t="shared" ca="1" si="49"/>
        <v/>
      </c>
      <c r="AE101" s="269" t="str">
        <f t="shared" ca="1" si="50"/>
        <v/>
      </c>
      <c r="AF101" s="270" t="str">
        <f t="shared" ca="1" si="55"/>
        <v/>
      </c>
      <c r="AG101" s="270" t="str">
        <f t="shared" ca="1" si="54"/>
        <v/>
      </c>
      <c r="AH101" s="270" t="str">
        <f t="shared" ca="1" si="51"/>
        <v/>
      </c>
      <c r="AI101" s="270" t="str">
        <f t="shared" ca="1" si="52"/>
        <v/>
      </c>
      <c r="AJ101" s="271" t="str">
        <f t="shared" ca="1" si="53"/>
        <v/>
      </c>
    </row>
    <row r="102" spans="1:36" ht="27.95" customHeight="1">
      <c r="A102" s="254"/>
      <c r="B102" s="254"/>
      <c r="C102" s="264"/>
      <c r="D102" s="265"/>
      <c r="E102" s="266"/>
      <c r="F102" s="388"/>
      <c r="G102" s="389"/>
      <c r="H102" s="65" t="str">
        <f t="shared" ca="1" si="42"/>
        <v/>
      </c>
      <c r="I102" s="390" t="s">
        <v>78</v>
      </c>
      <c r="J102" s="391"/>
      <c r="K102" s="391"/>
      <c r="L102" s="392"/>
      <c r="M102" s="388"/>
      <c r="N102" s="393"/>
      <c r="O102" s="393"/>
      <c r="P102" s="393"/>
      <c r="Q102" s="389"/>
      <c r="R102" s="65" t="str">
        <f t="shared" ca="1" si="43"/>
        <v/>
      </c>
      <c r="S102" s="390" t="s">
        <v>78</v>
      </c>
      <c r="T102" s="391"/>
      <c r="U102" s="391"/>
      <c r="V102" s="391"/>
      <c r="W102" s="392"/>
      <c r="X102" s="243"/>
      <c r="Y102" s="267" t="str">
        <f t="shared" si="44"/>
        <v/>
      </c>
      <c r="Z102" s="267" t="str">
        <f t="shared" si="45"/>
        <v/>
      </c>
      <c r="AA102" s="268" t="str">
        <f t="shared" ca="1" si="46"/>
        <v/>
      </c>
      <c r="AB102" s="268" t="str">
        <f t="shared" ca="1" si="47"/>
        <v/>
      </c>
      <c r="AC102" s="268" t="str">
        <f t="shared" ca="1" si="48"/>
        <v/>
      </c>
      <c r="AD102" s="268" t="str">
        <f t="shared" ca="1" si="49"/>
        <v/>
      </c>
      <c r="AE102" s="269" t="str">
        <f t="shared" ca="1" si="50"/>
        <v/>
      </c>
      <c r="AF102" s="270" t="str">
        <f t="shared" ca="1" si="55"/>
        <v/>
      </c>
      <c r="AG102" s="270" t="str">
        <f t="shared" ca="1" si="54"/>
        <v/>
      </c>
      <c r="AH102" s="270" t="str">
        <f t="shared" ca="1" si="51"/>
        <v/>
      </c>
      <c r="AI102" s="270" t="str">
        <f t="shared" ca="1" si="52"/>
        <v/>
      </c>
      <c r="AJ102" s="271" t="str">
        <f t="shared" ca="1" si="53"/>
        <v/>
      </c>
    </row>
    <row r="103" spans="1:36" ht="27.95" customHeight="1">
      <c r="A103" s="254"/>
      <c r="B103" s="254"/>
      <c r="C103" s="264"/>
      <c r="D103" s="265"/>
      <c r="E103" s="266"/>
      <c r="F103" s="388"/>
      <c r="G103" s="389"/>
      <c r="H103" s="65" t="str">
        <f t="shared" ca="1" si="42"/>
        <v/>
      </c>
      <c r="I103" s="390" t="s">
        <v>78</v>
      </c>
      <c r="J103" s="391"/>
      <c r="K103" s="391"/>
      <c r="L103" s="392"/>
      <c r="M103" s="388"/>
      <c r="N103" s="393"/>
      <c r="O103" s="393"/>
      <c r="P103" s="393"/>
      <c r="Q103" s="389"/>
      <c r="R103" s="65" t="str">
        <f t="shared" ca="1" si="43"/>
        <v/>
      </c>
      <c r="S103" s="390" t="s">
        <v>78</v>
      </c>
      <c r="T103" s="391"/>
      <c r="U103" s="391"/>
      <c r="V103" s="391"/>
      <c r="W103" s="392"/>
      <c r="X103" s="243"/>
      <c r="Y103" s="267" t="str">
        <f t="shared" si="44"/>
        <v/>
      </c>
      <c r="Z103" s="267" t="str">
        <f t="shared" si="45"/>
        <v/>
      </c>
      <c r="AA103" s="268" t="str">
        <f t="shared" ca="1" si="46"/>
        <v/>
      </c>
      <c r="AB103" s="268" t="str">
        <f t="shared" ca="1" si="47"/>
        <v/>
      </c>
      <c r="AC103" s="268" t="str">
        <f t="shared" ca="1" si="48"/>
        <v/>
      </c>
      <c r="AD103" s="268" t="str">
        <f t="shared" ca="1" si="49"/>
        <v/>
      </c>
      <c r="AE103" s="269" t="str">
        <f t="shared" ca="1" si="50"/>
        <v/>
      </c>
      <c r="AF103" s="270" t="str">
        <f t="shared" ca="1" si="55"/>
        <v/>
      </c>
      <c r="AG103" s="270" t="str">
        <f t="shared" ca="1" si="54"/>
        <v/>
      </c>
      <c r="AH103" s="270" t="str">
        <f t="shared" ca="1" si="51"/>
        <v/>
      </c>
      <c r="AI103" s="270" t="str">
        <f t="shared" ca="1" si="52"/>
        <v/>
      </c>
      <c r="AJ103" s="271" t="str">
        <f t="shared" ca="1" si="53"/>
        <v/>
      </c>
    </row>
    <row r="104" spans="1:36" ht="27.95" customHeight="1" thickBot="1">
      <c r="A104" s="272"/>
      <c r="B104" s="272"/>
      <c r="C104" s="273"/>
      <c r="D104" s="274"/>
      <c r="E104" s="275"/>
      <c r="F104" s="394"/>
      <c r="G104" s="395"/>
      <c r="H104" s="135" t="str">
        <f t="shared" ca="1" si="42"/>
        <v/>
      </c>
      <c r="I104" s="396" t="s">
        <v>78</v>
      </c>
      <c r="J104" s="397"/>
      <c r="K104" s="397"/>
      <c r="L104" s="398"/>
      <c r="M104" s="394"/>
      <c r="N104" s="399"/>
      <c r="O104" s="399"/>
      <c r="P104" s="399"/>
      <c r="Q104" s="395"/>
      <c r="R104" s="135" t="str">
        <f t="shared" ca="1" si="43"/>
        <v/>
      </c>
      <c r="S104" s="396" t="s">
        <v>78</v>
      </c>
      <c r="T104" s="397"/>
      <c r="U104" s="397"/>
      <c r="V104" s="397"/>
      <c r="W104" s="398"/>
      <c r="X104" s="243"/>
      <c r="Y104" s="276" t="str">
        <f t="shared" si="44"/>
        <v/>
      </c>
      <c r="Z104" s="276" t="str">
        <f t="shared" si="45"/>
        <v/>
      </c>
      <c r="AA104" s="277" t="str">
        <f t="shared" ca="1" si="46"/>
        <v/>
      </c>
      <c r="AB104" s="277" t="str">
        <f t="shared" ca="1" si="47"/>
        <v/>
      </c>
      <c r="AC104" s="277" t="str">
        <f t="shared" ca="1" si="48"/>
        <v/>
      </c>
      <c r="AD104" s="277" t="str">
        <f t="shared" ca="1" si="49"/>
        <v/>
      </c>
      <c r="AE104" s="278" t="str">
        <f t="shared" ca="1" si="50"/>
        <v/>
      </c>
      <c r="AF104" s="279" t="str">
        <f t="shared" ca="1" si="55"/>
        <v/>
      </c>
      <c r="AG104" s="279" t="str">
        <f t="shared" ca="1" si="54"/>
        <v/>
      </c>
      <c r="AH104" s="279" t="str">
        <f t="shared" ca="1" si="51"/>
        <v/>
      </c>
      <c r="AI104" s="279" t="str">
        <f t="shared" ca="1" si="52"/>
        <v/>
      </c>
      <c r="AJ104" s="280" t="str">
        <f t="shared" ca="1" si="53"/>
        <v/>
      </c>
    </row>
    <row r="105" spans="1:36" ht="24.95" customHeight="1" thickTop="1">
      <c r="A105" s="370" t="s">
        <v>62</v>
      </c>
      <c r="B105" s="371"/>
      <c r="C105" s="371"/>
      <c r="D105" s="371"/>
      <c r="E105" s="371"/>
      <c r="F105" s="372"/>
      <c r="G105" s="373"/>
      <c r="H105" s="295" t="s">
        <v>12</v>
      </c>
      <c r="I105" s="374">
        <f>SUM(I90:L104)</f>
        <v>0</v>
      </c>
      <c r="J105" s="375"/>
      <c r="K105" s="375"/>
      <c r="L105" s="296" t="s">
        <v>8</v>
      </c>
      <c r="M105" s="372"/>
      <c r="N105" s="376"/>
      <c r="O105" s="376"/>
      <c r="P105" s="376"/>
      <c r="Q105" s="373"/>
      <c r="R105" s="295"/>
      <c r="S105" s="377">
        <f>SUM(S90:W104)</f>
        <v>0</v>
      </c>
      <c r="T105" s="378"/>
      <c r="U105" s="378"/>
      <c r="V105" s="378"/>
      <c r="W105" s="296" t="s">
        <v>8</v>
      </c>
      <c r="X105" s="243"/>
    </row>
    <row r="106" spans="1:36" ht="24.95" customHeight="1">
      <c r="A106" s="379" t="s">
        <v>31</v>
      </c>
      <c r="B106" s="380"/>
      <c r="C106" s="380"/>
      <c r="D106" s="380"/>
      <c r="E106" s="380"/>
      <c r="F106" s="381"/>
      <c r="G106" s="382"/>
      <c r="H106" s="281" t="s">
        <v>12</v>
      </c>
      <c r="I106" s="383">
        <f>SUM(I79,I105)</f>
        <v>11680006</v>
      </c>
      <c r="J106" s="384"/>
      <c r="K106" s="384"/>
      <c r="L106" s="282" t="s">
        <v>8</v>
      </c>
      <c r="M106" s="381"/>
      <c r="N106" s="385"/>
      <c r="O106" s="385"/>
      <c r="P106" s="385"/>
      <c r="Q106" s="382"/>
      <c r="R106" s="281"/>
      <c r="S106" s="386">
        <f>SUM(S79,S105)</f>
        <v>13717924</v>
      </c>
      <c r="T106" s="387"/>
      <c r="U106" s="387"/>
      <c r="V106" s="387"/>
      <c r="W106" s="282" t="s">
        <v>8</v>
      </c>
      <c r="X106" s="283"/>
      <c r="Z106" s="284"/>
    </row>
    <row r="107" spans="1:36" ht="3.75" customHeight="1">
      <c r="X107" s="283"/>
      <c r="Z107" s="284" t="s">
        <v>35</v>
      </c>
    </row>
    <row r="108" spans="1:36">
      <c r="T108" s="357" t="s">
        <v>42</v>
      </c>
      <c r="U108" s="358"/>
      <c r="V108" s="358"/>
      <c r="W108" s="359"/>
      <c r="X108" s="283"/>
    </row>
    <row r="110" spans="1:36" ht="19.5" customHeight="1">
      <c r="C110" s="228"/>
      <c r="D110" s="326" t="s">
        <v>76</v>
      </c>
      <c r="E110" s="327"/>
      <c r="F110" s="327"/>
      <c r="G110" s="327"/>
      <c r="H110" s="327"/>
      <c r="I110" s="327"/>
      <c r="J110" s="327"/>
      <c r="S110" s="57">
        <f>$S$2</f>
        <v>1</v>
      </c>
      <c r="T110" s="328" t="s">
        <v>10</v>
      </c>
      <c r="U110" s="328"/>
      <c r="V110" s="56">
        <f>V83+1</f>
        <v>5</v>
      </c>
      <c r="W110" s="230" t="s">
        <v>11</v>
      </c>
    </row>
    <row r="111" spans="1:36" ht="19.5" customHeight="1">
      <c r="C111" s="233"/>
      <c r="D111" s="327"/>
      <c r="E111" s="327"/>
      <c r="F111" s="327"/>
      <c r="G111" s="327"/>
      <c r="H111" s="327"/>
      <c r="I111" s="327"/>
      <c r="J111" s="327"/>
    </row>
    <row r="112" spans="1:36" ht="14.25">
      <c r="B112" s="234">
        <f ca="1">$B$4</f>
        <v>45741</v>
      </c>
      <c r="D112" s="360"/>
      <c r="E112" s="360"/>
      <c r="F112" s="360"/>
    </row>
    <row r="113" spans="1:36" ht="15" customHeight="1">
      <c r="B113" s="235">
        <f ca="1">$B$5</f>
        <v>46106.494204513889</v>
      </c>
      <c r="H113" s="413" t="s">
        <v>6</v>
      </c>
      <c r="I113" s="414"/>
      <c r="J113" s="417" t="s">
        <v>0</v>
      </c>
      <c r="K113" s="418"/>
      <c r="L113" s="236" t="s">
        <v>1</v>
      </c>
      <c r="M113" s="418" t="s">
        <v>7</v>
      </c>
      <c r="N113" s="418"/>
      <c r="O113" s="418" t="s">
        <v>2</v>
      </c>
      <c r="P113" s="418"/>
      <c r="Q113" s="418"/>
      <c r="R113" s="418"/>
      <c r="S113" s="418"/>
      <c r="T113" s="418"/>
      <c r="U113" s="418" t="s">
        <v>3</v>
      </c>
      <c r="V113" s="418"/>
      <c r="W113" s="418"/>
    </row>
    <row r="114" spans="1:36" ht="20.100000000000001" customHeight="1">
      <c r="A114" s="147"/>
      <c r="H114" s="415"/>
      <c r="I114" s="416"/>
      <c r="J114" s="287">
        <f>$J$6</f>
        <v>3</v>
      </c>
      <c r="K114" s="288">
        <f>$K$6</f>
        <v>1</v>
      </c>
      <c r="L114" s="289">
        <f>$L$6</f>
        <v>1</v>
      </c>
      <c r="M114" s="290">
        <f>$M$6</f>
        <v>0</v>
      </c>
      <c r="N114" s="291">
        <f>IF($N$6="","",$N$6)</f>
        <v>1</v>
      </c>
      <c r="O114" s="292">
        <f>IF($O$6="","",$O$6)</f>
        <v>1</v>
      </c>
      <c r="P114" s="293">
        <f>IF($P$6="","",$P$6)</f>
        <v>2</v>
      </c>
      <c r="Q114" s="293">
        <f>IF($Q$6="","",$Q$6)</f>
        <v>3</v>
      </c>
      <c r="R114" s="293">
        <f>IF($R$6="","",$R$6)</f>
        <v>4</v>
      </c>
      <c r="S114" s="293">
        <f>IF($S$6="","",$S$6)</f>
        <v>5</v>
      </c>
      <c r="T114" s="294">
        <f>IF($T$6="","",$T$6)</f>
        <v>6</v>
      </c>
      <c r="U114" s="292">
        <f>IF($U$6="","",$U$6)</f>
        <v>0</v>
      </c>
      <c r="V114" s="293">
        <f>IF($V$6="","",$V$6)</f>
        <v>0</v>
      </c>
      <c r="W114" s="294">
        <f>IF($W$6="","",$W$6)</f>
        <v>0</v>
      </c>
      <c r="Y114" s="240" t="s">
        <v>33</v>
      </c>
      <c r="Z114" s="241" t="s">
        <v>34</v>
      </c>
      <c r="AA114" s="313">
        <f ca="1">$B$4</f>
        <v>45741</v>
      </c>
      <c r="AB114" s="313"/>
      <c r="AC114" s="313"/>
      <c r="AD114" s="313"/>
      <c r="AE114" s="313"/>
      <c r="AF114" s="314">
        <f ca="1">$B$5</f>
        <v>46106.494204513889</v>
      </c>
      <c r="AG114" s="314"/>
      <c r="AH114" s="314"/>
      <c r="AI114" s="314"/>
      <c r="AJ114" s="314"/>
    </row>
    <row r="115" spans="1:36" ht="21.95" customHeight="1">
      <c r="A115" s="315" t="s">
        <v>9</v>
      </c>
      <c r="B115" s="404" t="s">
        <v>30</v>
      </c>
      <c r="C115" s="242"/>
      <c r="D115" s="405" t="s">
        <v>47</v>
      </c>
      <c r="E115" s="404" t="s">
        <v>48</v>
      </c>
      <c r="F115" s="407">
        <f ca="1">$B$4</f>
        <v>45741</v>
      </c>
      <c r="G115" s="408"/>
      <c r="H115" s="408"/>
      <c r="I115" s="408"/>
      <c r="J115" s="408"/>
      <c r="K115" s="408"/>
      <c r="L115" s="409"/>
      <c r="M115" s="410">
        <f ca="1">$B$5</f>
        <v>46106.494204513889</v>
      </c>
      <c r="N115" s="411"/>
      <c r="O115" s="411"/>
      <c r="P115" s="411"/>
      <c r="Q115" s="411"/>
      <c r="R115" s="411"/>
      <c r="S115" s="411"/>
      <c r="T115" s="411"/>
      <c r="U115" s="411"/>
      <c r="V115" s="411"/>
      <c r="W115" s="412"/>
      <c r="X115" s="243"/>
      <c r="Y115" s="244">
        <f ca="1">$B$4</f>
        <v>45741</v>
      </c>
      <c r="Z115" s="244">
        <f ca="1">DATE(YEAR($Y$7)+2,3,31)</f>
        <v>46477</v>
      </c>
      <c r="AA115" s="245" t="s">
        <v>33</v>
      </c>
      <c r="AB115" s="245" t="s">
        <v>34</v>
      </c>
      <c r="AC115" s="245" t="s">
        <v>37</v>
      </c>
      <c r="AD115" s="245" t="s">
        <v>38</v>
      </c>
      <c r="AE115" s="245" t="s">
        <v>32</v>
      </c>
      <c r="AF115" s="246" t="s">
        <v>33</v>
      </c>
      <c r="AG115" s="246" t="s">
        <v>34</v>
      </c>
      <c r="AH115" s="246" t="s">
        <v>37</v>
      </c>
      <c r="AI115" s="246" t="s">
        <v>38</v>
      </c>
      <c r="AJ115" s="246" t="s">
        <v>32</v>
      </c>
    </row>
    <row r="116" spans="1:36" ht="28.5" customHeight="1">
      <c r="A116" s="316"/>
      <c r="B116" s="404"/>
      <c r="C116" s="247"/>
      <c r="D116" s="406"/>
      <c r="E116" s="404"/>
      <c r="F116" s="400" t="s">
        <v>4</v>
      </c>
      <c r="G116" s="400"/>
      <c r="H116" s="248" t="s">
        <v>39</v>
      </c>
      <c r="I116" s="400" t="s">
        <v>5</v>
      </c>
      <c r="J116" s="400"/>
      <c r="K116" s="400"/>
      <c r="L116" s="400"/>
      <c r="M116" s="400" t="s">
        <v>4</v>
      </c>
      <c r="N116" s="400"/>
      <c r="O116" s="400"/>
      <c r="P116" s="400"/>
      <c r="Q116" s="400"/>
      <c r="R116" s="248" t="s">
        <v>39</v>
      </c>
      <c r="S116" s="400" t="s">
        <v>5</v>
      </c>
      <c r="T116" s="400"/>
      <c r="U116" s="400"/>
      <c r="V116" s="400"/>
      <c r="W116" s="400"/>
      <c r="X116" s="243"/>
      <c r="Y116" s="249">
        <f ca="1">DATE(YEAR($B$4),4,1)</f>
        <v>45748</v>
      </c>
      <c r="Z116" s="249">
        <f ca="1">DATE(YEAR($Y$8)+2,3,31)</f>
        <v>46477</v>
      </c>
      <c r="AA116" s="249">
        <f ca="1">$Y$8</f>
        <v>45748</v>
      </c>
      <c r="AB116" s="249">
        <f ca="1">DATE(YEAR($Y$8)+1,3,31)</f>
        <v>46112</v>
      </c>
      <c r="AC116" s="249"/>
      <c r="AD116" s="249"/>
      <c r="AE116" s="249"/>
      <c r="AF116" s="250">
        <f ca="1">DATE(YEAR($B$4)+1,4,1)</f>
        <v>46113</v>
      </c>
      <c r="AG116" s="250">
        <f ca="1">DATE(YEAR($AF$8)+1,3,31)</f>
        <v>46477</v>
      </c>
      <c r="AH116" s="251"/>
      <c r="AI116" s="251"/>
      <c r="AJ116" s="252"/>
    </row>
    <row r="117" spans="1:36" ht="27.95" customHeight="1">
      <c r="A117" s="253"/>
      <c r="B117" s="254"/>
      <c r="C117" s="255"/>
      <c r="D117" s="256"/>
      <c r="E117" s="257"/>
      <c r="F117" s="388"/>
      <c r="G117" s="389"/>
      <c r="H117" s="65" t="str">
        <f t="shared" ref="H117:H131" ca="1" si="56">AE117</f>
        <v/>
      </c>
      <c r="I117" s="401" t="s">
        <v>78</v>
      </c>
      <c r="J117" s="402"/>
      <c r="K117" s="402"/>
      <c r="L117" s="403"/>
      <c r="M117" s="388"/>
      <c r="N117" s="393"/>
      <c r="O117" s="393"/>
      <c r="P117" s="393"/>
      <c r="Q117" s="389"/>
      <c r="R117" s="64" t="str">
        <f t="shared" ref="R117:R131" ca="1" si="57">AJ117</f>
        <v/>
      </c>
      <c r="S117" s="401" t="s">
        <v>78</v>
      </c>
      <c r="T117" s="402"/>
      <c r="U117" s="402"/>
      <c r="V117" s="402"/>
      <c r="W117" s="403"/>
      <c r="X117" s="243"/>
      <c r="Y117" s="259" t="str">
        <f t="shared" ref="Y117:Y131" si="58">IF($B117&lt;&gt;"",IF(D117="",AA$8,D117),"")</f>
        <v/>
      </c>
      <c r="Z117" s="259" t="str">
        <f t="shared" ref="Z117:Z131" si="59">IF($B117&lt;&gt;"",IF(E117="",Z$8,E117),"")</f>
        <v/>
      </c>
      <c r="AA117" s="260" t="str">
        <f t="shared" ref="AA117:AA131" ca="1" si="60">IF(Y117&gt;=AF$8,"",IF(Y117&lt;$AA$8,$AA$8,Y117))</f>
        <v/>
      </c>
      <c r="AB117" s="260" t="str">
        <f t="shared" ref="AB117:AB131" ca="1" si="61">IF(Y117&gt;AB$8,"",IF(Z117&gt;AB$8,AB$8,Z117))</f>
        <v/>
      </c>
      <c r="AC117" s="260" t="str">
        <f t="shared" ref="AC117:AC131" ca="1" si="62">IF(AA117="","",DATE(YEAR(AA117),MONTH(AA117),1))</f>
        <v/>
      </c>
      <c r="AD117" s="260" t="str">
        <f t="shared" ref="AD117:AD131" ca="1" si="63">IF(AA117="","",DATE(YEAR(AB117),MONTH(AB117)+1,1)-1)</f>
        <v/>
      </c>
      <c r="AE117" s="261" t="str">
        <f t="shared" ref="AE117:AE131" ca="1" si="64">IF(AA117="","",IF(AA117&gt;AB117,"",DATEDIF(AC117,AD117+1,"m")))</f>
        <v/>
      </c>
      <c r="AF117" s="262" t="str">
        <f ca="1">IF(Z117&lt;AF$8,"",IF(Y117&gt;AF$8,Y117,AF$8))</f>
        <v/>
      </c>
      <c r="AG117" s="262" t="str">
        <f ca="1">IF(Z117&lt;AF$8,"",Z117)</f>
        <v/>
      </c>
      <c r="AH117" s="262" t="str">
        <f t="shared" ref="AH117:AH131" ca="1" si="65">IF(AF117="","",DATE(YEAR(AF117),MONTH(AF117),1))</f>
        <v/>
      </c>
      <c r="AI117" s="262" t="str">
        <f t="shared" ref="AI117:AI131" ca="1" si="66">IF(AF117="","",DATE(YEAR(AG117),MONTH(AG117)+1,1)-1)</f>
        <v/>
      </c>
      <c r="AJ117" s="263" t="str">
        <f t="shared" ref="AJ117:AJ131" ca="1" si="67">IF(AF117="","",DATEDIF(AH117,AI117+1,"m"))</f>
        <v/>
      </c>
    </row>
    <row r="118" spans="1:36" ht="27.95" customHeight="1">
      <c r="A118" s="254"/>
      <c r="B118" s="254"/>
      <c r="C118" s="264"/>
      <c r="D118" s="265"/>
      <c r="E118" s="266"/>
      <c r="F118" s="388"/>
      <c r="G118" s="389"/>
      <c r="H118" s="65" t="str">
        <f t="shared" ca="1" si="56"/>
        <v/>
      </c>
      <c r="I118" s="390" t="s">
        <v>78</v>
      </c>
      <c r="J118" s="391"/>
      <c r="K118" s="391"/>
      <c r="L118" s="392"/>
      <c r="M118" s="388"/>
      <c r="N118" s="393"/>
      <c r="O118" s="393"/>
      <c r="P118" s="393"/>
      <c r="Q118" s="389"/>
      <c r="R118" s="65" t="str">
        <f t="shared" ca="1" si="57"/>
        <v/>
      </c>
      <c r="S118" s="390" t="s">
        <v>78</v>
      </c>
      <c r="T118" s="391"/>
      <c r="U118" s="391"/>
      <c r="V118" s="391"/>
      <c r="W118" s="392"/>
      <c r="X118" s="243"/>
      <c r="Y118" s="267" t="str">
        <f t="shared" si="58"/>
        <v/>
      </c>
      <c r="Z118" s="267" t="str">
        <f t="shared" si="59"/>
        <v/>
      </c>
      <c r="AA118" s="268" t="str">
        <f t="shared" ca="1" si="60"/>
        <v/>
      </c>
      <c r="AB118" s="268" t="str">
        <f t="shared" ca="1" si="61"/>
        <v/>
      </c>
      <c r="AC118" s="268" t="str">
        <f t="shared" ca="1" si="62"/>
        <v/>
      </c>
      <c r="AD118" s="268" t="str">
        <f t="shared" ca="1" si="63"/>
        <v/>
      </c>
      <c r="AE118" s="269" t="str">
        <f t="shared" ca="1" si="64"/>
        <v/>
      </c>
      <c r="AF118" s="270" t="str">
        <f ca="1">IF(Z118&lt;AF$8,"",IF(Y118&gt;AF$8,Y118,AF$8))</f>
        <v/>
      </c>
      <c r="AG118" s="270" t="str">
        <f t="shared" ref="AG118:AG131" ca="1" si="68">IF(Z118&lt;AF$8,"",Z118)</f>
        <v/>
      </c>
      <c r="AH118" s="270" t="str">
        <f t="shared" ca="1" si="65"/>
        <v/>
      </c>
      <c r="AI118" s="270" t="str">
        <f t="shared" ca="1" si="66"/>
        <v/>
      </c>
      <c r="AJ118" s="271" t="str">
        <f t="shared" ca="1" si="67"/>
        <v/>
      </c>
    </row>
    <row r="119" spans="1:36" ht="27.95" customHeight="1">
      <c r="A119" s="254"/>
      <c r="B119" s="254"/>
      <c r="C119" s="264"/>
      <c r="D119" s="265"/>
      <c r="E119" s="266"/>
      <c r="F119" s="388"/>
      <c r="G119" s="389"/>
      <c r="H119" s="65" t="str">
        <f t="shared" ca="1" si="56"/>
        <v/>
      </c>
      <c r="I119" s="390" t="s">
        <v>78</v>
      </c>
      <c r="J119" s="391"/>
      <c r="K119" s="391"/>
      <c r="L119" s="392"/>
      <c r="M119" s="388"/>
      <c r="N119" s="393"/>
      <c r="O119" s="393"/>
      <c r="P119" s="393"/>
      <c r="Q119" s="389"/>
      <c r="R119" s="65" t="str">
        <f t="shared" ca="1" si="57"/>
        <v/>
      </c>
      <c r="S119" s="390" t="s">
        <v>78</v>
      </c>
      <c r="T119" s="391"/>
      <c r="U119" s="391"/>
      <c r="V119" s="391"/>
      <c r="W119" s="392"/>
      <c r="X119" s="243"/>
      <c r="Y119" s="267" t="str">
        <f t="shared" si="58"/>
        <v/>
      </c>
      <c r="Z119" s="267" t="str">
        <f t="shared" si="59"/>
        <v/>
      </c>
      <c r="AA119" s="268" t="str">
        <f t="shared" ca="1" si="60"/>
        <v/>
      </c>
      <c r="AB119" s="268" t="str">
        <f t="shared" ca="1" si="61"/>
        <v/>
      </c>
      <c r="AC119" s="268" t="str">
        <f t="shared" ca="1" si="62"/>
        <v/>
      </c>
      <c r="AD119" s="268" t="str">
        <f t="shared" ca="1" si="63"/>
        <v/>
      </c>
      <c r="AE119" s="269" t="str">
        <f t="shared" ca="1" si="64"/>
        <v/>
      </c>
      <c r="AF119" s="270" t="str">
        <f t="shared" ref="AF119:AF131" ca="1" si="69">IF(Z119&lt;AF$8,"",IF(Y119&gt;AF$8,Y119,AF$8))</f>
        <v/>
      </c>
      <c r="AG119" s="270" t="str">
        <f t="shared" ca="1" si="68"/>
        <v/>
      </c>
      <c r="AH119" s="270" t="str">
        <f t="shared" ca="1" si="65"/>
        <v/>
      </c>
      <c r="AI119" s="270" t="str">
        <f t="shared" ca="1" si="66"/>
        <v/>
      </c>
      <c r="AJ119" s="271" t="str">
        <f t="shared" ca="1" si="67"/>
        <v/>
      </c>
    </row>
    <row r="120" spans="1:36" ht="27.95" customHeight="1">
      <c r="A120" s="254"/>
      <c r="B120" s="254"/>
      <c r="C120" s="264"/>
      <c r="D120" s="265"/>
      <c r="E120" s="266"/>
      <c r="F120" s="388"/>
      <c r="G120" s="389"/>
      <c r="H120" s="65" t="str">
        <f t="shared" ca="1" si="56"/>
        <v/>
      </c>
      <c r="I120" s="390" t="s">
        <v>78</v>
      </c>
      <c r="J120" s="391"/>
      <c r="K120" s="391"/>
      <c r="L120" s="392"/>
      <c r="M120" s="388"/>
      <c r="N120" s="393"/>
      <c r="O120" s="393"/>
      <c r="P120" s="393"/>
      <c r="Q120" s="389"/>
      <c r="R120" s="65" t="str">
        <f t="shared" ca="1" si="57"/>
        <v/>
      </c>
      <c r="S120" s="390" t="s">
        <v>78</v>
      </c>
      <c r="T120" s="391"/>
      <c r="U120" s="391"/>
      <c r="V120" s="391"/>
      <c r="W120" s="392"/>
      <c r="X120" s="243"/>
      <c r="Y120" s="267" t="str">
        <f t="shared" si="58"/>
        <v/>
      </c>
      <c r="Z120" s="267" t="str">
        <f t="shared" si="59"/>
        <v/>
      </c>
      <c r="AA120" s="268" t="str">
        <f t="shared" ca="1" si="60"/>
        <v/>
      </c>
      <c r="AB120" s="268" t="str">
        <f t="shared" ca="1" si="61"/>
        <v/>
      </c>
      <c r="AC120" s="268" t="str">
        <f t="shared" ca="1" si="62"/>
        <v/>
      </c>
      <c r="AD120" s="268" t="str">
        <f t="shared" ca="1" si="63"/>
        <v/>
      </c>
      <c r="AE120" s="269" t="str">
        <f t="shared" ca="1" si="64"/>
        <v/>
      </c>
      <c r="AF120" s="270" t="str">
        <f t="shared" ca="1" si="69"/>
        <v/>
      </c>
      <c r="AG120" s="270" t="str">
        <f t="shared" ca="1" si="68"/>
        <v/>
      </c>
      <c r="AH120" s="270" t="str">
        <f t="shared" ca="1" si="65"/>
        <v/>
      </c>
      <c r="AI120" s="270" t="str">
        <f t="shared" ca="1" si="66"/>
        <v/>
      </c>
      <c r="AJ120" s="271" t="str">
        <f t="shared" ca="1" si="67"/>
        <v/>
      </c>
    </row>
    <row r="121" spans="1:36" ht="27.95" customHeight="1">
      <c r="A121" s="254"/>
      <c r="B121" s="254"/>
      <c r="C121" s="264"/>
      <c r="D121" s="265"/>
      <c r="E121" s="266"/>
      <c r="F121" s="388"/>
      <c r="G121" s="389"/>
      <c r="H121" s="65" t="str">
        <f t="shared" ca="1" si="56"/>
        <v/>
      </c>
      <c r="I121" s="390" t="s">
        <v>78</v>
      </c>
      <c r="J121" s="391"/>
      <c r="K121" s="391"/>
      <c r="L121" s="392"/>
      <c r="M121" s="388"/>
      <c r="N121" s="393"/>
      <c r="O121" s="393"/>
      <c r="P121" s="393"/>
      <c r="Q121" s="389"/>
      <c r="R121" s="65" t="str">
        <f t="shared" ca="1" si="57"/>
        <v/>
      </c>
      <c r="S121" s="390" t="s">
        <v>78</v>
      </c>
      <c r="T121" s="391"/>
      <c r="U121" s="391"/>
      <c r="V121" s="391"/>
      <c r="W121" s="392"/>
      <c r="X121" s="243"/>
      <c r="Y121" s="267" t="str">
        <f t="shared" si="58"/>
        <v/>
      </c>
      <c r="Z121" s="267" t="str">
        <f t="shared" si="59"/>
        <v/>
      </c>
      <c r="AA121" s="268" t="str">
        <f t="shared" ca="1" si="60"/>
        <v/>
      </c>
      <c r="AB121" s="268" t="str">
        <f t="shared" ca="1" si="61"/>
        <v/>
      </c>
      <c r="AC121" s="268" t="str">
        <f t="shared" ca="1" si="62"/>
        <v/>
      </c>
      <c r="AD121" s="268" t="str">
        <f t="shared" ca="1" si="63"/>
        <v/>
      </c>
      <c r="AE121" s="269" t="str">
        <f t="shared" ca="1" si="64"/>
        <v/>
      </c>
      <c r="AF121" s="270" t="str">
        <f t="shared" ca="1" si="69"/>
        <v/>
      </c>
      <c r="AG121" s="270" t="str">
        <f t="shared" ca="1" si="68"/>
        <v/>
      </c>
      <c r="AH121" s="270" t="str">
        <f t="shared" ca="1" si="65"/>
        <v/>
      </c>
      <c r="AI121" s="270" t="str">
        <f t="shared" ca="1" si="66"/>
        <v/>
      </c>
      <c r="AJ121" s="271" t="str">
        <f t="shared" ca="1" si="67"/>
        <v/>
      </c>
    </row>
    <row r="122" spans="1:36" ht="27.95" customHeight="1">
      <c r="A122" s="254"/>
      <c r="B122" s="254"/>
      <c r="C122" s="264"/>
      <c r="D122" s="265"/>
      <c r="E122" s="266"/>
      <c r="F122" s="388"/>
      <c r="G122" s="389"/>
      <c r="H122" s="65" t="str">
        <f t="shared" ca="1" si="56"/>
        <v/>
      </c>
      <c r="I122" s="390" t="s">
        <v>78</v>
      </c>
      <c r="J122" s="391"/>
      <c r="K122" s="391"/>
      <c r="L122" s="392"/>
      <c r="M122" s="388"/>
      <c r="N122" s="393"/>
      <c r="O122" s="393"/>
      <c r="P122" s="393"/>
      <c r="Q122" s="389"/>
      <c r="R122" s="65" t="str">
        <f t="shared" ca="1" si="57"/>
        <v/>
      </c>
      <c r="S122" s="390" t="s">
        <v>78</v>
      </c>
      <c r="T122" s="391"/>
      <c r="U122" s="391"/>
      <c r="V122" s="391"/>
      <c r="W122" s="392"/>
      <c r="X122" s="243"/>
      <c r="Y122" s="267" t="str">
        <f t="shared" si="58"/>
        <v/>
      </c>
      <c r="Z122" s="267" t="str">
        <f t="shared" si="59"/>
        <v/>
      </c>
      <c r="AA122" s="268" t="str">
        <f t="shared" ca="1" si="60"/>
        <v/>
      </c>
      <c r="AB122" s="268" t="str">
        <f t="shared" ca="1" si="61"/>
        <v/>
      </c>
      <c r="AC122" s="268" t="str">
        <f t="shared" ca="1" si="62"/>
        <v/>
      </c>
      <c r="AD122" s="268" t="str">
        <f t="shared" ca="1" si="63"/>
        <v/>
      </c>
      <c r="AE122" s="269" t="str">
        <f t="shared" ca="1" si="64"/>
        <v/>
      </c>
      <c r="AF122" s="270" t="str">
        <f t="shared" ca="1" si="69"/>
        <v/>
      </c>
      <c r="AG122" s="270" t="str">
        <f t="shared" ca="1" si="68"/>
        <v/>
      </c>
      <c r="AH122" s="270" t="str">
        <f t="shared" ca="1" si="65"/>
        <v/>
      </c>
      <c r="AI122" s="270" t="str">
        <f t="shared" ca="1" si="66"/>
        <v/>
      </c>
      <c r="AJ122" s="271" t="str">
        <f t="shared" ca="1" si="67"/>
        <v/>
      </c>
    </row>
    <row r="123" spans="1:36" ht="27.95" customHeight="1">
      <c r="A123" s="254"/>
      <c r="B123" s="254"/>
      <c r="C123" s="264"/>
      <c r="D123" s="265"/>
      <c r="E123" s="266"/>
      <c r="F123" s="388"/>
      <c r="G123" s="389"/>
      <c r="H123" s="65" t="str">
        <f t="shared" ca="1" si="56"/>
        <v/>
      </c>
      <c r="I123" s="390" t="s">
        <v>78</v>
      </c>
      <c r="J123" s="391"/>
      <c r="K123" s="391"/>
      <c r="L123" s="392"/>
      <c r="M123" s="388"/>
      <c r="N123" s="393"/>
      <c r="O123" s="393"/>
      <c r="P123" s="393"/>
      <c r="Q123" s="389"/>
      <c r="R123" s="65" t="str">
        <f t="shared" ca="1" si="57"/>
        <v/>
      </c>
      <c r="S123" s="390" t="s">
        <v>78</v>
      </c>
      <c r="T123" s="391"/>
      <c r="U123" s="391"/>
      <c r="V123" s="391"/>
      <c r="W123" s="392"/>
      <c r="X123" s="243"/>
      <c r="Y123" s="267" t="str">
        <f t="shared" si="58"/>
        <v/>
      </c>
      <c r="Z123" s="267" t="str">
        <f t="shared" si="59"/>
        <v/>
      </c>
      <c r="AA123" s="268" t="str">
        <f t="shared" ca="1" si="60"/>
        <v/>
      </c>
      <c r="AB123" s="268" t="str">
        <f t="shared" ca="1" si="61"/>
        <v/>
      </c>
      <c r="AC123" s="268" t="str">
        <f t="shared" ca="1" si="62"/>
        <v/>
      </c>
      <c r="AD123" s="268" t="str">
        <f t="shared" ca="1" si="63"/>
        <v/>
      </c>
      <c r="AE123" s="269" t="str">
        <f t="shared" ca="1" si="64"/>
        <v/>
      </c>
      <c r="AF123" s="270" t="str">
        <f t="shared" ca="1" si="69"/>
        <v/>
      </c>
      <c r="AG123" s="270" t="str">
        <f t="shared" ca="1" si="68"/>
        <v/>
      </c>
      <c r="AH123" s="270" t="str">
        <f t="shared" ca="1" si="65"/>
        <v/>
      </c>
      <c r="AI123" s="270" t="str">
        <f t="shared" ca="1" si="66"/>
        <v/>
      </c>
      <c r="AJ123" s="271" t="str">
        <f t="shared" ca="1" si="67"/>
        <v/>
      </c>
    </row>
    <row r="124" spans="1:36" ht="27.95" customHeight="1">
      <c r="A124" s="254"/>
      <c r="B124" s="254"/>
      <c r="C124" s="264"/>
      <c r="D124" s="265"/>
      <c r="E124" s="266"/>
      <c r="F124" s="388"/>
      <c r="G124" s="389"/>
      <c r="H124" s="65" t="str">
        <f t="shared" ca="1" si="56"/>
        <v/>
      </c>
      <c r="I124" s="390" t="s">
        <v>78</v>
      </c>
      <c r="J124" s="391"/>
      <c r="K124" s="391"/>
      <c r="L124" s="392"/>
      <c r="M124" s="388"/>
      <c r="N124" s="393"/>
      <c r="O124" s="393"/>
      <c r="P124" s="393"/>
      <c r="Q124" s="389"/>
      <c r="R124" s="65" t="str">
        <f t="shared" ca="1" si="57"/>
        <v/>
      </c>
      <c r="S124" s="390" t="s">
        <v>78</v>
      </c>
      <c r="T124" s="391"/>
      <c r="U124" s="391"/>
      <c r="V124" s="391"/>
      <c r="W124" s="392"/>
      <c r="X124" s="243"/>
      <c r="Y124" s="267" t="str">
        <f t="shared" si="58"/>
        <v/>
      </c>
      <c r="Z124" s="267" t="str">
        <f t="shared" si="59"/>
        <v/>
      </c>
      <c r="AA124" s="268" t="str">
        <f t="shared" ca="1" si="60"/>
        <v/>
      </c>
      <c r="AB124" s="268" t="str">
        <f t="shared" ca="1" si="61"/>
        <v/>
      </c>
      <c r="AC124" s="268" t="str">
        <f t="shared" ca="1" si="62"/>
        <v/>
      </c>
      <c r="AD124" s="268" t="str">
        <f t="shared" ca="1" si="63"/>
        <v/>
      </c>
      <c r="AE124" s="269" t="str">
        <f t="shared" ca="1" si="64"/>
        <v/>
      </c>
      <c r="AF124" s="270" t="str">
        <f t="shared" ca="1" si="69"/>
        <v/>
      </c>
      <c r="AG124" s="270" t="str">
        <f t="shared" ca="1" si="68"/>
        <v/>
      </c>
      <c r="AH124" s="270" t="str">
        <f t="shared" ca="1" si="65"/>
        <v/>
      </c>
      <c r="AI124" s="270" t="str">
        <f t="shared" ca="1" si="66"/>
        <v/>
      </c>
      <c r="AJ124" s="271" t="str">
        <f t="shared" ca="1" si="67"/>
        <v/>
      </c>
    </row>
    <row r="125" spans="1:36" ht="27.95" customHeight="1">
      <c r="A125" s="254"/>
      <c r="B125" s="254"/>
      <c r="C125" s="264"/>
      <c r="D125" s="265"/>
      <c r="E125" s="266"/>
      <c r="F125" s="388"/>
      <c r="G125" s="389"/>
      <c r="H125" s="65" t="str">
        <f t="shared" ca="1" si="56"/>
        <v/>
      </c>
      <c r="I125" s="390" t="s">
        <v>78</v>
      </c>
      <c r="J125" s="391"/>
      <c r="K125" s="391"/>
      <c r="L125" s="392"/>
      <c r="M125" s="388"/>
      <c r="N125" s="393"/>
      <c r="O125" s="393"/>
      <c r="P125" s="393"/>
      <c r="Q125" s="389"/>
      <c r="R125" s="65" t="str">
        <f t="shared" ca="1" si="57"/>
        <v/>
      </c>
      <c r="S125" s="390" t="s">
        <v>78</v>
      </c>
      <c r="T125" s="391"/>
      <c r="U125" s="391"/>
      <c r="V125" s="391"/>
      <c r="W125" s="392"/>
      <c r="X125" s="243"/>
      <c r="Y125" s="267" t="str">
        <f t="shared" si="58"/>
        <v/>
      </c>
      <c r="Z125" s="267" t="str">
        <f t="shared" si="59"/>
        <v/>
      </c>
      <c r="AA125" s="268" t="str">
        <f t="shared" ca="1" si="60"/>
        <v/>
      </c>
      <c r="AB125" s="268" t="str">
        <f t="shared" ca="1" si="61"/>
        <v/>
      </c>
      <c r="AC125" s="268" t="str">
        <f t="shared" ca="1" si="62"/>
        <v/>
      </c>
      <c r="AD125" s="268" t="str">
        <f t="shared" ca="1" si="63"/>
        <v/>
      </c>
      <c r="AE125" s="269" t="str">
        <f t="shared" ca="1" si="64"/>
        <v/>
      </c>
      <c r="AF125" s="270" t="str">
        <f t="shared" ca="1" si="69"/>
        <v/>
      </c>
      <c r="AG125" s="270" t="str">
        <f t="shared" ca="1" si="68"/>
        <v/>
      </c>
      <c r="AH125" s="270" t="str">
        <f t="shared" ca="1" si="65"/>
        <v/>
      </c>
      <c r="AI125" s="270" t="str">
        <f t="shared" ca="1" si="66"/>
        <v/>
      </c>
      <c r="AJ125" s="271" t="str">
        <f t="shared" ca="1" si="67"/>
        <v/>
      </c>
    </row>
    <row r="126" spans="1:36" ht="27.95" customHeight="1">
      <c r="A126" s="254"/>
      <c r="B126" s="254"/>
      <c r="C126" s="264"/>
      <c r="D126" s="265"/>
      <c r="E126" s="266"/>
      <c r="F126" s="388"/>
      <c r="G126" s="389"/>
      <c r="H126" s="65" t="str">
        <f t="shared" ca="1" si="56"/>
        <v/>
      </c>
      <c r="I126" s="390" t="s">
        <v>78</v>
      </c>
      <c r="J126" s="391"/>
      <c r="K126" s="391"/>
      <c r="L126" s="392"/>
      <c r="M126" s="388"/>
      <c r="N126" s="393"/>
      <c r="O126" s="393"/>
      <c r="P126" s="393"/>
      <c r="Q126" s="389"/>
      <c r="R126" s="65" t="str">
        <f t="shared" ca="1" si="57"/>
        <v/>
      </c>
      <c r="S126" s="390" t="s">
        <v>78</v>
      </c>
      <c r="T126" s="391"/>
      <c r="U126" s="391"/>
      <c r="V126" s="391"/>
      <c r="W126" s="392"/>
      <c r="X126" s="243"/>
      <c r="Y126" s="267" t="str">
        <f t="shared" si="58"/>
        <v/>
      </c>
      <c r="Z126" s="267" t="str">
        <f t="shared" si="59"/>
        <v/>
      </c>
      <c r="AA126" s="268" t="str">
        <f t="shared" ca="1" si="60"/>
        <v/>
      </c>
      <c r="AB126" s="268" t="str">
        <f t="shared" ca="1" si="61"/>
        <v/>
      </c>
      <c r="AC126" s="268" t="str">
        <f t="shared" ca="1" si="62"/>
        <v/>
      </c>
      <c r="AD126" s="268" t="str">
        <f t="shared" ca="1" si="63"/>
        <v/>
      </c>
      <c r="AE126" s="269" t="str">
        <f t="shared" ca="1" si="64"/>
        <v/>
      </c>
      <c r="AF126" s="270" t="str">
        <f t="shared" ca="1" si="69"/>
        <v/>
      </c>
      <c r="AG126" s="270" t="str">
        <f t="shared" ca="1" si="68"/>
        <v/>
      </c>
      <c r="AH126" s="270" t="str">
        <f t="shared" ca="1" si="65"/>
        <v/>
      </c>
      <c r="AI126" s="270" t="str">
        <f t="shared" ca="1" si="66"/>
        <v/>
      </c>
      <c r="AJ126" s="271" t="str">
        <f t="shared" ca="1" si="67"/>
        <v/>
      </c>
    </row>
    <row r="127" spans="1:36" ht="27.95" customHeight="1">
      <c r="A127" s="254"/>
      <c r="B127" s="254"/>
      <c r="C127" s="264"/>
      <c r="D127" s="265"/>
      <c r="E127" s="266"/>
      <c r="F127" s="388"/>
      <c r="G127" s="389"/>
      <c r="H127" s="65" t="str">
        <f t="shared" ca="1" si="56"/>
        <v/>
      </c>
      <c r="I127" s="390" t="s">
        <v>78</v>
      </c>
      <c r="J127" s="391"/>
      <c r="K127" s="391"/>
      <c r="L127" s="392"/>
      <c r="M127" s="388"/>
      <c r="N127" s="393"/>
      <c r="O127" s="393"/>
      <c r="P127" s="393"/>
      <c r="Q127" s="389"/>
      <c r="R127" s="65" t="str">
        <f t="shared" ca="1" si="57"/>
        <v/>
      </c>
      <c r="S127" s="390" t="s">
        <v>78</v>
      </c>
      <c r="T127" s="391"/>
      <c r="U127" s="391"/>
      <c r="V127" s="391"/>
      <c r="W127" s="392"/>
      <c r="X127" s="243"/>
      <c r="Y127" s="267" t="str">
        <f t="shared" si="58"/>
        <v/>
      </c>
      <c r="Z127" s="267" t="str">
        <f t="shared" si="59"/>
        <v/>
      </c>
      <c r="AA127" s="268" t="str">
        <f t="shared" ca="1" si="60"/>
        <v/>
      </c>
      <c r="AB127" s="268" t="str">
        <f t="shared" ca="1" si="61"/>
        <v/>
      </c>
      <c r="AC127" s="268" t="str">
        <f t="shared" ca="1" si="62"/>
        <v/>
      </c>
      <c r="AD127" s="268" t="str">
        <f t="shared" ca="1" si="63"/>
        <v/>
      </c>
      <c r="AE127" s="269" t="str">
        <f t="shared" ca="1" si="64"/>
        <v/>
      </c>
      <c r="AF127" s="270" t="str">
        <f t="shared" ca="1" si="69"/>
        <v/>
      </c>
      <c r="AG127" s="270" t="str">
        <f t="shared" ca="1" si="68"/>
        <v/>
      </c>
      <c r="AH127" s="270" t="str">
        <f t="shared" ca="1" si="65"/>
        <v/>
      </c>
      <c r="AI127" s="270" t="str">
        <f t="shared" ca="1" si="66"/>
        <v/>
      </c>
      <c r="AJ127" s="271" t="str">
        <f t="shared" ca="1" si="67"/>
        <v/>
      </c>
    </row>
    <row r="128" spans="1:36" ht="27.95" customHeight="1">
      <c r="A128" s="254"/>
      <c r="B128" s="254"/>
      <c r="C128" s="264"/>
      <c r="D128" s="265"/>
      <c r="E128" s="266"/>
      <c r="F128" s="388"/>
      <c r="G128" s="389"/>
      <c r="H128" s="65" t="str">
        <f t="shared" ca="1" si="56"/>
        <v/>
      </c>
      <c r="I128" s="390" t="s">
        <v>78</v>
      </c>
      <c r="J128" s="391"/>
      <c r="K128" s="391"/>
      <c r="L128" s="392"/>
      <c r="M128" s="388"/>
      <c r="N128" s="393"/>
      <c r="O128" s="393"/>
      <c r="P128" s="393"/>
      <c r="Q128" s="389"/>
      <c r="R128" s="65" t="str">
        <f t="shared" ca="1" si="57"/>
        <v/>
      </c>
      <c r="S128" s="390" t="s">
        <v>78</v>
      </c>
      <c r="T128" s="391"/>
      <c r="U128" s="391"/>
      <c r="V128" s="391"/>
      <c r="W128" s="392"/>
      <c r="X128" s="243"/>
      <c r="Y128" s="267" t="str">
        <f t="shared" si="58"/>
        <v/>
      </c>
      <c r="Z128" s="267" t="str">
        <f t="shared" si="59"/>
        <v/>
      </c>
      <c r="AA128" s="268" t="str">
        <f t="shared" ca="1" si="60"/>
        <v/>
      </c>
      <c r="AB128" s="268" t="str">
        <f t="shared" ca="1" si="61"/>
        <v/>
      </c>
      <c r="AC128" s="268" t="str">
        <f t="shared" ca="1" si="62"/>
        <v/>
      </c>
      <c r="AD128" s="268" t="str">
        <f t="shared" ca="1" si="63"/>
        <v/>
      </c>
      <c r="AE128" s="269" t="str">
        <f t="shared" ca="1" si="64"/>
        <v/>
      </c>
      <c r="AF128" s="270" t="str">
        <f t="shared" ca="1" si="69"/>
        <v/>
      </c>
      <c r="AG128" s="270" t="str">
        <f t="shared" ca="1" si="68"/>
        <v/>
      </c>
      <c r="AH128" s="270" t="str">
        <f t="shared" ca="1" si="65"/>
        <v/>
      </c>
      <c r="AI128" s="270" t="str">
        <f t="shared" ca="1" si="66"/>
        <v/>
      </c>
      <c r="AJ128" s="271" t="str">
        <f t="shared" ca="1" si="67"/>
        <v/>
      </c>
    </row>
    <row r="129" spans="1:36" ht="27.95" customHeight="1">
      <c r="A129" s="254"/>
      <c r="B129" s="254"/>
      <c r="C129" s="264"/>
      <c r="D129" s="265"/>
      <c r="E129" s="266"/>
      <c r="F129" s="388"/>
      <c r="G129" s="389"/>
      <c r="H129" s="65" t="str">
        <f t="shared" ca="1" si="56"/>
        <v/>
      </c>
      <c r="I129" s="390" t="s">
        <v>78</v>
      </c>
      <c r="J129" s="391"/>
      <c r="K129" s="391"/>
      <c r="L129" s="392"/>
      <c r="M129" s="388"/>
      <c r="N129" s="393"/>
      <c r="O129" s="393"/>
      <c r="P129" s="393"/>
      <c r="Q129" s="389"/>
      <c r="R129" s="65" t="str">
        <f t="shared" ca="1" si="57"/>
        <v/>
      </c>
      <c r="S129" s="390" t="s">
        <v>78</v>
      </c>
      <c r="T129" s="391"/>
      <c r="U129" s="391"/>
      <c r="V129" s="391"/>
      <c r="W129" s="392"/>
      <c r="X129" s="243"/>
      <c r="Y129" s="267" t="str">
        <f t="shared" si="58"/>
        <v/>
      </c>
      <c r="Z129" s="267" t="str">
        <f t="shared" si="59"/>
        <v/>
      </c>
      <c r="AA129" s="268" t="str">
        <f t="shared" ca="1" si="60"/>
        <v/>
      </c>
      <c r="AB129" s="268" t="str">
        <f t="shared" ca="1" si="61"/>
        <v/>
      </c>
      <c r="AC129" s="268" t="str">
        <f t="shared" ca="1" si="62"/>
        <v/>
      </c>
      <c r="AD129" s="268" t="str">
        <f t="shared" ca="1" si="63"/>
        <v/>
      </c>
      <c r="AE129" s="269" t="str">
        <f t="shared" ca="1" si="64"/>
        <v/>
      </c>
      <c r="AF129" s="270" t="str">
        <f t="shared" ca="1" si="69"/>
        <v/>
      </c>
      <c r="AG129" s="270" t="str">
        <f t="shared" ca="1" si="68"/>
        <v/>
      </c>
      <c r="AH129" s="270" t="str">
        <f t="shared" ca="1" si="65"/>
        <v/>
      </c>
      <c r="AI129" s="270" t="str">
        <f t="shared" ca="1" si="66"/>
        <v/>
      </c>
      <c r="AJ129" s="271" t="str">
        <f t="shared" ca="1" si="67"/>
        <v/>
      </c>
    </row>
    <row r="130" spans="1:36" ht="27.95" customHeight="1">
      <c r="A130" s="254"/>
      <c r="B130" s="254"/>
      <c r="C130" s="264"/>
      <c r="D130" s="265"/>
      <c r="E130" s="266"/>
      <c r="F130" s="388"/>
      <c r="G130" s="389"/>
      <c r="H130" s="65" t="str">
        <f t="shared" ca="1" si="56"/>
        <v/>
      </c>
      <c r="I130" s="390" t="s">
        <v>78</v>
      </c>
      <c r="J130" s="391"/>
      <c r="K130" s="391"/>
      <c r="L130" s="392"/>
      <c r="M130" s="388"/>
      <c r="N130" s="393"/>
      <c r="O130" s="393"/>
      <c r="P130" s="393"/>
      <c r="Q130" s="389"/>
      <c r="R130" s="65" t="str">
        <f t="shared" ca="1" si="57"/>
        <v/>
      </c>
      <c r="S130" s="390" t="s">
        <v>78</v>
      </c>
      <c r="T130" s="391"/>
      <c r="U130" s="391"/>
      <c r="V130" s="391"/>
      <c r="W130" s="392"/>
      <c r="X130" s="243"/>
      <c r="Y130" s="267" t="str">
        <f t="shared" si="58"/>
        <v/>
      </c>
      <c r="Z130" s="267" t="str">
        <f t="shared" si="59"/>
        <v/>
      </c>
      <c r="AA130" s="268" t="str">
        <f t="shared" ca="1" si="60"/>
        <v/>
      </c>
      <c r="AB130" s="268" t="str">
        <f t="shared" ca="1" si="61"/>
        <v/>
      </c>
      <c r="AC130" s="268" t="str">
        <f t="shared" ca="1" si="62"/>
        <v/>
      </c>
      <c r="AD130" s="268" t="str">
        <f t="shared" ca="1" si="63"/>
        <v/>
      </c>
      <c r="AE130" s="269" t="str">
        <f t="shared" ca="1" si="64"/>
        <v/>
      </c>
      <c r="AF130" s="270" t="str">
        <f t="shared" ca="1" si="69"/>
        <v/>
      </c>
      <c r="AG130" s="270" t="str">
        <f t="shared" ca="1" si="68"/>
        <v/>
      </c>
      <c r="AH130" s="270" t="str">
        <f t="shared" ca="1" si="65"/>
        <v/>
      </c>
      <c r="AI130" s="270" t="str">
        <f t="shared" ca="1" si="66"/>
        <v/>
      </c>
      <c r="AJ130" s="271" t="str">
        <f t="shared" ca="1" si="67"/>
        <v/>
      </c>
    </row>
    <row r="131" spans="1:36" ht="27.95" customHeight="1" thickBot="1">
      <c r="A131" s="272"/>
      <c r="B131" s="272"/>
      <c r="C131" s="273"/>
      <c r="D131" s="274"/>
      <c r="E131" s="275"/>
      <c r="F131" s="394"/>
      <c r="G131" s="395"/>
      <c r="H131" s="135" t="str">
        <f t="shared" ca="1" si="56"/>
        <v/>
      </c>
      <c r="I131" s="396" t="s">
        <v>78</v>
      </c>
      <c r="J131" s="397"/>
      <c r="K131" s="397"/>
      <c r="L131" s="398"/>
      <c r="M131" s="394"/>
      <c r="N131" s="399"/>
      <c r="O131" s="399"/>
      <c r="P131" s="399"/>
      <c r="Q131" s="395"/>
      <c r="R131" s="135" t="str">
        <f t="shared" ca="1" si="57"/>
        <v/>
      </c>
      <c r="S131" s="396" t="s">
        <v>78</v>
      </c>
      <c r="T131" s="397"/>
      <c r="U131" s="397"/>
      <c r="V131" s="397"/>
      <c r="W131" s="398"/>
      <c r="X131" s="243"/>
      <c r="Y131" s="276" t="str">
        <f t="shared" si="58"/>
        <v/>
      </c>
      <c r="Z131" s="276" t="str">
        <f t="shared" si="59"/>
        <v/>
      </c>
      <c r="AA131" s="277" t="str">
        <f t="shared" ca="1" si="60"/>
        <v/>
      </c>
      <c r="AB131" s="277" t="str">
        <f t="shared" ca="1" si="61"/>
        <v/>
      </c>
      <c r="AC131" s="277" t="str">
        <f t="shared" ca="1" si="62"/>
        <v/>
      </c>
      <c r="AD131" s="277" t="str">
        <f t="shared" ca="1" si="63"/>
        <v/>
      </c>
      <c r="AE131" s="278" t="str">
        <f t="shared" ca="1" si="64"/>
        <v/>
      </c>
      <c r="AF131" s="279" t="str">
        <f t="shared" ca="1" si="69"/>
        <v/>
      </c>
      <c r="AG131" s="279" t="str">
        <f t="shared" ca="1" si="68"/>
        <v/>
      </c>
      <c r="AH131" s="279" t="str">
        <f t="shared" ca="1" si="65"/>
        <v/>
      </c>
      <c r="AI131" s="279" t="str">
        <f t="shared" ca="1" si="66"/>
        <v/>
      </c>
      <c r="AJ131" s="280" t="str">
        <f t="shared" ca="1" si="67"/>
        <v/>
      </c>
    </row>
    <row r="132" spans="1:36" ht="24.95" customHeight="1" thickTop="1">
      <c r="A132" s="370" t="s">
        <v>62</v>
      </c>
      <c r="B132" s="371"/>
      <c r="C132" s="371"/>
      <c r="D132" s="371"/>
      <c r="E132" s="371"/>
      <c r="F132" s="372"/>
      <c r="G132" s="373"/>
      <c r="H132" s="295" t="s">
        <v>12</v>
      </c>
      <c r="I132" s="374">
        <f>SUM(I117:L131)</f>
        <v>0</v>
      </c>
      <c r="J132" s="375"/>
      <c r="K132" s="375"/>
      <c r="L132" s="296" t="s">
        <v>8</v>
      </c>
      <c r="M132" s="372"/>
      <c r="N132" s="376"/>
      <c r="O132" s="376"/>
      <c r="P132" s="376"/>
      <c r="Q132" s="373"/>
      <c r="R132" s="295"/>
      <c r="S132" s="377">
        <f>SUM(S117:W131)</f>
        <v>0</v>
      </c>
      <c r="T132" s="378"/>
      <c r="U132" s="378"/>
      <c r="V132" s="378"/>
      <c r="W132" s="296" t="s">
        <v>8</v>
      </c>
      <c r="X132" s="243"/>
    </row>
    <row r="133" spans="1:36" ht="24.95" customHeight="1">
      <c r="A133" s="379" t="s">
        <v>31</v>
      </c>
      <c r="B133" s="380"/>
      <c r="C133" s="380"/>
      <c r="D133" s="380"/>
      <c r="E133" s="380"/>
      <c r="F133" s="381"/>
      <c r="G133" s="382"/>
      <c r="H133" s="281" t="s">
        <v>12</v>
      </c>
      <c r="I133" s="383">
        <f>SUM(I106,I132)</f>
        <v>11680006</v>
      </c>
      <c r="J133" s="384"/>
      <c r="K133" s="384"/>
      <c r="L133" s="282" t="s">
        <v>8</v>
      </c>
      <c r="M133" s="381"/>
      <c r="N133" s="385"/>
      <c r="O133" s="385"/>
      <c r="P133" s="385"/>
      <c r="Q133" s="382"/>
      <c r="R133" s="281"/>
      <c r="S133" s="386">
        <f>SUM(S106,S132)</f>
        <v>13717924</v>
      </c>
      <c r="T133" s="387"/>
      <c r="U133" s="387"/>
      <c r="V133" s="387"/>
      <c r="W133" s="282" t="s">
        <v>8</v>
      </c>
      <c r="X133" s="283"/>
      <c r="Z133" s="284"/>
    </row>
    <row r="134" spans="1:36" ht="3.75" customHeight="1">
      <c r="X134" s="283"/>
      <c r="Z134" s="284" t="s">
        <v>35</v>
      </c>
    </row>
    <row r="135" spans="1:36">
      <c r="T135" s="357" t="s">
        <v>42</v>
      </c>
      <c r="U135" s="358"/>
      <c r="V135" s="358"/>
      <c r="W135" s="359"/>
      <c r="X135" s="283"/>
    </row>
    <row r="137" spans="1:36" ht="19.5" customHeight="1">
      <c r="C137" s="228"/>
      <c r="D137" s="326" t="s">
        <v>76</v>
      </c>
      <c r="E137" s="327"/>
      <c r="F137" s="327"/>
      <c r="G137" s="327"/>
      <c r="H137" s="327"/>
      <c r="I137" s="327"/>
      <c r="J137" s="327"/>
      <c r="S137" s="57">
        <f>$S$2</f>
        <v>1</v>
      </c>
      <c r="T137" s="328" t="s">
        <v>10</v>
      </c>
      <c r="U137" s="328"/>
      <c r="V137" s="56">
        <f>V110+1</f>
        <v>6</v>
      </c>
      <c r="W137" s="230" t="s">
        <v>11</v>
      </c>
    </row>
    <row r="138" spans="1:36" ht="19.5" customHeight="1">
      <c r="C138" s="233"/>
      <c r="D138" s="327"/>
      <c r="E138" s="327"/>
      <c r="F138" s="327"/>
      <c r="G138" s="327"/>
      <c r="H138" s="327"/>
      <c r="I138" s="327"/>
      <c r="J138" s="327"/>
    </row>
    <row r="139" spans="1:36" ht="14.25">
      <c r="B139" s="234">
        <f ca="1">$B$4</f>
        <v>45741</v>
      </c>
      <c r="D139" s="360"/>
      <c r="E139" s="360"/>
      <c r="F139" s="360"/>
    </row>
    <row r="140" spans="1:36" ht="15" customHeight="1">
      <c r="B140" s="235">
        <f ca="1">$B$5</f>
        <v>46106.494204513889</v>
      </c>
      <c r="H140" s="413" t="s">
        <v>6</v>
      </c>
      <c r="I140" s="414"/>
      <c r="J140" s="417" t="s">
        <v>0</v>
      </c>
      <c r="K140" s="418"/>
      <c r="L140" s="236" t="s">
        <v>1</v>
      </c>
      <c r="M140" s="418" t="s">
        <v>7</v>
      </c>
      <c r="N140" s="418"/>
      <c r="O140" s="418" t="s">
        <v>2</v>
      </c>
      <c r="P140" s="418"/>
      <c r="Q140" s="418"/>
      <c r="R140" s="418"/>
      <c r="S140" s="418"/>
      <c r="T140" s="418"/>
      <c r="U140" s="418" t="s">
        <v>3</v>
      </c>
      <c r="V140" s="418"/>
      <c r="W140" s="418"/>
    </row>
    <row r="141" spans="1:36" ht="20.100000000000001" customHeight="1">
      <c r="A141" s="147"/>
      <c r="H141" s="415"/>
      <c r="I141" s="416"/>
      <c r="J141" s="287">
        <f>$J$6</f>
        <v>3</v>
      </c>
      <c r="K141" s="288">
        <f>$K$6</f>
        <v>1</v>
      </c>
      <c r="L141" s="289">
        <f>$L$6</f>
        <v>1</v>
      </c>
      <c r="M141" s="290">
        <f>$M$6</f>
        <v>0</v>
      </c>
      <c r="N141" s="291">
        <f>IF($N$6="","",$N$6)</f>
        <v>1</v>
      </c>
      <c r="O141" s="292">
        <f>IF($O$6="","",$O$6)</f>
        <v>1</v>
      </c>
      <c r="P141" s="293">
        <f>IF($P$6="","",$P$6)</f>
        <v>2</v>
      </c>
      <c r="Q141" s="293">
        <f>IF($Q$6="","",$Q$6)</f>
        <v>3</v>
      </c>
      <c r="R141" s="293">
        <f>IF($R$6="","",$R$6)</f>
        <v>4</v>
      </c>
      <c r="S141" s="293">
        <f>IF($S$6="","",$S$6)</f>
        <v>5</v>
      </c>
      <c r="T141" s="294">
        <f>IF($T$6="","",$T$6)</f>
        <v>6</v>
      </c>
      <c r="U141" s="292">
        <f>IF($U$6="","",$U$6)</f>
        <v>0</v>
      </c>
      <c r="V141" s="293">
        <f>IF($V$6="","",$V$6)</f>
        <v>0</v>
      </c>
      <c r="W141" s="294">
        <f>IF($W$6="","",$W$6)</f>
        <v>0</v>
      </c>
      <c r="Y141" s="240" t="s">
        <v>33</v>
      </c>
      <c r="Z141" s="241" t="s">
        <v>34</v>
      </c>
      <c r="AA141" s="313">
        <f ca="1">$B$4</f>
        <v>45741</v>
      </c>
      <c r="AB141" s="313"/>
      <c r="AC141" s="313"/>
      <c r="AD141" s="313"/>
      <c r="AE141" s="313"/>
      <c r="AF141" s="314">
        <f ca="1">$B$5</f>
        <v>46106.494204513889</v>
      </c>
      <c r="AG141" s="314"/>
      <c r="AH141" s="314"/>
      <c r="AI141" s="314"/>
      <c r="AJ141" s="314"/>
    </row>
    <row r="142" spans="1:36" ht="21.95" customHeight="1">
      <c r="A142" s="315" t="s">
        <v>9</v>
      </c>
      <c r="B142" s="404" t="s">
        <v>30</v>
      </c>
      <c r="C142" s="242"/>
      <c r="D142" s="405" t="s">
        <v>47</v>
      </c>
      <c r="E142" s="404" t="s">
        <v>48</v>
      </c>
      <c r="F142" s="407">
        <f ca="1">$B$4</f>
        <v>45741</v>
      </c>
      <c r="G142" s="408"/>
      <c r="H142" s="408"/>
      <c r="I142" s="408"/>
      <c r="J142" s="408"/>
      <c r="K142" s="408"/>
      <c r="L142" s="409"/>
      <c r="M142" s="410">
        <f ca="1">$B$5</f>
        <v>46106.494204513889</v>
      </c>
      <c r="N142" s="411"/>
      <c r="O142" s="411"/>
      <c r="P142" s="411"/>
      <c r="Q142" s="411"/>
      <c r="R142" s="411"/>
      <c r="S142" s="411"/>
      <c r="T142" s="411"/>
      <c r="U142" s="411"/>
      <c r="V142" s="411"/>
      <c r="W142" s="412"/>
      <c r="X142" s="243"/>
      <c r="Y142" s="244">
        <f ca="1">$B$4</f>
        <v>45741</v>
      </c>
      <c r="Z142" s="244">
        <f ca="1">DATE(YEAR($Y$7)+2,3,31)</f>
        <v>46477</v>
      </c>
      <c r="AA142" s="245" t="s">
        <v>33</v>
      </c>
      <c r="AB142" s="245" t="s">
        <v>34</v>
      </c>
      <c r="AC142" s="245" t="s">
        <v>37</v>
      </c>
      <c r="AD142" s="245" t="s">
        <v>38</v>
      </c>
      <c r="AE142" s="245" t="s">
        <v>32</v>
      </c>
      <c r="AF142" s="246" t="s">
        <v>33</v>
      </c>
      <c r="AG142" s="246" t="s">
        <v>34</v>
      </c>
      <c r="AH142" s="246" t="s">
        <v>37</v>
      </c>
      <c r="AI142" s="246" t="s">
        <v>38</v>
      </c>
      <c r="AJ142" s="246" t="s">
        <v>32</v>
      </c>
    </row>
    <row r="143" spans="1:36" ht="28.5" customHeight="1">
      <c r="A143" s="316"/>
      <c r="B143" s="404"/>
      <c r="C143" s="247"/>
      <c r="D143" s="406"/>
      <c r="E143" s="404"/>
      <c r="F143" s="400" t="s">
        <v>4</v>
      </c>
      <c r="G143" s="400"/>
      <c r="H143" s="248" t="s">
        <v>39</v>
      </c>
      <c r="I143" s="400" t="s">
        <v>5</v>
      </c>
      <c r="J143" s="400"/>
      <c r="K143" s="400"/>
      <c r="L143" s="400"/>
      <c r="M143" s="400" t="s">
        <v>4</v>
      </c>
      <c r="N143" s="400"/>
      <c r="O143" s="400"/>
      <c r="P143" s="400"/>
      <c r="Q143" s="400"/>
      <c r="R143" s="248" t="s">
        <v>39</v>
      </c>
      <c r="S143" s="400" t="s">
        <v>5</v>
      </c>
      <c r="T143" s="400"/>
      <c r="U143" s="400"/>
      <c r="V143" s="400"/>
      <c r="W143" s="400"/>
      <c r="X143" s="243"/>
      <c r="Y143" s="249">
        <f ca="1">DATE(YEAR($B$4),4,1)</f>
        <v>45748</v>
      </c>
      <c r="Z143" s="249">
        <f ca="1">DATE(YEAR($Y$8)+2,3,31)</f>
        <v>46477</v>
      </c>
      <c r="AA143" s="249">
        <f ca="1">$Y$8</f>
        <v>45748</v>
      </c>
      <c r="AB143" s="249">
        <f ca="1">DATE(YEAR($Y$8)+1,3,31)</f>
        <v>46112</v>
      </c>
      <c r="AC143" s="249"/>
      <c r="AD143" s="249"/>
      <c r="AE143" s="249"/>
      <c r="AF143" s="250">
        <f ca="1">DATE(YEAR($B$4)+1,4,1)</f>
        <v>46113</v>
      </c>
      <c r="AG143" s="250">
        <f ca="1">DATE(YEAR($AF$8)+1,3,31)</f>
        <v>46477</v>
      </c>
      <c r="AH143" s="251"/>
      <c r="AI143" s="251"/>
      <c r="AJ143" s="252"/>
    </row>
    <row r="144" spans="1:36" ht="27.95" customHeight="1">
      <c r="A144" s="253"/>
      <c r="B144" s="254"/>
      <c r="C144" s="255"/>
      <c r="D144" s="256"/>
      <c r="E144" s="257"/>
      <c r="F144" s="388"/>
      <c r="G144" s="389"/>
      <c r="H144" s="65" t="str">
        <f t="shared" ref="H144:H158" ca="1" si="70">AE144</f>
        <v/>
      </c>
      <c r="I144" s="401" t="s">
        <v>78</v>
      </c>
      <c r="J144" s="402"/>
      <c r="K144" s="402"/>
      <c r="L144" s="403"/>
      <c r="M144" s="388"/>
      <c r="N144" s="393"/>
      <c r="O144" s="393"/>
      <c r="P144" s="393"/>
      <c r="Q144" s="389"/>
      <c r="R144" s="64" t="str">
        <f t="shared" ref="R144:R158" ca="1" si="71">AJ144</f>
        <v/>
      </c>
      <c r="S144" s="401" t="s">
        <v>78</v>
      </c>
      <c r="T144" s="402"/>
      <c r="U144" s="402"/>
      <c r="V144" s="402"/>
      <c r="W144" s="403"/>
      <c r="X144" s="243"/>
      <c r="Y144" s="259" t="str">
        <f t="shared" ref="Y144:Y158" si="72">IF($B144&lt;&gt;"",IF(D144="",AA$8,D144),"")</f>
        <v/>
      </c>
      <c r="Z144" s="259" t="str">
        <f t="shared" ref="Z144:Z158" si="73">IF($B144&lt;&gt;"",IF(E144="",Z$8,E144),"")</f>
        <v/>
      </c>
      <c r="AA144" s="260" t="str">
        <f t="shared" ref="AA144:AA158" ca="1" si="74">IF(Y144&gt;=AF$8,"",IF(Y144&lt;$AA$8,$AA$8,Y144))</f>
        <v/>
      </c>
      <c r="AB144" s="260" t="str">
        <f t="shared" ref="AB144:AB158" ca="1" si="75">IF(Y144&gt;AB$8,"",IF(Z144&gt;AB$8,AB$8,Z144))</f>
        <v/>
      </c>
      <c r="AC144" s="260" t="str">
        <f t="shared" ref="AC144:AC158" ca="1" si="76">IF(AA144="","",DATE(YEAR(AA144),MONTH(AA144),1))</f>
        <v/>
      </c>
      <c r="AD144" s="260" t="str">
        <f t="shared" ref="AD144:AD158" ca="1" si="77">IF(AA144="","",DATE(YEAR(AB144),MONTH(AB144)+1,1)-1)</f>
        <v/>
      </c>
      <c r="AE144" s="261" t="str">
        <f t="shared" ref="AE144:AE158" ca="1" si="78">IF(AA144="","",IF(AA144&gt;AB144,"",DATEDIF(AC144,AD144+1,"m")))</f>
        <v/>
      </c>
      <c r="AF144" s="262" t="str">
        <f ca="1">IF(Z144&lt;AF$8,"",IF(Y144&gt;AF$8,Y144,AF$8))</f>
        <v/>
      </c>
      <c r="AG144" s="262" t="str">
        <f ca="1">IF(Z144&lt;AF$8,"",Z144)</f>
        <v/>
      </c>
      <c r="AH144" s="262" t="str">
        <f t="shared" ref="AH144:AH158" ca="1" si="79">IF(AF144="","",DATE(YEAR(AF144),MONTH(AF144),1))</f>
        <v/>
      </c>
      <c r="AI144" s="262" t="str">
        <f t="shared" ref="AI144:AI158" ca="1" si="80">IF(AF144="","",DATE(YEAR(AG144),MONTH(AG144)+1,1)-1)</f>
        <v/>
      </c>
      <c r="AJ144" s="263" t="str">
        <f t="shared" ref="AJ144:AJ158" ca="1" si="81">IF(AF144="","",DATEDIF(AH144,AI144+1,"m"))</f>
        <v/>
      </c>
    </row>
    <row r="145" spans="1:36" ht="27.95" customHeight="1">
      <c r="A145" s="254"/>
      <c r="B145" s="254"/>
      <c r="C145" s="264"/>
      <c r="D145" s="265"/>
      <c r="E145" s="266"/>
      <c r="F145" s="388"/>
      <c r="G145" s="389"/>
      <c r="H145" s="65" t="str">
        <f t="shared" ca="1" si="70"/>
        <v/>
      </c>
      <c r="I145" s="390" t="s">
        <v>78</v>
      </c>
      <c r="J145" s="391"/>
      <c r="K145" s="391"/>
      <c r="L145" s="392"/>
      <c r="M145" s="388"/>
      <c r="N145" s="393"/>
      <c r="O145" s="393"/>
      <c r="P145" s="393"/>
      <c r="Q145" s="389"/>
      <c r="R145" s="65" t="str">
        <f t="shared" ca="1" si="71"/>
        <v/>
      </c>
      <c r="S145" s="390" t="s">
        <v>78</v>
      </c>
      <c r="T145" s="391"/>
      <c r="U145" s="391"/>
      <c r="V145" s="391"/>
      <c r="W145" s="392"/>
      <c r="X145" s="243"/>
      <c r="Y145" s="267" t="str">
        <f t="shared" si="72"/>
        <v/>
      </c>
      <c r="Z145" s="267" t="str">
        <f t="shared" si="73"/>
        <v/>
      </c>
      <c r="AA145" s="268" t="str">
        <f t="shared" ca="1" si="74"/>
        <v/>
      </c>
      <c r="AB145" s="268" t="str">
        <f t="shared" ca="1" si="75"/>
        <v/>
      </c>
      <c r="AC145" s="268" t="str">
        <f t="shared" ca="1" si="76"/>
        <v/>
      </c>
      <c r="AD145" s="268" t="str">
        <f t="shared" ca="1" si="77"/>
        <v/>
      </c>
      <c r="AE145" s="269" t="str">
        <f t="shared" ca="1" si="78"/>
        <v/>
      </c>
      <c r="AF145" s="270" t="str">
        <f ca="1">IF(Z145&lt;AF$8,"",IF(Y145&gt;AF$8,Y145,AF$8))</f>
        <v/>
      </c>
      <c r="AG145" s="270" t="str">
        <f t="shared" ref="AG145:AG158" ca="1" si="82">IF(Z145&lt;AF$8,"",Z145)</f>
        <v/>
      </c>
      <c r="AH145" s="270" t="str">
        <f t="shared" ca="1" si="79"/>
        <v/>
      </c>
      <c r="AI145" s="270" t="str">
        <f t="shared" ca="1" si="80"/>
        <v/>
      </c>
      <c r="AJ145" s="271" t="str">
        <f t="shared" ca="1" si="81"/>
        <v/>
      </c>
    </row>
    <row r="146" spans="1:36" ht="27.95" customHeight="1">
      <c r="A146" s="254"/>
      <c r="B146" s="254"/>
      <c r="C146" s="264"/>
      <c r="D146" s="265"/>
      <c r="E146" s="266"/>
      <c r="F146" s="388"/>
      <c r="G146" s="389"/>
      <c r="H146" s="65" t="str">
        <f t="shared" ca="1" si="70"/>
        <v/>
      </c>
      <c r="I146" s="390" t="s">
        <v>78</v>
      </c>
      <c r="J146" s="391"/>
      <c r="K146" s="391"/>
      <c r="L146" s="392"/>
      <c r="M146" s="388"/>
      <c r="N146" s="393"/>
      <c r="O146" s="393"/>
      <c r="P146" s="393"/>
      <c r="Q146" s="389"/>
      <c r="R146" s="65" t="str">
        <f t="shared" ca="1" si="71"/>
        <v/>
      </c>
      <c r="S146" s="390" t="s">
        <v>78</v>
      </c>
      <c r="T146" s="391"/>
      <c r="U146" s="391"/>
      <c r="V146" s="391"/>
      <c r="W146" s="392"/>
      <c r="X146" s="243"/>
      <c r="Y146" s="267" t="str">
        <f t="shared" si="72"/>
        <v/>
      </c>
      <c r="Z146" s="267" t="str">
        <f t="shared" si="73"/>
        <v/>
      </c>
      <c r="AA146" s="268" t="str">
        <f t="shared" ca="1" si="74"/>
        <v/>
      </c>
      <c r="AB146" s="268" t="str">
        <f t="shared" ca="1" si="75"/>
        <v/>
      </c>
      <c r="AC146" s="268" t="str">
        <f t="shared" ca="1" si="76"/>
        <v/>
      </c>
      <c r="AD146" s="268" t="str">
        <f t="shared" ca="1" si="77"/>
        <v/>
      </c>
      <c r="AE146" s="269" t="str">
        <f t="shared" ca="1" si="78"/>
        <v/>
      </c>
      <c r="AF146" s="270" t="str">
        <f t="shared" ref="AF146:AF158" ca="1" si="83">IF(Z146&lt;AF$8,"",IF(Y146&gt;AF$8,Y146,AF$8))</f>
        <v/>
      </c>
      <c r="AG146" s="270" t="str">
        <f t="shared" ca="1" si="82"/>
        <v/>
      </c>
      <c r="AH146" s="270" t="str">
        <f t="shared" ca="1" si="79"/>
        <v/>
      </c>
      <c r="AI146" s="270" t="str">
        <f t="shared" ca="1" si="80"/>
        <v/>
      </c>
      <c r="AJ146" s="271" t="str">
        <f t="shared" ca="1" si="81"/>
        <v/>
      </c>
    </row>
    <row r="147" spans="1:36" ht="27.95" customHeight="1">
      <c r="A147" s="254"/>
      <c r="B147" s="254"/>
      <c r="C147" s="264"/>
      <c r="D147" s="265"/>
      <c r="E147" s="266"/>
      <c r="F147" s="388"/>
      <c r="G147" s="389"/>
      <c r="H147" s="65" t="str">
        <f t="shared" ca="1" si="70"/>
        <v/>
      </c>
      <c r="I147" s="390" t="s">
        <v>78</v>
      </c>
      <c r="J147" s="391"/>
      <c r="K147" s="391"/>
      <c r="L147" s="392"/>
      <c r="M147" s="388"/>
      <c r="N147" s="393"/>
      <c r="O147" s="393"/>
      <c r="P147" s="393"/>
      <c r="Q147" s="389"/>
      <c r="R147" s="65" t="str">
        <f t="shared" ca="1" si="71"/>
        <v/>
      </c>
      <c r="S147" s="390" t="s">
        <v>78</v>
      </c>
      <c r="T147" s="391"/>
      <c r="U147" s="391"/>
      <c r="V147" s="391"/>
      <c r="W147" s="392"/>
      <c r="X147" s="243"/>
      <c r="Y147" s="267" t="str">
        <f t="shared" si="72"/>
        <v/>
      </c>
      <c r="Z147" s="267" t="str">
        <f t="shared" si="73"/>
        <v/>
      </c>
      <c r="AA147" s="268" t="str">
        <f t="shared" ca="1" si="74"/>
        <v/>
      </c>
      <c r="AB147" s="268" t="str">
        <f t="shared" ca="1" si="75"/>
        <v/>
      </c>
      <c r="AC147" s="268" t="str">
        <f t="shared" ca="1" si="76"/>
        <v/>
      </c>
      <c r="AD147" s="268" t="str">
        <f t="shared" ca="1" si="77"/>
        <v/>
      </c>
      <c r="AE147" s="269" t="str">
        <f t="shared" ca="1" si="78"/>
        <v/>
      </c>
      <c r="AF147" s="270" t="str">
        <f t="shared" ca="1" si="83"/>
        <v/>
      </c>
      <c r="AG147" s="270" t="str">
        <f t="shared" ca="1" si="82"/>
        <v/>
      </c>
      <c r="AH147" s="270" t="str">
        <f t="shared" ca="1" si="79"/>
        <v/>
      </c>
      <c r="AI147" s="270" t="str">
        <f t="shared" ca="1" si="80"/>
        <v/>
      </c>
      <c r="AJ147" s="271" t="str">
        <f t="shared" ca="1" si="81"/>
        <v/>
      </c>
    </row>
    <row r="148" spans="1:36" ht="27.95" customHeight="1">
      <c r="A148" s="254"/>
      <c r="B148" s="254"/>
      <c r="C148" s="264"/>
      <c r="D148" s="265"/>
      <c r="E148" s="266"/>
      <c r="F148" s="388"/>
      <c r="G148" s="389"/>
      <c r="H148" s="65" t="str">
        <f t="shared" ca="1" si="70"/>
        <v/>
      </c>
      <c r="I148" s="390" t="s">
        <v>78</v>
      </c>
      <c r="J148" s="391"/>
      <c r="K148" s="391"/>
      <c r="L148" s="392"/>
      <c r="M148" s="388"/>
      <c r="N148" s="393"/>
      <c r="O148" s="393"/>
      <c r="P148" s="393"/>
      <c r="Q148" s="389"/>
      <c r="R148" s="65" t="str">
        <f t="shared" ca="1" si="71"/>
        <v/>
      </c>
      <c r="S148" s="390" t="s">
        <v>78</v>
      </c>
      <c r="T148" s="391"/>
      <c r="U148" s="391"/>
      <c r="V148" s="391"/>
      <c r="W148" s="392"/>
      <c r="X148" s="243"/>
      <c r="Y148" s="267" t="str">
        <f t="shared" si="72"/>
        <v/>
      </c>
      <c r="Z148" s="267" t="str">
        <f t="shared" si="73"/>
        <v/>
      </c>
      <c r="AA148" s="268" t="str">
        <f t="shared" ca="1" si="74"/>
        <v/>
      </c>
      <c r="AB148" s="268" t="str">
        <f t="shared" ca="1" si="75"/>
        <v/>
      </c>
      <c r="AC148" s="268" t="str">
        <f t="shared" ca="1" si="76"/>
        <v/>
      </c>
      <c r="AD148" s="268" t="str">
        <f t="shared" ca="1" si="77"/>
        <v/>
      </c>
      <c r="AE148" s="269" t="str">
        <f t="shared" ca="1" si="78"/>
        <v/>
      </c>
      <c r="AF148" s="270" t="str">
        <f t="shared" ca="1" si="83"/>
        <v/>
      </c>
      <c r="AG148" s="270" t="str">
        <f t="shared" ca="1" si="82"/>
        <v/>
      </c>
      <c r="AH148" s="270" t="str">
        <f t="shared" ca="1" si="79"/>
        <v/>
      </c>
      <c r="AI148" s="270" t="str">
        <f t="shared" ca="1" si="80"/>
        <v/>
      </c>
      <c r="AJ148" s="271" t="str">
        <f t="shared" ca="1" si="81"/>
        <v/>
      </c>
    </row>
    <row r="149" spans="1:36" ht="27.95" customHeight="1">
      <c r="A149" s="254"/>
      <c r="B149" s="254"/>
      <c r="C149" s="264"/>
      <c r="D149" s="265"/>
      <c r="E149" s="266"/>
      <c r="F149" s="388"/>
      <c r="G149" s="389"/>
      <c r="H149" s="65" t="str">
        <f t="shared" ca="1" si="70"/>
        <v/>
      </c>
      <c r="I149" s="390" t="s">
        <v>78</v>
      </c>
      <c r="J149" s="391"/>
      <c r="K149" s="391"/>
      <c r="L149" s="392"/>
      <c r="M149" s="388"/>
      <c r="N149" s="393"/>
      <c r="O149" s="393"/>
      <c r="P149" s="393"/>
      <c r="Q149" s="389"/>
      <c r="R149" s="65" t="str">
        <f t="shared" ca="1" si="71"/>
        <v/>
      </c>
      <c r="S149" s="390" t="s">
        <v>78</v>
      </c>
      <c r="T149" s="391"/>
      <c r="U149" s="391"/>
      <c r="V149" s="391"/>
      <c r="W149" s="392"/>
      <c r="X149" s="243"/>
      <c r="Y149" s="267" t="str">
        <f t="shared" si="72"/>
        <v/>
      </c>
      <c r="Z149" s="267" t="str">
        <f t="shared" si="73"/>
        <v/>
      </c>
      <c r="AA149" s="268" t="str">
        <f t="shared" ca="1" si="74"/>
        <v/>
      </c>
      <c r="AB149" s="268" t="str">
        <f t="shared" ca="1" si="75"/>
        <v/>
      </c>
      <c r="AC149" s="268" t="str">
        <f t="shared" ca="1" si="76"/>
        <v/>
      </c>
      <c r="AD149" s="268" t="str">
        <f t="shared" ca="1" si="77"/>
        <v/>
      </c>
      <c r="AE149" s="269" t="str">
        <f t="shared" ca="1" si="78"/>
        <v/>
      </c>
      <c r="AF149" s="270" t="str">
        <f t="shared" ca="1" si="83"/>
        <v/>
      </c>
      <c r="AG149" s="270" t="str">
        <f t="shared" ca="1" si="82"/>
        <v/>
      </c>
      <c r="AH149" s="270" t="str">
        <f t="shared" ca="1" si="79"/>
        <v/>
      </c>
      <c r="AI149" s="270" t="str">
        <f t="shared" ca="1" si="80"/>
        <v/>
      </c>
      <c r="AJ149" s="271" t="str">
        <f t="shared" ca="1" si="81"/>
        <v/>
      </c>
    </row>
    <row r="150" spans="1:36" ht="27.95" customHeight="1">
      <c r="A150" s="254"/>
      <c r="B150" s="254"/>
      <c r="C150" s="264"/>
      <c r="D150" s="265"/>
      <c r="E150" s="266"/>
      <c r="F150" s="388"/>
      <c r="G150" s="389"/>
      <c r="H150" s="65" t="str">
        <f t="shared" ca="1" si="70"/>
        <v/>
      </c>
      <c r="I150" s="390" t="s">
        <v>78</v>
      </c>
      <c r="J150" s="391"/>
      <c r="K150" s="391"/>
      <c r="L150" s="392"/>
      <c r="M150" s="388"/>
      <c r="N150" s="393"/>
      <c r="O150" s="393"/>
      <c r="P150" s="393"/>
      <c r="Q150" s="389"/>
      <c r="R150" s="65" t="str">
        <f t="shared" ca="1" si="71"/>
        <v/>
      </c>
      <c r="S150" s="390" t="s">
        <v>78</v>
      </c>
      <c r="T150" s="391"/>
      <c r="U150" s="391"/>
      <c r="V150" s="391"/>
      <c r="W150" s="392"/>
      <c r="X150" s="243"/>
      <c r="Y150" s="267" t="str">
        <f t="shared" si="72"/>
        <v/>
      </c>
      <c r="Z150" s="267" t="str">
        <f t="shared" si="73"/>
        <v/>
      </c>
      <c r="AA150" s="268" t="str">
        <f t="shared" ca="1" si="74"/>
        <v/>
      </c>
      <c r="AB150" s="268" t="str">
        <f t="shared" ca="1" si="75"/>
        <v/>
      </c>
      <c r="AC150" s="268" t="str">
        <f t="shared" ca="1" si="76"/>
        <v/>
      </c>
      <c r="AD150" s="268" t="str">
        <f t="shared" ca="1" si="77"/>
        <v/>
      </c>
      <c r="AE150" s="269" t="str">
        <f t="shared" ca="1" si="78"/>
        <v/>
      </c>
      <c r="AF150" s="270" t="str">
        <f t="shared" ca="1" si="83"/>
        <v/>
      </c>
      <c r="AG150" s="270" t="str">
        <f t="shared" ca="1" si="82"/>
        <v/>
      </c>
      <c r="AH150" s="270" t="str">
        <f t="shared" ca="1" si="79"/>
        <v/>
      </c>
      <c r="AI150" s="270" t="str">
        <f t="shared" ca="1" si="80"/>
        <v/>
      </c>
      <c r="AJ150" s="271" t="str">
        <f t="shared" ca="1" si="81"/>
        <v/>
      </c>
    </row>
    <row r="151" spans="1:36" ht="27.95" customHeight="1">
      <c r="A151" s="254"/>
      <c r="B151" s="254"/>
      <c r="C151" s="264"/>
      <c r="D151" s="265"/>
      <c r="E151" s="266"/>
      <c r="F151" s="388"/>
      <c r="G151" s="389"/>
      <c r="H151" s="65" t="str">
        <f t="shared" ca="1" si="70"/>
        <v/>
      </c>
      <c r="I151" s="390" t="s">
        <v>78</v>
      </c>
      <c r="J151" s="391"/>
      <c r="K151" s="391"/>
      <c r="L151" s="392"/>
      <c r="M151" s="388"/>
      <c r="N151" s="393"/>
      <c r="O151" s="393"/>
      <c r="P151" s="393"/>
      <c r="Q151" s="389"/>
      <c r="R151" s="65" t="str">
        <f t="shared" ca="1" si="71"/>
        <v/>
      </c>
      <c r="S151" s="390" t="s">
        <v>78</v>
      </c>
      <c r="T151" s="391"/>
      <c r="U151" s="391"/>
      <c r="V151" s="391"/>
      <c r="W151" s="392"/>
      <c r="X151" s="243"/>
      <c r="Y151" s="267" t="str">
        <f t="shared" si="72"/>
        <v/>
      </c>
      <c r="Z151" s="267" t="str">
        <f t="shared" si="73"/>
        <v/>
      </c>
      <c r="AA151" s="268" t="str">
        <f t="shared" ca="1" si="74"/>
        <v/>
      </c>
      <c r="AB151" s="268" t="str">
        <f t="shared" ca="1" si="75"/>
        <v/>
      </c>
      <c r="AC151" s="268" t="str">
        <f t="shared" ca="1" si="76"/>
        <v/>
      </c>
      <c r="AD151" s="268" t="str">
        <f t="shared" ca="1" si="77"/>
        <v/>
      </c>
      <c r="AE151" s="269" t="str">
        <f t="shared" ca="1" si="78"/>
        <v/>
      </c>
      <c r="AF151" s="270" t="str">
        <f t="shared" ca="1" si="83"/>
        <v/>
      </c>
      <c r="AG151" s="270" t="str">
        <f t="shared" ca="1" si="82"/>
        <v/>
      </c>
      <c r="AH151" s="270" t="str">
        <f t="shared" ca="1" si="79"/>
        <v/>
      </c>
      <c r="AI151" s="270" t="str">
        <f t="shared" ca="1" si="80"/>
        <v/>
      </c>
      <c r="AJ151" s="271" t="str">
        <f t="shared" ca="1" si="81"/>
        <v/>
      </c>
    </row>
    <row r="152" spans="1:36" ht="27.95" customHeight="1">
      <c r="A152" s="254"/>
      <c r="B152" s="254"/>
      <c r="C152" s="264"/>
      <c r="D152" s="265"/>
      <c r="E152" s="266"/>
      <c r="F152" s="388"/>
      <c r="G152" s="389"/>
      <c r="H152" s="65" t="str">
        <f t="shared" ca="1" si="70"/>
        <v/>
      </c>
      <c r="I152" s="390" t="s">
        <v>78</v>
      </c>
      <c r="J152" s="391"/>
      <c r="K152" s="391"/>
      <c r="L152" s="392"/>
      <c r="M152" s="388"/>
      <c r="N152" s="393"/>
      <c r="O152" s="393"/>
      <c r="P152" s="393"/>
      <c r="Q152" s="389"/>
      <c r="R152" s="65" t="str">
        <f t="shared" ca="1" si="71"/>
        <v/>
      </c>
      <c r="S152" s="390" t="s">
        <v>78</v>
      </c>
      <c r="T152" s="391"/>
      <c r="U152" s="391"/>
      <c r="V152" s="391"/>
      <c r="W152" s="392"/>
      <c r="X152" s="243"/>
      <c r="Y152" s="267" t="str">
        <f t="shared" si="72"/>
        <v/>
      </c>
      <c r="Z152" s="267" t="str">
        <f t="shared" si="73"/>
        <v/>
      </c>
      <c r="AA152" s="268" t="str">
        <f t="shared" ca="1" si="74"/>
        <v/>
      </c>
      <c r="AB152" s="268" t="str">
        <f t="shared" ca="1" si="75"/>
        <v/>
      </c>
      <c r="AC152" s="268" t="str">
        <f t="shared" ca="1" si="76"/>
        <v/>
      </c>
      <c r="AD152" s="268" t="str">
        <f t="shared" ca="1" si="77"/>
        <v/>
      </c>
      <c r="AE152" s="269" t="str">
        <f t="shared" ca="1" si="78"/>
        <v/>
      </c>
      <c r="AF152" s="270" t="str">
        <f t="shared" ca="1" si="83"/>
        <v/>
      </c>
      <c r="AG152" s="270" t="str">
        <f t="shared" ca="1" si="82"/>
        <v/>
      </c>
      <c r="AH152" s="270" t="str">
        <f t="shared" ca="1" si="79"/>
        <v/>
      </c>
      <c r="AI152" s="270" t="str">
        <f t="shared" ca="1" si="80"/>
        <v/>
      </c>
      <c r="AJ152" s="271" t="str">
        <f t="shared" ca="1" si="81"/>
        <v/>
      </c>
    </row>
    <row r="153" spans="1:36" ht="27.95" customHeight="1">
      <c r="A153" s="254"/>
      <c r="B153" s="254"/>
      <c r="C153" s="264"/>
      <c r="D153" s="265"/>
      <c r="E153" s="266"/>
      <c r="F153" s="388"/>
      <c r="G153" s="389"/>
      <c r="H153" s="65" t="str">
        <f t="shared" ca="1" si="70"/>
        <v/>
      </c>
      <c r="I153" s="390" t="s">
        <v>78</v>
      </c>
      <c r="J153" s="391"/>
      <c r="K153" s="391"/>
      <c r="L153" s="392"/>
      <c r="M153" s="388"/>
      <c r="N153" s="393"/>
      <c r="O153" s="393"/>
      <c r="P153" s="393"/>
      <c r="Q153" s="389"/>
      <c r="R153" s="65" t="str">
        <f t="shared" ca="1" si="71"/>
        <v/>
      </c>
      <c r="S153" s="390" t="s">
        <v>78</v>
      </c>
      <c r="T153" s="391"/>
      <c r="U153" s="391"/>
      <c r="V153" s="391"/>
      <c r="W153" s="392"/>
      <c r="X153" s="243"/>
      <c r="Y153" s="267" t="str">
        <f t="shared" si="72"/>
        <v/>
      </c>
      <c r="Z153" s="267" t="str">
        <f t="shared" si="73"/>
        <v/>
      </c>
      <c r="AA153" s="268" t="str">
        <f t="shared" ca="1" si="74"/>
        <v/>
      </c>
      <c r="AB153" s="268" t="str">
        <f t="shared" ca="1" si="75"/>
        <v/>
      </c>
      <c r="AC153" s="268" t="str">
        <f t="shared" ca="1" si="76"/>
        <v/>
      </c>
      <c r="AD153" s="268" t="str">
        <f t="shared" ca="1" si="77"/>
        <v/>
      </c>
      <c r="AE153" s="269" t="str">
        <f t="shared" ca="1" si="78"/>
        <v/>
      </c>
      <c r="AF153" s="270" t="str">
        <f t="shared" ca="1" si="83"/>
        <v/>
      </c>
      <c r="AG153" s="270" t="str">
        <f t="shared" ca="1" si="82"/>
        <v/>
      </c>
      <c r="AH153" s="270" t="str">
        <f t="shared" ca="1" si="79"/>
        <v/>
      </c>
      <c r="AI153" s="270" t="str">
        <f t="shared" ca="1" si="80"/>
        <v/>
      </c>
      <c r="AJ153" s="271" t="str">
        <f t="shared" ca="1" si="81"/>
        <v/>
      </c>
    </row>
    <row r="154" spans="1:36" ht="27.95" customHeight="1">
      <c r="A154" s="254"/>
      <c r="B154" s="254"/>
      <c r="C154" s="264"/>
      <c r="D154" s="265"/>
      <c r="E154" s="266"/>
      <c r="F154" s="388"/>
      <c r="G154" s="389"/>
      <c r="H154" s="65" t="str">
        <f t="shared" ca="1" si="70"/>
        <v/>
      </c>
      <c r="I154" s="390" t="s">
        <v>78</v>
      </c>
      <c r="J154" s="391"/>
      <c r="K154" s="391"/>
      <c r="L154" s="392"/>
      <c r="M154" s="388"/>
      <c r="N154" s="393"/>
      <c r="O154" s="393"/>
      <c r="P154" s="393"/>
      <c r="Q154" s="389"/>
      <c r="R154" s="65" t="str">
        <f t="shared" ca="1" si="71"/>
        <v/>
      </c>
      <c r="S154" s="390" t="s">
        <v>78</v>
      </c>
      <c r="T154" s="391"/>
      <c r="U154" s="391"/>
      <c r="V154" s="391"/>
      <c r="W154" s="392"/>
      <c r="X154" s="243"/>
      <c r="Y154" s="267" t="str">
        <f t="shared" si="72"/>
        <v/>
      </c>
      <c r="Z154" s="267" t="str">
        <f t="shared" si="73"/>
        <v/>
      </c>
      <c r="AA154" s="268" t="str">
        <f t="shared" ca="1" si="74"/>
        <v/>
      </c>
      <c r="AB154" s="268" t="str">
        <f t="shared" ca="1" si="75"/>
        <v/>
      </c>
      <c r="AC154" s="268" t="str">
        <f t="shared" ca="1" si="76"/>
        <v/>
      </c>
      <c r="AD154" s="268" t="str">
        <f t="shared" ca="1" si="77"/>
        <v/>
      </c>
      <c r="AE154" s="269" t="str">
        <f t="shared" ca="1" si="78"/>
        <v/>
      </c>
      <c r="AF154" s="270" t="str">
        <f t="shared" ca="1" si="83"/>
        <v/>
      </c>
      <c r="AG154" s="270" t="str">
        <f t="shared" ca="1" si="82"/>
        <v/>
      </c>
      <c r="AH154" s="270" t="str">
        <f t="shared" ca="1" si="79"/>
        <v/>
      </c>
      <c r="AI154" s="270" t="str">
        <f t="shared" ca="1" si="80"/>
        <v/>
      </c>
      <c r="AJ154" s="271" t="str">
        <f t="shared" ca="1" si="81"/>
        <v/>
      </c>
    </row>
    <row r="155" spans="1:36" ht="27.95" customHeight="1">
      <c r="A155" s="254"/>
      <c r="B155" s="254"/>
      <c r="C155" s="264"/>
      <c r="D155" s="265"/>
      <c r="E155" s="266"/>
      <c r="F155" s="388"/>
      <c r="G155" s="389"/>
      <c r="H155" s="65" t="str">
        <f t="shared" ca="1" si="70"/>
        <v/>
      </c>
      <c r="I155" s="390" t="s">
        <v>78</v>
      </c>
      <c r="J155" s="391"/>
      <c r="K155" s="391"/>
      <c r="L155" s="392"/>
      <c r="M155" s="388"/>
      <c r="N155" s="393"/>
      <c r="O155" s="393"/>
      <c r="P155" s="393"/>
      <c r="Q155" s="389"/>
      <c r="R155" s="65" t="str">
        <f t="shared" ca="1" si="71"/>
        <v/>
      </c>
      <c r="S155" s="390" t="s">
        <v>78</v>
      </c>
      <c r="T155" s="391"/>
      <c r="U155" s="391"/>
      <c r="V155" s="391"/>
      <c r="W155" s="392"/>
      <c r="X155" s="243"/>
      <c r="Y155" s="267" t="str">
        <f t="shared" si="72"/>
        <v/>
      </c>
      <c r="Z155" s="267" t="str">
        <f t="shared" si="73"/>
        <v/>
      </c>
      <c r="AA155" s="268" t="str">
        <f t="shared" ca="1" si="74"/>
        <v/>
      </c>
      <c r="AB155" s="268" t="str">
        <f t="shared" ca="1" si="75"/>
        <v/>
      </c>
      <c r="AC155" s="268" t="str">
        <f t="shared" ca="1" si="76"/>
        <v/>
      </c>
      <c r="AD155" s="268" t="str">
        <f t="shared" ca="1" si="77"/>
        <v/>
      </c>
      <c r="AE155" s="269" t="str">
        <f t="shared" ca="1" si="78"/>
        <v/>
      </c>
      <c r="AF155" s="270" t="str">
        <f t="shared" ca="1" si="83"/>
        <v/>
      </c>
      <c r="AG155" s="270" t="str">
        <f t="shared" ca="1" si="82"/>
        <v/>
      </c>
      <c r="AH155" s="270" t="str">
        <f t="shared" ca="1" si="79"/>
        <v/>
      </c>
      <c r="AI155" s="270" t="str">
        <f t="shared" ca="1" si="80"/>
        <v/>
      </c>
      <c r="AJ155" s="271" t="str">
        <f t="shared" ca="1" si="81"/>
        <v/>
      </c>
    </row>
    <row r="156" spans="1:36" ht="27.95" customHeight="1">
      <c r="A156" s="254"/>
      <c r="B156" s="254"/>
      <c r="C156" s="264"/>
      <c r="D156" s="265"/>
      <c r="E156" s="266"/>
      <c r="F156" s="388"/>
      <c r="G156" s="389"/>
      <c r="H156" s="65" t="str">
        <f t="shared" ca="1" si="70"/>
        <v/>
      </c>
      <c r="I156" s="390" t="s">
        <v>78</v>
      </c>
      <c r="J156" s="391"/>
      <c r="K156" s="391"/>
      <c r="L156" s="392"/>
      <c r="M156" s="388"/>
      <c r="N156" s="393"/>
      <c r="O156" s="393"/>
      <c r="P156" s="393"/>
      <c r="Q156" s="389"/>
      <c r="R156" s="65" t="str">
        <f t="shared" ca="1" si="71"/>
        <v/>
      </c>
      <c r="S156" s="390" t="s">
        <v>78</v>
      </c>
      <c r="T156" s="391"/>
      <c r="U156" s="391"/>
      <c r="V156" s="391"/>
      <c r="W156" s="392"/>
      <c r="X156" s="243"/>
      <c r="Y156" s="267" t="str">
        <f t="shared" si="72"/>
        <v/>
      </c>
      <c r="Z156" s="267" t="str">
        <f t="shared" si="73"/>
        <v/>
      </c>
      <c r="AA156" s="268" t="str">
        <f t="shared" ca="1" si="74"/>
        <v/>
      </c>
      <c r="AB156" s="268" t="str">
        <f t="shared" ca="1" si="75"/>
        <v/>
      </c>
      <c r="AC156" s="268" t="str">
        <f t="shared" ca="1" si="76"/>
        <v/>
      </c>
      <c r="AD156" s="268" t="str">
        <f t="shared" ca="1" si="77"/>
        <v/>
      </c>
      <c r="AE156" s="269" t="str">
        <f t="shared" ca="1" si="78"/>
        <v/>
      </c>
      <c r="AF156" s="270" t="str">
        <f t="shared" ca="1" si="83"/>
        <v/>
      </c>
      <c r="AG156" s="270" t="str">
        <f t="shared" ca="1" si="82"/>
        <v/>
      </c>
      <c r="AH156" s="270" t="str">
        <f t="shared" ca="1" si="79"/>
        <v/>
      </c>
      <c r="AI156" s="270" t="str">
        <f t="shared" ca="1" si="80"/>
        <v/>
      </c>
      <c r="AJ156" s="271" t="str">
        <f t="shared" ca="1" si="81"/>
        <v/>
      </c>
    </row>
    <row r="157" spans="1:36" ht="27.95" customHeight="1">
      <c r="A157" s="254"/>
      <c r="B157" s="254"/>
      <c r="C157" s="264"/>
      <c r="D157" s="265"/>
      <c r="E157" s="266"/>
      <c r="F157" s="388"/>
      <c r="G157" s="389"/>
      <c r="H157" s="65" t="str">
        <f t="shared" ca="1" si="70"/>
        <v/>
      </c>
      <c r="I157" s="390" t="s">
        <v>78</v>
      </c>
      <c r="J157" s="391"/>
      <c r="K157" s="391"/>
      <c r="L157" s="392"/>
      <c r="M157" s="388"/>
      <c r="N157" s="393"/>
      <c r="O157" s="393"/>
      <c r="P157" s="393"/>
      <c r="Q157" s="389"/>
      <c r="R157" s="65" t="str">
        <f t="shared" ca="1" si="71"/>
        <v/>
      </c>
      <c r="S157" s="390" t="s">
        <v>78</v>
      </c>
      <c r="T157" s="391"/>
      <c r="U157" s="391"/>
      <c r="V157" s="391"/>
      <c r="W157" s="392"/>
      <c r="X157" s="243"/>
      <c r="Y157" s="267" t="str">
        <f t="shared" si="72"/>
        <v/>
      </c>
      <c r="Z157" s="267" t="str">
        <f t="shared" si="73"/>
        <v/>
      </c>
      <c r="AA157" s="268" t="str">
        <f t="shared" ca="1" si="74"/>
        <v/>
      </c>
      <c r="AB157" s="268" t="str">
        <f t="shared" ca="1" si="75"/>
        <v/>
      </c>
      <c r="AC157" s="268" t="str">
        <f t="shared" ca="1" si="76"/>
        <v/>
      </c>
      <c r="AD157" s="268" t="str">
        <f t="shared" ca="1" si="77"/>
        <v/>
      </c>
      <c r="AE157" s="269" t="str">
        <f t="shared" ca="1" si="78"/>
        <v/>
      </c>
      <c r="AF157" s="270" t="str">
        <f t="shared" ca="1" si="83"/>
        <v/>
      </c>
      <c r="AG157" s="270" t="str">
        <f t="shared" ca="1" si="82"/>
        <v/>
      </c>
      <c r="AH157" s="270" t="str">
        <f t="shared" ca="1" si="79"/>
        <v/>
      </c>
      <c r="AI157" s="270" t="str">
        <f t="shared" ca="1" si="80"/>
        <v/>
      </c>
      <c r="AJ157" s="271" t="str">
        <f t="shared" ca="1" si="81"/>
        <v/>
      </c>
    </row>
    <row r="158" spans="1:36" ht="27.95" customHeight="1" thickBot="1">
      <c r="A158" s="272"/>
      <c r="B158" s="272"/>
      <c r="C158" s="273"/>
      <c r="D158" s="274"/>
      <c r="E158" s="275"/>
      <c r="F158" s="394"/>
      <c r="G158" s="395"/>
      <c r="H158" s="135" t="str">
        <f t="shared" ca="1" si="70"/>
        <v/>
      </c>
      <c r="I158" s="396" t="s">
        <v>78</v>
      </c>
      <c r="J158" s="397"/>
      <c r="K158" s="397"/>
      <c r="L158" s="398"/>
      <c r="M158" s="394"/>
      <c r="N158" s="399"/>
      <c r="O158" s="399"/>
      <c r="P158" s="399"/>
      <c r="Q158" s="395"/>
      <c r="R158" s="135" t="str">
        <f t="shared" ca="1" si="71"/>
        <v/>
      </c>
      <c r="S158" s="396" t="s">
        <v>78</v>
      </c>
      <c r="T158" s="397"/>
      <c r="U158" s="397"/>
      <c r="V158" s="397"/>
      <c r="W158" s="398"/>
      <c r="X158" s="243"/>
      <c r="Y158" s="276" t="str">
        <f t="shared" si="72"/>
        <v/>
      </c>
      <c r="Z158" s="276" t="str">
        <f t="shared" si="73"/>
        <v/>
      </c>
      <c r="AA158" s="277" t="str">
        <f t="shared" ca="1" si="74"/>
        <v/>
      </c>
      <c r="AB158" s="277" t="str">
        <f t="shared" ca="1" si="75"/>
        <v/>
      </c>
      <c r="AC158" s="277" t="str">
        <f t="shared" ca="1" si="76"/>
        <v/>
      </c>
      <c r="AD158" s="277" t="str">
        <f t="shared" ca="1" si="77"/>
        <v/>
      </c>
      <c r="AE158" s="278" t="str">
        <f t="shared" ca="1" si="78"/>
        <v/>
      </c>
      <c r="AF158" s="279" t="str">
        <f t="shared" ca="1" si="83"/>
        <v/>
      </c>
      <c r="AG158" s="279" t="str">
        <f t="shared" ca="1" si="82"/>
        <v/>
      </c>
      <c r="AH158" s="279" t="str">
        <f t="shared" ca="1" si="79"/>
        <v/>
      </c>
      <c r="AI158" s="279" t="str">
        <f t="shared" ca="1" si="80"/>
        <v/>
      </c>
      <c r="AJ158" s="280" t="str">
        <f t="shared" ca="1" si="81"/>
        <v/>
      </c>
    </row>
    <row r="159" spans="1:36" ht="24.95" customHeight="1" thickTop="1">
      <c r="A159" s="370" t="s">
        <v>62</v>
      </c>
      <c r="B159" s="371"/>
      <c r="C159" s="371"/>
      <c r="D159" s="371"/>
      <c r="E159" s="371"/>
      <c r="F159" s="372"/>
      <c r="G159" s="373"/>
      <c r="H159" s="295" t="s">
        <v>12</v>
      </c>
      <c r="I159" s="374">
        <f>SUM(I144:L158)</f>
        <v>0</v>
      </c>
      <c r="J159" s="375"/>
      <c r="K159" s="375"/>
      <c r="L159" s="296" t="s">
        <v>8</v>
      </c>
      <c r="M159" s="372"/>
      <c r="N159" s="376"/>
      <c r="O159" s="376"/>
      <c r="P159" s="376"/>
      <c r="Q159" s="373"/>
      <c r="R159" s="295"/>
      <c r="S159" s="377">
        <f>SUM(S144:W158)</f>
        <v>0</v>
      </c>
      <c r="T159" s="378"/>
      <c r="U159" s="378"/>
      <c r="V159" s="378"/>
      <c r="W159" s="296" t="s">
        <v>8</v>
      </c>
      <c r="X159" s="243"/>
    </row>
    <row r="160" spans="1:36" ht="24.95" customHeight="1">
      <c r="A160" s="379" t="s">
        <v>31</v>
      </c>
      <c r="B160" s="380"/>
      <c r="C160" s="380"/>
      <c r="D160" s="380"/>
      <c r="E160" s="380"/>
      <c r="F160" s="381"/>
      <c r="G160" s="382"/>
      <c r="H160" s="281" t="s">
        <v>12</v>
      </c>
      <c r="I160" s="383">
        <f>SUM(I133,I159)</f>
        <v>11680006</v>
      </c>
      <c r="J160" s="384"/>
      <c r="K160" s="384"/>
      <c r="L160" s="282" t="s">
        <v>8</v>
      </c>
      <c r="M160" s="381"/>
      <c r="N160" s="385"/>
      <c r="O160" s="385"/>
      <c r="P160" s="385"/>
      <c r="Q160" s="382"/>
      <c r="R160" s="281"/>
      <c r="S160" s="386">
        <f>SUM(S133,S159)</f>
        <v>13717924</v>
      </c>
      <c r="T160" s="387"/>
      <c r="U160" s="387"/>
      <c r="V160" s="387"/>
      <c r="W160" s="282" t="s">
        <v>8</v>
      </c>
      <c r="X160" s="283"/>
      <c r="Z160" s="284"/>
    </row>
    <row r="161" spans="1:36" ht="3.75" customHeight="1">
      <c r="X161" s="283"/>
      <c r="Z161" s="284" t="s">
        <v>35</v>
      </c>
    </row>
    <row r="162" spans="1:36">
      <c r="T162" s="357" t="s">
        <v>42</v>
      </c>
      <c r="U162" s="358"/>
      <c r="V162" s="358"/>
      <c r="W162" s="359"/>
      <c r="X162" s="283"/>
    </row>
    <row r="164" spans="1:36" ht="19.5" customHeight="1">
      <c r="C164" s="228"/>
      <c r="D164" s="326" t="s">
        <v>76</v>
      </c>
      <c r="E164" s="327"/>
      <c r="F164" s="327"/>
      <c r="G164" s="327"/>
      <c r="H164" s="327"/>
      <c r="I164" s="327"/>
      <c r="J164" s="327"/>
      <c r="S164" s="57">
        <f>$S$2</f>
        <v>1</v>
      </c>
      <c r="T164" s="328" t="s">
        <v>10</v>
      </c>
      <c r="U164" s="328"/>
      <c r="V164" s="56">
        <f>V137+1</f>
        <v>7</v>
      </c>
      <c r="W164" s="230" t="s">
        <v>11</v>
      </c>
    </row>
    <row r="165" spans="1:36" ht="19.5" customHeight="1">
      <c r="C165" s="233"/>
      <c r="D165" s="327"/>
      <c r="E165" s="327"/>
      <c r="F165" s="327"/>
      <c r="G165" s="327"/>
      <c r="H165" s="327"/>
      <c r="I165" s="327"/>
      <c r="J165" s="327"/>
    </row>
    <row r="166" spans="1:36" ht="14.25">
      <c r="B166" s="234">
        <f ca="1">$B$4</f>
        <v>45741</v>
      </c>
      <c r="D166" s="360"/>
      <c r="E166" s="360"/>
      <c r="F166" s="360"/>
    </row>
    <row r="167" spans="1:36" ht="15" customHeight="1">
      <c r="B167" s="235">
        <f ca="1">$B$5</f>
        <v>46106.494204513889</v>
      </c>
      <c r="H167" s="413" t="s">
        <v>6</v>
      </c>
      <c r="I167" s="414"/>
      <c r="J167" s="417" t="s">
        <v>0</v>
      </c>
      <c r="K167" s="418"/>
      <c r="L167" s="236" t="s">
        <v>1</v>
      </c>
      <c r="M167" s="418" t="s">
        <v>7</v>
      </c>
      <c r="N167" s="418"/>
      <c r="O167" s="418" t="s">
        <v>2</v>
      </c>
      <c r="P167" s="418"/>
      <c r="Q167" s="418"/>
      <c r="R167" s="418"/>
      <c r="S167" s="418"/>
      <c r="T167" s="418"/>
      <c r="U167" s="418" t="s">
        <v>3</v>
      </c>
      <c r="V167" s="418"/>
      <c r="W167" s="418"/>
    </row>
    <row r="168" spans="1:36" ht="20.100000000000001" customHeight="1">
      <c r="A168" s="147"/>
      <c r="H168" s="415"/>
      <c r="I168" s="416"/>
      <c r="J168" s="287">
        <f>$J$6</f>
        <v>3</v>
      </c>
      <c r="K168" s="288">
        <f>$K$6</f>
        <v>1</v>
      </c>
      <c r="L168" s="289">
        <f>$L$6</f>
        <v>1</v>
      </c>
      <c r="M168" s="290">
        <f>$M$6</f>
        <v>0</v>
      </c>
      <c r="N168" s="291">
        <f>IF($N$6="","",$N$6)</f>
        <v>1</v>
      </c>
      <c r="O168" s="292">
        <f>IF($O$6="","",$O$6)</f>
        <v>1</v>
      </c>
      <c r="P168" s="293">
        <f>IF($P$6="","",$P$6)</f>
        <v>2</v>
      </c>
      <c r="Q168" s="293">
        <f>IF($Q$6="","",$Q$6)</f>
        <v>3</v>
      </c>
      <c r="R168" s="293">
        <f>IF($R$6="","",$R$6)</f>
        <v>4</v>
      </c>
      <c r="S168" s="293">
        <f>IF($S$6="","",$S$6)</f>
        <v>5</v>
      </c>
      <c r="T168" s="294">
        <f>IF($T$6="","",$T$6)</f>
        <v>6</v>
      </c>
      <c r="U168" s="292">
        <f>IF($U$6="","",$U$6)</f>
        <v>0</v>
      </c>
      <c r="V168" s="293">
        <f>IF($V$6="","",$V$6)</f>
        <v>0</v>
      </c>
      <c r="W168" s="294">
        <f>IF($W$6="","",$W$6)</f>
        <v>0</v>
      </c>
      <c r="Y168" s="240" t="s">
        <v>33</v>
      </c>
      <c r="Z168" s="241" t="s">
        <v>34</v>
      </c>
      <c r="AA168" s="313">
        <f ca="1">$B$4</f>
        <v>45741</v>
      </c>
      <c r="AB168" s="313"/>
      <c r="AC168" s="313"/>
      <c r="AD168" s="313"/>
      <c r="AE168" s="313"/>
      <c r="AF168" s="314">
        <f ca="1">$B$5</f>
        <v>46106.494204513889</v>
      </c>
      <c r="AG168" s="314"/>
      <c r="AH168" s="314"/>
      <c r="AI168" s="314"/>
      <c r="AJ168" s="314"/>
    </row>
    <row r="169" spans="1:36" ht="21.95" customHeight="1">
      <c r="A169" s="315" t="s">
        <v>9</v>
      </c>
      <c r="B169" s="404" t="s">
        <v>30</v>
      </c>
      <c r="C169" s="242"/>
      <c r="D169" s="405" t="s">
        <v>47</v>
      </c>
      <c r="E169" s="404" t="s">
        <v>48</v>
      </c>
      <c r="F169" s="407">
        <f ca="1">$B$4</f>
        <v>45741</v>
      </c>
      <c r="G169" s="408"/>
      <c r="H169" s="408"/>
      <c r="I169" s="408"/>
      <c r="J169" s="408"/>
      <c r="K169" s="408"/>
      <c r="L169" s="409"/>
      <c r="M169" s="410">
        <f ca="1">$B$5</f>
        <v>46106.494204513889</v>
      </c>
      <c r="N169" s="411"/>
      <c r="O169" s="411"/>
      <c r="P169" s="411"/>
      <c r="Q169" s="411"/>
      <c r="R169" s="411"/>
      <c r="S169" s="411"/>
      <c r="T169" s="411"/>
      <c r="U169" s="411"/>
      <c r="V169" s="411"/>
      <c r="W169" s="412"/>
      <c r="X169" s="243"/>
      <c r="Y169" s="244">
        <f ca="1">$B$4</f>
        <v>45741</v>
      </c>
      <c r="Z169" s="244">
        <f ca="1">DATE(YEAR($Y$7)+2,3,31)</f>
        <v>46477</v>
      </c>
      <c r="AA169" s="245" t="s">
        <v>33</v>
      </c>
      <c r="AB169" s="245" t="s">
        <v>34</v>
      </c>
      <c r="AC169" s="245" t="s">
        <v>37</v>
      </c>
      <c r="AD169" s="245" t="s">
        <v>38</v>
      </c>
      <c r="AE169" s="245" t="s">
        <v>32</v>
      </c>
      <c r="AF169" s="246" t="s">
        <v>33</v>
      </c>
      <c r="AG169" s="246" t="s">
        <v>34</v>
      </c>
      <c r="AH169" s="246" t="s">
        <v>37</v>
      </c>
      <c r="AI169" s="246" t="s">
        <v>38</v>
      </c>
      <c r="AJ169" s="246" t="s">
        <v>32</v>
      </c>
    </row>
    <row r="170" spans="1:36" ht="28.5" customHeight="1">
      <c r="A170" s="316"/>
      <c r="B170" s="404"/>
      <c r="C170" s="247"/>
      <c r="D170" s="406"/>
      <c r="E170" s="404"/>
      <c r="F170" s="400" t="s">
        <v>4</v>
      </c>
      <c r="G170" s="400"/>
      <c r="H170" s="248" t="s">
        <v>39</v>
      </c>
      <c r="I170" s="400" t="s">
        <v>5</v>
      </c>
      <c r="J170" s="400"/>
      <c r="K170" s="400"/>
      <c r="L170" s="400"/>
      <c r="M170" s="400" t="s">
        <v>4</v>
      </c>
      <c r="N170" s="400"/>
      <c r="O170" s="400"/>
      <c r="P170" s="400"/>
      <c r="Q170" s="400"/>
      <c r="R170" s="248" t="s">
        <v>39</v>
      </c>
      <c r="S170" s="400" t="s">
        <v>5</v>
      </c>
      <c r="T170" s="400"/>
      <c r="U170" s="400"/>
      <c r="V170" s="400"/>
      <c r="W170" s="400"/>
      <c r="X170" s="243"/>
      <c r="Y170" s="249">
        <f ca="1">DATE(YEAR($B$4),4,1)</f>
        <v>45748</v>
      </c>
      <c r="Z170" s="249">
        <f ca="1">DATE(YEAR($Y$8)+2,3,31)</f>
        <v>46477</v>
      </c>
      <c r="AA170" s="249">
        <f ca="1">$Y$8</f>
        <v>45748</v>
      </c>
      <c r="AB170" s="249">
        <f ca="1">DATE(YEAR($Y$8)+1,3,31)</f>
        <v>46112</v>
      </c>
      <c r="AC170" s="249"/>
      <c r="AD170" s="249"/>
      <c r="AE170" s="249"/>
      <c r="AF170" s="250">
        <f ca="1">DATE(YEAR($B$4)+1,4,1)</f>
        <v>46113</v>
      </c>
      <c r="AG170" s="250">
        <f ca="1">DATE(YEAR($AF$8)+1,3,31)</f>
        <v>46477</v>
      </c>
      <c r="AH170" s="251"/>
      <c r="AI170" s="251"/>
      <c r="AJ170" s="252"/>
    </row>
    <row r="171" spans="1:36" ht="27.95" customHeight="1">
      <c r="A171" s="253"/>
      <c r="B171" s="254"/>
      <c r="C171" s="255"/>
      <c r="D171" s="256"/>
      <c r="E171" s="257"/>
      <c r="F171" s="388"/>
      <c r="G171" s="389"/>
      <c r="H171" s="65" t="str">
        <f t="shared" ref="H171:H185" ca="1" si="84">AE171</f>
        <v/>
      </c>
      <c r="I171" s="401" t="s">
        <v>78</v>
      </c>
      <c r="J171" s="402"/>
      <c r="K171" s="402"/>
      <c r="L171" s="403"/>
      <c r="M171" s="388"/>
      <c r="N171" s="393"/>
      <c r="O171" s="393"/>
      <c r="P171" s="393"/>
      <c r="Q171" s="389"/>
      <c r="R171" s="64" t="str">
        <f t="shared" ref="R171:R185" ca="1" si="85">AJ171</f>
        <v/>
      </c>
      <c r="S171" s="401" t="s">
        <v>78</v>
      </c>
      <c r="T171" s="402"/>
      <c r="U171" s="402"/>
      <c r="V171" s="402"/>
      <c r="W171" s="403"/>
      <c r="X171" s="243"/>
      <c r="Y171" s="259" t="str">
        <f t="shared" ref="Y171:Y185" si="86">IF($B171&lt;&gt;"",IF(D171="",AA$8,D171),"")</f>
        <v/>
      </c>
      <c r="Z171" s="259" t="str">
        <f t="shared" ref="Z171:Z185" si="87">IF($B171&lt;&gt;"",IF(E171="",Z$8,E171),"")</f>
        <v/>
      </c>
      <c r="AA171" s="260" t="str">
        <f t="shared" ref="AA171:AA185" ca="1" si="88">IF(Y171&gt;=AF$8,"",IF(Y171&lt;$AA$8,$AA$8,Y171))</f>
        <v/>
      </c>
      <c r="AB171" s="260" t="str">
        <f t="shared" ref="AB171:AB185" ca="1" si="89">IF(Y171&gt;AB$8,"",IF(Z171&gt;AB$8,AB$8,Z171))</f>
        <v/>
      </c>
      <c r="AC171" s="260" t="str">
        <f t="shared" ref="AC171:AC185" ca="1" si="90">IF(AA171="","",DATE(YEAR(AA171),MONTH(AA171),1))</f>
        <v/>
      </c>
      <c r="AD171" s="260" t="str">
        <f t="shared" ref="AD171:AD185" ca="1" si="91">IF(AA171="","",DATE(YEAR(AB171),MONTH(AB171)+1,1)-1)</f>
        <v/>
      </c>
      <c r="AE171" s="261" t="str">
        <f t="shared" ref="AE171:AE185" ca="1" si="92">IF(AA171="","",IF(AA171&gt;AB171,"",DATEDIF(AC171,AD171+1,"m")))</f>
        <v/>
      </c>
      <c r="AF171" s="262" t="str">
        <f ca="1">IF(Z171&lt;AF$8,"",IF(Y171&gt;AF$8,Y171,AF$8))</f>
        <v/>
      </c>
      <c r="AG171" s="262" t="str">
        <f ca="1">IF(Z171&lt;AF$8,"",Z171)</f>
        <v/>
      </c>
      <c r="AH171" s="262" t="str">
        <f t="shared" ref="AH171:AH185" ca="1" si="93">IF(AF171="","",DATE(YEAR(AF171),MONTH(AF171),1))</f>
        <v/>
      </c>
      <c r="AI171" s="262" t="str">
        <f t="shared" ref="AI171:AI185" ca="1" si="94">IF(AF171="","",DATE(YEAR(AG171),MONTH(AG171)+1,1)-1)</f>
        <v/>
      </c>
      <c r="AJ171" s="263" t="str">
        <f t="shared" ref="AJ171:AJ185" ca="1" si="95">IF(AF171="","",DATEDIF(AH171,AI171+1,"m"))</f>
        <v/>
      </c>
    </row>
    <row r="172" spans="1:36" ht="27.95" customHeight="1">
      <c r="A172" s="254"/>
      <c r="B172" s="254"/>
      <c r="C172" s="264"/>
      <c r="D172" s="265"/>
      <c r="E172" s="266"/>
      <c r="F172" s="388"/>
      <c r="G172" s="389"/>
      <c r="H172" s="65" t="str">
        <f t="shared" ca="1" si="84"/>
        <v/>
      </c>
      <c r="I172" s="390" t="s">
        <v>78</v>
      </c>
      <c r="J172" s="391"/>
      <c r="K172" s="391"/>
      <c r="L172" s="392"/>
      <c r="M172" s="388"/>
      <c r="N172" s="393"/>
      <c r="O172" s="393"/>
      <c r="P172" s="393"/>
      <c r="Q172" s="389"/>
      <c r="R172" s="65" t="str">
        <f t="shared" ca="1" si="85"/>
        <v/>
      </c>
      <c r="S172" s="390" t="s">
        <v>78</v>
      </c>
      <c r="T172" s="391"/>
      <c r="U172" s="391"/>
      <c r="V172" s="391"/>
      <c r="W172" s="392"/>
      <c r="X172" s="243"/>
      <c r="Y172" s="267" t="str">
        <f t="shared" si="86"/>
        <v/>
      </c>
      <c r="Z172" s="267" t="str">
        <f t="shared" si="87"/>
        <v/>
      </c>
      <c r="AA172" s="268" t="str">
        <f t="shared" ca="1" si="88"/>
        <v/>
      </c>
      <c r="AB172" s="268" t="str">
        <f t="shared" ca="1" si="89"/>
        <v/>
      </c>
      <c r="AC172" s="268" t="str">
        <f t="shared" ca="1" si="90"/>
        <v/>
      </c>
      <c r="AD172" s="268" t="str">
        <f t="shared" ca="1" si="91"/>
        <v/>
      </c>
      <c r="AE172" s="269" t="str">
        <f t="shared" ca="1" si="92"/>
        <v/>
      </c>
      <c r="AF172" s="270" t="str">
        <f ca="1">IF(Z172&lt;AF$8,"",IF(Y172&gt;AF$8,Y172,AF$8))</f>
        <v/>
      </c>
      <c r="AG172" s="270" t="str">
        <f t="shared" ref="AG172:AG185" ca="1" si="96">IF(Z172&lt;AF$8,"",Z172)</f>
        <v/>
      </c>
      <c r="AH172" s="270" t="str">
        <f t="shared" ca="1" si="93"/>
        <v/>
      </c>
      <c r="AI172" s="270" t="str">
        <f t="shared" ca="1" si="94"/>
        <v/>
      </c>
      <c r="AJ172" s="271" t="str">
        <f t="shared" ca="1" si="95"/>
        <v/>
      </c>
    </row>
    <row r="173" spans="1:36" ht="27.95" customHeight="1">
      <c r="A173" s="254"/>
      <c r="B173" s="254"/>
      <c r="C173" s="264"/>
      <c r="D173" s="265"/>
      <c r="E173" s="266"/>
      <c r="F173" s="388"/>
      <c r="G173" s="389"/>
      <c r="H173" s="65" t="str">
        <f t="shared" ca="1" si="84"/>
        <v/>
      </c>
      <c r="I173" s="390" t="s">
        <v>78</v>
      </c>
      <c r="J173" s="391"/>
      <c r="K173" s="391"/>
      <c r="L173" s="392"/>
      <c r="M173" s="388"/>
      <c r="N173" s="393"/>
      <c r="O173" s="393"/>
      <c r="P173" s="393"/>
      <c r="Q173" s="389"/>
      <c r="R173" s="65" t="str">
        <f t="shared" ca="1" si="85"/>
        <v/>
      </c>
      <c r="S173" s="390" t="s">
        <v>78</v>
      </c>
      <c r="T173" s="391"/>
      <c r="U173" s="391"/>
      <c r="V173" s="391"/>
      <c r="W173" s="392"/>
      <c r="X173" s="243"/>
      <c r="Y173" s="267" t="str">
        <f t="shared" si="86"/>
        <v/>
      </c>
      <c r="Z173" s="267" t="str">
        <f t="shared" si="87"/>
        <v/>
      </c>
      <c r="AA173" s="268" t="str">
        <f t="shared" ca="1" si="88"/>
        <v/>
      </c>
      <c r="AB173" s="268" t="str">
        <f t="shared" ca="1" si="89"/>
        <v/>
      </c>
      <c r="AC173" s="268" t="str">
        <f t="shared" ca="1" si="90"/>
        <v/>
      </c>
      <c r="AD173" s="268" t="str">
        <f t="shared" ca="1" si="91"/>
        <v/>
      </c>
      <c r="AE173" s="269" t="str">
        <f t="shared" ca="1" si="92"/>
        <v/>
      </c>
      <c r="AF173" s="270" t="str">
        <f t="shared" ref="AF173:AF185" ca="1" si="97">IF(Z173&lt;AF$8,"",IF(Y173&gt;AF$8,Y173,AF$8))</f>
        <v/>
      </c>
      <c r="AG173" s="270" t="str">
        <f t="shared" ca="1" si="96"/>
        <v/>
      </c>
      <c r="AH173" s="270" t="str">
        <f t="shared" ca="1" si="93"/>
        <v/>
      </c>
      <c r="AI173" s="270" t="str">
        <f t="shared" ca="1" si="94"/>
        <v/>
      </c>
      <c r="AJ173" s="271" t="str">
        <f t="shared" ca="1" si="95"/>
        <v/>
      </c>
    </row>
    <row r="174" spans="1:36" ht="27.95" customHeight="1">
      <c r="A174" s="254"/>
      <c r="B174" s="254"/>
      <c r="C174" s="264"/>
      <c r="D174" s="265"/>
      <c r="E174" s="266"/>
      <c r="F174" s="388"/>
      <c r="G174" s="389"/>
      <c r="H174" s="65" t="str">
        <f t="shared" ca="1" si="84"/>
        <v/>
      </c>
      <c r="I174" s="390" t="s">
        <v>78</v>
      </c>
      <c r="J174" s="391"/>
      <c r="K174" s="391"/>
      <c r="L174" s="392"/>
      <c r="M174" s="388"/>
      <c r="N174" s="393"/>
      <c r="O174" s="393"/>
      <c r="P174" s="393"/>
      <c r="Q174" s="389"/>
      <c r="R174" s="65" t="str">
        <f t="shared" ca="1" si="85"/>
        <v/>
      </c>
      <c r="S174" s="390" t="s">
        <v>78</v>
      </c>
      <c r="T174" s="391"/>
      <c r="U174" s="391"/>
      <c r="V174" s="391"/>
      <c r="W174" s="392"/>
      <c r="X174" s="243"/>
      <c r="Y174" s="267" t="str">
        <f t="shared" si="86"/>
        <v/>
      </c>
      <c r="Z174" s="267" t="str">
        <f t="shared" si="87"/>
        <v/>
      </c>
      <c r="AA174" s="268" t="str">
        <f t="shared" ca="1" si="88"/>
        <v/>
      </c>
      <c r="AB174" s="268" t="str">
        <f t="shared" ca="1" si="89"/>
        <v/>
      </c>
      <c r="AC174" s="268" t="str">
        <f t="shared" ca="1" si="90"/>
        <v/>
      </c>
      <c r="AD174" s="268" t="str">
        <f t="shared" ca="1" si="91"/>
        <v/>
      </c>
      <c r="AE174" s="269" t="str">
        <f t="shared" ca="1" si="92"/>
        <v/>
      </c>
      <c r="AF174" s="270" t="str">
        <f t="shared" ca="1" si="97"/>
        <v/>
      </c>
      <c r="AG174" s="270" t="str">
        <f t="shared" ca="1" si="96"/>
        <v/>
      </c>
      <c r="AH174" s="270" t="str">
        <f t="shared" ca="1" si="93"/>
        <v/>
      </c>
      <c r="AI174" s="270" t="str">
        <f t="shared" ca="1" si="94"/>
        <v/>
      </c>
      <c r="AJ174" s="271" t="str">
        <f t="shared" ca="1" si="95"/>
        <v/>
      </c>
    </row>
    <row r="175" spans="1:36" ht="27.95" customHeight="1">
      <c r="A175" s="254"/>
      <c r="B175" s="254"/>
      <c r="C175" s="264"/>
      <c r="D175" s="265"/>
      <c r="E175" s="266"/>
      <c r="F175" s="388"/>
      <c r="G175" s="389"/>
      <c r="H175" s="65" t="str">
        <f t="shared" ca="1" si="84"/>
        <v/>
      </c>
      <c r="I175" s="390" t="s">
        <v>78</v>
      </c>
      <c r="J175" s="391"/>
      <c r="K175" s="391"/>
      <c r="L175" s="392"/>
      <c r="M175" s="388"/>
      <c r="N175" s="393"/>
      <c r="O175" s="393"/>
      <c r="P175" s="393"/>
      <c r="Q175" s="389"/>
      <c r="R175" s="65" t="str">
        <f t="shared" ca="1" si="85"/>
        <v/>
      </c>
      <c r="S175" s="390" t="s">
        <v>78</v>
      </c>
      <c r="T175" s="391"/>
      <c r="U175" s="391"/>
      <c r="V175" s="391"/>
      <c r="W175" s="392"/>
      <c r="X175" s="243"/>
      <c r="Y175" s="267" t="str">
        <f t="shared" si="86"/>
        <v/>
      </c>
      <c r="Z175" s="267" t="str">
        <f t="shared" si="87"/>
        <v/>
      </c>
      <c r="AA175" s="268" t="str">
        <f t="shared" ca="1" si="88"/>
        <v/>
      </c>
      <c r="AB175" s="268" t="str">
        <f t="shared" ca="1" si="89"/>
        <v/>
      </c>
      <c r="AC175" s="268" t="str">
        <f t="shared" ca="1" si="90"/>
        <v/>
      </c>
      <c r="AD175" s="268" t="str">
        <f t="shared" ca="1" si="91"/>
        <v/>
      </c>
      <c r="AE175" s="269" t="str">
        <f t="shared" ca="1" si="92"/>
        <v/>
      </c>
      <c r="AF175" s="270" t="str">
        <f t="shared" ca="1" si="97"/>
        <v/>
      </c>
      <c r="AG175" s="270" t="str">
        <f t="shared" ca="1" si="96"/>
        <v/>
      </c>
      <c r="AH175" s="270" t="str">
        <f t="shared" ca="1" si="93"/>
        <v/>
      </c>
      <c r="AI175" s="270" t="str">
        <f t="shared" ca="1" si="94"/>
        <v/>
      </c>
      <c r="AJ175" s="271" t="str">
        <f t="shared" ca="1" si="95"/>
        <v/>
      </c>
    </row>
    <row r="176" spans="1:36" ht="27.95" customHeight="1">
      <c r="A176" s="254"/>
      <c r="B176" s="254"/>
      <c r="C176" s="264"/>
      <c r="D176" s="265"/>
      <c r="E176" s="266"/>
      <c r="F176" s="388"/>
      <c r="G176" s="389"/>
      <c r="H176" s="65" t="str">
        <f t="shared" ca="1" si="84"/>
        <v/>
      </c>
      <c r="I176" s="390" t="s">
        <v>78</v>
      </c>
      <c r="J176" s="391"/>
      <c r="K176" s="391"/>
      <c r="L176" s="392"/>
      <c r="M176" s="388"/>
      <c r="N176" s="393"/>
      <c r="O176" s="393"/>
      <c r="P176" s="393"/>
      <c r="Q176" s="389"/>
      <c r="R176" s="65" t="str">
        <f t="shared" ca="1" si="85"/>
        <v/>
      </c>
      <c r="S176" s="390" t="s">
        <v>78</v>
      </c>
      <c r="T176" s="391"/>
      <c r="U176" s="391"/>
      <c r="V176" s="391"/>
      <c r="W176" s="392"/>
      <c r="X176" s="243"/>
      <c r="Y176" s="267" t="str">
        <f t="shared" si="86"/>
        <v/>
      </c>
      <c r="Z176" s="267" t="str">
        <f t="shared" si="87"/>
        <v/>
      </c>
      <c r="AA176" s="268" t="str">
        <f t="shared" ca="1" si="88"/>
        <v/>
      </c>
      <c r="AB176" s="268" t="str">
        <f t="shared" ca="1" si="89"/>
        <v/>
      </c>
      <c r="AC176" s="268" t="str">
        <f t="shared" ca="1" si="90"/>
        <v/>
      </c>
      <c r="AD176" s="268" t="str">
        <f t="shared" ca="1" si="91"/>
        <v/>
      </c>
      <c r="AE176" s="269" t="str">
        <f t="shared" ca="1" si="92"/>
        <v/>
      </c>
      <c r="AF176" s="270" t="str">
        <f t="shared" ca="1" si="97"/>
        <v/>
      </c>
      <c r="AG176" s="270" t="str">
        <f t="shared" ca="1" si="96"/>
        <v/>
      </c>
      <c r="AH176" s="270" t="str">
        <f t="shared" ca="1" si="93"/>
        <v/>
      </c>
      <c r="AI176" s="270" t="str">
        <f t="shared" ca="1" si="94"/>
        <v/>
      </c>
      <c r="AJ176" s="271" t="str">
        <f t="shared" ca="1" si="95"/>
        <v/>
      </c>
    </row>
    <row r="177" spans="1:36" ht="27.95" customHeight="1">
      <c r="A177" s="254"/>
      <c r="B177" s="254"/>
      <c r="C177" s="264"/>
      <c r="D177" s="265"/>
      <c r="E177" s="266"/>
      <c r="F177" s="388"/>
      <c r="G177" s="389"/>
      <c r="H177" s="65" t="str">
        <f t="shared" ca="1" si="84"/>
        <v/>
      </c>
      <c r="I177" s="390" t="s">
        <v>78</v>
      </c>
      <c r="J177" s="391"/>
      <c r="K177" s="391"/>
      <c r="L177" s="392"/>
      <c r="M177" s="388"/>
      <c r="N177" s="393"/>
      <c r="O177" s="393"/>
      <c r="P177" s="393"/>
      <c r="Q177" s="389"/>
      <c r="R177" s="65" t="str">
        <f t="shared" ca="1" si="85"/>
        <v/>
      </c>
      <c r="S177" s="390" t="s">
        <v>78</v>
      </c>
      <c r="T177" s="391"/>
      <c r="U177" s="391"/>
      <c r="V177" s="391"/>
      <c r="W177" s="392"/>
      <c r="X177" s="243"/>
      <c r="Y177" s="267" t="str">
        <f t="shared" si="86"/>
        <v/>
      </c>
      <c r="Z177" s="267" t="str">
        <f t="shared" si="87"/>
        <v/>
      </c>
      <c r="AA177" s="268" t="str">
        <f t="shared" ca="1" si="88"/>
        <v/>
      </c>
      <c r="AB177" s="268" t="str">
        <f t="shared" ca="1" si="89"/>
        <v/>
      </c>
      <c r="AC177" s="268" t="str">
        <f t="shared" ca="1" si="90"/>
        <v/>
      </c>
      <c r="AD177" s="268" t="str">
        <f t="shared" ca="1" si="91"/>
        <v/>
      </c>
      <c r="AE177" s="269" t="str">
        <f t="shared" ca="1" si="92"/>
        <v/>
      </c>
      <c r="AF177" s="270" t="str">
        <f t="shared" ca="1" si="97"/>
        <v/>
      </c>
      <c r="AG177" s="270" t="str">
        <f t="shared" ca="1" si="96"/>
        <v/>
      </c>
      <c r="AH177" s="270" t="str">
        <f t="shared" ca="1" si="93"/>
        <v/>
      </c>
      <c r="AI177" s="270" t="str">
        <f t="shared" ca="1" si="94"/>
        <v/>
      </c>
      <c r="AJ177" s="271" t="str">
        <f t="shared" ca="1" si="95"/>
        <v/>
      </c>
    </row>
    <row r="178" spans="1:36" ht="27.95" customHeight="1">
      <c r="A178" s="254"/>
      <c r="B178" s="254"/>
      <c r="C178" s="264"/>
      <c r="D178" s="265"/>
      <c r="E178" s="266"/>
      <c r="F178" s="388"/>
      <c r="G178" s="389"/>
      <c r="H178" s="65" t="str">
        <f t="shared" ca="1" si="84"/>
        <v/>
      </c>
      <c r="I178" s="390" t="s">
        <v>78</v>
      </c>
      <c r="J178" s="391"/>
      <c r="K178" s="391"/>
      <c r="L178" s="392"/>
      <c r="M178" s="388"/>
      <c r="N178" s="393"/>
      <c r="O178" s="393"/>
      <c r="P178" s="393"/>
      <c r="Q178" s="389"/>
      <c r="R178" s="65" t="str">
        <f t="shared" ca="1" si="85"/>
        <v/>
      </c>
      <c r="S178" s="390" t="s">
        <v>78</v>
      </c>
      <c r="T178" s="391"/>
      <c r="U178" s="391"/>
      <c r="V178" s="391"/>
      <c r="W178" s="392"/>
      <c r="X178" s="243"/>
      <c r="Y178" s="267" t="str">
        <f t="shared" si="86"/>
        <v/>
      </c>
      <c r="Z178" s="267" t="str">
        <f t="shared" si="87"/>
        <v/>
      </c>
      <c r="AA178" s="268" t="str">
        <f t="shared" ca="1" si="88"/>
        <v/>
      </c>
      <c r="AB178" s="268" t="str">
        <f t="shared" ca="1" si="89"/>
        <v/>
      </c>
      <c r="AC178" s="268" t="str">
        <f t="shared" ca="1" si="90"/>
        <v/>
      </c>
      <c r="AD178" s="268" t="str">
        <f t="shared" ca="1" si="91"/>
        <v/>
      </c>
      <c r="AE178" s="269" t="str">
        <f t="shared" ca="1" si="92"/>
        <v/>
      </c>
      <c r="AF178" s="270" t="str">
        <f t="shared" ca="1" si="97"/>
        <v/>
      </c>
      <c r="AG178" s="270" t="str">
        <f t="shared" ca="1" si="96"/>
        <v/>
      </c>
      <c r="AH178" s="270" t="str">
        <f t="shared" ca="1" si="93"/>
        <v/>
      </c>
      <c r="AI178" s="270" t="str">
        <f t="shared" ca="1" si="94"/>
        <v/>
      </c>
      <c r="AJ178" s="271" t="str">
        <f t="shared" ca="1" si="95"/>
        <v/>
      </c>
    </row>
    <row r="179" spans="1:36" ht="27.95" customHeight="1">
      <c r="A179" s="254"/>
      <c r="B179" s="254"/>
      <c r="C179" s="264"/>
      <c r="D179" s="265"/>
      <c r="E179" s="266"/>
      <c r="F179" s="388"/>
      <c r="G179" s="389"/>
      <c r="H179" s="65" t="str">
        <f t="shared" ca="1" si="84"/>
        <v/>
      </c>
      <c r="I179" s="390" t="s">
        <v>78</v>
      </c>
      <c r="J179" s="391"/>
      <c r="K179" s="391"/>
      <c r="L179" s="392"/>
      <c r="M179" s="388"/>
      <c r="N179" s="393"/>
      <c r="O179" s="393"/>
      <c r="P179" s="393"/>
      <c r="Q179" s="389"/>
      <c r="R179" s="65" t="str">
        <f t="shared" ca="1" si="85"/>
        <v/>
      </c>
      <c r="S179" s="390" t="s">
        <v>78</v>
      </c>
      <c r="T179" s="391"/>
      <c r="U179" s="391"/>
      <c r="V179" s="391"/>
      <c r="W179" s="392"/>
      <c r="X179" s="243"/>
      <c r="Y179" s="267" t="str">
        <f t="shared" si="86"/>
        <v/>
      </c>
      <c r="Z179" s="267" t="str">
        <f t="shared" si="87"/>
        <v/>
      </c>
      <c r="AA179" s="268" t="str">
        <f t="shared" ca="1" si="88"/>
        <v/>
      </c>
      <c r="AB179" s="268" t="str">
        <f t="shared" ca="1" si="89"/>
        <v/>
      </c>
      <c r="AC179" s="268" t="str">
        <f t="shared" ca="1" si="90"/>
        <v/>
      </c>
      <c r="AD179" s="268" t="str">
        <f t="shared" ca="1" si="91"/>
        <v/>
      </c>
      <c r="AE179" s="269" t="str">
        <f t="shared" ca="1" si="92"/>
        <v/>
      </c>
      <c r="AF179" s="270" t="str">
        <f t="shared" ca="1" si="97"/>
        <v/>
      </c>
      <c r="AG179" s="270" t="str">
        <f t="shared" ca="1" si="96"/>
        <v/>
      </c>
      <c r="AH179" s="270" t="str">
        <f t="shared" ca="1" si="93"/>
        <v/>
      </c>
      <c r="AI179" s="270" t="str">
        <f t="shared" ca="1" si="94"/>
        <v/>
      </c>
      <c r="AJ179" s="271" t="str">
        <f t="shared" ca="1" si="95"/>
        <v/>
      </c>
    </row>
    <row r="180" spans="1:36" ht="27.95" customHeight="1">
      <c r="A180" s="254"/>
      <c r="B180" s="254"/>
      <c r="C180" s="264"/>
      <c r="D180" s="265"/>
      <c r="E180" s="266"/>
      <c r="F180" s="388"/>
      <c r="G180" s="389"/>
      <c r="H180" s="65" t="str">
        <f t="shared" ca="1" si="84"/>
        <v/>
      </c>
      <c r="I180" s="390" t="s">
        <v>78</v>
      </c>
      <c r="J180" s="391"/>
      <c r="K180" s="391"/>
      <c r="L180" s="392"/>
      <c r="M180" s="388"/>
      <c r="N180" s="393"/>
      <c r="O180" s="393"/>
      <c r="P180" s="393"/>
      <c r="Q180" s="389"/>
      <c r="R180" s="65" t="str">
        <f t="shared" ca="1" si="85"/>
        <v/>
      </c>
      <c r="S180" s="390" t="s">
        <v>78</v>
      </c>
      <c r="T180" s="391"/>
      <c r="U180" s="391"/>
      <c r="V180" s="391"/>
      <c r="W180" s="392"/>
      <c r="X180" s="243"/>
      <c r="Y180" s="267" t="str">
        <f t="shared" si="86"/>
        <v/>
      </c>
      <c r="Z180" s="267" t="str">
        <f t="shared" si="87"/>
        <v/>
      </c>
      <c r="AA180" s="268" t="str">
        <f t="shared" ca="1" si="88"/>
        <v/>
      </c>
      <c r="AB180" s="268" t="str">
        <f t="shared" ca="1" si="89"/>
        <v/>
      </c>
      <c r="AC180" s="268" t="str">
        <f t="shared" ca="1" si="90"/>
        <v/>
      </c>
      <c r="AD180" s="268" t="str">
        <f t="shared" ca="1" si="91"/>
        <v/>
      </c>
      <c r="AE180" s="269" t="str">
        <f t="shared" ca="1" si="92"/>
        <v/>
      </c>
      <c r="AF180" s="270" t="str">
        <f t="shared" ca="1" si="97"/>
        <v/>
      </c>
      <c r="AG180" s="270" t="str">
        <f t="shared" ca="1" si="96"/>
        <v/>
      </c>
      <c r="AH180" s="270" t="str">
        <f t="shared" ca="1" si="93"/>
        <v/>
      </c>
      <c r="AI180" s="270" t="str">
        <f t="shared" ca="1" si="94"/>
        <v/>
      </c>
      <c r="AJ180" s="271" t="str">
        <f t="shared" ca="1" si="95"/>
        <v/>
      </c>
    </row>
    <row r="181" spans="1:36" ht="27.95" customHeight="1">
      <c r="A181" s="254"/>
      <c r="B181" s="254"/>
      <c r="C181" s="264"/>
      <c r="D181" s="265"/>
      <c r="E181" s="266"/>
      <c r="F181" s="388"/>
      <c r="G181" s="389"/>
      <c r="H181" s="65" t="str">
        <f t="shared" ca="1" si="84"/>
        <v/>
      </c>
      <c r="I181" s="390" t="s">
        <v>78</v>
      </c>
      <c r="J181" s="391"/>
      <c r="K181" s="391"/>
      <c r="L181" s="392"/>
      <c r="M181" s="388"/>
      <c r="N181" s="393"/>
      <c r="O181" s="393"/>
      <c r="P181" s="393"/>
      <c r="Q181" s="389"/>
      <c r="R181" s="65" t="str">
        <f t="shared" ca="1" si="85"/>
        <v/>
      </c>
      <c r="S181" s="390" t="s">
        <v>78</v>
      </c>
      <c r="T181" s="391"/>
      <c r="U181" s="391"/>
      <c r="V181" s="391"/>
      <c r="W181" s="392"/>
      <c r="X181" s="243"/>
      <c r="Y181" s="267" t="str">
        <f t="shared" si="86"/>
        <v/>
      </c>
      <c r="Z181" s="267" t="str">
        <f t="shared" si="87"/>
        <v/>
      </c>
      <c r="AA181" s="268" t="str">
        <f t="shared" ca="1" si="88"/>
        <v/>
      </c>
      <c r="AB181" s="268" t="str">
        <f t="shared" ca="1" si="89"/>
        <v/>
      </c>
      <c r="AC181" s="268" t="str">
        <f t="shared" ca="1" si="90"/>
        <v/>
      </c>
      <c r="AD181" s="268" t="str">
        <f t="shared" ca="1" si="91"/>
        <v/>
      </c>
      <c r="AE181" s="269" t="str">
        <f t="shared" ca="1" si="92"/>
        <v/>
      </c>
      <c r="AF181" s="270" t="str">
        <f t="shared" ca="1" si="97"/>
        <v/>
      </c>
      <c r="AG181" s="270" t="str">
        <f t="shared" ca="1" si="96"/>
        <v/>
      </c>
      <c r="AH181" s="270" t="str">
        <f t="shared" ca="1" si="93"/>
        <v/>
      </c>
      <c r="AI181" s="270" t="str">
        <f t="shared" ca="1" si="94"/>
        <v/>
      </c>
      <c r="AJ181" s="271" t="str">
        <f t="shared" ca="1" si="95"/>
        <v/>
      </c>
    </row>
    <row r="182" spans="1:36" ht="27.95" customHeight="1">
      <c r="A182" s="254"/>
      <c r="B182" s="254"/>
      <c r="C182" s="264"/>
      <c r="D182" s="265"/>
      <c r="E182" s="266"/>
      <c r="F182" s="388"/>
      <c r="G182" s="389"/>
      <c r="H182" s="65" t="str">
        <f t="shared" ca="1" si="84"/>
        <v/>
      </c>
      <c r="I182" s="390" t="s">
        <v>78</v>
      </c>
      <c r="J182" s="391"/>
      <c r="K182" s="391"/>
      <c r="L182" s="392"/>
      <c r="M182" s="388"/>
      <c r="N182" s="393"/>
      <c r="O182" s="393"/>
      <c r="P182" s="393"/>
      <c r="Q182" s="389"/>
      <c r="R182" s="65" t="str">
        <f t="shared" ca="1" si="85"/>
        <v/>
      </c>
      <c r="S182" s="390" t="s">
        <v>78</v>
      </c>
      <c r="T182" s="391"/>
      <c r="U182" s="391"/>
      <c r="V182" s="391"/>
      <c r="W182" s="392"/>
      <c r="X182" s="243"/>
      <c r="Y182" s="267" t="str">
        <f t="shared" si="86"/>
        <v/>
      </c>
      <c r="Z182" s="267" t="str">
        <f t="shared" si="87"/>
        <v/>
      </c>
      <c r="AA182" s="268" t="str">
        <f t="shared" ca="1" si="88"/>
        <v/>
      </c>
      <c r="AB182" s="268" t="str">
        <f t="shared" ca="1" si="89"/>
        <v/>
      </c>
      <c r="AC182" s="268" t="str">
        <f t="shared" ca="1" si="90"/>
        <v/>
      </c>
      <c r="AD182" s="268" t="str">
        <f t="shared" ca="1" si="91"/>
        <v/>
      </c>
      <c r="AE182" s="269" t="str">
        <f t="shared" ca="1" si="92"/>
        <v/>
      </c>
      <c r="AF182" s="270" t="str">
        <f t="shared" ca="1" si="97"/>
        <v/>
      </c>
      <c r="AG182" s="270" t="str">
        <f t="shared" ca="1" si="96"/>
        <v/>
      </c>
      <c r="AH182" s="270" t="str">
        <f t="shared" ca="1" si="93"/>
        <v/>
      </c>
      <c r="AI182" s="270" t="str">
        <f t="shared" ca="1" si="94"/>
        <v/>
      </c>
      <c r="AJ182" s="271" t="str">
        <f t="shared" ca="1" si="95"/>
        <v/>
      </c>
    </row>
    <row r="183" spans="1:36" ht="27.95" customHeight="1">
      <c r="A183" s="254"/>
      <c r="B183" s="254"/>
      <c r="C183" s="264"/>
      <c r="D183" s="265"/>
      <c r="E183" s="266"/>
      <c r="F183" s="388"/>
      <c r="G183" s="389"/>
      <c r="H183" s="65" t="str">
        <f t="shared" ca="1" si="84"/>
        <v/>
      </c>
      <c r="I183" s="390" t="s">
        <v>78</v>
      </c>
      <c r="J183" s="391"/>
      <c r="K183" s="391"/>
      <c r="L183" s="392"/>
      <c r="M183" s="388"/>
      <c r="N183" s="393"/>
      <c r="O183" s="393"/>
      <c r="P183" s="393"/>
      <c r="Q183" s="389"/>
      <c r="R183" s="65" t="str">
        <f t="shared" ca="1" si="85"/>
        <v/>
      </c>
      <c r="S183" s="390" t="s">
        <v>78</v>
      </c>
      <c r="T183" s="391"/>
      <c r="U183" s="391"/>
      <c r="V183" s="391"/>
      <c r="W183" s="392"/>
      <c r="X183" s="243"/>
      <c r="Y183" s="267" t="str">
        <f t="shared" si="86"/>
        <v/>
      </c>
      <c r="Z183" s="267" t="str">
        <f t="shared" si="87"/>
        <v/>
      </c>
      <c r="AA183" s="268" t="str">
        <f t="shared" ca="1" si="88"/>
        <v/>
      </c>
      <c r="AB183" s="268" t="str">
        <f t="shared" ca="1" si="89"/>
        <v/>
      </c>
      <c r="AC183" s="268" t="str">
        <f t="shared" ca="1" si="90"/>
        <v/>
      </c>
      <c r="AD183" s="268" t="str">
        <f t="shared" ca="1" si="91"/>
        <v/>
      </c>
      <c r="AE183" s="269" t="str">
        <f t="shared" ca="1" si="92"/>
        <v/>
      </c>
      <c r="AF183" s="270" t="str">
        <f t="shared" ca="1" si="97"/>
        <v/>
      </c>
      <c r="AG183" s="270" t="str">
        <f t="shared" ca="1" si="96"/>
        <v/>
      </c>
      <c r="AH183" s="270" t="str">
        <f t="shared" ca="1" si="93"/>
        <v/>
      </c>
      <c r="AI183" s="270" t="str">
        <f t="shared" ca="1" si="94"/>
        <v/>
      </c>
      <c r="AJ183" s="271" t="str">
        <f t="shared" ca="1" si="95"/>
        <v/>
      </c>
    </row>
    <row r="184" spans="1:36" ht="27.95" customHeight="1">
      <c r="A184" s="254"/>
      <c r="B184" s="254"/>
      <c r="C184" s="264"/>
      <c r="D184" s="265"/>
      <c r="E184" s="266"/>
      <c r="F184" s="388"/>
      <c r="G184" s="389"/>
      <c r="H184" s="65" t="str">
        <f t="shared" ca="1" si="84"/>
        <v/>
      </c>
      <c r="I184" s="390" t="s">
        <v>78</v>
      </c>
      <c r="J184" s="391"/>
      <c r="K184" s="391"/>
      <c r="L184" s="392"/>
      <c r="M184" s="388"/>
      <c r="N184" s="393"/>
      <c r="O184" s="393"/>
      <c r="P184" s="393"/>
      <c r="Q184" s="389"/>
      <c r="R184" s="65" t="str">
        <f t="shared" ca="1" si="85"/>
        <v/>
      </c>
      <c r="S184" s="390" t="s">
        <v>78</v>
      </c>
      <c r="T184" s="391"/>
      <c r="U184" s="391"/>
      <c r="V184" s="391"/>
      <c r="W184" s="392"/>
      <c r="X184" s="243"/>
      <c r="Y184" s="267" t="str">
        <f t="shared" si="86"/>
        <v/>
      </c>
      <c r="Z184" s="267" t="str">
        <f t="shared" si="87"/>
        <v/>
      </c>
      <c r="AA184" s="268" t="str">
        <f t="shared" ca="1" si="88"/>
        <v/>
      </c>
      <c r="AB184" s="268" t="str">
        <f t="shared" ca="1" si="89"/>
        <v/>
      </c>
      <c r="AC184" s="268" t="str">
        <f t="shared" ca="1" si="90"/>
        <v/>
      </c>
      <c r="AD184" s="268" t="str">
        <f t="shared" ca="1" si="91"/>
        <v/>
      </c>
      <c r="AE184" s="269" t="str">
        <f t="shared" ca="1" si="92"/>
        <v/>
      </c>
      <c r="AF184" s="270" t="str">
        <f t="shared" ca="1" si="97"/>
        <v/>
      </c>
      <c r="AG184" s="270" t="str">
        <f t="shared" ca="1" si="96"/>
        <v/>
      </c>
      <c r="AH184" s="270" t="str">
        <f t="shared" ca="1" si="93"/>
        <v/>
      </c>
      <c r="AI184" s="270" t="str">
        <f t="shared" ca="1" si="94"/>
        <v/>
      </c>
      <c r="AJ184" s="271" t="str">
        <f t="shared" ca="1" si="95"/>
        <v/>
      </c>
    </row>
    <row r="185" spans="1:36" ht="27.95" customHeight="1" thickBot="1">
      <c r="A185" s="272"/>
      <c r="B185" s="272"/>
      <c r="C185" s="273"/>
      <c r="D185" s="274"/>
      <c r="E185" s="275"/>
      <c r="F185" s="394"/>
      <c r="G185" s="395"/>
      <c r="H185" s="135" t="str">
        <f t="shared" ca="1" si="84"/>
        <v/>
      </c>
      <c r="I185" s="396" t="s">
        <v>78</v>
      </c>
      <c r="J185" s="397"/>
      <c r="K185" s="397"/>
      <c r="L185" s="398"/>
      <c r="M185" s="394"/>
      <c r="N185" s="399"/>
      <c r="O185" s="399"/>
      <c r="P185" s="399"/>
      <c r="Q185" s="395"/>
      <c r="R185" s="135" t="str">
        <f t="shared" ca="1" si="85"/>
        <v/>
      </c>
      <c r="S185" s="396" t="s">
        <v>78</v>
      </c>
      <c r="T185" s="397"/>
      <c r="U185" s="397"/>
      <c r="V185" s="397"/>
      <c r="W185" s="398"/>
      <c r="X185" s="243"/>
      <c r="Y185" s="276" t="str">
        <f t="shared" si="86"/>
        <v/>
      </c>
      <c r="Z185" s="276" t="str">
        <f t="shared" si="87"/>
        <v/>
      </c>
      <c r="AA185" s="277" t="str">
        <f t="shared" ca="1" si="88"/>
        <v/>
      </c>
      <c r="AB185" s="277" t="str">
        <f t="shared" ca="1" si="89"/>
        <v/>
      </c>
      <c r="AC185" s="277" t="str">
        <f t="shared" ca="1" si="90"/>
        <v/>
      </c>
      <c r="AD185" s="277" t="str">
        <f t="shared" ca="1" si="91"/>
        <v/>
      </c>
      <c r="AE185" s="278" t="str">
        <f t="shared" ca="1" si="92"/>
        <v/>
      </c>
      <c r="AF185" s="279" t="str">
        <f t="shared" ca="1" si="97"/>
        <v/>
      </c>
      <c r="AG185" s="279" t="str">
        <f t="shared" ca="1" si="96"/>
        <v/>
      </c>
      <c r="AH185" s="279" t="str">
        <f t="shared" ca="1" si="93"/>
        <v/>
      </c>
      <c r="AI185" s="279" t="str">
        <f t="shared" ca="1" si="94"/>
        <v/>
      </c>
      <c r="AJ185" s="280" t="str">
        <f t="shared" ca="1" si="95"/>
        <v/>
      </c>
    </row>
    <row r="186" spans="1:36" ht="24.95" customHeight="1" thickTop="1">
      <c r="A186" s="370" t="s">
        <v>62</v>
      </c>
      <c r="B186" s="371"/>
      <c r="C186" s="371"/>
      <c r="D186" s="371"/>
      <c r="E186" s="371"/>
      <c r="F186" s="372"/>
      <c r="G186" s="373"/>
      <c r="H186" s="295" t="s">
        <v>12</v>
      </c>
      <c r="I186" s="374">
        <f>SUM(I171:L185)</f>
        <v>0</v>
      </c>
      <c r="J186" s="375"/>
      <c r="K186" s="375"/>
      <c r="L186" s="296" t="s">
        <v>8</v>
      </c>
      <c r="M186" s="372"/>
      <c r="N186" s="376"/>
      <c r="O186" s="376"/>
      <c r="P186" s="376"/>
      <c r="Q186" s="373"/>
      <c r="R186" s="295"/>
      <c r="S186" s="377">
        <f>SUM(S171:W185)</f>
        <v>0</v>
      </c>
      <c r="T186" s="378"/>
      <c r="U186" s="378"/>
      <c r="V186" s="378"/>
      <c r="W186" s="296" t="s">
        <v>8</v>
      </c>
      <c r="X186" s="243"/>
    </row>
    <row r="187" spans="1:36" ht="24.95" customHeight="1">
      <c r="A187" s="379" t="s">
        <v>31</v>
      </c>
      <c r="B187" s="380"/>
      <c r="C187" s="380"/>
      <c r="D187" s="380"/>
      <c r="E187" s="380"/>
      <c r="F187" s="381"/>
      <c r="G187" s="382"/>
      <c r="H187" s="281" t="s">
        <v>12</v>
      </c>
      <c r="I187" s="383">
        <f>SUM(I160,I186)</f>
        <v>11680006</v>
      </c>
      <c r="J187" s="384"/>
      <c r="K187" s="384"/>
      <c r="L187" s="282" t="s">
        <v>8</v>
      </c>
      <c r="M187" s="381"/>
      <c r="N187" s="385"/>
      <c r="O187" s="385"/>
      <c r="P187" s="385"/>
      <c r="Q187" s="382"/>
      <c r="R187" s="281"/>
      <c r="S187" s="386">
        <f>SUM(S160,S186)</f>
        <v>13717924</v>
      </c>
      <c r="T187" s="387"/>
      <c r="U187" s="387"/>
      <c r="V187" s="387"/>
      <c r="W187" s="282" t="s">
        <v>8</v>
      </c>
      <c r="X187" s="283"/>
      <c r="Z187" s="284"/>
    </row>
    <row r="188" spans="1:36" ht="3.75" customHeight="1">
      <c r="X188" s="283"/>
      <c r="Z188" s="284" t="s">
        <v>35</v>
      </c>
    </row>
    <row r="189" spans="1:36">
      <c r="T189" s="357" t="s">
        <v>42</v>
      </c>
      <c r="U189" s="358"/>
      <c r="V189" s="358"/>
      <c r="W189" s="359"/>
      <c r="X189" s="283"/>
    </row>
    <row r="191" spans="1:36" ht="19.5" customHeight="1">
      <c r="C191" s="228"/>
      <c r="D191" s="326" t="s">
        <v>76</v>
      </c>
      <c r="E191" s="327"/>
      <c r="F191" s="327"/>
      <c r="G191" s="327"/>
      <c r="H191" s="327"/>
      <c r="I191" s="327"/>
      <c r="J191" s="327"/>
      <c r="S191" s="57">
        <f>$S$2</f>
        <v>1</v>
      </c>
      <c r="T191" s="328" t="s">
        <v>10</v>
      </c>
      <c r="U191" s="328"/>
      <c r="V191" s="56">
        <f>V164+1</f>
        <v>8</v>
      </c>
      <c r="W191" s="230" t="s">
        <v>11</v>
      </c>
    </row>
    <row r="192" spans="1:36" ht="19.5" customHeight="1">
      <c r="C192" s="233"/>
      <c r="D192" s="327"/>
      <c r="E192" s="327"/>
      <c r="F192" s="327"/>
      <c r="G192" s="327"/>
      <c r="H192" s="327"/>
      <c r="I192" s="327"/>
      <c r="J192" s="327"/>
    </row>
    <row r="193" spans="1:36" ht="14.25">
      <c r="B193" s="234">
        <f ca="1">$B$4</f>
        <v>45741</v>
      </c>
      <c r="D193" s="360"/>
      <c r="E193" s="360"/>
      <c r="F193" s="360"/>
    </row>
    <row r="194" spans="1:36" ht="15" customHeight="1">
      <c r="B194" s="235">
        <f ca="1">$B$5</f>
        <v>46106.494204513889</v>
      </c>
      <c r="H194" s="413" t="s">
        <v>6</v>
      </c>
      <c r="I194" s="414"/>
      <c r="J194" s="417" t="s">
        <v>0</v>
      </c>
      <c r="K194" s="418"/>
      <c r="L194" s="236" t="s">
        <v>1</v>
      </c>
      <c r="M194" s="418" t="s">
        <v>7</v>
      </c>
      <c r="N194" s="418"/>
      <c r="O194" s="418" t="s">
        <v>2</v>
      </c>
      <c r="P194" s="418"/>
      <c r="Q194" s="418"/>
      <c r="R194" s="418"/>
      <c r="S194" s="418"/>
      <c r="T194" s="418"/>
      <c r="U194" s="418" t="s">
        <v>3</v>
      </c>
      <c r="V194" s="418"/>
      <c r="W194" s="418"/>
    </row>
    <row r="195" spans="1:36" ht="20.100000000000001" customHeight="1">
      <c r="A195" s="147"/>
      <c r="H195" s="415"/>
      <c r="I195" s="416"/>
      <c r="J195" s="287">
        <f>$J$6</f>
        <v>3</v>
      </c>
      <c r="K195" s="288">
        <f>$K$6</f>
        <v>1</v>
      </c>
      <c r="L195" s="289">
        <f>$L$6</f>
        <v>1</v>
      </c>
      <c r="M195" s="290">
        <f>$M$6</f>
        <v>0</v>
      </c>
      <c r="N195" s="291">
        <f>IF($N$6="","",$N$6)</f>
        <v>1</v>
      </c>
      <c r="O195" s="292">
        <f>IF($O$6="","",$O$6)</f>
        <v>1</v>
      </c>
      <c r="P195" s="293">
        <f>IF($P$6="","",$P$6)</f>
        <v>2</v>
      </c>
      <c r="Q195" s="293">
        <f>IF($Q$6="","",$Q$6)</f>
        <v>3</v>
      </c>
      <c r="R195" s="293">
        <f>IF($R$6="","",$R$6)</f>
        <v>4</v>
      </c>
      <c r="S195" s="293">
        <f>IF($S$6="","",$S$6)</f>
        <v>5</v>
      </c>
      <c r="T195" s="294">
        <f>IF($T$6="","",$T$6)</f>
        <v>6</v>
      </c>
      <c r="U195" s="292">
        <f>IF($U$6="","",$U$6)</f>
        <v>0</v>
      </c>
      <c r="V195" s="293">
        <f>IF($V$6="","",$V$6)</f>
        <v>0</v>
      </c>
      <c r="W195" s="294">
        <f>IF($W$6="","",$W$6)</f>
        <v>0</v>
      </c>
      <c r="Y195" s="240" t="s">
        <v>33</v>
      </c>
      <c r="Z195" s="241" t="s">
        <v>34</v>
      </c>
      <c r="AA195" s="313">
        <f ca="1">$B$4</f>
        <v>45741</v>
      </c>
      <c r="AB195" s="313"/>
      <c r="AC195" s="313"/>
      <c r="AD195" s="313"/>
      <c r="AE195" s="313"/>
      <c r="AF195" s="314">
        <f ca="1">$B$5</f>
        <v>46106.494204513889</v>
      </c>
      <c r="AG195" s="314"/>
      <c r="AH195" s="314"/>
      <c r="AI195" s="314"/>
      <c r="AJ195" s="314"/>
    </row>
    <row r="196" spans="1:36" ht="21.95" customHeight="1">
      <c r="A196" s="315" t="s">
        <v>9</v>
      </c>
      <c r="B196" s="404" t="s">
        <v>30</v>
      </c>
      <c r="C196" s="242"/>
      <c r="D196" s="405" t="s">
        <v>47</v>
      </c>
      <c r="E196" s="404" t="s">
        <v>48</v>
      </c>
      <c r="F196" s="407">
        <f ca="1">$B$4</f>
        <v>45741</v>
      </c>
      <c r="G196" s="408"/>
      <c r="H196" s="408"/>
      <c r="I196" s="408"/>
      <c r="J196" s="408"/>
      <c r="K196" s="408"/>
      <c r="L196" s="409"/>
      <c r="M196" s="410">
        <f ca="1">$B$5</f>
        <v>46106.494204513889</v>
      </c>
      <c r="N196" s="411"/>
      <c r="O196" s="411"/>
      <c r="P196" s="411"/>
      <c r="Q196" s="411"/>
      <c r="R196" s="411"/>
      <c r="S196" s="411"/>
      <c r="T196" s="411"/>
      <c r="U196" s="411"/>
      <c r="V196" s="411"/>
      <c r="W196" s="412"/>
      <c r="X196" s="243"/>
      <c r="Y196" s="244">
        <f ca="1">$B$4</f>
        <v>45741</v>
      </c>
      <c r="Z196" s="244">
        <f ca="1">DATE(YEAR($Y$7)+2,3,31)</f>
        <v>46477</v>
      </c>
      <c r="AA196" s="245" t="s">
        <v>33</v>
      </c>
      <c r="AB196" s="245" t="s">
        <v>34</v>
      </c>
      <c r="AC196" s="245" t="s">
        <v>37</v>
      </c>
      <c r="AD196" s="245" t="s">
        <v>38</v>
      </c>
      <c r="AE196" s="245" t="s">
        <v>32</v>
      </c>
      <c r="AF196" s="246" t="s">
        <v>33</v>
      </c>
      <c r="AG196" s="246" t="s">
        <v>34</v>
      </c>
      <c r="AH196" s="246" t="s">
        <v>37</v>
      </c>
      <c r="AI196" s="246" t="s">
        <v>38</v>
      </c>
      <c r="AJ196" s="246" t="s">
        <v>32</v>
      </c>
    </row>
    <row r="197" spans="1:36" ht="28.5" customHeight="1">
      <c r="A197" s="316"/>
      <c r="B197" s="404"/>
      <c r="C197" s="247"/>
      <c r="D197" s="406"/>
      <c r="E197" s="404"/>
      <c r="F197" s="400" t="s">
        <v>4</v>
      </c>
      <c r="G197" s="400"/>
      <c r="H197" s="248" t="s">
        <v>39</v>
      </c>
      <c r="I197" s="400" t="s">
        <v>5</v>
      </c>
      <c r="J197" s="400"/>
      <c r="K197" s="400"/>
      <c r="L197" s="400"/>
      <c r="M197" s="400" t="s">
        <v>4</v>
      </c>
      <c r="N197" s="400"/>
      <c r="O197" s="400"/>
      <c r="P197" s="400"/>
      <c r="Q197" s="400"/>
      <c r="R197" s="248" t="s">
        <v>39</v>
      </c>
      <c r="S197" s="400" t="s">
        <v>5</v>
      </c>
      <c r="T197" s="400"/>
      <c r="U197" s="400"/>
      <c r="V197" s="400"/>
      <c r="W197" s="400"/>
      <c r="X197" s="243"/>
      <c r="Y197" s="249">
        <f ca="1">DATE(YEAR($B$4),4,1)</f>
        <v>45748</v>
      </c>
      <c r="Z197" s="249">
        <f ca="1">DATE(YEAR($Y$8)+2,3,31)</f>
        <v>46477</v>
      </c>
      <c r="AA197" s="249">
        <f ca="1">$Y$8</f>
        <v>45748</v>
      </c>
      <c r="AB197" s="249">
        <f ca="1">DATE(YEAR($Y$8)+1,3,31)</f>
        <v>46112</v>
      </c>
      <c r="AC197" s="249"/>
      <c r="AD197" s="249"/>
      <c r="AE197" s="249"/>
      <c r="AF197" s="250">
        <f ca="1">DATE(YEAR($B$4)+1,4,1)</f>
        <v>46113</v>
      </c>
      <c r="AG197" s="250">
        <f ca="1">DATE(YEAR($AF$8)+1,3,31)</f>
        <v>46477</v>
      </c>
      <c r="AH197" s="251"/>
      <c r="AI197" s="251"/>
      <c r="AJ197" s="252"/>
    </row>
    <row r="198" spans="1:36" ht="27.95" customHeight="1">
      <c r="A198" s="253"/>
      <c r="B198" s="254"/>
      <c r="C198" s="255"/>
      <c r="D198" s="256"/>
      <c r="E198" s="257"/>
      <c r="F198" s="388"/>
      <c r="G198" s="389"/>
      <c r="H198" s="65" t="str">
        <f t="shared" ref="H198:H212" ca="1" si="98">AE198</f>
        <v/>
      </c>
      <c r="I198" s="401" t="s">
        <v>78</v>
      </c>
      <c r="J198" s="402"/>
      <c r="K198" s="402"/>
      <c r="L198" s="403"/>
      <c r="M198" s="388"/>
      <c r="N198" s="393"/>
      <c r="O198" s="393"/>
      <c r="P198" s="393"/>
      <c r="Q198" s="389"/>
      <c r="R198" s="64" t="str">
        <f t="shared" ref="R198:R212" ca="1" si="99">AJ198</f>
        <v/>
      </c>
      <c r="S198" s="401" t="s">
        <v>78</v>
      </c>
      <c r="T198" s="402"/>
      <c r="U198" s="402"/>
      <c r="V198" s="402"/>
      <c r="W198" s="403"/>
      <c r="X198" s="243"/>
      <c r="Y198" s="259" t="str">
        <f t="shared" ref="Y198:Y212" si="100">IF($B198&lt;&gt;"",IF(D198="",AA$8,D198),"")</f>
        <v/>
      </c>
      <c r="Z198" s="259" t="str">
        <f t="shared" ref="Z198:Z212" si="101">IF($B198&lt;&gt;"",IF(E198="",Z$8,E198),"")</f>
        <v/>
      </c>
      <c r="AA198" s="260" t="str">
        <f t="shared" ref="AA198:AA212" ca="1" si="102">IF(Y198&gt;=AF$8,"",IF(Y198&lt;$AA$8,$AA$8,Y198))</f>
        <v/>
      </c>
      <c r="AB198" s="260" t="str">
        <f t="shared" ref="AB198:AB212" ca="1" si="103">IF(Y198&gt;AB$8,"",IF(Z198&gt;AB$8,AB$8,Z198))</f>
        <v/>
      </c>
      <c r="AC198" s="260" t="str">
        <f t="shared" ref="AC198:AC212" ca="1" si="104">IF(AA198="","",DATE(YEAR(AA198),MONTH(AA198),1))</f>
        <v/>
      </c>
      <c r="AD198" s="260" t="str">
        <f t="shared" ref="AD198:AD212" ca="1" si="105">IF(AA198="","",DATE(YEAR(AB198),MONTH(AB198)+1,1)-1)</f>
        <v/>
      </c>
      <c r="AE198" s="261" t="str">
        <f t="shared" ref="AE198:AE212" ca="1" si="106">IF(AA198="","",IF(AA198&gt;AB198,"",DATEDIF(AC198,AD198+1,"m")))</f>
        <v/>
      </c>
      <c r="AF198" s="262" t="str">
        <f ca="1">IF(Z198&lt;AF$8,"",IF(Y198&gt;AF$8,Y198,AF$8))</f>
        <v/>
      </c>
      <c r="AG198" s="262" t="str">
        <f ca="1">IF(Z198&lt;AF$8,"",Z198)</f>
        <v/>
      </c>
      <c r="AH198" s="262" t="str">
        <f t="shared" ref="AH198:AH212" ca="1" si="107">IF(AF198="","",DATE(YEAR(AF198),MONTH(AF198),1))</f>
        <v/>
      </c>
      <c r="AI198" s="262" t="str">
        <f t="shared" ref="AI198:AI212" ca="1" si="108">IF(AF198="","",DATE(YEAR(AG198),MONTH(AG198)+1,1)-1)</f>
        <v/>
      </c>
      <c r="AJ198" s="263" t="str">
        <f t="shared" ref="AJ198:AJ212" ca="1" si="109">IF(AF198="","",DATEDIF(AH198,AI198+1,"m"))</f>
        <v/>
      </c>
    </row>
    <row r="199" spans="1:36" ht="27.95" customHeight="1">
      <c r="A199" s="254"/>
      <c r="B199" s="254"/>
      <c r="C199" s="264"/>
      <c r="D199" s="265"/>
      <c r="E199" s="266"/>
      <c r="F199" s="388"/>
      <c r="G199" s="389"/>
      <c r="H199" s="65" t="str">
        <f t="shared" ca="1" si="98"/>
        <v/>
      </c>
      <c r="I199" s="390" t="s">
        <v>78</v>
      </c>
      <c r="J199" s="391"/>
      <c r="K199" s="391"/>
      <c r="L199" s="392"/>
      <c r="M199" s="388"/>
      <c r="N199" s="393"/>
      <c r="O199" s="393"/>
      <c r="P199" s="393"/>
      <c r="Q199" s="389"/>
      <c r="R199" s="65" t="str">
        <f t="shared" ca="1" si="99"/>
        <v/>
      </c>
      <c r="S199" s="390" t="s">
        <v>78</v>
      </c>
      <c r="T199" s="391"/>
      <c r="U199" s="391"/>
      <c r="V199" s="391"/>
      <c r="W199" s="392"/>
      <c r="X199" s="243"/>
      <c r="Y199" s="267" t="str">
        <f t="shared" si="100"/>
        <v/>
      </c>
      <c r="Z199" s="267" t="str">
        <f t="shared" si="101"/>
        <v/>
      </c>
      <c r="AA199" s="268" t="str">
        <f t="shared" ca="1" si="102"/>
        <v/>
      </c>
      <c r="AB199" s="268" t="str">
        <f t="shared" ca="1" si="103"/>
        <v/>
      </c>
      <c r="AC199" s="268" t="str">
        <f t="shared" ca="1" si="104"/>
        <v/>
      </c>
      <c r="AD199" s="268" t="str">
        <f t="shared" ca="1" si="105"/>
        <v/>
      </c>
      <c r="AE199" s="269" t="str">
        <f t="shared" ca="1" si="106"/>
        <v/>
      </c>
      <c r="AF199" s="270" t="str">
        <f ca="1">IF(Z199&lt;AF$8,"",IF(Y199&gt;AF$8,Y199,AF$8))</f>
        <v/>
      </c>
      <c r="AG199" s="270" t="str">
        <f t="shared" ref="AG199:AG212" ca="1" si="110">IF(Z199&lt;AF$8,"",Z199)</f>
        <v/>
      </c>
      <c r="AH199" s="270" t="str">
        <f t="shared" ca="1" si="107"/>
        <v/>
      </c>
      <c r="AI199" s="270" t="str">
        <f t="shared" ca="1" si="108"/>
        <v/>
      </c>
      <c r="AJ199" s="271" t="str">
        <f t="shared" ca="1" si="109"/>
        <v/>
      </c>
    </row>
    <row r="200" spans="1:36" ht="27.95" customHeight="1">
      <c r="A200" s="254"/>
      <c r="B200" s="254"/>
      <c r="C200" s="264"/>
      <c r="D200" s="265"/>
      <c r="E200" s="266"/>
      <c r="F200" s="388"/>
      <c r="G200" s="389"/>
      <c r="H200" s="65" t="str">
        <f t="shared" ca="1" si="98"/>
        <v/>
      </c>
      <c r="I200" s="390" t="s">
        <v>78</v>
      </c>
      <c r="J200" s="391"/>
      <c r="K200" s="391"/>
      <c r="L200" s="392"/>
      <c r="M200" s="388"/>
      <c r="N200" s="393"/>
      <c r="O200" s="393"/>
      <c r="P200" s="393"/>
      <c r="Q200" s="389"/>
      <c r="R200" s="65" t="str">
        <f t="shared" ca="1" si="99"/>
        <v/>
      </c>
      <c r="S200" s="390" t="s">
        <v>78</v>
      </c>
      <c r="T200" s="391"/>
      <c r="U200" s="391"/>
      <c r="V200" s="391"/>
      <c r="W200" s="392"/>
      <c r="X200" s="243"/>
      <c r="Y200" s="267" t="str">
        <f t="shared" si="100"/>
        <v/>
      </c>
      <c r="Z200" s="267" t="str">
        <f t="shared" si="101"/>
        <v/>
      </c>
      <c r="AA200" s="268" t="str">
        <f t="shared" ca="1" si="102"/>
        <v/>
      </c>
      <c r="AB200" s="268" t="str">
        <f t="shared" ca="1" si="103"/>
        <v/>
      </c>
      <c r="AC200" s="268" t="str">
        <f t="shared" ca="1" si="104"/>
        <v/>
      </c>
      <c r="AD200" s="268" t="str">
        <f t="shared" ca="1" si="105"/>
        <v/>
      </c>
      <c r="AE200" s="269" t="str">
        <f t="shared" ca="1" si="106"/>
        <v/>
      </c>
      <c r="AF200" s="270" t="str">
        <f t="shared" ref="AF200:AF212" ca="1" si="111">IF(Z200&lt;AF$8,"",IF(Y200&gt;AF$8,Y200,AF$8))</f>
        <v/>
      </c>
      <c r="AG200" s="270" t="str">
        <f t="shared" ca="1" si="110"/>
        <v/>
      </c>
      <c r="AH200" s="270" t="str">
        <f t="shared" ca="1" si="107"/>
        <v/>
      </c>
      <c r="AI200" s="270" t="str">
        <f t="shared" ca="1" si="108"/>
        <v/>
      </c>
      <c r="AJ200" s="271" t="str">
        <f t="shared" ca="1" si="109"/>
        <v/>
      </c>
    </row>
    <row r="201" spans="1:36" ht="27.95" customHeight="1">
      <c r="A201" s="254"/>
      <c r="B201" s="254"/>
      <c r="C201" s="264"/>
      <c r="D201" s="265"/>
      <c r="E201" s="266"/>
      <c r="F201" s="388"/>
      <c r="G201" s="389"/>
      <c r="H201" s="65" t="str">
        <f t="shared" ca="1" si="98"/>
        <v/>
      </c>
      <c r="I201" s="390" t="s">
        <v>78</v>
      </c>
      <c r="J201" s="391"/>
      <c r="K201" s="391"/>
      <c r="L201" s="392"/>
      <c r="M201" s="388"/>
      <c r="N201" s="393"/>
      <c r="O201" s="393"/>
      <c r="P201" s="393"/>
      <c r="Q201" s="389"/>
      <c r="R201" s="65" t="str">
        <f t="shared" ca="1" si="99"/>
        <v/>
      </c>
      <c r="S201" s="390" t="s">
        <v>78</v>
      </c>
      <c r="T201" s="391"/>
      <c r="U201" s="391"/>
      <c r="V201" s="391"/>
      <c r="W201" s="392"/>
      <c r="X201" s="243"/>
      <c r="Y201" s="267" t="str">
        <f t="shared" si="100"/>
        <v/>
      </c>
      <c r="Z201" s="267" t="str">
        <f t="shared" si="101"/>
        <v/>
      </c>
      <c r="AA201" s="268" t="str">
        <f t="shared" ca="1" si="102"/>
        <v/>
      </c>
      <c r="AB201" s="268" t="str">
        <f t="shared" ca="1" si="103"/>
        <v/>
      </c>
      <c r="AC201" s="268" t="str">
        <f t="shared" ca="1" si="104"/>
        <v/>
      </c>
      <c r="AD201" s="268" t="str">
        <f t="shared" ca="1" si="105"/>
        <v/>
      </c>
      <c r="AE201" s="269" t="str">
        <f t="shared" ca="1" si="106"/>
        <v/>
      </c>
      <c r="AF201" s="270" t="str">
        <f t="shared" ca="1" si="111"/>
        <v/>
      </c>
      <c r="AG201" s="270" t="str">
        <f t="shared" ca="1" si="110"/>
        <v/>
      </c>
      <c r="AH201" s="270" t="str">
        <f t="shared" ca="1" si="107"/>
        <v/>
      </c>
      <c r="AI201" s="270" t="str">
        <f t="shared" ca="1" si="108"/>
        <v/>
      </c>
      <c r="AJ201" s="271" t="str">
        <f t="shared" ca="1" si="109"/>
        <v/>
      </c>
    </row>
    <row r="202" spans="1:36" ht="27.95" customHeight="1">
      <c r="A202" s="254"/>
      <c r="B202" s="254"/>
      <c r="C202" s="264"/>
      <c r="D202" s="265"/>
      <c r="E202" s="266"/>
      <c r="F202" s="388"/>
      <c r="G202" s="389"/>
      <c r="H202" s="65" t="str">
        <f t="shared" ca="1" si="98"/>
        <v/>
      </c>
      <c r="I202" s="390" t="s">
        <v>78</v>
      </c>
      <c r="J202" s="391"/>
      <c r="K202" s="391"/>
      <c r="L202" s="392"/>
      <c r="M202" s="388"/>
      <c r="N202" s="393"/>
      <c r="O202" s="393"/>
      <c r="P202" s="393"/>
      <c r="Q202" s="389"/>
      <c r="R202" s="65" t="str">
        <f t="shared" ca="1" si="99"/>
        <v/>
      </c>
      <c r="S202" s="390" t="s">
        <v>78</v>
      </c>
      <c r="T202" s="391"/>
      <c r="U202" s="391"/>
      <c r="V202" s="391"/>
      <c r="W202" s="392"/>
      <c r="X202" s="243"/>
      <c r="Y202" s="267" t="str">
        <f t="shared" si="100"/>
        <v/>
      </c>
      <c r="Z202" s="267" t="str">
        <f t="shared" si="101"/>
        <v/>
      </c>
      <c r="AA202" s="268" t="str">
        <f t="shared" ca="1" si="102"/>
        <v/>
      </c>
      <c r="AB202" s="268" t="str">
        <f t="shared" ca="1" si="103"/>
        <v/>
      </c>
      <c r="AC202" s="268" t="str">
        <f t="shared" ca="1" si="104"/>
        <v/>
      </c>
      <c r="AD202" s="268" t="str">
        <f t="shared" ca="1" si="105"/>
        <v/>
      </c>
      <c r="AE202" s="269" t="str">
        <f t="shared" ca="1" si="106"/>
        <v/>
      </c>
      <c r="AF202" s="270" t="str">
        <f t="shared" ca="1" si="111"/>
        <v/>
      </c>
      <c r="AG202" s="270" t="str">
        <f t="shared" ca="1" si="110"/>
        <v/>
      </c>
      <c r="AH202" s="270" t="str">
        <f t="shared" ca="1" si="107"/>
        <v/>
      </c>
      <c r="AI202" s="270" t="str">
        <f t="shared" ca="1" si="108"/>
        <v/>
      </c>
      <c r="AJ202" s="271" t="str">
        <f t="shared" ca="1" si="109"/>
        <v/>
      </c>
    </row>
    <row r="203" spans="1:36" ht="27.95" customHeight="1">
      <c r="A203" s="254"/>
      <c r="B203" s="254"/>
      <c r="C203" s="264"/>
      <c r="D203" s="265"/>
      <c r="E203" s="266"/>
      <c r="F203" s="388"/>
      <c r="G203" s="389"/>
      <c r="H203" s="65" t="str">
        <f t="shared" ca="1" si="98"/>
        <v/>
      </c>
      <c r="I203" s="390" t="s">
        <v>78</v>
      </c>
      <c r="J203" s="391"/>
      <c r="K203" s="391"/>
      <c r="L203" s="392"/>
      <c r="M203" s="388"/>
      <c r="N203" s="393"/>
      <c r="O203" s="393"/>
      <c r="P203" s="393"/>
      <c r="Q203" s="389"/>
      <c r="R203" s="65" t="str">
        <f t="shared" ca="1" si="99"/>
        <v/>
      </c>
      <c r="S203" s="390" t="s">
        <v>78</v>
      </c>
      <c r="T203" s="391"/>
      <c r="U203" s="391"/>
      <c r="V203" s="391"/>
      <c r="W203" s="392"/>
      <c r="X203" s="243"/>
      <c r="Y203" s="267" t="str">
        <f t="shared" si="100"/>
        <v/>
      </c>
      <c r="Z203" s="267" t="str">
        <f t="shared" si="101"/>
        <v/>
      </c>
      <c r="AA203" s="268" t="str">
        <f t="shared" ca="1" si="102"/>
        <v/>
      </c>
      <c r="AB203" s="268" t="str">
        <f t="shared" ca="1" si="103"/>
        <v/>
      </c>
      <c r="AC203" s="268" t="str">
        <f t="shared" ca="1" si="104"/>
        <v/>
      </c>
      <c r="AD203" s="268" t="str">
        <f t="shared" ca="1" si="105"/>
        <v/>
      </c>
      <c r="AE203" s="269" t="str">
        <f t="shared" ca="1" si="106"/>
        <v/>
      </c>
      <c r="AF203" s="270" t="str">
        <f t="shared" ca="1" si="111"/>
        <v/>
      </c>
      <c r="AG203" s="270" t="str">
        <f t="shared" ca="1" si="110"/>
        <v/>
      </c>
      <c r="AH203" s="270" t="str">
        <f t="shared" ca="1" si="107"/>
        <v/>
      </c>
      <c r="AI203" s="270" t="str">
        <f t="shared" ca="1" si="108"/>
        <v/>
      </c>
      <c r="AJ203" s="271" t="str">
        <f t="shared" ca="1" si="109"/>
        <v/>
      </c>
    </row>
    <row r="204" spans="1:36" ht="27.95" customHeight="1">
      <c r="A204" s="254"/>
      <c r="B204" s="254"/>
      <c r="C204" s="264"/>
      <c r="D204" s="265"/>
      <c r="E204" s="266"/>
      <c r="F204" s="388"/>
      <c r="G204" s="389"/>
      <c r="H204" s="65" t="str">
        <f t="shared" ca="1" si="98"/>
        <v/>
      </c>
      <c r="I204" s="390" t="s">
        <v>78</v>
      </c>
      <c r="J204" s="391"/>
      <c r="K204" s="391"/>
      <c r="L204" s="392"/>
      <c r="M204" s="388"/>
      <c r="N204" s="393"/>
      <c r="O204" s="393"/>
      <c r="P204" s="393"/>
      <c r="Q204" s="389"/>
      <c r="R204" s="65" t="str">
        <f t="shared" ca="1" si="99"/>
        <v/>
      </c>
      <c r="S204" s="390" t="s">
        <v>78</v>
      </c>
      <c r="T204" s="391"/>
      <c r="U204" s="391"/>
      <c r="V204" s="391"/>
      <c r="W204" s="392"/>
      <c r="X204" s="243"/>
      <c r="Y204" s="267" t="str">
        <f t="shared" si="100"/>
        <v/>
      </c>
      <c r="Z204" s="267" t="str">
        <f t="shared" si="101"/>
        <v/>
      </c>
      <c r="AA204" s="268" t="str">
        <f t="shared" ca="1" si="102"/>
        <v/>
      </c>
      <c r="AB204" s="268" t="str">
        <f t="shared" ca="1" si="103"/>
        <v/>
      </c>
      <c r="AC204" s="268" t="str">
        <f t="shared" ca="1" si="104"/>
        <v/>
      </c>
      <c r="AD204" s="268" t="str">
        <f t="shared" ca="1" si="105"/>
        <v/>
      </c>
      <c r="AE204" s="269" t="str">
        <f t="shared" ca="1" si="106"/>
        <v/>
      </c>
      <c r="AF204" s="270" t="str">
        <f t="shared" ca="1" si="111"/>
        <v/>
      </c>
      <c r="AG204" s="270" t="str">
        <f t="shared" ca="1" si="110"/>
        <v/>
      </c>
      <c r="AH204" s="270" t="str">
        <f t="shared" ca="1" si="107"/>
        <v/>
      </c>
      <c r="AI204" s="270" t="str">
        <f t="shared" ca="1" si="108"/>
        <v/>
      </c>
      <c r="AJ204" s="271" t="str">
        <f t="shared" ca="1" si="109"/>
        <v/>
      </c>
    </row>
    <row r="205" spans="1:36" ht="27.95" customHeight="1">
      <c r="A205" s="254"/>
      <c r="B205" s="254"/>
      <c r="C205" s="264"/>
      <c r="D205" s="265"/>
      <c r="E205" s="266"/>
      <c r="F205" s="388"/>
      <c r="G205" s="389"/>
      <c r="H205" s="65" t="str">
        <f t="shared" ca="1" si="98"/>
        <v/>
      </c>
      <c r="I205" s="390" t="s">
        <v>78</v>
      </c>
      <c r="J205" s="391"/>
      <c r="K205" s="391"/>
      <c r="L205" s="392"/>
      <c r="M205" s="388"/>
      <c r="N205" s="393"/>
      <c r="O205" s="393"/>
      <c r="P205" s="393"/>
      <c r="Q205" s="389"/>
      <c r="R205" s="65" t="str">
        <f t="shared" ca="1" si="99"/>
        <v/>
      </c>
      <c r="S205" s="390" t="s">
        <v>78</v>
      </c>
      <c r="T205" s="391"/>
      <c r="U205" s="391"/>
      <c r="V205" s="391"/>
      <c r="W205" s="392"/>
      <c r="X205" s="243"/>
      <c r="Y205" s="267" t="str">
        <f t="shared" si="100"/>
        <v/>
      </c>
      <c r="Z205" s="267" t="str">
        <f t="shared" si="101"/>
        <v/>
      </c>
      <c r="AA205" s="268" t="str">
        <f t="shared" ca="1" si="102"/>
        <v/>
      </c>
      <c r="AB205" s="268" t="str">
        <f t="shared" ca="1" si="103"/>
        <v/>
      </c>
      <c r="AC205" s="268" t="str">
        <f t="shared" ca="1" si="104"/>
        <v/>
      </c>
      <c r="AD205" s="268" t="str">
        <f t="shared" ca="1" si="105"/>
        <v/>
      </c>
      <c r="AE205" s="269" t="str">
        <f t="shared" ca="1" si="106"/>
        <v/>
      </c>
      <c r="AF205" s="270" t="str">
        <f t="shared" ca="1" si="111"/>
        <v/>
      </c>
      <c r="AG205" s="270" t="str">
        <f t="shared" ca="1" si="110"/>
        <v/>
      </c>
      <c r="AH205" s="270" t="str">
        <f t="shared" ca="1" si="107"/>
        <v/>
      </c>
      <c r="AI205" s="270" t="str">
        <f t="shared" ca="1" si="108"/>
        <v/>
      </c>
      <c r="AJ205" s="271" t="str">
        <f t="shared" ca="1" si="109"/>
        <v/>
      </c>
    </row>
    <row r="206" spans="1:36" ht="27.95" customHeight="1">
      <c r="A206" s="254"/>
      <c r="B206" s="254"/>
      <c r="C206" s="264"/>
      <c r="D206" s="265"/>
      <c r="E206" s="266"/>
      <c r="F206" s="388"/>
      <c r="G206" s="389"/>
      <c r="H206" s="65" t="str">
        <f t="shared" ca="1" si="98"/>
        <v/>
      </c>
      <c r="I206" s="390" t="s">
        <v>78</v>
      </c>
      <c r="J206" s="391"/>
      <c r="K206" s="391"/>
      <c r="L206" s="392"/>
      <c r="M206" s="388"/>
      <c r="N206" s="393"/>
      <c r="O206" s="393"/>
      <c r="P206" s="393"/>
      <c r="Q206" s="389"/>
      <c r="R206" s="65" t="str">
        <f t="shared" ca="1" si="99"/>
        <v/>
      </c>
      <c r="S206" s="390" t="s">
        <v>78</v>
      </c>
      <c r="T206" s="391"/>
      <c r="U206" s="391"/>
      <c r="V206" s="391"/>
      <c r="W206" s="392"/>
      <c r="X206" s="243"/>
      <c r="Y206" s="267" t="str">
        <f t="shared" si="100"/>
        <v/>
      </c>
      <c r="Z206" s="267" t="str">
        <f t="shared" si="101"/>
        <v/>
      </c>
      <c r="AA206" s="268" t="str">
        <f t="shared" ca="1" si="102"/>
        <v/>
      </c>
      <c r="AB206" s="268" t="str">
        <f t="shared" ca="1" si="103"/>
        <v/>
      </c>
      <c r="AC206" s="268" t="str">
        <f t="shared" ca="1" si="104"/>
        <v/>
      </c>
      <c r="AD206" s="268" t="str">
        <f t="shared" ca="1" si="105"/>
        <v/>
      </c>
      <c r="AE206" s="269" t="str">
        <f t="shared" ca="1" si="106"/>
        <v/>
      </c>
      <c r="AF206" s="270" t="str">
        <f t="shared" ca="1" si="111"/>
        <v/>
      </c>
      <c r="AG206" s="270" t="str">
        <f t="shared" ca="1" si="110"/>
        <v/>
      </c>
      <c r="AH206" s="270" t="str">
        <f t="shared" ca="1" si="107"/>
        <v/>
      </c>
      <c r="AI206" s="270" t="str">
        <f t="shared" ca="1" si="108"/>
        <v/>
      </c>
      <c r="AJ206" s="271" t="str">
        <f t="shared" ca="1" si="109"/>
        <v/>
      </c>
    </row>
    <row r="207" spans="1:36" ht="27.95" customHeight="1">
      <c r="A207" s="254"/>
      <c r="B207" s="254"/>
      <c r="C207" s="264"/>
      <c r="D207" s="265"/>
      <c r="E207" s="266"/>
      <c r="F207" s="388"/>
      <c r="G207" s="389"/>
      <c r="H207" s="65" t="str">
        <f t="shared" ca="1" si="98"/>
        <v/>
      </c>
      <c r="I207" s="390" t="s">
        <v>78</v>
      </c>
      <c r="J207" s="391"/>
      <c r="K207" s="391"/>
      <c r="L207" s="392"/>
      <c r="M207" s="388"/>
      <c r="N207" s="393"/>
      <c r="O207" s="393"/>
      <c r="P207" s="393"/>
      <c r="Q207" s="389"/>
      <c r="R207" s="65" t="str">
        <f t="shared" ca="1" si="99"/>
        <v/>
      </c>
      <c r="S207" s="390" t="s">
        <v>78</v>
      </c>
      <c r="T207" s="391"/>
      <c r="U207" s="391"/>
      <c r="V207" s="391"/>
      <c r="W207" s="392"/>
      <c r="X207" s="243"/>
      <c r="Y207" s="267" t="str">
        <f t="shared" si="100"/>
        <v/>
      </c>
      <c r="Z207" s="267" t="str">
        <f t="shared" si="101"/>
        <v/>
      </c>
      <c r="AA207" s="268" t="str">
        <f t="shared" ca="1" si="102"/>
        <v/>
      </c>
      <c r="AB207" s="268" t="str">
        <f t="shared" ca="1" si="103"/>
        <v/>
      </c>
      <c r="AC207" s="268" t="str">
        <f t="shared" ca="1" si="104"/>
        <v/>
      </c>
      <c r="AD207" s="268" t="str">
        <f t="shared" ca="1" si="105"/>
        <v/>
      </c>
      <c r="AE207" s="269" t="str">
        <f t="shared" ca="1" si="106"/>
        <v/>
      </c>
      <c r="AF207" s="270" t="str">
        <f t="shared" ca="1" si="111"/>
        <v/>
      </c>
      <c r="AG207" s="270" t="str">
        <f t="shared" ca="1" si="110"/>
        <v/>
      </c>
      <c r="AH207" s="270" t="str">
        <f t="shared" ca="1" si="107"/>
        <v/>
      </c>
      <c r="AI207" s="270" t="str">
        <f t="shared" ca="1" si="108"/>
        <v/>
      </c>
      <c r="AJ207" s="271" t="str">
        <f t="shared" ca="1" si="109"/>
        <v/>
      </c>
    </row>
    <row r="208" spans="1:36" ht="27.95" customHeight="1">
      <c r="A208" s="254"/>
      <c r="B208" s="254"/>
      <c r="C208" s="264"/>
      <c r="D208" s="265"/>
      <c r="E208" s="266"/>
      <c r="F208" s="388"/>
      <c r="G208" s="389"/>
      <c r="H208" s="65" t="str">
        <f t="shared" ca="1" si="98"/>
        <v/>
      </c>
      <c r="I208" s="390" t="s">
        <v>78</v>
      </c>
      <c r="J208" s="391"/>
      <c r="K208" s="391"/>
      <c r="L208" s="392"/>
      <c r="M208" s="388"/>
      <c r="N208" s="393"/>
      <c r="O208" s="393"/>
      <c r="P208" s="393"/>
      <c r="Q208" s="389"/>
      <c r="R208" s="65" t="str">
        <f t="shared" ca="1" si="99"/>
        <v/>
      </c>
      <c r="S208" s="390" t="s">
        <v>78</v>
      </c>
      <c r="T208" s="391"/>
      <c r="U208" s="391"/>
      <c r="V208" s="391"/>
      <c r="W208" s="392"/>
      <c r="X208" s="243"/>
      <c r="Y208" s="267" t="str">
        <f t="shared" si="100"/>
        <v/>
      </c>
      <c r="Z208" s="267" t="str">
        <f t="shared" si="101"/>
        <v/>
      </c>
      <c r="AA208" s="268" t="str">
        <f t="shared" ca="1" si="102"/>
        <v/>
      </c>
      <c r="AB208" s="268" t="str">
        <f t="shared" ca="1" si="103"/>
        <v/>
      </c>
      <c r="AC208" s="268" t="str">
        <f t="shared" ca="1" si="104"/>
        <v/>
      </c>
      <c r="AD208" s="268" t="str">
        <f t="shared" ca="1" si="105"/>
        <v/>
      </c>
      <c r="AE208" s="269" t="str">
        <f t="shared" ca="1" si="106"/>
        <v/>
      </c>
      <c r="AF208" s="270" t="str">
        <f t="shared" ca="1" si="111"/>
        <v/>
      </c>
      <c r="AG208" s="270" t="str">
        <f t="shared" ca="1" si="110"/>
        <v/>
      </c>
      <c r="AH208" s="270" t="str">
        <f t="shared" ca="1" si="107"/>
        <v/>
      </c>
      <c r="AI208" s="270" t="str">
        <f t="shared" ca="1" si="108"/>
        <v/>
      </c>
      <c r="AJ208" s="271" t="str">
        <f t="shared" ca="1" si="109"/>
        <v/>
      </c>
    </row>
    <row r="209" spans="1:36" ht="27.95" customHeight="1">
      <c r="A209" s="254"/>
      <c r="B209" s="254"/>
      <c r="C209" s="264"/>
      <c r="D209" s="265"/>
      <c r="E209" s="266"/>
      <c r="F209" s="388"/>
      <c r="G209" s="389"/>
      <c r="H209" s="65" t="str">
        <f t="shared" ca="1" si="98"/>
        <v/>
      </c>
      <c r="I209" s="390" t="s">
        <v>78</v>
      </c>
      <c r="J209" s="391"/>
      <c r="K209" s="391"/>
      <c r="L209" s="392"/>
      <c r="M209" s="388"/>
      <c r="N209" s="393"/>
      <c r="O209" s="393"/>
      <c r="P209" s="393"/>
      <c r="Q209" s="389"/>
      <c r="R209" s="65" t="str">
        <f t="shared" ca="1" si="99"/>
        <v/>
      </c>
      <c r="S209" s="390" t="s">
        <v>78</v>
      </c>
      <c r="T209" s="391"/>
      <c r="U209" s="391"/>
      <c r="V209" s="391"/>
      <c r="W209" s="392"/>
      <c r="X209" s="243"/>
      <c r="Y209" s="267" t="str">
        <f t="shared" si="100"/>
        <v/>
      </c>
      <c r="Z209" s="267" t="str">
        <f t="shared" si="101"/>
        <v/>
      </c>
      <c r="AA209" s="268" t="str">
        <f t="shared" ca="1" si="102"/>
        <v/>
      </c>
      <c r="AB209" s="268" t="str">
        <f t="shared" ca="1" si="103"/>
        <v/>
      </c>
      <c r="AC209" s="268" t="str">
        <f t="shared" ca="1" si="104"/>
        <v/>
      </c>
      <c r="AD209" s="268" t="str">
        <f t="shared" ca="1" si="105"/>
        <v/>
      </c>
      <c r="AE209" s="269" t="str">
        <f t="shared" ca="1" si="106"/>
        <v/>
      </c>
      <c r="AF209" s="270" t="str">
        <f t="shared" ca="1" si="111"/>
        <v/>
      </c>
      <c r="AG209" s="270" t="str">
        <f t="shared" ca="1" si="110"/>
        <v/>
      </c>
      <c r="AH209" s="270" t="str">
        <f t="shared" ca="1" si="107"/>
        <v/>
      </c>
      <c r="AI209" s="270" t="str">
        <f t="shared" ca="1" si="108"/>
        <v/>
      </c>
      <c r="AJ209" s="271" t="str">
        <f t="shared" ca="1" si="109"/>
        <v/>
      </c>
    </row>
    <row r="210" spans="1:36" ht="27.95" customHeight="1">
      <c r="A210" s="254"/>
      <c r="B210" s="254"/>
      <c r="C210" s="264"/>
      <c r="D210" s="265"/>
      <c r="E210" s="266"/>
      <c r="F210" s="388"/>
      <c r="G210" s="389"/>
      <c r="H210" s="65" t="str">
        <f t="shared" ca="1" si="98"/>
        <v/>
      </c>
      <c r="I210" s="390" t="s">
        <v>78</v>
      </c>
      <c r="J210" s="391"/>
      <c r="K210" s="391"/>
      <c r="L210" s="392"/>
      <c r="M210" s="388"/>
      <c r="N210" s="393"/>
      <c r="O210" s="393"/>
      <c r="P210" s="393"/>
      <c r="Q210" s="389"/>
      <c r="R210" s="65" t="str">
        <f t="shared" ca="1" si="99"/>
        <v/>
      </c>
      <c r="S210" s="390" t="s">
        <v>78</v>
      </c>
      <c r="T210" s="391"/>
      <c r="U210" s="391"/>
      <c r="V210" s="391"/>
      <c r="W210" s="392"/>
      <c r="X210" s="243"/>
      <c r="Y210" s="267" t="str">
        <f t="shared" si="100"/>
        <v/>
      </c>
      <c r="Z210" s="267" t="str">
        <f t="shared" si="101"/>
        <v/>
      </c>
      <c r="AA210" s="268" t="str">
        <f t="shared" ca="1" si="102"/>
        <v/>
      </c>
      <c r="AB210" s="268" t="str">
        <f t="shared" ca="1" si="103"/>
        <v/>
      </c>
      <c r="AC210" s="268" t="str">
        <f t="shared" ca="1" si="104"/>
        <v/>
      </c>
      <c r="AD210" s="268" t="str">
        <f t="shared" ca="1" si="105"/>
        <v/>
      </c>
      <c r="AE210" s="269" t="str">
        <f t="shared" ca="1" si="106"/>
        <v/>
      </c>
      <c r="AF210" s="270" t="str">
        <f t="shared" ca="1" si="111"/>
        <v/>
      </c>
      <c r="AG210" s="270" t="str">
        <f t="shared" ca="1" si="110"/>
        <v/>
      </c>
      <c r="AH210" s="270" t="str">
        <f t="shared" ca="1" si="107"/>
        <v/>
      </c>
      <c r="AI210" s="270" t="str">
        <f t="shared" ca="1" si="108"/>
        <v/>
      </c>
      <c r="AJ210" s="271" t="str">
        <f t="shared" ca="1" si="109"/>
        <v/>
      </c>
    </row>
    <row r="211" spans="1:36" ht="27.95" customHeight="1">
      <c r="A211" s="254"/>
      <c r="B211" s="254"/>
      <c r="C211" s="264"/>
      <c r="D211" s="265"/>
      <c r="E211" s="266"/>
      <c r="F211" s="388"/>
      <c r="G211" s="389"/>
      <c r="H211" s="65" t="str">
        <f t="shared" ca="1" si="98"/>
        <v/>
      </c>
      <c r="I211" s="390" t="s">
        <v>78</v>
      </c>
      <c r="J211" s="391"/>
      <c r="K211" s="391"/>
      <c r="L211" s="392"/>
      <c r="M211" s="388"/>
      <c r="N211" s="393"/>
      <c r="O211" s="393"/>
      <c r="P211" s="393"/>
      <c r="Q211" s="389"/>
      <c r="R211" s="65" t="str">
        <f t="shared" ca="1" si="99"/>
        <v/>
      </c>
      <c r="S211" s="390" t="s">
        <v>78</v>
      </c>
      <c r="T211" s="391"/>
      <c r="U211" s="391"/>
      <c r="V211" s="391"/>
      <c r="W211" s="392"/>
      <c r="X211" s="243"/>
      <c r="Y211" s="267" t="str">
        <f t="shared" si="100"/>
        <v/>
      </c>
      <c r="Z211" s="267" t="str">
        <f t="shared" si="101"/>
        <v/>
      </c>
      <c r="AA211" s="268" t="str">
        <f t="shared" ca="1" si="102"/>
        <v/>
      </c>
      <c r="AB211" s="268" t="str">
        <f t="shared" ca="1" si="103"/>
        <v/>
      </c>
      <c r="AC211" s="268" t="str">
        <f t="shared" ca="1" si="104"/>
        <v/>
      </c>
      <c r="AD211" s="268" t="str">
        <f t="shared" ca="1" si="105"/>
        <v/>
      </c>
      <c r="AE211" s="269" t="str">
        <f t="shared" ca="1" si="106"/>
        <v/>
      </c>
      <c r="AF211" s="270" t="str">
        <f t="shared" ca="1" si="111"/>
        <v/>
      </c>
      <c r="AG211" s="270" t="str">
        <f t="shared" ca="1" si="110"/>
        <v/>
      </c>
      <c r="AH211" s="270" t="str">
        <f t="shared" ca="1" si="107"/>
        <v/>
      </c>
      <c r="AI211" s="270" t="str">
        <f t="shared" ca="1" si="108"/>
        <v/>
      </c>
      <c r="AJ211" s="271" t="str">
        <f t="shared" ca="1" si="109"/>
        <v/>
      </c>
    </row>
    <row r="212" spans="1:36" ht="27.95" customHeight="1" thickBot="1">
      <c r="A212" s="272"/>
      <c r="B212" s="272"/>
      <c r="C212" s="273"/>
      <c r="D212" s="274"/>
      <c r="E212" s="275"/>
      <c r="F212" s="394"/>
      <c r="G212" s="395"/>
      <c r="H212" s="135" t="str">
        <f t="shared" ca="1" si="98"/>
        <v/>
      </c>
      <c r="I212" s="396" t="s">
        <v>78</v>
      </c>
      <c r="J212" s="397"/>
      <c r="K212" s="397"/>
      <c r="L212" s="398"/>
      <c r="M212" s="394"/>
      <c r="N212" s="399"/>
      <c r="O212" s="399"/>
      <c r="P212" s="399"/>
      <c r="Q212" s="395"/>
      <c r="R212" s="135" t="str">
        <f t="shared" ca="1" si="99"/>
        <v/>
      </c>
      <c r="S212" s="396" t="s">
        <v>78</v>
      </c>
      <c r="T212" s="397"/>
      <c r="U212" s="397"/>
      <c r="V212" s="397"/>
      <c r="W212" s="398"/>
      <c r="X212" s="243"/>
      <c r="Y212" s="276" t="str">
        <f t="shared" si="100"/>
        <v/>
      </c>
      <c r="Z212" s="276" t="str">
        <f t="shared" si="101"/>
        <v/>
      </c>
      <c r="AA212" s="277" t="str">
        <f t="shared" ca="1" si="102"/>
        <v/>
      </c>
      <c r="AB212" s="277" t="str">
        <f t="shared" ca="1" si="103"/>
        <v/>
      </c>
      <c r="AC212" s="277" t="str">
        <f t="shared" ca="1" si="104"/>
        <v/>
      </c>
      <c r="AD212" s="277" t="str">
        <f t="shared" ca="1" si="105"/>
        <v/>
      </c>
      <c r="AE212" s="278" t="str">
        <f t="shared" ca="1" si="106"/>
        <v/>
      </c>
      <c r="AF212" s="279" t="str">
        <f t="shared" ca="1" si="111"/>
        <v/>
      </c>
      <c r="AG212" s="279" t="str">
        <f t="shared" ca="1" si="110"/>
        <v/>
      </c>
      <c r="AH212" s="279" t="str">
        <f t="shared" ca="1" si="107"/>
        <v/>
      </c>
      <c r="AI212" s="279" t="str">
        <f t="shared" ca="1" si="108"/>
        <v/>
      </c>
      <c r="AJ212" s="280" t="str">
        <f t="shared" ca="1" si="109"/>
        <v/>
      </c>
    </row>
    <row r="213" spans="1:36" ht="24.95" customHeight="1" thickTop="1">
      <c r="A213" s="370" t="s">
        <v>62</v>
      </c>
      <c r="B213" s="371"/>
      <c r="C213" s="371"/>
      <c r="D213" s="371"/>
      <c r="E213" s="371"/>
      <c r="F213" s="372"/>
      <c r="G213" s="373"/>
      <c r="H213" s="295" t="s">
        <v>12</v>
      </c>
      <c r="I213" s="374">
        <f>SUM(I198:L212)</f>
        <v>0</v>
      </c>
      <c r="J213" s="375"/>
      <c r="K213" s="375"/>
      <c r="L213" s="296" t="s">
        <v>8</v>
      </c>
      <c r="M213" s="372"/>
      <c r="N213" s="376"/>
      <c r="O213" s="376"/>
      <c r="P213" s="376"/>
      <c r="Q213" s="373"/>
      <c r="R213" s="295"/>
      <c r="S213" s="377">
        <f>SUM(S198:W212)</f>
        <v>0</v>
      </c>
      <c r="T213" s="378"/>
      <c r="U213" s="378"/>
      <c r="V213" s="378"/>
      <c r="W213" s="296" t="s">
        <v>8</v>
      </c>
      <c r="X213" s="243"/>
    </row>
    <row r="214" spans="1:36" ht="24.95" customHeight="1">
      <c r="A214" s="379" t="s">
        <v>31</v>
      </c>
      <c r="B214" s="380"/>
      <c r="C214" s="380"/>
      <c r="D214" s="380"/>
      <c r="E214" s="380"/>
      <c r="F214" s="381"/>
      <c r="G214" s="382"/>
      <c r="H214" s="281" t="s">
        <v>12</v>
      </c>
      <c r="I214" s="383">
        <f>SUM(I187,I213)</f>
        <v>11680006</v>
      </c>
      <c r="J214" s="384"/>
      <c r="K214" s="384"/>
      <c r="L214" s="282" t="s">
        <v>8</v>
      </c>
      <c r="M214" s="381"/>
      <c r="N214" s="385"/>
      <c r="O214" s="385"/>
      <c r="P214" s="385"/>
      <c r="Q214" s="382"/>
      <c r="R214" s="281"/>
      <c r="S214" s="386">
        <f>SUM(S187,S213)</f>
        <v>13717924</v>
      </c>
      <c r="T214" s="387"/>
      <c r="U214" s="387"/>
      <c r="V214" s="387"/>
      <c r="W214" s="282" t="s">
        <v>8</v>
      </c>
      <c r="X214" s="283"/>
      <c r="Z214" s="284"/>
    </row>
    <row r="215" spans="1:36" ht="3.75" customHeight="1">
      <c r="X215" s="283"/>
      <c r="Z215" s="284" t="s">
        <v>35</v>
      </c>
    </row>
    <row r="216" spans="1:36">
      <c r="T216" s="357" t="s">
        <v>42</v>
      </c>
      <c r="U216" s="358"/>
      <c r="V216" s="358"/>
      <c r="W216" s="359"/>
      <c r="X216" s="283"/>
    </row>
    <row r="218" spans="1:36" ht="19.5" customHeight="1">
      <c r="C218" s="228"/>
      <c r="D218" s="326" t="s">
        <v>76</v>
      </c>
      <c r="E218" s="327"/>
      <c r="F218" s="327"/>
      <c r="G218" s="327"/>
      <c r="H218" s="327"/>
      <c r="I218" s="327"/>
      <c r="J218" s="327"/>
      <c r="S218" s="57">
        <f>$S$2</f>
        <v>1</v>
      </c>
      <c r="T218" s="328" t="s">
        <v>10</v>
      </c>
      <c r="U218" s="328"/>
      <c r="V218" s="56">
        <f>V191+1</f>
        <v>9</v>
      </c>
      <c r="W218" s="230" t="s">
        <v>11</v>
      </c>
    </row>
    <row r="219" spans="1:36" ht="19.5" customHeight="1">
      <c r="C219" s="233"/>
      <c r="D219" s="327"/>
      <c r="E219" s="327"/>
      <c r="F219" s="327"/>
      <c r="G219" s="327"/>
      <c r="H219" s="327"/>
      <c r="I219" s="327"/>
      <c r="J219" s="327"/>
    </row>
    <row r="220" spans="1:36" ht="14.25">
      <c r="B220" s="234">
        <f ca="1">$B$4</f>
        <v>45741</v>
      </c>
      <c r="D220" s="360"/>
      <c r="E220" s="360"/>
      <c r="F220" s="360"/>
    </row>
    <row r="221" spans="1:36" ht="15" customHeight="1">
      <c r="B221" s="235">
        <f ca="1">$B$5</f>
        <v>46106.494204513889</v>
      </c>
      <c r="H221" s="413" t="s">
        <v>6</v>
      </c>
      <c r="I221" s="414"/>
      <c r="J221" s="417" t="s">
        <v>0</v>
      </c>
      <c r="K221" s="418"/>
      <c r="L221" s="236" t="s">
        <v>1</v>
      </c>
      <c r="M221" s="418" t="s">
        <v>7</v>
      </c>
      <c r="N221" s="418"/>
      <c r="O221" s="418" t="s">
        <v>2</v>
      </c>
      <c r="P221" s="418"/>
      <c r="Q221" s="418"/>
      <c r="R221" s="418"/>
      <c r="S221" s="418"/>
      <c r="T221" s="418"/>
      <c r="U221" s="418" t="s">
        <v>3</v>
      </c>
      <c r="V221" s="418"/>
      <c r="W221" s="418"/>
    </row>
    <row r="222" spans="1:36" ht="20.100000000000001" customHeight="1">
      <c r="A222" s="147"/>
      <c r="H222" s="415"/>
      <c r="I222" s="416"/>
      <c r="J222" s="287">
        <f>$J$6</f>
        <v>3</v>
      </c>
      <c r="K222" s="288">
        <f>$K$6</f>
        <v>1</v>
      </c>
      <c r="L222" s="289">
        <f>$L$6</f>
        <v>1</v>
      </c>
      <c r="M222" s="290">
        <f>$M$6</f>
        <v>0</v>
      </c>
      <c r="N222" s="291">
        <f>IF($N$6="","",$N$6)</f>
        <v>1</v>
      </c>
      <c r="O222" s="292">
        <f>IF($O$6="","",$O$6)</f>
        <v>1</v>
      </c>
      <c r="P222" s="293">
        <f>IF($P$6="","",$P$6)</f>
        <v>2</v>
      </c>
      <c r="Q222" s="293">
        <f>IF($Q$6="","",$Q$6)</f>
        <v>3</v>
      </c>
      <c r="R222" s="293">
        <f>IF($R$6="","",$R$6)</f>
        <v>4</v>
      </c>
      <c r="S222" s="293">
        <f>IF($S$6="","",$S$6)</f>
        <v>5</v>
      </c>
      <c r="T222" s="294">
        <f>IF($T$6="","",$T$6)</f>
        <v>6</v>
      </c>
      <c r="U222" s="292">
        <f>IF($U$6="","",$U$6)</f>
        <v>0</v>
      </c>
      <c r="V222" s="293">
        <f>IF($V$6="","",$V$6)</f>
        <v>0</v>
      </c>
      <c r="W222" s="294">
        <f>IF($W$6="","",$W$6)</f>
        <v>0</v>
      </c>
      <c r="Y222" s="240" t="s">
        <v>33</v>
      </c>
      <c r="Z222" s="241" t="s">
        <v>34</v>
      </c>
      <c r="AA222" s="313">
        <f ca="1">$B$4</f>
        <v>45741</v>
      </c>
      <c r="AB222" s="313"/>
      <c r="AC222" s="313"/>
      <c r="AD222" s="313"/>
      <c r="AE222" s="313"/>
      <c r="AF222" s="314">
        <f ca="1">$B$5</f>
        <v>46106.494204513889</v>
      </c>
      <c r="AG222" s="314"/>
      <c r="AH222" s="314"/>
      <c r="AI222" s="314"/>
      <c r="AJ222" s="314"/>
    </row>
    <row r="223" spans="1:36" ht="21.95" customHeight="1">
      <c r="A223" s="315" t="s">
        <v>9</v>
      </c>
      <c r="B223" s="404" t="s">
        <v>30</v>
      </c>
      <c r="C223" s="242"/>
      <c r="D223" s="405" t="s">
        <v>47</v>
      </c>
      <c r="E223" s="404" t="s">
        <v>48</v>
      </c>
      <c r="F223" s="407">
        <f ca="1">$B$4</f>
        <v>45741</v>
      </c>
      <c r="G223" s="408"/>
      <c r="H223" s="408"/>
      <c r="I223" s="408"/>
      <c r="J223" s="408"/>
      <c r="K223" s="408"/>
      <c r="L223" s="409"/>
      <c r="M223" s="410">
        <f ca="1">$B$5</f>
        <v>46106.494204513889</v>
      </c>
      <c r="N223" s="411"/>
      <c r="O223" s="411"/>
      <c r="P223" s="411"/>
      <c r="Q223" s="411"/>
      <c r="R223" s="411"/>
      <c r="S223" s="411"/>
      <c r="T223" s="411"/>
      <c r="U223" s="411"/>
      <c r="V223" s="411"/>
      <c r="W223" s="412"/>
      <c r="X223" s="243"/>
      <c r="Y223" s="244">
        <f ca="1">$B$4</f>
        <v>45741</v>
      </c>
      <c r="Z223" s="244">
        <f ca="1">DATE(YEAR($Y$7)+2,3,31)</f>
        <v>46477</v>
      </c>
      <c r="AA223" s="245" t="s">
        <v>33</v>
      </c>
      <c r="AB223" s="245" t="s">
        <v>34</v>
      </c>
      <c r="AC223" s="245" t="s">
        <v>37</v>
      </c>
      <c r="AD223" s="245" t="s">
        <v>38</v>
      </c>
      <c r="AE223" s="245" t="s">
        <v>32</v>
      </c>
      <c r="AF223" s="246" t="s">
        <v>33</v>
      </c>
      <c r="AG223" s="246" t="s">
        <v>34</v>
      </c>
      <c r="AH223" s="246" t="s">
        <v>37</v>
      </c>
      <c r="AI223" s="246" t="s">
        <v>38</v>
      </c>
      <c r="AJ223" s="246" t="s">
        <v>32</v>
      </c>
    </row>
    <row r="224" spans="1:36" ht="28.5" customHeight="1">
      <c r="A224" s="316"/>
      <c r="B224" s="404"/>
      <c r="C224" s="247"/>
      <c r="D224" s="406"/>
      <c r="E224" s="404"/>
      <c r="F224" s="400" t="s">
        <v>4</v>
      </c>
      <c r="G224" s="400"/>
      <c r="H224" s="248" t="s">
        <v>39</v>
      </c>
      <c r="I224" s="400" t="s">
        <v>5</v>
      </c>
      <c r="J224" s="400"/>
      <c r="K224" s="400"/>
      <c r="L224" s="400"/>
      <c r="M224" s="400" t="s">
        <v>4</v>
      </c>
      <c r="N224" s="400"/>
      <c r="O224" s="400"/>
      <c r="P224" s="400"/>
      <c r="Q224" s="400"/>
      <c r="R224" s="248" t="s">
        <v>39</v>
      </c>
      <c r="S224" s="400" t="s">
        <v>5</v>
      </c>
      <c r="T224" s="400"/>
      <c r="U224" s="400"/>
      <c r="V224" s="400"/>
      <c r="W224" s="400"/>
      <c r="X224" s="243"/>
      <c r="Y224" s="249">
        <f ca="1">DATE(YEAR($B$4),4,1)</f>
        <v>45748</v>
      </c>
      <c r="Z224" s="249">
        <f ca="1">DATE(YEAR($Y$8)+2,3,31)</f>
        <v>46477</v>
      </c>
      <c r="AA224" s="249">
        <f ca="1">$Y$8</f>
        <v>45748</v>
      </c>
      <c r="AB224" s="249">
        <f ca="1">DATE(YEAR($Y$8)+1,3,31)</f>
        <v>46112</v>
      </c>
      <c r="AC224" s="249"/>
      <c r="AD224" s="249"/>
      <c r="AE224" s="249"/>
      <c r="AF224" s="250">
        <f ca="1">DATE(YEAR($B$4)+1,4,1)</f>
        <v>46113</v>
      </c>
      <c r="AG224" s="250">
        <f ca="1">DATE(YEAR($AF$8)+1,3,31)</f>
        <v>46477</v>
      </c>
      <c r="AH224" s="251"/>
      <c r="AI224" s="251"/>
      <c r="AJ224" s="252"/>
    </row>
    <row r="225" spans="1:36" ht="27.95" customHeight="1">
      <c r="A225" s="253"/>
      <c r="B225" s="254"/>
      <c r="C225" s="255"/>
      <c r="D225" s="256"/>
      <c r="E225" s="257"/>
      <c r="F225" s="388"/>
      <c r="G225" s="389"/>
      <c r="H225" s="65" t="str">
        <f t="shared" ref="H225:H239" ca="1" si="112">AE225</f>
        <v/>
      </c>
      <c r="I225" s="401" t="s">
        <v>78</v>
      </c>
      <c r="J225" s="402"/>
      <c r="K225" s="402"/>
      <c r="L225" s="403"/>
      <c r="M225" s="388"/>
      <c r="N225" s="393"/>
      <c r="O225" s="393"/>
      <c r="P225" s="393"/>
      <c r="Q225" s="389"/>
      <c r="R225" s="64" t="str">
        <f t="shared" ref="R225:R239" ca="1" si="113">AJ225</f>
        <v/>
      </c>
      <c r="S225" s="401" t="s">
        <v>78</v>
      </c>
      <c r="T225" s="402"/>
      <c r="U225" s="402"/>
      <c r="V225" s="402"/>
      <c r="W225" s="403"/>
      <c r="X225" s="243"/>
      <c r="Y225" s="259" t="str">
        <f t="shared" ref="Y225:Y239" si="114">IF($B225&lt;&gt;"",IF(D225="",AA$8,D225),"")</f>
        <v/>
      </c>
      <c r="Z225" s="259" t="str">
        <f t="shared" ref="Z225:Z239" si="115">IF($B225&lt;&gt;"",IF(E225="",Z$8,E225),"")</f>
        <v/>
      </c>
      <c r="AA225" s="260" t="str">
        <f t="shared" ref="AA225:AA239" ca="1" si="116">IF(Y225&gt;=AF$8,"",IF(Y225&lt;$AA$8,$AA$8,Y225))</f>
        <v/>
      </c>
      <c r="AB225" s="260" t="str">
        <f t="shared" ref="AB225:AB239" ca="1" si="117">IF(Y225&gt;AB$8,"",IF(Z225&gt;AB$8,AB$8,Z225))</f>
        <v/>
      </c>
      <c r="AC225" s="260" t="str">
        <f t="shared" ref="AC225:AC239" ca="1" si="118">IF(AA225="","",DATE(YEAR(AA225),MONTH(AA225),1))</f>
        <v/>
      </c>
      <c r="AD225" s="260" t="str">
        <f t="shared" ref="AD225:AD239" ca="1" si="119">IF(AA225="","",DATE(YEAR(AB225),MONTH(AB225)+1,1)-1)</f>
        <v/>
      </c>
      <c r="AE225" s="261" t="str">
        <f t="shared" ref="AE225:AE239" ca="1" si="120">IF(AA225="","",IF(AA225&gt;AB225,"",DATEDIF(AC225,AD225+1,"m")))</f>
        <v/>
      </c>
      <c r="AF225" s="262" t="str">
        <f ca="1">IF(Z225&lt;AF$8,"",IF(Y225&gt;AF$8,Y225,AF$8))</f>
        <v/>
      </c>
      <c r="AG225" s="262" t="str">
        <f ca="1">IF(Z225&lt;AF$8,"",Z225)</f>
        <v/>
      </c>
      <c r="AH225" s="262" t="str">
        <f t="shared" ref="AH225:AH239" ca="1" si="121">IF(AF225="","",DATE(YEAR(AF225),MONTH(AF225),1))</f>
        <v/>
      </c>
      <c r="AI225" s="262" t="str">
        <f t="shared" ref="AI225:AI239" ca="1" si="122">IF(AF225="","",DATE(YEAR(AG225),MONTH(AG225)+1,1)-1)</f>
        <v/>
      </c>
      <c r="AJ225" s="263" t="str">
        <f t="shared" ref="AJ225:AJ239" ca="1" si="123">IF(AF225="","",DATEDIF(AH225,AI225+1,"m"))</f>
        <v/>
      </c>
    </row>
    <row r="226" spans="1:36" ht="27.95" customHeight="1">
      <c r="A226" s="254"/>
      <c r="B226" s="254"/>
      <c r="C226" s="264"/>
      <c r="D226" s="265"/>
      <c r="E226" s="266"/>
      <c r="F226" s="388"/>
      <c r="G226" s="389"/>
      <c r="H226" s="65" t="str">
        <f t="shared" ca="1" si="112"/>
        <v/>
      </c>
      <c r="I226" s="390" t="s">
        <v>78</v>
      </c>
      <c r="J226" s="391"/>
      <c r="K226" s="391"/>
      <c r="L226" s="392"/>
      <c r="M226" s="388"/>
      <c r="N226" s="393"/>
      <c r="O226" s="393"/>
      <c r="P226" s="393"/>
      <c r="Q226" s="389"/>
      <c r="R226" s="65" t="str">
        <f t="shared" ca="1" si="113"/>
        <v/>
      </c>
      <c r="S226" s="390" t="s">
        <v>78</v>
      </c>
      <c r="T226" s="391"/>
      <c r="U226" s="391"/>
      <c r="V226" s="391"/>
      <c r="W226" s="392"/>
      <c r="X226" s="243"/>
      <c r="Y226" s="267" t="str">
        <f t="shared" si="114"/>
        <v/>
      </c>
      <c r="Z226" s="267" t="str">
        <f t="shared" si="115"/>
        <v/>
      </c>
      <c r="AA226" s="268" t="str">
        <f t="shared" ca="1" si="116"/>
        <v/>
      </c>
      <c r="AB226" s="268" t="str">
        <f t="shared" ca="1" si="117"/>
        <v/>
      </c>
      <c r="AC226" s="268" t="str">
        <f t="shared" ca="1" si="118"/>
        <v/>
      </c>
      <c r="AD226" s="268" t="str">
        <f t="shared" ca="1" si="119"/>
        <v/>
      </c>
      <c r="AE226" s="269" t="str">
        <f t="shared" ca="1" si="120"/>
        <v/>
      </c>
      <c r="AF226" s="270" t="str">
        <f ca="1">IF(Z226&lt;AF$8,"",IF(Y226&gt;AF$8,Y226,AF$8))</f>
        <v/>
      </c>
      <c r="AG226" s="270" t="str">
        <f t="shared" ref="AG226:AG239" ca="1" si="124">IF(Z226&lt;AF$8,"",Z226)</f>
        <v/>
      </c>
      <c r="AH226" s="270" t="str">
        <f t="shared" ca="1" si="121"/>
        <v/>
      </c>
      <c r="AI226" s="270" t="str">
        <f t="shared" ca="1" si="122"/>
        <v/>
      </c>
      <c r="AJ226" s="271" t="str">
        <f t="shared" ca="1" si="123"/>
        <v/>
      </c>
    </row>
    <row r="227" spans="1:36" ht="27.95" customHeight="1">
      <c r="A227" s="254"/>
      <c r="B227" s="254"/>
      <c r="C227" s="264"/>
      <c r="D227" s="265"/>
      <c r="E227" s="266"/>
      <c r="F227" s="388"/>
      <c r="G227" s="389"/>
      <c r="H227" s="65" t="str">
        <f t="shared" ca="1" si="112"/>
        <v/>
      </c>
      <c r="I227" s="390" t="s">
        <v>78</v>
      </c>
      <c r="J227" s="391"/>
      <c r="K227" s="391"/>
      <c r="L227" s="392"/>
      <c r="M227" s="388"/>
      <c r="N227" s="393"/>
      <c r="O227" s="393"/>
      <c r="P227" s="393"/>
      <c r="Q227" s="389"/>
      <c r="R227" s="65" t="str">
        <f t="shared" ca="1" si="113"/>
        <v/>
      </c>
      <c r="S227" s="390" t="s">
        <v>78</v>
      </c>
      <c r="T227" s="391"/>
      <c r="U227" s="391"/>
      <c r="V227" s="391"/>
      <c r="W227" s="392"/>
      <c r="X227" s="243"/>
      <c r="Y227" s="267" t="str">
        <f t="shared" si="114"/>
        <v/>
      </c>
      <c r="Z227" s="267" t="str">
        <f t="shared" si="115"/>
        <v/>
      </c>
      <c r="AA227" s="268" t="str">
        <f t="shared" ca="1" si="116"/>
        <v/>
      </c>
      <c r="AB227" s="268" t="str">
        <f t="shared" ca="1" si="117"/>
        <v/>
      </c>
      <c r="AC227" s="268" t="str">
        <f t="shared" ca="1" si="118"/>
        <v/>
      </c>
      <c r="AD227" s="268" t="str">
        <f t="shared" ca="1" si="119"/>
        <v/>
      </c>
      <c r="AE227" s="269" t="str">
        <f t="shared" ca="1" si="120"/>
        <v/>
      </c>
      <c r="AF227" s="270" t="str">
        <f t="shared" ref="AF227:AF239" ca="1" si="125">IF(Z227&lt;AF$8,"",IF(Y227&gt;AF$8,Y227,AF$8))</f>
        <v/>
      </c>
      <c r="AG227" s="270" t="str">
        <f t="shared" ca="1" si="124"/>
        <v/>
      </c>
      <c r="AH227" s="270" t="str">
        <f t="shared" ca="1" si="121"/>
        <v/>
      </c>
      <c r="AI227" s="270" t="str">
        <f t="shared" ca="1" si="122"/>
        <v/>
      </c>
      <c r="AJ227" s="271" t="str">
        <f t="shared" ca="1" si="123"/>
        <v/>
      </c>
    </row>
    <row r="228" spans="1:36" ht="27.95" customHeight="1">
      <c r="A228" s="254"/>
      <c r="B228" s="254"/>
      <c r="C228" s="264"/>
      <c r="D228" s="265"/>
      <c r="E228" s="266"/>
      <c r="F228" s="388"/>
      <c r="G228" s="389"/>
      <c r="H228" s="65" t="str">
        <f t="shared" ca="1" si="112"/>
        <v/>
      </c>
      <c r="I228" s="390" t="s">
        <v>78</v>
      </c>
      <c r="J228" s="391"/>
      <c r="K228" s="391"/>
      <c r="L228" s="392"/>
      <c r="M228" s="388"/>
      <c r="N228" s="393"/>
      <c r="O228" s="393"/>
      <c r="P228" s="393"/>
      <c r="Q228" s="389"/>
      <c r="R228" s="65" t="str">
        <f t="shared" ca="1" si="113"/>
        <v/>
      </c>
      <c r="S228" s="390" t="s">
        <v>78</v>
      </c>
      <c r="T228" s="391"/>
      <c r="U228" s="391"/>
      <c r="V228" s="391"/>
      <c r="W228" s="392"/>
      <c r="X228" s="243"/>
      <c r="Y228" s="267" t="str">
        <f t="shared" si="114"/>
        <v/>
      </c>
      <c r="Z228" s="267" t="str">
        <f t="shared" si="115"/>
        <v/>
      </c>
      <c r="AA228" s="268" t="str">
        <f t="shared" ca="1" si="116"/>
        <v/>
      </c>
      <c r="AB228" s="268" t="str">
        <f t="shared" ca="1" si="117"/>
        <v/>
      </c>
      <c r="AC228" s="268" t="str">
        <f t="shared" ca="1" si="118"/>
        <v/>
      </c>
      <c r="AD228" s="268" t="str">
        <f t="shared" ca="1" si="119"/>
        <v/>
      </c>
      <c r="AE228" s="269" t="str">
        <f t="shared" ca="1" si="120"/>
        <v/>
      </c>
      <c r="AF228" s="270" t="str">
        <f t="shared" ca="1" si="125"/>
        <v/>
      </c>
      <c r="AG228" s="270" t="str">
        <f t="shared" ca="1" si="124"/>
        <v/>
      </c>
      <c r="AH228" s="270" t="str">
        <f t="shared" ca="1" si="121"/>
        <v/>
      </c>
      <c r="AI228" s="270" t="str">
        <f t="shared" ca="1" si="122"/>
        <v/>
      </c>
      <c r="AJ228" s="271" t="str">
        <f t="shared" ca="1" si="123"/>
        <v/>
      </c>
    </row>
    <row r="229" spans="1:36" ht="27.95" customHeight="1">
      <c r="A229" s="254"/>
      <c r="B229" s="254"/>
      <c r="C229" s="264"/>
      <c r="D229" s="265"/>
      <c r="E229" s="266"/>
      <c r="F229" s="388"/>
      <c r="G229" s="389"/>
      <c r="H229" s="65" t="str">
        <f t="shared" ca="1" si="112"/>
        <v/>
      </c>
      <c r="I229" s="390" t="s">
        <v>78</v>
      </c>
      <c r="J229" s="391"/>
      <c r="K229" s="391"/>
      <c r="L229" s="392"/>
      <c r="M229" s="388"/>
      <c r="N229" s="393"/>
      <c r="O229" s="393"/>
      <c r="P229" s="393"/>
      <c r="Q229" s="389"/>
      <c r="R229" s="65" t="str">
        <f t="shared" ca="1" si="113"/>
        <v/>
      </c>
      <c r="S229" s="390" t="s">
        <v>78</v>
      </c>
      <c r="T229" s="391"/>
      <c r="U229" s="391"/>
      <c r="V229" s="391"/>
      <c r="W229" s="392"/>
      <c r="X229" s="243"/>
      <c r="Y229" s="267" t="str">
        <f t="shared" si="114"/>
        <v/>
      </c>
      <c r="Z229" s="267" t="str">
        <f t="shared" si="115"/>
        <v/>
      </c>
      <c r="AA229" s="268" t="str">
        <f t="shared" ca="1" si="116"/>
        <v/>
      </c>
      <c r="AB229" s="268" t="str">
        <f t="shared" ca="1" si="117"/>
        <v/>
      </c>
      <c r="AC229" s="268" t="str">
        <f t="shared" ca="1" si="118"/>
        <v/>
      </c>
      <c r="AD229" s="268" t="str">
        <f t="shared" ca="1" si="119"/>
        <v/>
      </c>
      <c r="AE229" s="269" t="str">
        <f t="shared" ca="1" si="120"/>
        <v/>
      </c>
      <c r="AF229" s="270" t="str">
        <f t="shared" ca="1" si="125"/>
        <v/>
      </c>
      <c r="AG229" s="270" t="str">
        <f t="shared" ca="1" si="124"/>
        <v/>
      </c>
      <c r="AH229" s="270" t="str">
        <f t="shared" ca="1" si="121"/>
        <v/>
      </c>
      <c r="AI229" s="270" t="str">
        <f t="shared" ca="1" si="122"/>
        <v/>
      </c>
      <c r="AJ229" s="271" t="str">
        <f t="shared" ca="1" si="123"/>
        <v/>
      </c>
    </row>
    <row r="230" spans="1:36" ht="27.95" customHeight="1">
      <c r="A230" s="254"/>
      <c r="B230" s="254"/>
      <c r="C230" s="264"/>
      <c r="D230" s="265"/>
      <c r="E230" s="266"/>
      <c r="F230" s="388"/>
      <c r="G230" s="389"/>
      <c r="H230" s="65" t="str">
        <f t="shared" ca="1" si="112"/>
        <v/>
      </c>
      <c r="I230" s="390" t="s">
        <v>78</v>
      </c>
      <c r="J230" s="391"/>
      <c r="K230" s="391"/>
      <c r="L230" s="392"/>
      <c r="M230" s="388"/>
      <c r="N230" s="393"/>
      <c r="O230" s="393"/>
      <c r="P230" s="393"/>
      <c r="Q230" s="389"/>
      <c r="R230" s="65" t="str">
        <f t="shared" ca="1" si="113"/>
        <v/>
      </c>
      <c r="S230" s="390" t="s">
        <v>78</v>
      </c>
      <c r="T230" s="391"/>
      <c r="U230" s="391"/>
      <c r="V230" s="391"/>
      <c r="W230" s="392"/>
      <c r="X230" s="243"/>
      <c r="Y230" s="267" t="str">
        <f t="shared" si="114"/>
        <v/>
      </c>
      <c r="Z230" s="267" t="str">
        <f t="shared" si="115"/>
        <v/>
      </c>
      <c r="AA230" s="268" t="str">
        <f t="shared" ca="1" si="116"/>
        <v/>
      </c>
      <c r="AB230" s="268" t="str">
        <f t="shared" ca="1" si="117"/>
        <v/>
      </c>
      <c r="AC230" s="268" t="str">
        <f t="shared" ca="1" si="118"/>
        <v/>
      </c>
      <c r="AD230" s="268" t="str">
        <f t="shared" ca="1" si="119"/>
        <v/>
      </c>
      <c r="AE230" s="269" t="str">
        <f t="shared" ca="1" si="120"/>
        <v/>
      </c>
      <c r="AF230" s="270" t="str">
        <f t="shared" ca="1" si="125"/>
        <v/>
      </c>
      <c r="AG230" s="270" t="str">
        <f t="shared" ca="1" si="124"/>
        <v/>
      </c>
      <c r="AH230" s="270" t="str">
        <f t="shared" ca="1" si="121"/>
        <v/>
      </c>
      <c r="AI230" s="270" t="str">
        <f t="shared" ca="1" si="122"/>
        <v/>
      </c>
      <c r="AJ230" s="271" t="str">
        <f t="shared" ca="1" si="123"/>
        <v/>
      </c>
    </row>
    <row r="231" spans="1:36" ht="27.95" customHeight="1">
      <c r="A231" s="254"/>
      <c r="B231" s="254"/>
      <c r="C231" s="264"/>
      <c r="D231" s="265"/>
      <c r="E231" s="266"/>
      <c r="F231" s="388"/>
      <c r="G231" s="389"/>
      <c r="H231" s="65" t="str">
        <f t="shared" ca="1" si="112"/>
        <v/>
      </c>
      <c r="I231" s="390" t="s">
        <v>78</v>
      </c>
      <c r="J231" s="391"/>
      <c r="K231" s="391"/>
      <c r="L231" s="392"/>
      <c r="M231" s="388"/>
      <c r="N231" s="393"/>
      <c r="O231" s="393"/>
      <c r="P231" s="393"/>
      <c r="Q231" s="389"/>
      <c r="R231" s="65" t="str">
        <f t="shared" ca="1" si="113"/>
        <v/>
      </c>
      <c r="S231" s="390" t="s">
        <v>78</v>
      </c>
      <c r="T231" s="391"/>
      <c r="U231" s="391"/>
      <c r="V231" s="391"/>
      <c r="W231" s="392"/>
      <c r="X231" s="243"/>
      <c r="Y231" s="267" t="str">
        <f t="shared" si="114"/>
        <v/>
      </c>
      <c r="Z231" s="267" t="str">
        <f t="shared" si="115"/>
        <v/>
      </c>
      <c r="AA231" s="268" t="str">
        <f t="shared" ca="1" si="116"/>
        <v/>
      </c>
      <c r="AB231" s="268" t="str">
        <f t="shared" ca="1" si="117"/>
        <v/>
      </c>
      <c r="AC231" s="268" t="str">
        <f t="shared" ca="1" si="118"/>
        <v/>
      </c>
      <c r="AD231" s="268" t="str">
        <f t="shared" ca="1" si="119"/>
        <v/>
      </c>
      <c r="AE231" s="269" t="str">
        <f t="shared" ca="1" si="120"/>
        <v/>
      </c>
      <c r="AF231" s="270" t="str">
        <f t="shared" ca="1" si="125"/>
        <v/>
      </c>
      <c r="AG231" s="270" t="str">
        <f t="shared" ca="1" si="124"/>
        <v/>
      </c>
      <c r="AH231" s="270" t="str">
        <f t="shared" ca="1" si="121"/>
        <v/>
      </c>
      <c r="AI231" s="270" t="str">
        <f t="shared" ca="1" si="122"/>
        <v/>
      </c>
      <c r="AJ231" s="271" t="str">
        <f t="shared" ca="1" si="123"/>
        <v/>
      </c>
    </row>
    <row r="232" spans="1:36" ht="27.95" customHeight="1">
      <c r="A232" s="254"/>
      <c r="B232" s="254"/>
      <c r="C232" s="264"/>
      <c r="D232" s="265"/>
      <c r="E232" s="266"/>
      <c r="F232" s="388"/>
      <c r="G232" s="389"/>
      <c r="H232" s="65" t="str">
        <f t="shared" ca="1" si="112"/>
        <v/>
      </c>
      <c r="I232" s="390" t="s">
        <v>78</v>
      </c>
      <c r="J232" s="391"/>
      <c r="K232" s="391"/>
      <c r="L232" s="392"/>
      <c r="M232" s="388"/>
      <c r="N232" s="393"/>
      <c r="O232" s="393"/>
      <c r="P232" s="393"/>
      <c r="Q232" s="389"/>
      <c r="R232" s="65" t="str">
        <f t="shared" ca="1" si="113"/>
        <v/>
      </c>
      <c r="S232" s="390" t="s">
        <v>78</v>
      </c>
      <c r="T232" s="391"/>
      <c r="U232" s="391"/>
      <c r="V232" s="391"/>
      <c r="W232" s="392"/>
      <c r="X232" s="243"/>
      <c r="Y232" s="267" t="str">
        <f t="shared" si="114"/>
        <v/>
      </c>
      <c r="Z232" s="267" t="str">
        <f t="shared" si="115"/>
        <v/>
      </c>
      <c r="AA232" s="268" t="str">
        <f t="shared" ca="1" si="116"/>
        <v/>
      </c>
      <c r="AB232" s="268" t="str">
        <f t="shared" ca="1" si="117"/>
        <v/>
      </c>
      <c r="AC232" s="268" t="str">
        <f t="shared" ca="1" si="118"/>
        <v/>
      </c>
      <c r="AD232" s="268" t="str">
        <f t="shared" ca="1" si="119"/>
        <v/>
      </c>
      <c r="AE232" s="269" t="str">
        <f t="shared" ca="1" si="120"/>
        <v/>
      </c>
      <c r="AF232" s="270" t="str">
        <f t="shared" ca="1" si="125"/>
        <v/>
      </c>
      <c r="AG232" s="270" t="str">
        <f t="shared" ca="1" si="124"/>
        <v/>
      </c>
      <c r="AH232" s="270" t="str">
        <f t="shared" ca="1" si="121"/>
        <v/>
      </c>
      <c r="AI232" s="270" t="str">
        <f t="shared" ca="1" si="122"/>
        <v/>
      </c>
      <c r="AJ232" s="271" t="str">
        <f t="shared" ca="1" si="123"/>
        <v/>
      </c>
    </row>
    <row r="233" spans="1:36" ht="27.95" customHeight="1">
      <c r="A233" s="254"/>
      <c r="B233" s="254"/>
      <c r="C233" s="264"/>
      <c r="D233" s="265"/>
      <c r="E233" s="266"/>
      <c r="F233" s="388"/>
      <c r="G233" s="389"/>
      <c r="H233" s="65" t="str">
        <f t="shared" ca="1" si="112"/>
        <v/>
      </c>
      <c r="I233" s="390" t="s">
        <v>78</v>
      </c>
      <c r="J233" s="391"/>
      <c r="K233" s="391"/>
      <c r="L233" s="392"/>
      <c r="M233" s="388"/>
      <c r="N233" s="393"/>
      <c r="O233" s="393"/>
      <c r="P233" s="393"/>
      <c r="Q233" s="389"/>
      <c r="R233" s="65" t="str">
        <f t="shared" ca="1" si="113"/>
        <v/>
      </c>
      <c r="S233" s="390" t="s">
        <v>78</v>
      </c>
      <c r="T233" s="391"/>
      <c r="U233" s="391"/>
      <c r="V233" s="391"/>
      <c r="W233" s="392"/>
      <c r="X233" s="243"/>
      <c r="Y233" s="267" t="str">
        <f t="shared" si="114"/>
        <v/>
      </c>
      <c r="Z233" s="267" t="str">
        <f t="shared" si="115"/>
        <v/>
      </c>
      <c r="AA233" s="268" t="str">
        <f t="shared" ca="1" si="116"/>
        <v/>
      </c>
      <c r="AB233" s="268" t="str">
        <f t="shared" ca="1" si="117"/>
        <v/>
      </c>
      <c r="AC233" s="268" t="str">
        <f t="shared" ca="1" si="118"/>
        <v/>
      </c>
      <c r="AD233" s="268" t="str">
        <f t="shared" ca="1" si="119"/>
        <v/>
      </c>
      <c r="AE233" s="269" t="str">
        <f t="shared" ca="1" si="120"/>
        <v/>
      </c>
      <c r="AF233" s="270" t="str">
        <f t="shared" ca="1" si="125"/>
        <v/>
      </c>
      <c r="AG233" s="270" t="str">
        <f t="shared" ca="1" si="124"/>
        <v/>
      </c>
      <c r="AH233" s="270" t="str">
        <f t="shared" ca="1" si="121"/>
        <v/>
      </c>
      <c r="AI233" s="270" t="str">
        <f t="shared" ca="1" si="122"/>
        <v/>
      </c>
      <c r="AJ233" s="271" t="str">
        <f t="shared" ca="1" si="123"/>
        <v/>
      </c>
    </row>
    <row r="234" spans="1:36" ht="27.95" customHeight="1">
      <c r="A234" s="254"/>
      <c r="B234" s="254"/>
      <c r="C234" s="264"/>
      <c r="D234" s="265"/>
      <c r="E234" s="266"/>
      <c r="F234" s="388"/>
      <c r="G234" s="389"/>
      <c r="H234" s="65" t="str">
        <f t="shared" ca="1" si="112"/>
        <v/>
      </c>
      <c r="I234" s="390" t="s">
        <v>78</v>
      </c>
      <c r="J234" s="391"/>
      <c r="K234" s="391"/>
      <c r="L234" s="392"/>
      <c r="M234" s="388"/>
      <c r="N234" s="393"/>
      <c r="O234" s="393"/>
      <c r="P234" s="393"/>
      <c r="Q234" s="389"/>
      <c r="R234" s="65" t="str">
        <f t="shared" ca="1" si="113"/>
        <v/>
      </c>
      <c r="S234" s="390" t="s">
        <v>78</v>
      </c>
      <c r="T234" s="391"/>
      <c r="U234" s="391"/>
      <c r="V234" s="391"/>
      <c r="W234" s="392"/>
      <c r="X234" s="243"/>
      <c r="Y234" s="267" t="str">
        <f t="shared" si="114"/>
        <v/>
      </c>
      <c r="Z234" s="267" t="str">
        <f t="shared" si="115"/>
        <v/>
      </c>
      <c r="AA234" s="268" t="str">
        <f t="shared" ca="1" si="116"/>
        <v/>
      </c>
      <c r="AB234" s="268" t="str">
        <f t="shared" ca="1" si="117"/>
        <v/>
      </c>
      <c r="AC234" s="268" t="str">
        <f t="shared" ca="1" si="118"/>
        <v/>
      </c>
      <c r="AD234" s="268" t="str">
        <f t="shared" ca="1" si="119"/>
        <v/>
      </c>
      <c r="AE234" s="269" t="str">
        <f t="shared" ca="1" si="120"/>
        <v/>
      </c>
      <c r="AF234" s="270" t="str">
        <f t="shared" ca="1" si="125"/>
        <v/>
      </c>
      <c r="AG234" s="270" t="str">
        <f t="shared" ca="1" si="124"/>
        <v/>
      </c>
      <c r="AH234" s="270" t="str">
        <f t="shared" ca="1" si="121"/>
        <v/>
      </c>
      <c r="AI234" s="270" t="str">
        <f t="shared" ca="1" si="122"/>
        <v/>
      </c>
      <c r="AJ234" s="271" t="str">
        <f t="shared" ca="1" si="123"/>
        <v/>
      </c>
    </row>
    <row r="235" spans="1:36" ht="27.95" customHeight="1">
      <c r="A235" s="254"/>
      <c r="B235" s="254"/>
      <c r="C235" s="264"/>
      <c r="D235" s="265"/>
      <c r="E235" s="266"/>
      <c r="F235" s="388"/>
      <c r="G235" s="389"/>
      <c r="H235" s="65" t="str">
        <f t="shared" ca="1" si="112"/>
        <v/>
      </c>
      <c r="I235" s="390" t="s">
        <v>78</v>
      </c>
      <c r="J235" s="391"/>
      <c r="K235" s="391"/>
      <c r="L235" s="392"/>
      <c r="M235" s="388"/>
      <c r="N235" s="393"/>
      <c r="O235" s="393"/>
      <c r="P235" s="393"/>
      <c r="Q235" s="389"/>
      <c r="R235" s="65" t="str">
        <f t="shared" ca="1" si="113"/>
        <v/>
      </c>
      <c r="S235" s="390" t="s">
        <v>78</v>
      </c>
      <c r="T235" s="391"/>
      <c r="U235" s="391"/>
      <c r="V235" s="391"/>
      <c r="W235" s="392"/>
      <c r="X235" s="243"/>
      <c r="Y235" s="267" t="str">
        <f t="shared" si="114"/>
        <v/>
      </c>
      <c r="Z235" s="267" t="str">
        <f t="shared" si="115"/>
        <v/>
      </c>
      <c r="AA235" s="268" t="str">
        <f t="shared" ca="1" si="116"/>
        <v/>
      </c>
      <c r="AB235" s="268" t="str">
        <f t="shared" ca="1" si="117"/>
        <v/>
      </c>
      <c r="AC235" s="268" t="str">
        <f t="shared" ca="1" si="118"/>
        <v/>
      </c>
      <c r="AD235" s="268" t="str">
        <f t="shared" ca="1" si="119"/>
        <v/>
      </c>
      <c r="AE235" s="269" t="str">
        <f t="shared" ca="1" si="120"/>
        <v/>
      </c>
      <c r="AF235" s="270" t="str">
        <f t="shared" ca="1" si="125"/>
        <v/>
      </c>
      <c r="AG235" s="270" t="str">
        <f t="shared" ca="1" si="124"/>
        <v/>
      </c>
      <c r="AH235" s="270" t="str">
        <f t="shared" ca="1" si="121"/>
        <v/>
      </c>
      <c r="AI235" s="270" t="str">
        <f t="shared" ca="1" si="122"/>
        <v/>
      </c>
      <c r="AJ235" s="271" t="str">
        <f t="shared" ca="1" si="123"/>
        <v/>
      </c>
    </row>
    <row r="236" spans="1:36" ht="27.95" customHeight="1">
      <c r="A236" s="254"/>
      <c r="B236" s="254"/>
      <c r="C236" s="264"/>
      <c r="D236" s="265"/>
      <c r="E236" s="266"/>
      <c r="F236" s="388"/>
      <c r="G236" s="389"/>
      <c r="H236" s="65" t="str">
        <f t="shared" ca="1" si="112"/>
        <v/>
      </c>
      <c r="I236" s="390" t="s">
        <v>78</v>
      </c>
      <c r="J236" s="391"/>
      <c r="K236" s="391"/>
      <c r="L236" s="392"/>
      <c r="M236" s="388"/>
      <c r="N236" s="393"/>
      <c r="O236" s="393"/>
      <c r="P236" s="393"/>
      <c r="Q236" s="389"/>
      <c r="R236" s="65" t="str">
        <f t="shared" ca="1" si="113"/>
        <v/>
      </c>
      <c r="S236" s="390" t="s">
        <v>78</v>
      </c>
      <c r="T236" s="391"/>
      <c r="U236" s="391"/>
      <c r="V236" s="391"/>
      <c r="W236" s="392"/>
      <c r="X236" s="243"/>
      <c r="Y236" s="267" t="str">
        <f t="shared" si="114"/>
        <v/>
      </c>
      <c r="Z236" s="267" t="str">
        <f t="shared" si="115"/>
        <v/>
      </c>
      <c r="AA236" s="268" t="str">
        <f t="shared" ca="1" si="116"/>
        <v/>
      </c>
      <c r="AB236" s="268" t="str">
        <f t="shared" ca="1" si="117"/>
        <v/>
      </c>
      <c r="AC236" s="268" t="str">
        <f t="shared" ca="1" si="118"/>
        <v/>
      </c>
      <c r="AD236" s="268" t="str">
        <f t="shared" ca="1" si="119"/>
        <v/>
      </c>
      <c r="AE236" s="269" t="str">
        <f t="shared" ca="1" si="120"/>
        <v/>
      </c>
      <c r="AF236" s="270" t="str">
        <f t="shared" ca="1" si="125"/>
        <v/>
      </c>
      <c r="AG236" s="270" t="str">
        <f t="shared" ca="1" si="124"/>
        <v/>
      </c>
      <c r="AH236" s="270" t="str">
        <f t="shared" ca="1" si="121"/>
        <v/>
      </c>
      <c r="AI236" s="270" t="str">
        <f t="shared" ca="1" si="122"/>
        <v/>
      </c>
      <c r="AJ236" s="271" t="str">
        <f t="shared" ca="1" si="123"/>
        <v/>
      </c>
    </row>
    <row r="237" spans="1:36" ht="27.95" customHeight="1">
      <c r="A237" s="254"/>
      <c r="B237" s="254"/>
      <c r="C237" s="264"/>
      <c r="D237" s="265"/>
      <c r="E237" s="266"/>
      <c r="F237" s="388"/>
      <c r="G237" s="389"/>
      <c r="H237" s="65" t="str">
        <f t="shared" ca="1" si="112"/>
        <v/>
      </c>
      <c r="I237" s="390" t="s">
        <v>78</v>
      </c>
      <c r="J237" s="391"/>
      <c r="K237" s="391"/>
      <c r="L237" s="392"/>
      <c r="M237" s="388"/>
      <c r="N237" s="393"/>
      <c r="O237" s="393"/>
      <c r="P237" s="393"/>
      <c r="Q237" s="389"/>
      <c r="R237" s="65" t="str">
        <f t="shared" ca="1" si="113"/>
        <v/>
      </c>
      <c r="S237" s="390" t="s">
        <v>78</v>
      </c>
      <c r="T237" s="391"/>
      <c r="U237" s="391"/>
      <c r="V237" s="391"/>
      <c r="W237" s="392"/>
      <c r="X237" s="243"/>
      <c r="Y237" s="267" t="str">
        <f t="shared" si="114"/>
        <v/>
      </c>
      <c r="Z237" s="267" t="str">
        <f t="shared" si="115"/>
        <v/>
      </c>
      <c r="AA237" s="268" t="str">
        <f t="shared" ca="1" si="116"/>
        <v/>
      </c>
      <c r="AB237" s="268" t="str">
        <f t="shared" ca="1" si="117"/>
        <v/>
      </c>
      <c r="AC237" s="268" t="str">
        <f t="shared" ca="1" si="118"/>
        <v/>
      </c>
      <c r="AD237" s="268" t="str">
        <f t="shared" ca="1" si="119"/>
        <v/>
      </c>
      <c r="AE237" s="269" t="str">
        <f t="shared" ca="1" si="120"/>
        <v/>
      </c>
      <c r="AF237" s="270" t="str">
        <f t="shared" ca="1" si="125"/>
        <v/>
      </c>
      <c r="AG237" s="270" t="str">
        <f t="shared" ca="1" si="124"/>
        <v/>
      </c>
      <c r="AH237" s="270" t="str">
        <f t="shared" ca="1" si="121"/>
        <v/>
      </c>
      <c r="AI237" s="270" t="str">
        <f t="shared" ca="1" si="122"/>
        <v/>
      </c>
      <c r="AJ237" s="271" t="str">
        <f t="shared" ca="1" si="123"/>
        <v/>
      </c>
    </row>
    <row r="238" spans="1:36" ht="27.95" customHeight="1">
      <c r="A238" s="254"/>
      <c r="B238" s="254"/>
      <c r="C238" s="264"/>
      <c r="D238" s="265"/>
      <c r="E238" s="266"/>
      <c r="F238" s="388"/>
      <c r="G238" s="389"/>
      <c r="H238" s="65" t="str">
        <f t="shared" ca="1" si="112"/>
        <v/>
      </c>
      <c r="I238" s="390" t="s">
        <v>78</v>
      </c>
      <c r="J238" s="391"/>
      <c r="K238" s="391"/>
      <c r="L238" s="392"/>
      <c r="M238" s="388"/>
      <c r="N238" s="393"/>
      <c r="O238" s="393"/>
      <c r="P238" s="393"/>
      <c r="Q238" s="389"/>
      <c r="R238" s="65" t="str">
        <f t="shared" ca="1" si="113"/>
        <v/>
      </c>
      <c r="S238" s="390" t="s">
        <v>78</v>
      </c>
      <c r="T238" s="391"/>
      <c r="U238" s="391"/>
      <c r="V238" s="391"/>
      <c r="W238" s="392"/>
      <c r="X238" s="243"/>
      <c r="Y238" s="267" t="str">
        <f t="shared" si="114"/>
        <v/>
      </c>
      <c r="Z238" s="267" t="str">
        <f t="shared" si="115"/>
        <v/>
      </c>
      <c r="AA238" s="268" t="str">
        <f t="shared" ca="1" si="116"/>
        <v/>
      </c>
      <c r="AB238" s="268" t="str">
        <f t="shared" ca="1" si="117"/>
        <v/>
      </c>
      <c r="AC238" s="268" t="str">
        <f t="shared" ca="1" si="118"/>
        <v/>
      </c>
      <c r="AD238" s="268" t="str">
        <f t="shared" ca="1" si="119"/>
        <v/>
      </c>
      <c r="AE238" s="269" t="str">
        <f t="shared" ca="1" si="120"/>
        <v/>
      </c>
      <c r="AF238" s="270" t="str">
        <f t="shared" ca="1" si="125"/>
        <v/>
      </c>
      <c r="AG238" s="270" t="str">
        <f t="shared" ca="1" si="124"/>
        <v/>
      </c>
      <c r="AH238" s="270" t="str">
        <f t="shared" ca="1" si="121"/>
        <v/>
      </c>
      <c r="AI238" s="270" t="str">
        <f t="shared" ca="1" si="122"/>
        <v/>
      </c>
      <c r="AJ238" s="271" t="str">
        <f t="shared" ca="1" si="123"/>
        <v/>
      </c>
    </row>
    <row r="239" spans="1:36" ht="27.95" customHeight="1" thickBot="1">
      <c r="A239" s="272"/>
      <c r="B239" s="272"/>
      <c r="C239" s="273"/>
      <c r="D239" s="274"/>
      <c r="E239" s="275"/>
      <c r="F239" s="394"/>
      <c r="G239" s="395"/>
      <c r="H239" s="135" t="str">
        <f t="shared" ca="1" si="112"/>
        <v/>
      </c>
      <c r="I239" s="396" t="s">
        <v>78</v>
      </c>
      <c r="J239" s="397"/>
      <c r="K239" s="397"/>
      <c r="L239" s="398"/>
      <c r="M239" s="394"/>
      <c r="N239" s="399"/>
      <c r="O239" s="399"/>
      <c r="P239" s="399"/>
      <c r="Q239" s="395"/>
      <c r="R239" s="135" t="str">
        <f t="shared" ca="1" si="113"/>
        <v/>
      </c>
      <c r="S239" s="396" t="s">
        <v>78</v>
      </c>
      <c r="T239" s="397"/>
      <c r="U239" s="397"/>
      <c r="V239" s="397"/>
      <c r="W239" s="398"/>
      <c r="X239" s="243"/>
      <c r="Y239" s="276" t="str">
        <f t="shared" si="114"/>
        <v/>
      </c>
      <c r="Z239" s="276" t="str">
        <f t="shared" si="115"/>
        <v/>
      </c>
      <c r="AA239" s="277" t="str">
        <f t="shared" ca="1" si="116"/>
        <v/>
      </c>
      <c r="AB239" s="277" t="str">
        <f t="shared" ca="1" si="117"/>
        <v/>
      </c>
      <c r="AC239" s="277" t="str">
        <f t="shared" ca="1" si="118"/>
        <v/>
      </c>
      <c r="AD239" s="277" t="str">
        <f t="shared" ca="1" si="119"/>
        <v/>
      </c>
      <c r="AE239" s="278" t="str">
        <f t="shared" ca="1" si="120"/>
        <v/>
      </c>
      <c r="AF239" s="279" t="str">
        <f t="shared" ca="1" si="125"/>
        <v/>
      </c>
      <c r="AG239" s="279" t="str">
        <f t="shared" ca="1" si="124"/>
        <v/>
      </c>
      <c r="AH239" s="279" t="str">
        <f t="shared" ca="1" si="121"/>
        <v/>
      </c>
      <c r="AI239" s="279" t="str">
        <f t="shared" ca="1" si="122"/>
        <v/>
      </c>
      <c r="AJ239" s="280" t="str">
        <f t="shared" ca="1" si="123"/>
        <v/>
      </c>
    </row>
    <row r="240" spans="1:36" ht="24.95" customHeight="1" thickTop="1">
      <c r="A240" s="370" t="s">
        <v>62</v>
      </c>
      <c r="B240" s="371"/>
      <c r="C240" s="371"/>
      <c r="D240" s="371"/>
      <c r="E240" s="371"/>
      <c r="F240" s="372"/>
      <c r="G240" s="373"/>
      <c r="H240" s="295" t="s">
        <v>12</v>
      </c>
      <c r="I240" s="374">
        <f>SUM(I225:L239)</f>
        <v>0</v>
      </c>
      <c r="J240" s="375"/>
      <c r="K240" s="375"/>
      <c r="L240" s="296" t="s">
        <v>8</v>
      </c>
      <c r="M240" s="372"/>
      <c r="N240" s="376"/>
      <c r="O240" s="376"/>
      <c r="P240" s="376"/>
      <c r="Q240" s="373"/>
      <c r="R240" s="295"/>
      <c r="S240" s="377">
        <f>SUM(S225:W239)</f>
        <v>0</v>
      </c>
      <c r="T240" s="378"/>
      <c r="U240" s="378"/>
      <c r="V240" s="378"/>
      <c r="W240" s="296" t="s">
        <v>8</v>
      </c>
      <c r="X240" s="243"/>
    </row>
    <row r="241" spans="1:36" ht="24.95" customHeight="1">
      <c r="A241" s="379" t="s">
        <v>31</v>
      </c>
      <c r="B241" s="380"/>
      <c r="C241" s="380"/>
      <c r="D241" s="380"/>
      <c r="E241" s="380"/>
      <c r="F241" s="381"/>
      <c r="G241" s="382"/>
      <c r="H241" s="281" t="s">
        <v>12</v>
      </c>
      <c r="I241" s="383">
        <f>SUM(I214,I240)</f>
        <v>11680006</v>
      </c>
      <c r="J241" s="384"/>
      <c r="K241" s="384"/>
      <c r="L241" s="282" t="s">
        <v>8</v>
      </c>
      <c r="M241" s="381"/>
      <c r="N241" s="385"/>
      <c r="O241" s="385"/>
      <c r="P241" s="385"/>
      <c r="Q241" s="382"/>
      <c r="R241" s="281"/>
      <c r="S241" s="386">
        <f>SUM(S214,S240)</f>
        <v>13717924</v>
      </c>
      <c r="T241" s="387"/>
      <c r="U241" s="387"/>
      <c r="V241" s="387"/>
      <c r="W241" s="282" t="s">
        <v>8</v>
      </c>
      <c r="X241" s="283"/>
      <c r="Z241" s="284"/>
    </row>
    <row r="242" spans="1:36" ht="3.75" customHeight="1">
      <c r="X242" s="283"/>
      <c r="Z242" s="284" t="s">
        <v>35</v>
      </c>
    </row>
    <row r="243" spans="1:36">
      <c r="T243" s="357" t="s">
        <v>42</v>
      </c>
      <c r="U243" s="358"/>
      <c r="V243" s="358"/>
      <c r="W243" s="359"/>
      <c r="X243" s="283"/>
    </row>
    <row r="245" spans="1:36" ht="19.5" customHeight="1">
      <c r="C245" s="228"/>
      <c r="D245" s="326" t="s">
        <v>76</v>
      </c>
      <c r="E245" s="327"/>
      <c r="F245" s="327"/>
      <c r="G245" s="327"/>
      <c r="H245" s="327"/>
      <c r="I245" s="327"/>
      <c r="J245" s="327"/>
      <c r="S245" s="57">
        <f>$S$2</f>
        <v>1</v>
      </c>
      <c r="T245" s="328" t="s">
        <v>10</v>
      </c>
      <c r="U245" s="328"/>
      <c r="V245" s="56">
        <f>V218+1</f>
        <v>10</v>
      </c>
      <c r="W245" s="230" t="s">
        <v>11</v>
      </c>
    </row>
    <row r="246" spans="1:36" ht="19.5" customHeight="1">
      <c r="C246" s="233"/>
      <c r="D246" s="327"/>
      <c r="E246" s="327"/>
      <c r="F246" s="327"/>
      <c r="G246" s="327"/>
      <c r="H246" s="327"/>
      <c r="I246" s="327"/>
      <c r="J246" s="327"/>
    </row>
    <row r="247" spans="1:36" ht="14.25">
      <c r="B247" s="234">
        <f ca="1">$B$4</f>
        <v>45741</v>
      </c>
      <c r="D247" s="360"/>
      <c r="E247" s="360"/>
      <c r="F247" s="360"/>
    </row>
    <row r="248" spans="1:36" ht="15" customHeight="1">
      <c r="B248" s="235">
        <f ca="1">$B$5</f>
        <v>46106.494204513889</v>
      </c>
      <c r="H248" s="413" t="s">
        <v>6</v>
      </c>
      <c r="I248" s="414"/>
      <c r="J248" s="417" t="s">
        <v>0</v>
      </c>
      <c r="K248" s="418"/>
      <c r="L248" s="236" t="s">
        <v>1</v>
      </c>
      <c r="M248" s="418" t="s">
        <v>7</v>
      </c>
      <c r="N248" s="418"/>
      <c r="O248" s="418" t="s">
        <v>2</v>
      </c>
      <c r="P248" s="418"/>
      <c r="Q248" s="418"/>
      <c r="R248" s="418"/>
      <c r="S248" s="418"/>
      <c r="T248" s="418"/>
      <c r="U248" s="418" t="s">
        <v>3</v>
      </c>
      <c r="V248" s="418"/>
      <c r="W248" s="418"/>
    </row>
    <row r="249" spans="1:36" ht="20.100000000000001" customHeight="1">
      <c r="A249" s="147"/>
      <c r="H249" s="415"/>
      <c r="I249" s="416"/>
      <c r="J249" s="287">
        <f>$J$6</f>
        <v>3</v>
      </c>
      <c r="K249" s="288">
        <f>$K$6</f>
        <v>1</v>
      </c>
      <c r="L249" s="289">
        <f>$L$6</f>
        <v>1</v>
      </c>
      <c r="M249" s="290">
        <f>$M$6</f>
        <v>0</v>
      </c>
      <c r="N249" s="291">
        <f>IF($N$6="","",$N$6)</f>
        <v>1</v>
      </c>
      <c r="O249" s="292">
        <f>IF($O$6="","",$O$6)</f>
        <v>1</v>
      </c>
      <c r="P249" s="293">
        <f>IF($P$6="","",$P$6)</f>
        <v>2</v>
      </c>
      <c r="Q249" s="293">
        <f>IF($Q$6="","",$Q$6)</f>
        <v>3</v>
      </c>
      <c r="R249" s="293">
        <f>IF($R$6="","",$R$6)</f>
        <v>4</v>
      </c>
      <c r="S249" s="293">
        <f>IF($S$6="","",$S$6)</f>
        <v>5</v>
      </c>
      <c r="T249" s="294">
        <f>IF($T$6="","",$T$6)</f>
        <v>6</v>
      </c>
      <c r="U249" s="292">
        <f>IF($U$6="","",$U$6)</f>
        <v>0</v>
      </c>
      <c r="V249" s="293">
        <f>IF($V$6="","",$V$6)</f>
        <v>0</v>
      </c>
      <c r="W249" s="294">
        <f>IF($W$6="","",$W$6)</f>
        <v>0</v>
      </c>
      <c r="Y249" s="240" t="s">
        <v>33</v>
      </c>
      <c r="Z249" s="241" t="s">
        <v>34</v>
      </c>
      <c r="AA249" s="313">
        <f ca="1">$B$4</f>
        <v>45741</v>
      </c>
      <c r="AB249" s="313"/>
      <c r="AC249" s="313"/>
      <c r="AD249" s="313"/>
      <c r="AE249" s="313"/>
      <c r="AF249" s="314">
        <f ca="1">$B$5</f>
        <v>46106.494204513889</v>
      </c>
      <c r="AG249" s="314"/>
      <c r="AH249" s="314"/>
      <c r="AI249" s="314"/>
      <c r="AJ249" s="314"/>
    </row>
    <row r="250" spans="1:36" ht="21.95" customHeight="1">
      <c r="A250" s="315" t="s">
        <v>9</v>
      </c>
      <c r="B250" s="404" t="s">
        <v>30</v>
      </c>
      <c r="C250" s="242"/>
      <c r="D250" s="405" t="s">
        <v>47</v>
      </c>
      <c r="E250" s="404" t="s">
        <v>48</v>
      </c>
      <c r="F250" s="407">
        <f ca="1">$B$4</f>
        <v>45741</v>
      </c>
      <c r="G250" s="408"/>
      <c r="H250" s="408"/>
      <c r="I250" s="408"/>
      <c r="J250" s="408"/>
      <c r="K250" s="408"/>
      <c r="L250" s="409"/>
      <c r="M250" s="410">
        <f ca="1">$B$5</f>
        <v>46106.494204513889</v>
      </c>
      <c r="N250" s="411"/>
      <c r="O250" s="411"/>
      <c r="P250" s="411"/>
      <c r="Q250" s="411"/>
      <c r="R250" s="411"/>
      <c r="S250" s="411"/>
      <c r="T250" s="411"/>
      <c r="U250" s="411"/>
      <c r="V250" s="411"/>
      <c r="W250" s="412"/>
      <c r="X250" s="243"/>
      <c r="Y250" s="244">
        <f ca="1">$B$4</f>
        <v>45741</v>
      </c>
      <c r="Z250" s="244">
        <f ca="1">DATE(YEAR($Y$7)+2,3,31)</f>
        <v>46477</v>
      </c>
      <c r="AA250" s="245" t="s">
        <v>33</v>
      </c>
      <c r="AB250" s="245" t="s">
        <v>34</v>
      </c>
      <c r="AC250" s="245" t="s">
        <v>37</v>
      </c>
      <c r="AD250" s="245" t="s">
        <v>38</v>
      </c>
      <c r="AE250" s="245" t="s">
        <v>32</v>
      </c>
      <c r="AF250" s="246" t="s">
        <v>33</v>
      </c>
      <c r="AG250" s="246" t="s">
        <v>34</v>
      </c>
      <c r="AH250" s="246" t="s">
        <v>37</v>
      </c>
      <c r="AI250" s="246" t="s">
        <v>38</v>
      </c>
      <c r="AJ250" s="246" t="s">
        <v>32</v>
      </c>
    </row>
    <row r="251" spans="1:36" ht="28.5" customHeight="1">
      <c r="A251" s="316"/>
      <c r="B251" s="404"/>
      <c r="C251" s="247"/>
      <c r="D251" s="406"/>
      <c r="E251" s="404"/>
      <c r="F251" s="400" t="s">
        <v>4</v>
      </c>
      <c r="G251" s="400"/>
      <c r="H251" s="248" t="s">
        <v>39</v>
      </c>
      <c r="I251" s="400" t="s">
        <v>5</v>
      </c>
      <c r="J251" s="400"/>
      <c r="K251" s="400"/>
      <c r="L251" s="400"/>
      <c r="M251" s="400" t="s">
        <v>4</v>
      </c>
      <c r="N251" s="400"/>
      <c r="O251" s="400"/>
      <c r="P251" s="400"/>
      <c r="Q251" s="400"/>
      <c r="R251" s="248" t="s">
        <v>39</v>
      </c>
      <c r="S251" s="400" t="s">
        <v>5</v>
      </c>
      <c r="T251" s="400"/>
      <c r="U251" s="400"/>
      <c r="V251" s="400"/>
      <c r="W251" s="400"/>
      <c r="X251" s="243"/>
      <c r="Y251" s="249">
        <f ca="1">DATE(YEAR($B$4),4,1)</f>
        <v>45748</v>
      </c>
      <c r="Z251" s="249">
        <f ca="1">DATE(YEAR($Y$8)+2,3,31)</f>
        <v>46477</v>
      </c>
      <c r="AA251" s="249">
        <f ca="1">$Y$8</f>
        <v>45748</v>
      </c>
      <c r="AB251" s="249">
        <f ca="1">DATE(YEAR($Y$8)+1,3,31)</f>
        <v>46112</v>
      </c>
      <c r="AC251" s="249"/>
      <c r="AD251" s="249"/>
      <c r="AE251" s="249"/>
      <c r="AF251" s="250">
        <f ca="1">DATE(YEAR($B$4)+1,4,1)</f>
        <v>46113</v>
      </c>
      <c r="AG251" s="250">
        <f ca="1">DATE(YEAR($AF$8)+1,3,31)</f>
        <v>46477</v>
      </c>
      <c r="AH251" s="251"/>
      <c r="AI251" s="251"/>
      <c r="AJ251" s="252"/>
    </row>
    <row r="252" spans="1:36" ht="27.95" customHeight="1">
      <c r="A252" s="253"/>
      <c r="B252" s="254"/>
      <c r="C252" s="255"/>
      <c r="D252" s="256"/>
      <c r="E252" s="257"/>
      <c r="F252" s="388"/>
      <c r="G252" s="389"/>
      <c r="H252" s="65" t="str">
        <f t="shared" ref="H252:H266" ca="1" si="126">AE252</f>
        <v/>
      </c>
      <c r="I252" s="401" t="s">
        <v>78</v>
      </c>
      <c r="J252" s="402"/>
      <c r="K252" s="402"/>
      <c r="L252" s="403"/>
      <c r="M252" s="388"/>
      <c r="N252" s="393"/>
      <c r="O252" s="393"/>
      <c r="P252" s="393"/>
      <c r="Q252" s="389"/>
      <c r="R252" s="64" t="str">
        <f t="shared" ref="R252:R266" ca="1" si="127">AJ252</f>
        <v/>
      </c>
      <c r="S252" s="401" t="s">
        <v>78</v>
      </c>
      <c r="T252" s="402"/>
      <c r="U252" s="402"/>
      <c r="V252" s="402"/>
      <c r="W252" s="403"/>
      <c r="X252" s="243"/>
      <c r="Y252" s="259" t="str">
        <f t="shared" ref="Y252:Y266" si="128">IF($B252&lt;&gt;"",IF(D252="",AA$8,D252),"")</f>
        <v/>
      </c>
      <c r="Z252" s="259" t="str">
        <f t="shared" ref="Z252:Z266" si="129">IF($B252&lt;&gt;"",IF(E252="",Z$8,E252),"")</f>
        <v/>
      </c>
      <c r="AA252" s="260" t="str">
        <f t="shared" ref="AA252:AA266" ca="1" si="130">IF(Y252&gt;=AF$8,"",IF(Y252&lt;$AA$8,$AA$8,Y252))</f>
        <v/>
      </c>
      <c r="AB252" s="260" t="str">
        <f t="shared" ref="AB252:AB266" ca="1" si="131">IF(Y252&gt;AB$8,"",IF(Z252&gt;AB$8,AB$8,Z252))</f>
        <v/>
      </c>
      <c r="AC252" s="260" t="str">
        <f t="shared" ref="AC252:AC266" ca="1" si="132">IF(AA252="","",DATE(YEAR(AA252),MONTH(AA252),1))</f>
        <v/>
      </c>
      <c r="AD252" s="260" t="str">
        <f t="shared" ref="AD252:AD266" ca="1" si="133">IF(AA252="","",DATE(YEAR(AB252),MONTH(AB252)+1,1)-1)</f>
        <v/>
      </c>
      <c r="AE252" s="261" t="str">
        <f t="shared" ref="AE252:AE266" ca="1" si="134">IF(AA252="","",IF(AA252&gt;AB252,"",DATEDIF(AC252,AD252+1,"m")))</f>
        <v/>
      </c>
      <c r="AF252" s="262" t="str">
        <f ca="1">IF(Z252&lt;AF$8,"",IF(Y252&gt;AF$8,Y252,AF$8))</f>
        <v/>
      </c>
      <c r="AG252" s="262" t="str">
        <f ca="1">IF(Z252&lt;AF$8,"",Z252)</f>
        <v/>
      </c>
      <c r="AH252" s="262" t="str">
        <f t="shared" ref="AH252:AH266" ca="1" si="135">IF(AF252="","",DATE(YEAR(AF252),MONTH(AF252),1))</f>
        <v/>
      </c>
      <c r="AI252" s="262" t="str">
        <f t="shared" ref="AI252:AI266" ca="1" si="136">IF(AF252="","",DATE(YEAR(AG252),MONTH(AG252)+1,1)-1)</f>
        <v/>
      </c>
      <c r="AJ252" s="263" t="str">
        <f t="shared" ref="AJ252:AJ266" ca="1" si="137">IF(AF252="","",DATEDIF(AH252,AI252+1,"m"))</f>
        <v/>
      </c>
    </row>
    <row r="253" spans="1:36" ht="27.95" customHeight="1">
      <c r="A253" s="254"/>
      <c r="B253" s="254"/>
      <c r="C253" s="264"/>
      <c r="D253" s="265"/>
      <c r="E253" s="266"/>
      <c r="F253" s="388"/>
      <c r="G253" s="389"/>
      <c r="H253" s="65" t="str">
        <f t="shared" ca="1" si="126"/>
        <v/>
      </c>
      <c r="I253" s="390" t="s">
        <v>78</v>
      </c>
      <c r="J253" s="391"/>
      <c r="K253" s="391"/>
      <c r="L253" s="392"/>
      <c r="M253" s="388"/>
      <c r="N253" s="393"/>
      <c r="O253" s="393"/>
      <c r="P253" s="393"/>
      <c r="Q253" s="389"/>
      <c r="R253" s="65" t="str">
        <f t="shared" ca="1" si="127"/>
        <v/>
      </c>
      <c r="S253" s="390" t="s">
        <v>78</v>
      </c>
      <c r="T253" s="391"/>
      <c r="U253" s="391"/>
      <c r="V253" s="391"/>
      <c r="W253" s="392"/>
      <c r="X253" s="243"/>
      <c r="Y253" s="267" t="str">
        <f t="shared" si="128"/>
        <v/>
      </c>
      <c r="Z253" s="267" t="str">
        <f t="shared" si="129"/>
        <v/>
      </c>
      <c r="AA253" s="268" t="str">
        <f t="shared" ca="1" si="130"/>
        <v/>
      </c>
      <c r="AB253" s="268" t="str">
        <f t="shared" ca="1" si="131"/>
        <v/>
      </c>
      <c r="AC253" s="268" t="str">
        <f t="shared" ca="1" si="132"/>
        <v/>
      </c>
      <c r="AD253" s="268" t="str">
        <f t="shared" ca="1" si="133"/>
        <v/>
      </c>
      <c r="AE253" s="269" t="str">
        <f t="shared" ca="1" si="134"/>
        <v/>
      </c>
      <c r="AF253" s="270" t="str">
        <f ca="1">IF(Z253&lt;AF$8,"",IF(Y253&gt;AF$8,Y253,AF$8))</f>
        <v/>
      </c>
      <c r="AG253" s="270" t="str">
        <f t="shared" ref="AG253:AG266" ca="1" si="138">IF(Z253&lt;AF$8,"",Z253)</f>
        <v/>
      </c>
      <c r="AH253" s="270" t="str">
        <f t="shared" ca="1" si="135"/>
        <v/>
      </c>
      <c r="AI253" s="270" t="str">
        <f t="shared" ca="1" si="136"/>
        <v/>
      </c>
      <c r="AJ253" s="271" t="str">
        <f t="shared" ca="1" si="137"/>
        <v/>
      </c>
    </row>
    <row r="254" spans="1:36" ht="27.95" customHeight="1">
      <c r="A254" s="254"/>
      <c r="B254" s="254"/>
      <c r="C254" s="264"/>
      <c r="D254" s="265"/>
      <c r="E254" s="266"/>
      <c r="F254" s="388"/>
      <c r="G254" s="389"/>
      <c r="H254" s="65" t="str">
        <f t="shared" ca="1" si="126"/>
        <v/>
      </c>
      <c r="I254" s="390" t="s">
        <v>78</v>
      </c>
      <c r="J254" s="391"/>
      <c r="K254" s="391"/>
      <c r="L254" s="392"/>
      <c r="M254" s="388"/>
      <c r="N254" s="393"/>
      <c r="O254" s="393"/>
      <c r="P254" s="393"/>
      <c r="Q254" s="389"/>
      <c r="R254" s="65" t="str">
        <f t="shared" ca="1" si="127"/>
        <v/>
      </c>
      <c r="S254" s="390" t="s">
        <v>78</v>
      </c>
      <c r="T254" s="391"/>
      <c r="U254" s="391"/>
      <c r="V254" s="391"/>
      <c r="W254" s="392"/>
      <c r="X254" s="243"/>
      <c r="Y254" s="267" t="str">
        <f t="shared" si="128"/>
        <v/>
      </c>
      <c r="Z254" s="267" t="str">
        <f t="shared" si="129"/>
        <v/>
      </c>
      <c r="AA254" s="268" t="str">
        <f t="shared" ca="1" si="130"/>
        <v/>
      </c>
      <c r="AB254" s="268" t="str">
        <f t="shared" ca="1" si="131"/>
        <v/>
      </c>
      <c r="AC254" s="268" t="str">
        <f t="shared" ca="1" si="132"/>
        <v/>
      </c>
      <c r="AD254" s="268" t="str">
        <f t="shared" ca="1" si="133"/>
        <v/>
      </c>
      <c r="AE254" s="269" t="str">
        <f t="shared" ca="1" si="134"/>
        <v/>
      </c>
      <c r="AF254" s="270" t="str">
        <f t="shared" ref="AF254:AF266" ca="1" si="139">IF(Z254&lt;AF$8,"",IF(Y254&gt;AF$8,Y254,AF$8))</f>
        <v/>
      </c>
      <c r="AG254" s="270" t="str">
        <f t="shared" ca="1" si="138"/>
        <v/>
      </c>
      <c r="AH254" s="270" t="str">
        <f t="shared" ca="1" si="135"/>
        <v/>
      </c>
      <c r="AI254" s="270" t="str">
        <f t="shared" ca="1" si="136"/>
        <v/>
      </c>
      <c r="AJ254" s="271" t="str">
        <f t="shared" ca="1" si="137"/>
        <v/>
      </c>
    </row>
    <row r="255" spans="1:36" ht="27.95" customHeight="1">
      <c r="A255" s="254"/>
      <c r="B255" s="254"/>
      <c r="C255" s="264"/>
      <c r="D255" s="265"/>
      <c r="E255" s="266"/>
      <c r="F255" s="388"/>
      <c r="G255" s="389"/>
      <c r="H255" s="65" t="str">
        <f t="shared" ca="1" si="126"/>
        <v/>
      </c>
      <c r="I255" s="390" t="s">
        <v>78</v>
      </c>
      <c r="J255" s="391"/>
      <c r="K255" s="391"/>
      <c r="L255" s="392"/>
      <c r="M255" s="388"/>
      <c r="N255" s="393"/>
      <c r="O255" s="393"/>
      <c r="P255" s="393"/>
      <c r="Q255" s="389"/>
      <c r="R255" s="65" t="str">
        <f t="shared" ca="1" si="127"/>
        <v/>
      </c>
      <c r="S255" s="390" t="s">
        <v>78</v>
      </c>
      <c r="T255" s="391"/>
      <c r="U255" s="391"/>
      <c r="V255" s="391"/>
      <c r="W255" s="392"/>
      <c r="X255" s="243"/>
      <c r="Y255" s="267" t="str">
        <f t="shared" si="128"/>
        <v/>
      </c>
      <c r="Z255" s="267" t="str">
        <f t="shared" si="129"/>
        <v/>
      </c>
      <c r="AA255" s="268" t="str">
        <f t="shared" ca="1" si="130"/>
        <v/>
      </c>
      <c r="AB255" s="268" t="str">
        <f t="shared" ca="1" si="131"/>
        <v/>
      </c>
      <c r="AC255" s="268" t="str">
        <f t="shared" ca="1" si="132"/>
        <v/>
      </c>
      <c r="AD255" s="268" t="str">
        <f t="shared" ca="1" si="133"/>
        <v/>
      </c>
      <c r="AE255" s="269" t="str">
        <f t="shared" ca="1" si="134"/>
        <v/>
      </c>
      <c r="AF255" s="270" t="str">
        <f t="shared" ca="1" si="139"/>
        <v/>
      </c>
      <c r="AG255" s="270" t="str">
        <f t="shared" ca="1" si="138"/>
        <v/>
      </c>
      <c r="AH255" s="270" t="str">
        <f t="shared" ca="1" si="135"/>
        <v/>
      </c>
      <c r="AI255" s="270" t="str">
        <f t="shared" ca="1" si="136"/>
        <v/>
      </c>
      <c r="AJ255" s="271" t="str">
        <f t="shared" ca="1" si="137"/>
        <v/>
      </c>
    </row>
    <row r="256" spans="1:36" ht="27.95" customHeight="1">
      <c r="A256" s="254"/>
      <c r="B256" s="254"/>
      <c r="C256" s="264"/>
      <c r="D256" s="265"/>
      <c r="E256" s="266"/>
      <c r="F256" s="388"/>
      <c r="G256" s="389"/>
      <c r="H256" s="65" t="str">
        <f t="shared" ca="1" si="126"/>
        <v/>
      </c>
      <c r="I256" s="390" t="s">
        <v>78</v>
      </c>
      <c r="J256" s="391"/>
      <c r="K256" s="391"/>
      <c r="L256" s="392"/>
      <c r="M256" s="388"/>
      <c r="N256" s="393"/>
      <c r="O256" s="393"/>
      <c r="P256" s="393"/>
      <c r="Q256" s="389"/>
      <c r="R256" s="65" t="str">
        <f t="shared" ca="1" si="127"/>
        <v/>
      </c>
      <c r="S256" s="390" t="s">
        <v>78</v>
      </c>
      <c r="T256" s="391"/>
      <c r="U256" s="391"/>
      <c r="V256" s="391"/>
      <c r="W256" s="392"/>
      <c r="X256" s="243"/>
      <c r="Y256" s="267" t="str">
        <f t="shared" si="128"/>
        <v/>
      </c>
      <c r="Z256" s="267" t="str">
        <f t="shared" si="129"/>
        <v/>
      </c>
      <c r="AA256" s="268" t="str">
        <f t="shared" ca="1" si="130"/>
        <v/>
      </c>
      <c r="AB256" s="268" t="str">
        <f t="shared" ca="1" si="131"/>
        <v/>
      </c>
      <c r="AC256" s="268" t="str">
        <f t="shared" ca="1" si="132"/>
        <v/>
      </c>
      <c r="AD256" s="268" t="str">
        <f t="shared" ca="1" si="133"/>
        <v/>
      </c>
      <c r="AE256" s="269" t="str">
        <f t="shared" ca="1" si="134"/>
        <v/>
      </c>
      <c r="AF256" s="270" t="str">
        <f t="shared" ca="1" si="139"/>
        <v/>
      </c>
      <c r="AG256" s="270" t="str">
        <f t="shared" ca="1" si="138"/>
        <v/>
      </c>
      <c r="AH256" s="270" t="str">
        <f t="shared" ca="1" si="135"/>
        <v/>
      </c>
      <c r="AI256" s="270" t="str">
        <f t="shared" ca="1" si="136"/>
        <v/>
      </c>
      <c r="AJ256" s="271" t="str">
        <f t="shared" ca="1" si="137"/>
        <v/>
      </c>
    </row>
    <row r="257" spans="1:36" ht="27.95" customHeight="1">
      <c r="A257" s="254"/>
      <c r="B257" s="254"/>
      <c r="C257" s="264"/>
      <c r="D257" s="265"/>
      <c r="E257" s="266"/>
      <c r="F257" s="388"/>
      <c r="G257" s="389"/>
      <c r="H257" s="65" t="str">
        <f t="shared" ca="1" si="126"/>
        <v/>
      </c>
      <c r="I257" s="390" t="s">
        <v>78</v>
      </c>
      <c r="J257" s="391"/>
      <c r="K257" s="391"/>
      <c r="L257" s="392"/>
      <c r="M257" s="388"/>
      <c r="N257" s="393"/>
      <c r="O257" s="393"/>
      <c r="P257" s="393"/>
      <c r="Q257" s="389"/>
      <c r="R257" s="65" t="str">
        <f t="shared" ca="1" si="127"/>
        <v/>
      </c>
      <c r="S257" s="390" t="s">
        <v>78</v>
      </c>
      <c r="T257" s="391"/>
      <c r="U257" s="391"/>
      <c r="V257" s="391"/>
      <c r="W257" s="392"/>
      <c r="X257" s="243"/>
      <c r="Y257" s="267" t="str">
        <f t="shared" si="128"/>
        <v/>
      </c>
      <c r="Z257" s="267" t="str">
        <f t="shared" si="129"/>
        <v/>
      </c>
      <c r="AA257" s="268" t="str">
        <f t="shared" ca="1" si="130"/>
        <v/>
      </c>
      <c r="AB257" s="268" t="str">
        <f t="shared" ca="1" si="131"/>
        <v/>
      </c>
      <c r="AC257" s="268" t="str">
        <f t="shared" ca="1" si="132"/>
        <v/>
      </c>
      <c r="AD257" s="268" t="str">
        <f t="shared" ca="1" si="133"/>
        <v/>
      </c>
      <c r="AE257" s="269" t="str">
        <f t="shared" ca="1" si="134"/>
        <v/>
      </c>
      <c r="AF257" s="270" t="str">
        <f t="shared" ca="1" si="139"/>
        <v/>
      </c>
      <c r="AG257" s="270" t="str">
        <f t="shared" ca="1" si="138"/>
        <v/>
      </c>
      <c r="AH257" s="270" t="str">
        <f t="shared" ca="1" si="135"/>
        <v/>
      </c>
      <c r="AI257" s="270" t="str">
        <f t="shared" ca="1" si="136"/>
        <v/>
      </c>
      <c r="AJ257" s="271" t="str">
        <f t="shared" ca="1" si="137"/>
        <v/>
      </c>
    </row>
    <row r="258" spans="1:36" ht="27.95" customHeight="1">
      <c r="A258" s="254"/>
      <c r="B258" s="254"/>
      <c r="C258" s="264"/>
      <c r="D258" s="265"/>
      <c r="E258" s="266"/>
      <c r="F258" s="388"/>
      <c r="G258" s="389"/>
      <c r="H258" s="65" t="str">
        <f t="shared" ca="1" si="126"/>
        <v/>
      </c>
      <c r="I258" s="390" t="s">
        <v>78</v>
      </c>
      <c r="J258" s="391"/>
      <c r="K258" s="391"/>
      <c r="L258" s="392"/>
      <c r="M258" s="388"/>
      <c r="N258" s="393"/>
      <c r="O258" s="393"/>
      <c r="P258" s="393"/>
      <c r="Q258" s="389"/>
      <c r="R258" s="65" t="str">
        <f t="shared" ca="1" si="127"/>
        <v/>
      </c>
      <c r="S258" s="390" t="s">
        <v>78</v>
      </c>
      <c r="T258" s="391"/>
      <c r="U258" s="391"/>
      <c r="V258" s="391"/>
      <c r="W258" s="392"/>
      <c r="X258" s="243"/>
      <c r="Y258" s="267" t="str">
        <f t="shared" si="128"/>
        <v/>
      </c>
      <c r="Z258" s="267" t="str">
        <f t="shared" si="129"/>
        <v/>
      </c>
      <c r="AA258" s="268" t="str">
        <f t="shared" ca="1" si="130"/>
        <v/>
      </c>
      <c r="AB258" s="268" t="str">
        <f t="shared" ca="1" si="131"/>
        <v/>
      </c>
      <c r="AC258" s="268" t="str">
        <f t="shared" ca="1" si="132"/>
        <v/>
      </c>
      <c r="AD258" s="268" t="str">
        <f t="shared" ca="1" si="133"/>
        <v/>
      </c>
      <c r="AE258" s="269" t="str">
        <f t="shared" ca="1" si="134"/>
        <v/>
      </c>
      <c r="AF258" s="270" t="str">
        <f t="shared" ca="1" si="139"/>
        <v/>
      </c>
      <c r="AG258" s="270" t="str">
        <f t="shared" ca="1" si="138"/>
        <v/>
      </c>
      <c r="AH258" s="270" t="str">
        <f t="shared" ca="1" si="135"/>
        <v/>
      </c>
      <c r="AI258" s="270" t="str">
        <f t="shared" ca="1" si="136"/>
        <v/>
      </c>
      <c r="AJ258" s="271" t="str">
        <f t="shared" ca="1" si="137"/>
        <v/>
      </c>
    </row>
    <row r="259" spans="1:36" ht="27.95" customHeight="1">
      <c r="A259" s="254"/>
      <c r="B259" s="254"/>
      <c r="C259" s="264"/>
      <c r="D259" s="265"/>
      <c r="E259" s="266"/>
      <c r="F259" s="388"/>
      <c r="G259" s="389"/>
      <c r="H259" s="65" t="str">
        <f t="shared" ca="1" si="126"/>
        <v/>
      </c>
      <c r="I259" s="390" t="s">
        <v>78</v>
      </c>
      <c r="J259" s="391"/>
      <c r="K259" s="391"/>
      <c r="L259" s="392"/>
      <c r="M259" s="388"/>
      <c r="N259" s="393"/>
      <c r="O259" s="393"/>
      <c r="P259" s="393"/>
      <c r="Q259" s="389"/>
      <c r="R259" s="65" t="str">
        <f t="shared" ca="1" si="127"/>
        <v/>
      </c>
      <c r="S259" s="390" t="s">
        <v>78</v>
      </c>
      <c r="T259" s="391"/>
      <c r="U259" s="391"/>
      <c r="V259" s="391"/>
      <c r="W259" s="392"/>
      <c r="X259" s="243"/>
      <c r="Y259" s="267" t="str">
        <f t="shared" si="128"/>
        <v/>
      </c>
      <c r="Z259" s="267" t="str">
        <f t="shared" si="129"/>
        <v/>
      </c>
      <c r="AA259" s="268" t="str">
        <f t="shared" ca="1" si="130"/>
        <v/>
      </c>
      <c r="AB259" s="268" t="str">
        <f t="shared" ca="1" si="131"/>
        <v/>
      </c>
      <c r="AC259" s="268" t="str">
        <f t="shared" ca="1" si="132"/>
        <v/>
      </c>
      <c r="AD259" s="268" t="str">
        <f t="shared" ca="1" si="133"/>
        <v/>
      </c>
      <c r="AE259" s="269" t="str">
        <f t="shared" ca="1" si="134"/>
        <v/>
      </c>
      <c r="AF259" s="270" t="str">
        <f t="shared" ca="1" si="139"/>
        <v/>
      </c>
      <c r="AG259" s="270" t="str">
        <f t="shared" ca="1" si="138"/>
        <v/>
      </c>
      <c r="AH259" s="270" t="str">
        <f t="shared" ca="1" si="135"/>
        <v/>
      </c>
      <c r="AI259" s="270" t="str">
        <f t="shared" ca="1" si="136"/>
        <v/>
      </c>
      <c r="AJ259" s="271" t="str">
        <f t="shared" ca="1" si="137"/>
        <v/>
      </c>
    </row>
    <row r="260" spans="1:36" ht="27.95" customHeight="1">
      <c r="A260" s="254"/>
      <c r="B260" s="254"/>
      <c r="C260" s="264"/>
      <c r="D260" s="265"/>
      <c r="E260" s="266"/>
      <c r="F260" s="388"/>
      <c r="G260" s="389"/>
      <c r="H260" s="65" t="str">
        <f t="shared" ca="1" si="126"/>
        <v/>
      </c>
      <c r="I260" s="390" t="s">
        <v>78</v>
      </c>
      <c r="J260" s="391"/>
      <c r="K260" s="391"/>
      <c r="L260" s="392"/>
      <c r="M260" s="388"/>
      <c r="N260" s="393"/>
      <c r="O260" s="393"/>
      <c r="P260" s="393"/>
      <c r="Q260" s="389"/>
      <c r="R260" s="65" t="str">
        <f t="shared" ca="1" si="127"/>
        <v/>
      </c>
      <c r="S260" s="390" t="s">
        <v>78</v>
      </c>
      <c r="T260" s="391"/>
      <c r="U260" s="391"/>
      <c r="V260" s="391"/>
      <c r="W260" s="392"/>
      <c r="X260" s="243"/>
      <c r="Y260" s="267" t="str">
        <f t="shared" si="128"/>
        <v/>
      </c>
      <c r="Z260" s="267" t="str">
        <f t="shared" si="129"/>
        <v/>
      </c>
      <c r="AA260" s="268" t="str">
        <f t="shared" ca="1" si="130"/>
        <v/>
      </c>
      <c r="AB260" s="268" t="str">
        <f t="shared" ca="1" si="131"/>
        <v/>
      </c>
      <c r="AC260" s="268" t="str">
        <f t="shared" ca="1" si="132"/>
        <v/>
      </c>
      <c r="AD260" s="268" t="str">
        <f t="shared" ca="1" si="133"/>
        <v/>
      </c>
      <c r="AE260" s="269" t="str">
        <f t="shared" ca="1" si="134"/>
        <v/>
      </c>
      <c r="AF260" s="270" t="str">
        <f t="shared" ca="1" si="139"/>
        <v/>
      </c>
      <c r="AG260" s="270" t="str">
        <f t="shared" ca="1" si="138"/>
        <v/>
      </c>
      <c r="AH260" s="270" t="str">
        <f t="shared" ca="1" si="135"/>
        <v/>
      </c>
      <c r="AI260" s="270" t="str">
        <f t="shared" ca="1" si="136"/>
        <v/>
      </c>
      <c r="AJ260" s="271" t="str">
        <f t="shared" ca="1" si="137"/>
        <v/>
      </c>
    </row>
    <row r="261" spans="1:36" ht="27.95" customHeight="1">
      <c r="A261" s="254"/>
      <c r="B261" s="254"/>
      <c r="C261" s="264"/>
      <c r="D261" s="265"/>
      <c r="E261" s="266"/>
      <c r="F261" s="388"/>
      <c r="G261" s="389"/>
      <c r="H261" s="65" t="str">
        <f t="shared" ca="1" si="126"/>
        <v/>
      </c>
      <c r="I261" s="390" t="s">
        <v>78</v>
      </c>
      <c r="J261" s="391"/>
      <c r="K261" s="391"/>
      <c r="L261" s="392"/>
      <c r="M261" s="388"/>
      <c r="N261" s="393"/>
      <c r="O261" s="393"/>
      <c r="P261" s="393"/>
      <c r="Q261" s="389"/>
      <c r="R261" s="65" t="str">
        <f t="shared" ca="1" si="127"/>
        <v/>
      </c>
      <c r="S261" s="390" t="s">
        <v>78</v>
      </c>
      <c r="T261" s="391"/>
      <c r="U261" s="391"/>
      <c r="V261" s="391"/>
      <c r="W261" s="392"/>
      <c r="X261" s="243"/>
      <c r="Y261" s="267" t="str">
        <f t="shared" si="128"/>
        <v/>
      </c>
      <c r="Z261" s="267" t="str">
        <f t="shared" si="129"/>
        <v/>
      </c>
      <c r="AA261" s="268" t="str">
        <f t="shared" ca="1" si="130"/>
        <v/>
      </c>
      <c r="AB261" s="268" t="str">
        <f t="shared" ca="1" si="131"/>
        <v/>
      </c>
      <c r="AC261" s="268" t="str">
        <f t="shared" ca="1" si="132"/>
        <v/>
      </c>
      <c r="AD261" s="268" t="str">
        <f t="shared" ca="1" si="133"/>
        <v/>
      </c>
      <c r="AE261" s="269" t="str">
        <f t="shared" ca="1" si="134"/>
        <v/>
      </c>
      <c r="AF261" s="270" t="str">
        <f t="shared" ca="1" si="139"/>
        <v/>
      </c>
      <c r="AG261" s="270" t="str">
        <f t="shared" ca="1" si="138"/>
        <v/>
      </c>
      <c r="AH261" s="270" t="str">
        <f t="shared" ca="1" si="135"/>
        <v/>
      </c>
      <c r="AI261" s="270" t="str">
        <f t="shared" ca="1" si="136"/>
        <v/>
      </c>
      <c r="AJ261" s="271" t="str">
        <f t="shared" ca="1" si="137"/>
        <v/>
      </c>
    </row>
    <row r="262" spans="1:36" ht="27.95" customHeight="1">
      <c r="A262" s="254"/>
      <c r="B262" s="254"/>
      <c r="C262" s="264"/>
      <c r="D262" s="265"/>
      <c r="E262" s="266"/>
      <c r="F262" s="388"/>
      <c r="G262" s="389"/>
      <c r="H262" s="65" t="str">
        <f t="shared" ca="1" si="126"/>
        <v/>
      </c>
      <c r="I262" s="390" t="s">
        <v>78</v>
      </c>
      <c r="J262" s="391"/>
      <c r="K262" s="391"/>
      <c r="L262" s="392"/>
      <c r="M262" s="388"/>
      <c r="N262" s="393"/>
      <c r="O262" s="393"/>
      <c r="P262" s="393"/>
      <c r="Q262" s="389"/>
      <c r="R262" s="65" t="str">
        <f t="shared" ca="1" si="127"/>
        <v/>
      </c>
      <c r="S262" s="390" t="s">
        <v>78</v>
      </c>
      <c r="T262" s="391"/>
      <c r="U262" s="391"/>
      <c r="V262" s="391"/>
      <c r="W262" s="392"/>
      <c r="X262" s="243"/>
      <c r="Y262" s="267" t="str">
        <f t="shared" si="128"/>
        <v/>
      </c>
      <c r="Z262" s="267" t="str">
        <f t="shared" si="129"/>
        <v/>
      </c>
      <c r="AA262" s="268" t="str">
        <f t="shared" ca="1" si="130"/>
        <v/>
      </c>
      <c r="AB262" s="268" t="str">
        <f t="shared" ca="1" si="131"/>
        <v/>
      </c>
      <c r="AC262" s="268" t="str">
        <f t="shared" ca="1" si="132"/>
        <v/>
      </c>
      <c r="AD262" s="268" t="str">
        <f t="shared" ca="1" si="133"/>
        <v/>
      </c>
      <c r="AE262" s="269" t="str">
        <f t="shared" ca="1" si="134"/>
        <v/>
      </c>
      <c r="AF262" s="270" t="str">
        <f t="shared" ca="1" si="139"/>
        <v/>
      </c>
      <c r="AG262" s="270" t="str">
        <f t="shared" ca="1" si="138"/>
        <v/>
      </c>
      <c r="AH262" s="270" t="str">
        <f t="shared" ca="1" si="135"/>
        <v/>
      </c>
      <c r="AI262" s="270" t="str">
        <f t="shared" ca="1" si="136"/>
        <v/>
      </c>
      <c r="AJ262" s="271" t="str">
        <f t="shared" ca="1" si="137"/>
        <v/>
      </c>
    </row>
    <row r="263" spans="1:36" ht="27.95" customHeight="1">
      <c r="A263" s="254"/>
      <c r="B263" s="254"/>
      <c r="C263" s="264"/>
      <c r="D263" s="265"/>
      <c r="E263" s="266"/>
      <c r="F263" s="388"/>
      <c r="G263" s="389"/>
      <c r="H263" s="65" t="str">
        <f t="shared" ca="1" si="126"/>
        <v/>
      </c>
      <c r="I263" s="390" t="s">
        <v>78</v>
      </c>
      <c r="J263" s="391"/>
      <c r="K263" s="391"/>
      <c r="L263" s="392"/>
      <c r="M263" s="388"/>
      <c r="N263" s="393"/>
      <c r="O263" s="393"/>
      <c r="P263" s="393"/>
      <c r="Q263" s="389"/>
      <c r="R263" s="65" t="str">
        <f t="shared" ca="1" si="127"/>
        <v/>
      </c>
      <c r="S263" s="390" t="s">
        <v>78</v>
      </c>
      <c r="T263" s="391"/>
      <c r="U263" s="391"/>
      <c r="V263" s="391"/>
      <c r="W263" s="392"/>
      <c r="X263" s="243"/>
      <c r="Y263" s="267" t="str">
        <f t="shared" si="128"/>
        <v/>
      </c>
      <c r="Z263" s="267" t="str">
        <f t="shared" si="129"/>
        <v/>
      </c>
      <c r="AA263" s="268" t="str">
        <f t="shared" ca="1" si="130"/>
        <v/>
      </c>
      <c r="AB263" s="268" t="str">
        <f t="shared" ca="1" si="131"/>
        <v/>
      </c>
      <c r="AC263" s="268" t="str">
        <f t="shared" ca="1" si="132"/>
        <v/>
      </c>
      <c r="AD263" s="268" t="str">
        <f t="shared" ca="1" si="133"/>
        <v/>
      </c>
      <c r="AE263" s="269" t="str">
        <f t="shared" ca="1" si="134"/>
        <v/>
      </c>
      <c r="AF263" s="270" t="str">
        <f t="shared" ca="1" si="139"/>
        <v/>
      </c>
      <c r="AG263" s="270" t="str">
        <f t="shared" ca="1" si="138"/>
        <v/>
      </c>
      <c r="AH263" s="270" t="str">
        <f t="shared" ca="1" si="135"/>
        <v/>
      </c>
      <c r="AI263" s="270" t="str">
        <f t="shared" ca="1" si="136"/>
        <v/>
      </c>
      <c r="AJ263" s="271" t="str">
        <f t="shared" ca="1" si="137"/>
        <v/>
      </c>
    </row>
    <row r="264" spans="1:36" ht="27.95" customHeight="1">
      <c r="A264" s="254"/>
      <c r="B264" s="254"/>
      <c r="C264" s="264"/>
      <c r="D264" s="265"/>
      <c r="E264" s="266"/>
      <c r="F264" s="388"/>
      <c r="G264" s="389"/>
      <c r="H264" s="65" t="str">
        <f t="shared" ca="1" si="126"/>
        <v/>
      </c>
      <c r="I264" s="390" t="s">
        <v>78</v>
      </c>
      <c r="J264" s="391"/>
      <c r="K264" s="391"/>
      <c r="L264" s="392"/>
      <c r="M264" s="388"/>
      <c r="N264" s="393"/>
      <c r="O264" s="393"/>
      <c r="P264" s="393"/>
      <c r="Q264" s="389"/>
      <c r="R264" s="65" t="str">
        <f t="shared" ca="1" si="127"/>
        <v/>
      </c>
      <c r="S264" s="390" t="s">
        <v>78</v>
      </c>
      <c r="T264" s="391"/>
      <c r="U264" s="391"/>
      <c r="V264" s="391"/>
      <c r="W264" s="392"/>
      <c r="X264" s="243"/>
      <c r="Y264" s="267" t="str">
        <f t="shared" si="128"/>
        <v/>
      </c>
      <c r="Z264" s="267" t="str">
        <f t="shared" si="129"/>
        <v/>
      </c>
      <c r="AA264" s="268" t="str">
        <f t="shared" ca="1" si="130"/>
        <v/>
      </c>
      <c r="AB264" s="268" t="str">
        <f t="shared" ca="1" si="131"/>
        <v/>
      </c>
      <c r="AC264" s="268" t="str">
        <f t="shared" ca="1" si="132"/>
        <v/>
      </c>
      <c r="AD264" s="268" t="str">
        <f t="shared" ca="1" si="133"/>
        <v/>
      </c>
      <c r="AE264" s="269" t="str">
        <f t="shared" ca="1" si="134"/>
        <v/>
      </c>
      <c r="AF264" s="270" t="str">
        <f t="shared" ca="1" si="139"/>
        <v/>
      </c>
      <c r="AG264" s="270" t="str">
        <f t="shared" ca="1" si="138"/>
        <v/>
      </c>
      <c r="AH264" s="270" t="str">
        <f t="shared" ca="1" si="135"/>
        <v/>
      </c>
      <c r="AI264" s="270" t="str">
        <f t="shared" ca="1" si="136"/>
        <v/>
      </c>
      <c r="AJ264" s="271" t="str">
        <f t="shared" ca="1" si="137"/>
        <v/>
      </c>
    </row>
    <row r="265" spans="1:36" ht="27.95" customHeight="1">
      <c r="A265" s="254"/>
      <c r="B265" s="254"/>
      <c r="C265" s="264"/>
      <c r="D265" s="265"/>
      <c r="E265" s="266"/>
      <c r="F265" s="388"/>
      <c r="G265" s="389"/>
      <c r="H265" s="65" t="str">
        <f t="shared" ca="1" si="126"/>
        <v/>
      </c>
      <c r="I265" s="390" t="s">
        <v>78</v>
      </c>
      <c r="J265" s="391"/>
      <c r="K265" s="391"/>
      <c r="L265" s="392"/>
      <c r="M265" s="388"/>
      <c r="N265" s="393"/>
      <c r="O265" s="393"/>
      <c r="P265" s="393"/>
      <c r="Q265" s="389"/>
      <c r="R265" s="65" t="str">
        <f t="shared" ca="1" si="127"/>
        <v/>
      </c>
      <c r="S265" s="390" t="s">
        <v>78</v>
      </c>
      <c r="T265" s="391"/>
      <c r="U265" s="391"/>
      <c r="V265" s="391"/>
      <c r="W265" s="392"/>
      <c r="X265" s="243"/>
      <c r="Y265" s="267" t="str">
        <f t="shared" si="128"/>
        <v/>
      </c>
      <c r="Z265" s="267" t="str">
        <f t="shared" si="129"/>
        <v/>
      </c>
      <c r="AA265" s="268" t="str">
        <f t="shared" ca="1" si="130"/>
        <v/>
      </c>
      <c r="AB265" s="268" t="str">
        <f t="shared" ca="1" si="131"/>
        <v/>
      </c>
      <c r="AC265" s="268" t="str">
        <f t="shared" ca="1" si="132"/>
        <v/>
      </c>
      <c r="AD265" s="268" t="str">
        <f t="shared" ca="1" si="133"/>
        <v/>
      </c>
      <c r="AE265" s="269" t="str">
        <f t="shared" ca="1" si="134"/>
        <v/>
      </c>
      <c r="AF265" s="270" t="str">
        <f t="shared" ca="1" si="139"/>
        <v/>
      </c>
      <c r="AG265" s="270" t="str">
        <f t="shared" ca="1" si="138"/>
        <v/>
      </c>
      <c r="AH265" s="270" t="str">
        <f t="shared" ca="1" si="135"/>
        <v/>
      </c>
      <c r="AI265" s="270" t="str">
        <f t="shared" ca="1" si="136"/>
        <v/>
      </c>
      <c r="AJ265" s="271" t="str">
        <f t="shared" ca="1" si="137"/>
        <v/>
      </c>
    </row>
    <row r="266" spans="1:36" ht="27.95" customHeight="1" thickBot="1">
      <c r="A266" s="272"/>
      <c r="B266" s="272"/>
      <c r="C266" s="273"/>
      <c r="D266" s="274"/>
      <c r="E266" s="275"/>
      <c r="F266" s="394"/>
      <c r="G266" s="395"/>
      <c r="H266" s="135" t="str">
        <f t="shared" ca="1" si="126"/>
        <v/>
      </c>
      <c r="I266" s="396" t="s">
        <v>78</v>
      </c>
      <c r="J266" s="397"/>
      <c r="K266" s="397"/>
      <c r="L266" s="398"/>
      <c r="M266" s="394"/>
      <c r="N266" s="399"/>
      <c r="O266" s="399"/>
      <c r="P266" s="399"/>
      <c r="Q266" s="395"/>
      <c r="R266" s="135" t="str">
        <f t="shared" ca="1" si="127"/>
        <v/>
      </c>
      <c r="S266" s="396" t="s">
        <v>78</v>
      </c>
      <c r="T266" s="397"/>
      <c r="U266" s="397"/>
      <c r="V266" s="397"/>
      <c r="W266" s="398"/>
      <c r="X266" s="243"/>
      <c r="Y266" s="276" t="str">
        <f t="shared" si="128"/>
        <v/>
      </c>
      <c r="Z266" s="276" t="str">
        <f t="shared" si="129"/>
        <v/>
      </c>
      <c r="AA266" s="277" t="str">
        <f t="shared" ca="1" si="130"/>
        <v/>
      </c>
      <c r="AB266" s="277" t="str">
        <f t="shared" ca="1" si="131"/>
        <v/>
      </c>
      <c r="AC266" s="277" t="str">
        <f t="shared" ca="1" si="132"/>
        <v/>
      </c>
      <c r="AD266" s="277" t="str">
        <f t="shared" ca="1" si="133"/>
        <v/>
      </c>
      <c r="AE266" s="278" t="str">
        <f t="shared" ca="1" si="134"/>
        <v/>
      </c>
      <c r="AF266" s="279" t="str">
        <f t="shared" ca="1" si="139"/>
        <v/>
      </c>
      <c r="AG266" s="279" t="str">
        <f t="shared" ca="1" si="138"/>
        <v/>
      </c>
      <c r="AH266" s="279" t="str">
        <f t="shared" ca="1" si="135"/>
        <v/>
      </c>
      <c r="AI266" s="279" t="str">
        <f t="shared" ca="1" si="136"/>
        <v/>
      </c>
      <c r="AJ266" s="280" t="str">
        <f t="shared" ca="1" si="137"/>
        <v/>
      </c>
    </row>
    <row r="267" spans="1:36" ht="24.95" customHeight="1" thickTop="1">
      <c r="A267" s="370" t="s">
        <v>62</v>
      </c>
      <c r="B267" s="371"/>
      <c r="C267" s="371"/>
      <c r="D267" s="371"/>
      <c r="E267" s="371"/>
      <c r="F267" s="372"/>
      <c r="G267" s="373"/>
      <c r="H267" s="295" t="s">
        <v>12</v>
      </c>
      <c r="I267" s="374">
        <f>SUM(I252:L266)</f>
        <v>0</v>
      </c>
      <c r="J267" s="375"/>
      <c r="K267" s="375"/>
      <c r="L267" s="296" t="s">
        <v>8</v>
      </c>
      <c r="M267" s="372"/>
      <c r="N267" s="376"/>
      <c r="O267" s="376"/>
      <c r="P267" s="376"/>
      <c r="Q267" s="373"/>
      <c r="R267" s="295"/>
      <c r="S267" s="377">
        <f>SUM(S252:W266)</f>
        <v>0</v>
      </c>
      <c r="T267" s="378"/>
      <c r="U267" s="378"/>
      <c r="V267" s="378"/>
      <c r="W267" s="296" t="s">
        <v>8</v>
      </c>
      <c r="X267" s="243"/>
    </row>
    <row r="268" spans="1:36" ht="24.95" customHeight="1">
      <c r="A268" s="379" t="s">
        <v>31</v>
      </c>
      <c r="B268" s="380"/>
      <c r="C268" s="380"/>
      <c r="D268" s="380"/>
      <c r="E268" s="380"/>
      <c r="F268" s="381"/>
      <c r="G268" s="382"/>
      <c r="H268" s="281" t="s">
        <v>12</v>
      </c>
      <c r="I268" s="383">
        <f>SUM(I241,I267)</f>
        <v>11680006</v>
      </c>
      <c r="J268" s="384"/>
      <c r="K268" s="384"/>
      <c r="L268" s="282" t="s">
        <v>8</v>
      </c>
      <c r="M268" s="381"/>
      <c r="N268" s="385"/>
      <c r="O268" s="385"/>
      <c r="P268" s="385"/>
      <c r="Q268" s="382"/>
      <c r="R268" s="281"/>
      <c r="S268" s="386">
        <f>SUM(S241,S267)</f>
        <v>13717924</v>
      </c>
      <c r="T268" s="387"/>
      <c r="U268" s="387"/>
      <c r="V268" s="387"/>
      <c r="W268" s="282" t="s">
        <v>8</v>
      </c>
      <c r="X268" s="283"/>
      <c r="Z268" s="284"/>
    </row>
    <row r="269" spans="1:36" ht="3.75" customHeight="1">
      <c r="X269" s="283"/>
      <c r="Z269" s="284" t="s">
        <v>35</v>
      </c>
    </row>
    <row r="270" spans="1:36">
      <c r="T270" s="357" t="s">
        <v>42</v>
      </c>
      <c r="U270" s="358"/>
      <c r="V270" s="358"/>
      <c r="W270" s="359"/>
      <c r="X270" s="283"/>
    </row>
    <row r="272" spans="1:36" ht="19.5" customHeight="1">
      <c r="C272" s="228"/>
      <c r="D272" s="326" t="s">
        <v>76</v>
      </c>
      <c r="E272" s="327"/>
      <c r="F272" s="327"/>
      <c r="G272" s="327"/>
      <c r="H272" s="327"/>
      <c r="I272" s="327"/>
      <c r="J272" s="327"/>
      <c r="S272" s="57">
        <f>$S$2</f>
        <v>1</v>
      </c>
      <c r="T272" s="328" t="s">
        <v>10</v>
      </c>
      <c r="U272" s="328"/>
      <c r="V272" s="56">
        <f>V245+1</f>
        <v>11</v>
      </c>
      <c r="W272" s="230" t="s">
        <v>11</v>
      </c>
    </row>
    <row r="273" spans="1:36" ht="19.5" customHeight="1">
      <c r="C273" s="233"/>
      <c r="D273" s="327"/>
      <c r="E273" s="327"/>
      <c r="F273" s="327"/>
      <c r="G273" s="327"/>
      <c r="H273" s="327"/>
      <c r="I273" s="327"/>
      <c r="J273" s="327"/>
    </row>
    <row r="274" spans="1:36" ht="14.25">
      <c r="B274" s="234">
        <f ca="1">$B$4</f>
        <v>45741</v>
      </c>
      <c r="D274" s="360"/>
      <c r="E274" s="360"/>
      <c r="F274" s="360"/>
    </row>
    <row r="275" spans="1:36" ht="15" customHeight="1">
      <c r="B275" s="235">
        <f ca="1">$B$5</f>
        <v>46106.494204513889</v>
      </c>
      <c r="H275" s="413" t="s">
        <v>6</v>
      </c>
      <c r="I275" s="414"/>
      <c r="J275" s="417" t="s">
        <v>0</v>
      </c>
      <c r="K275" s="418"/>
      <c r="L275" s="236" t="s">
        <v>1</v>
      </c>
      <c r="M275" s="418" t="s">
        <v>7</v>
      </c>
      <c r="N275" s="418"/>
      <c r="O275" s="418" t="s">
        <v>2</v>
      </c>
      <c r="P275" s="418"/>
      <c r="Q275" s="418"/>
      <c r="R275" s="418"/>
      <c r="S275" s="418"/>
      <c r="T275" s="418"/>
      <c r="U275" s="418" t="s">
        <v>3</v>
      </c>
      <c r="V275" s="418"/>
      <c r="W275" s="418"/>
    </row>
    <row r="276" spans="1:36" ht="20.100000000000001" customHeight="1">
      <c r="A276" s="147"/>
      <c r="H276" s="415"/>
      <c r="I276" s="416"/>
      <c r="J276" s="287">
        <f>$J$6</f>
        <v>3</v>
      </c>
      <c r="K276" s="288">
        <f>$K$6</f>
        <v>1</v>
      </c>
      <c r="L276" s="289">
        <f>$L$6</f>
        <v>1</v>
      </c>
      <c r="M276" s="290">
        <f>$M$6</f>
        <v>0</v>
      </c>
      <c r="N276" s="291">
        <f>IF($N$6="","",$N$6)</f>
        <v>1</v>
      </c>
      <c r="O276" s="292">
        <f>IF($O$6="","",$O$6)</f>
        <v>1</v>
      </c>
      <c r="P276" s="293">
        <f>IF($P$6="","",$P$6)</f>
        <v>2</v>
      </c>
      <c r="Q276" s="293">
        <f>IF($Q$6="","",$Q$6)</f>
        <v>3</v>
      </c>
      <c r="R276" s="293">
        <f>IF($R$6="","",$R$6)</f>
        <v>4</v>
      </c>
      <c r="S276" s="293">
        <f>IF($S$6="","",$S$6)</f>
        <v>5</v>
      </c>
      <c r="T276" s="294">
        <f>IF($T$6="","",$T$6)</f>
        <v>6</v>
      </c>
      <c r="U276" s="292">
        <f>IF($U$6="","",$U$6)</f>
        <v>0</v>
      </c>
      <c r="V276" s="293">
        <f>IF($V$6="","",$V$6)</f>
        <v>0</v>
      </c>
      <c r="W276" s="294">
        <f>IF($W$6="","",$W$6)</f>
        <v>0</v>
      </c>
      <c r="Y276" s="240" t="s">
        <v>33</v>
      </c>
      <c r="Z276" s="241" t="s">
        <v>34</v>
      </c>
      <c r="AA276" s="313">
        <f ca="1">$B$4</f>
        <v>45741</v>
      </c>
      <c r="AB276" s="313"/>
      <c r="AC276" s="313"/>
      <c r="AD276" s="313"/>
      <c r="AE276" s="313"/>
      <c r="AF276" s="314">
        <f ca="1">$B$5</f>
        <v>46106.494204513889</v>
      </c>
      <c r="AG276" s="314"/>
      <c r="AH276" s="314"/>
      <c r="AI276" s="314"/>
      <c r="AJ276" s="314"/>
    </row>
    <row r="277" spans="1:36" ht="21.95" customHeight="1">
      <c r="A277" s="315" t="s">
        <v>9</v>
      </c>
      <c r="B277" s="404" t="s">
        <v>30</v>
      </c>
      <c r="C277" s="242"/>
      <c r="D277" s="405" t="s">
        <v>47</v>
      </c>
      <c r="E277" s="404" t="s">
        <v>48</v>
      </c>
      <c r="F277" s="407">
        <f ca="1">$B$4</f>
        <v>45741</v>
      </c>
      <c r="G277" s="408"/>
      <c r="H277" s="408"/>
      <c r="I277" s="408"/>
      <c r="J277" s="408"/>
      <c r="K277" s="408"/>
      <c r="L277" s="409"/>
      <c r="M277" s="410">
        <f ca="1">$B$5</f>
        <v>46106.494204513889</v>
      </c>
      <c r="N277" s="411"/>
      <c r="O277" s="411"/>
      <c r="P277" s="411"/>
      <c r="Q277" s="411"/>
      <c r="R277" s="411"/>
      <c r="S277" s="411"/>
      <c r="T277" s="411"/>
      <c r="U277" s="411"/>
      <c r="V277" s="411"/>
      <c r="W277" s="412"/>
      <c r="X277" s="243"/>
      <c r="Y277" s="244">
        <f ca="1">$B$4</f>
        <v>45741</v>
      </c>
      <c r="Z277" s="244">
        <f ca="1">DATE(YEAR($Y$7)+2,3,31)</f>
        <v>46477</v>
      </c>
      <c r="AA277" s="245" t="s">
        <v>33</v>
      </c>
      <c r="AB277" s="245" t="s">
        <v>34</v>
      </c>
      <c r="AC277" s="245" t="s">
        <v>37</v>
      </c>
      <c r="AD277" s="245" t="s">
        <v>38</v>
      </c>
      <c r="AE277" s="245" t="s">
        <v>32</v>
      </c>
      <c r="AF277" s="246" t="s">
        <v>33</v>
      </c>
      <c r="AG277" s="246" t="s">
        <v>34</v>
      </c>
      <c r="AH277" s="246" t="s">
        <v>37</v>
      </c>
      <c r="AI277" s="246" t="s">
        <v>38</v>
      </c>
      <c r="AJ277" s="246" t="s">
        <v>32</v>
      </c>
    </row>
    <row r="278" spans="1:36" ht="28.5" customHeight="1">
      <c r="A278" s="316"/>
      <c r="B278" s="404"/>
      <c r="C278" s="247"/>
      <c r="D278" s="406"/>
      <c r="E278" s="404"/>
      <c r="F278" s="400" t="s">
        <v>4</v>
      </c>
      <c r="G278" s="400"/>
      <c r="H278" s="248" t="s">
        <v>39</v>
      </c>
      <c r="I278" s="400" t="s">
        <v>5</v>
      </c>
      <c r="J278" s="400"/>
      <c r="K278" s="400"/>
      <c r="L278" s="400"/>
      <c r="M278" s="400" t="s">
        <v>4</v>
      </c>
      <c r="N278" s="400"/>
      <c r="O278" s="400"/>
      <c r="P278" s="400"/>
      <c r="Q278" s="400"/>
      <c r="R278" s="248" t="s">
        <v>39</v>
      </c>
      <c r="S278" s="400" t="s">
        <v>5</v>
      </c>
      <c r="T278" s="400"/>
      <c r="U278" s="400"/>
      <c r="V278" s="400"/>
      <c r="W278" s="400"/>
      <c r="X278" s="243"/>
      <c r="Y278" s="249">
        <f ca="1">DATE(YEAR($B$4),4,1)</f>
        <v>45748</v>
      </c>
      <c r="Z278" s="249">
        <f ca="1">DATE(YEAR($Y$8)+2,3,31)</f>
        <v>46477</v>
      </c>
      <c r="AA278" s="249">
        <f ca="1">$Y$8</f>
        <v>45748</v>
      </c>
      <c r="AB278" s="249">
        <f ca="1">DATE(YEAR($Y$8)+1,3,31)</f>
        <v>46112</v>
      </c>
      <c r="AC278" s="249"/>
      <c r="AD278" s="249"/>
      <c r="AE278" s="249"/>
      <c r="AF278" s="250">
        <f ca="1">DATE(YEAR($B$4)+1,4,1)</f>
        <v>46113</v>
      </c>
      <c r="AG278" s="250">
        <f ca="1">DATE(YEAR($AF$8)+1,3,31)</f>
        <v>46477</v>
      </c>
      <c r="AH278" s="251"/>
      <c r="AI278" s="251"/>
      <c r="AJ278" s="252"/>
    </row>
    <row r="279" spans="1:36" ht="27.95" customHeight="1">
      <c r="A279" s="253"/>
      <c r="B279" s="254"/>
      <c r="C279" s="255"/>
      <c r="D279" s="256"/>
      <c r="E279" s="257"/>
      <c r="F279" s="388"/>
      <c r="G279" s="389"/>
      <c r="H279" s="65" t="str">
        <f t="shared" ref="H279:H293" ca="1" si="140">AE279</f>
        <v/>
      </c>
      <c r="I279" s="401" t="s">
        <v>78</v>
      </c>
      <c r="J279" s="402"/>
      <c r="K279" s="402"/>
      <c r="L279" s="403"/>
      <c r="M279" s="388"/>
      <c r="N279" s="393"/>
      <c r="O279" s="393"/>
      <c r="P279" s="393"/>
      <c r="Q279" s="389"/>
      <c r="R279" s="64" t="str">
        <f t="shared" ref="R279:R293" ca="1" si="141">AJ279</f>
        <v/>
      </c>
      <c r="S279" s="401" t="s">
        <v>78</v>
      </c>
      <c r="T279" s="402"/>
      <c r="U279" s="402"/>
      <c r="V279" s="402"/>
      <c r="W279" s="403"/>
      <c r="X279" s="243"/>
      <c r="Y279" s="259" t="str">
        <f t="shared" ref="Y279:Y293" si="142">IF($B279&lt;&gt;"",IF(D279="",AA$8,D279),"")</f>
        <v/>
      </c>
      <c r="Z279" s="259" t="str">
        <f t="shared" ref="Z279:Z293" si="143">IF($B279&lt;&gt;"",IF(E279="",Z$8,E279),"")</f>
        <v/>
      </c>
      <c r="AA279" s="260" t="str">
        <f t="shared" ref="AA279:AA293" ca="1" si="144">IF(Y279&gt;=AF$8,"",IF(Y279&lt;$AA$8,$AA$8,Y279))</f>
        <v/>
      </c>
      <c r="AB279" s="260" t="str">
        <f t="shared" ref="AB279:AB293" ca="1" si="145">IF(Y279&gt;AB$8,"",IF(Z279&gt;AB$8,AB$8,Z279))</f>
        <v/>
      </c>
      <c r="AC279" s="260" t="str">
        <f t="shared" ref="AC279:AC293" ca="1" si="146">IF(AA279="","",DATE(YEAR(AA279),MONTH(AA279),1))</f>
        <v/>
      </c>
      <c r="AD279" s="260" t="str">
        <f t="shared" ref="AD279:AD293" ca="1" si="147">IF(AA279="","",DATE(YEAR(AB279),MONTH(AB279)+1,1)-1)</f>
        <v/>
      </c>
      <c r="AE279" s="261" t="str">
        <f t="shared" ref="AE279:AE293" ca="1" si="148">IF(AA279="","",IF(AA279&gt;AB279,"",DATEDIF(AC279,AD279+1,"m")))</f>
        <v/>
      </c>
      <c r="AF279" s="262" t="str">
        <f ca="1">IF(Z279&lt;AF$8,"",IF(Y279&gt;AF$8,Y279,AF$8))</f>
        <v/>
      </c>
      <c r="AG279" s="262" t="str">
        <f ca="1">IF(Z279&lt;AF$8,"",Z279)</f>
        <v/>
      </c>
      <c r="AH279" s="262" t="str">
        <f t="shared" ref="AH279:AH293" ca="1" si="149">IF(AF279="","",DATE(YEAR(AF279),MONTH(AF279),1))</f>
        <v/>
      </c>
      <c r="AI279" s="262" t="str">
        <f t="shared" ref="AI279:AI293" ca="1" si="150">IF(AF279="","",DATE(YEAR(AG279),MONTH(AG279)+1,1)-1)</f>
        <v/>
      </c>
      <c r="AJ279" s="263" t="str">
        <f t="shared" ref="AJ279:AJ293" ca="1" si="151">IF(AF279="","",DATEDIF(AH279,AI279+1,"m"))</f>
        <v/>
      </c>
    </row>
    <row r="280" spans="1:36" ht="27.95" customHeight="1">
      <c r="A280" s="254"/>
      <c r="B280" s="254"/>
      <c r="C280" s="264"/>
      <c r="D280" s="265"/>
      <c r="E280" s="266"/>
      <c r="F280" s="388"/>
      <c r="G280" s="389"/>
      <c r="H280" s="65" t="str">
        <f t="shared" ca="1" si="140"/>
        <v/>
      </c>
      <c r="I280" s="390" t="s">
        <v>78</v>
      </c>
      <c r="J280" s="391"/>
      <c r="K280" s="391"/>
      <c r="L280" s="392"/>
      <c r="M280" s="388"/>
      <c r="N280" s="393"/>
      <c r="O280" s="393"/>
      <c r="P280" s="393"/>
      <c r="Q280" s="389"/>
      <c r="R280" s="65" t="str">
        <f t="shared" ca="1" si="141"/>
        <v/>
      </c>
      <c r="S280" s="390" t="s">
        <v>78</v>
      </c>
      <c r="T280" s="391"/>
      <c r="U280" s="391"/>
      <c r="V280" s="391"/>
      <c r="W280" s="392"/>
      <c r="X280" s="243"/>
      <c r="Y280" s="267" t="str">
        <f t="shared" si="142"/>
        <v/>
      </c>
      <c r="Z280" s="267" t="str">
        <f t="shared" si="143"/>
        <v/>
      </c>
      <c r="AA280" s="268" t="str">
        <f t="shared" ca="1" si="144"/>
        <v/>
      </c>
      <c r="AB280" s="268" t="str">
        <f t="shared" ca="1" si="145"/>
        <v/>
      </c>
      <c r="AC280" s="268" t="str">
        <f t="shared" ca="1" si="146"/>
        <v/>
      </c>
      <c r="AD280" s="268" t="str">
        <f t="shared" ca="1" si="147"/>
        <v/>
      </c>
      <c r="AE280" s="269" t="str">
        <f t="shared" ca="1" si="148"/>
        <v/>
      </c>
      <c r="AF280" s="270" t="str">
        <f ca="1">IF(Z280&lt;AF$8,"",IF(Y280&gt;AF$8,Y280,AF$8))</f>
        <v/>
      </c>
      <c r="AG280" s="270" t="str">
        <f t="shared" ref="AG280:AG293" ca="1" si="152">IF(Z280&lt;AF$8,"",Z280)</f>
        <v/>
      </c>
      <c r="AH280" s="270" t="str">
        <f t="shared" ca="1" si="149"/>
        <v/>
      </c>
      <c r="AI280" s="270" t="str">
        <f t="shared" ca="1" si="150"/>
        <v/>
      </c>
      <c r="AJ280" s="271" t="str">
        <f t="shared" ca="1" si="151"/>
        <v/>
      </c>
    </row>
    <row r="281" spans="1:36" ht="27.95" customHeight="1">
      <c r="A281" s="254"/>
      <c r="B281" s="254"/>
      <c r="C281" s="264"/>
      <c r="D281" s="265"/>
      <c r="E281" s="266"/>
      <c r="F281" s="388"/>
      <c r="G281" s="389"/>
      <c r="H281" s="65" t="str">
        <f t="shared" ca="1" si="140"/>
        <v/>
      </c>
      <c r="I281" s="390" t="s">
        <v>78</v>
      </c>
      <c r="J281" s="391"/>
      <c r="K281" s="391"/>
      <c r="L281" s="392"/>
      <c r="M281" s="388"/>
      <c r="N281" s="393"/>
      <c r="O281" s="393"/>
      <c r="P281" s="393"/>
      <c r="Q281" s="389"/>
      <c r="R281" s="65" t="str">
        <f t="shared" ca="1" si="141"/>
        <v/>
      </c>
      <c r="S281" s="390" t="s">
        <v>78</v>
      </c>
      <c r="T281" s="391"/>
      <c r="U281" s="391"/>
      <c r="V281" s="391"/>
      <c r="W281" s="392"/>
      <c r="X281" s="243"/>
      <c r="Y281" s="267" t="str">
        <f t="shared" si="142"/>
        <v/>
      </c>
      <c r="Z281" s="267" t="str">
        <f t="shared" si="143"/>
        <v/>
      </c>
      <c r="AA281" s="268" t="str">
        <f t="shared" ca="1" si="144"/>
        <v/>
      </c>
      <c r="AB281" s="268" t="str">
        <f t="shared" ca="1" si="145"/>
        <v/>
      </c>
      <c r="AC281" s="268" t="str">
        <f t="shared" ca="1" si="146"/>
        <v/>
      </c>
      <c r="AD281" s="268" t="str">
        <f t="shared" ca="1" si="147"/>
        <v/>
      </c>
      <c r="AE281" s="269" t="str">
        <f t="shared" ca="1" si="148"/>
        <v/>
      </c>
      <c r="AF281" s="270" t="str">
        <f t="shared" ref="AF281:AF293" ca="1" si="153">IF(Z281&lt;AF$8,"",IF(Y281&gt;AF$8,Y281,AF$8))</f>
        <v/>
      </c>
      <c r="AG281" s="270" t="str">
        <f t="shared" ca="1" si="152"/>
        <v/>
      </c>
      <c r="AH281" s="270" t="str">
        <f t="shared" ca="1" si="149"/>
        <v/>
      </c>
      <c r="AI281" s="270" t="str">
        <f t="shared" ca="1" si="150"/>
        <v/>
      </c>
      <c r="AJ281" s="271" t="str">
        <f t="shared" ca="1" si="151"/>
        <v/>
      </c>
    </row>
    <row r="282" spans="1:36" ht="27.95" customHeight="1">
      <c r="A282" s="254"/>
      <c r="B282" s="254"/>
      <c r="C282" s="264"/>
      <c r="D282" s="265"/>
      <c r="E282" s="266"/>
      <c r="F282" s="388"/>
      <c r="G282" s="389"/>
      <c r="H282" s="65" t="str">
        <f t="shared" ca="1" si="140"/>
        <v/>
      </c>
      <c r="I282" s="390" t="s">
        <v>78</v>
      </c>
      <c r="J282" s="391"/>
      <c r="K282" s="391"/>
      <c r="L282" s="392"/>
      <c r="M282" s="388"/>
      <c r="N282" s="393"/>
      <c r="O282" s="393"/>
      <c r="P282" s="393"/>
      <c r="Q282" s="389"/>
      <c r="R282" s="65" t="str">
        <f t="shared" ca="1" si="141"/>
        <v/>
      </c>
      <c r="S282" s="390" t="s">
        <v>78</v>
      </c>
      <c r="T282" s="391"/>
      <c r="U282" s="391"/>
      <c r="V282" s="391"/>
      <c r="W282" s="392"/>
      <c r="X282" s="243"/>
      <c r="Y282" s="267" t="str">
        <f t="shared" si="142"/>
        <v/>
      </c>
      <c r="Z282" s="267" t="str">
        <f t="shared" si="143"/>
        <v/>
      </c>
      <c r="AA282" s="268" t="str">
        <f t="shared" ca="1" si="144"/>
        <v/>
      </c>
      <c r="AB282" s="268" t="str">
        <f t="shared" ca="1" si="145"/>
        <v/>
      </c>
      <c r="AC282" s="268" t="str">
        <f t="shared" ca="1" si="146"/>
        <v/>
      </c>
      <c r="AD282" s="268" t="str">
        <f t="shared" ca="1" si="147"/>
        <v/>
      </c>
      <c r="AE282" s="269" t="str">
        <f t="shared" ca="1" si="148"/>
        <v/>
      </c>
      <c r="AF282" s="270" t="str">
        <f t="shared" ca="1" si="153"/>
        <v/>
      </c>
      <c r="AG282" s="270" t="str">
        <f t="shared" ca="1" si="152"/>
        <v/>
      </c>
      <c r="AH282" s="270" t="str">
        <f t="shared" ca="1" si="149"/>
        <v/>
      </c>
      <c r="AI282" s="270" t="str">
        <f t="shared" ca="1" si="150"/>
        <v/>
      </c>
      <c r="AJ282" s="271" t="str">
        <f t="shared" ca="1" si="151"/>
        <v/>
      </c>
    </row>
    <row r="283" spans="1:36" ht="27.95" customHeight="1">
      <c r="A283" s="254"/>
      <c r="B283" s="254"/>
      <c r="C283" s="264"/>
      <c r="D283" s="265"/>
      <c r="E283" s="266"/>
      <c r="F283" s="388"/>
      <c r="G283" s="389"/>
      <c r="H283" s="65" t="str">
        <f t="shared" ca="1" si="140"/>
        <v/>
      </c>
      <c r="I283" s="390" t="s">
        <v>78</v>
      </c>
      <c r="J283" s="391"/>
      <c r="K283" s="391"/>
      <c r="L283" s="392"/>
      <c r="M283" s="388"/>
      <c r="N283" s="393"/>
      <c r="O283" s="393"/>
      <c r="P283" s="393"/>
      <c r="Q283" s="389"/>
      <c r="R283" s="65" t="str">
        <f t="shared" ca="1" si="141"/>
        <v/>
      </c>
      <c r="S283" s="390" t="s">
        <v>78</v>
      </c>
      <c r="T283" s="391"/>
      <c r="U283" s="391"/>
      <c r="V283" s="391"/>
      <c r="W283" s="392"/>
      <c r="X283" s="243"/>
      <c r="Y283" s="267" t="str">
        <f t="shared" si="142"/>
        <v/>
      </c>
      <c r="Z283" s="267" t="str">
        <f t="shared" si="143"/>
        <v/>
      </c>
      <c r="AA283" s="268" t="str">
        <f t="shared" ca="1" si="144"/>
        <v/>
      </c>
      <c r="AB283" s="268" t="str">
        <f t="shared" ca="1" si="145"/>
        <v/>
      </c>
      <c r="AC283" s="268" t="str">
        <f t="shared" ca="1" si="146"/>
        <v/>
      </c>
      <c r="AD283" s="268" t="str">
        <f t="shared" ca="1" si="147"/>
        <v/>
      </c>
      <c r="AE283" s="269" t="str">
        <f t="shared" ca="1" si="148"/>
        <v/>
      </c>
      <c r="AF283" s="270" t="str">
        <f t="shared" ca="1" si="153"/>
        <v/>
      </c>
      <c r="AG283" s="270" t="str">
        <f t="shared" ca="1" si="152"/>
        <v/>
      </c>
      <c r="AH283" s="270" t="str">
        <f t="shared" ca="1" si="149"/>
        <v/>
      </c>
      <c r="AI283" s="270" t="str">
        <f t="shared" ca="1" si="150"/>
        <v/>
      </c>
      <c r="AJ283" s="271" t="str">
        <f t="shared" ca="1" si="151"/>
        <v/>
      </c>
    </row>
    <row r="284" spans="1:36" ht="27.95" customHeight="1">
      <c r="A284" s="254"/>
      <c r="B284" s="254"/>
      <c r="C284" s="264"/>
      <c r="D284" s="265"/>
      <c r="E284" s="266"/>
      <c r="F284" s="388"/>
      <c r="G284" s="389"/>
      <c r="H284" s="65" t="str">
        <f t="shared" ca="1" si="140"/>
        <v/>
      </c>
      <c r="I284" s="390" t="s">
        <v>78</v>
      </c>
      <c r="J284" s="391"/>
      <c r="K284" s="391"/>
      <c r="L284" s="392"/>
      <c r="M284" s="388"/>
      <c r="N284" s="393"/>
      <c r="O284" s="393"/>
      <c r="P284" s="393"/>
      <c r="Q284" s="389"/>
      <c r="R284" s="65" t="str">
        <f t="shared" ca="1" si="141"/>
        <v/>
      </c>
      <c r="S284" s="390" t="s">
        <v>78</v>
      </c>
      <c r="T284" s="391"/>
      <c r="U284" s="391"/>
      <c r="V284" s="391"/>
      <c r="W284" s="392"/>
      <c r="X284" s="243"/>
      <c r="Y284" s="267" t="str">
        <f t="shared" si="142"/>
        <v/>
      </c>
      <c r="Z284" s="267" t="str">
        <f t="shared" si="143"/>
        <v/>
      </c>
      <c r="AA284" s="268" t="str">
        <f t="shared" ca="1" si="144"/>
        <v/>
      </c>
      <c r="AB284" s="268" t="str">
        <f t="shared" ca="1" si="145"/>
        <v/>
      </c>
      <c r="AC284" s="268" t="str">
        <f t="shared" ca="1" si="146"/>
        <v/>
      </c>
      <c r="AD284" s="268" t="str">
        <f t="shared" ca="1" si="147"/>
        <v/>
      </c>
      <c r="AE284" s="269" t="str">
        <f t="shared" ca="1" si="148"/>
        <v/>
      </c>
      <c r="AF284" s="270" t="str">
        <f t="shared" ca="1" si="153"/>
        <v/>
      </c>
      <c r="AG284" s="270" t="str">
        <f t="shared" ca="1" si="152"/>
        <v/>
      </c>
      <c r="AH284" s="270" t="str">
        <f t="shared" ca="1" si="149"/>
        <v/>
      </c>
      <c r="AI284" s="270" t="str">
        <f t="shared" ca="1" si="150"/>
        <v/>
      </c>
      <c r="AJ284" s="271" t="str">
        <f t="shared" ca="1" si="151"/>
        <v/>
      </c>
    </row>
    <row r="285" spans="1:36" ht="27.95" customHeight="1">
      <c r="A285" s="254"/>
      <c r="B285" s="254"/>
      <c r="C285" s="264"/>
      <c r="D285" s="265"/>
      <c r="E285" s="266"/>
      <c r="F285" s="388"/>
      <c r="G285" s="389"/>
      <c r="H285" s="65" t="str">
        <f t="shared" ca="1" si="140"/>
        <v/>
      </c>
      <c r="I285" s="390" t="s">
        <v>78</v>
      </c>
      <c r="J285" s="391"/>
      <c r="K285" s="391"/>
      <c r="L285" s="392"/>
      <c r="M285" s="388"/>
      <c r="N285" s="393"/>
      <c r="O285" s="393"/>
      <c r="P285" s="393"/>
      <c r="Q285" s="389"/>
      <c r="R285" s="65" t="str">
        <f t="shared" ca="1" si="141"/>
        <v/>
      </c>
      <c r="S285" s="390" t="s">
        <v>78</v>
      </c>
      <c r="T285" s="391"/>
      <c r="U285" s="391"/>
      <c r="V285" s="391"/>
      <c r="W285" s="392"/>
      <c r="X285" s="243"/>
      <c r="Y285" s="267" t="str">
        <f t="shared" si="142"/>
        <v/>
      </c>
      <c r="Z285" s="267" t="str">
        <f t="shared" si="143"/>
        <v/>
      </c>
      <c r="AA285" s="268" t="str">
        <f t="shared" ca="1" si="144"/>
        <v/>
      </c>
      <c r="AB285" s="268" t="str">
        <f t="shared" ca="1" si="145"/>
        <v/>
      </c>
      <c r="AC285" s="268" t="str">
        <f t="shared" ca="1" si="146"/>
        <v/>
      </c>
      <c r="AD285" s="268" t="str">
        <f t="shared" ca="1" si="147"/>
        <v/>
      </c>
      <c r="AE285" s="269" t="str">
        <f t="shared" ca="1" si="148"/>
        <v/>
      </c>
      <c r="AF285" s="270" t="str">
        <f t="shared" ca="1" si="153"/>
        <v/>
      </c>
      <c r="AG285" s="270" t="str">
        <f t="shared" ca="1" si="152"/>
        <v/>
      </c>
      <c r="AH285" s="270" t="str">
        <f t="shared" ca="1" si="149"/>
        <v/>
      </c>
      <c r="AI285" s="270" t="str">
        <f t="shared" ca="1" si="150"/>
        <v/>
      </c>
      <c r="AJ285" s="271" t="str">
        <f t="shared" ca="1" si="151"/>
        <v/>
      </c>
    </row>
    <row r="286" spans="1:36" ht="27.95" customHeight="1">
      <c r="A286" s="254"/>
      <c r="B286" s="254"/>
      <c r="C286" s="264"/>
      <c r="D286" s="265"/>
      <c r="E286" s="266"/>
      <c r="F286" s="388"/>
      <c r="G286" s="389"/>
      <c r="H286" s="65" t="str">
        <f t="shared" ca="1" si="140"/>
        <v/>
      </c>
      <c r="I286" s="390" t="s">
        <v>78</v>
      </c>
      <c r="J286" s="391"/>
      <c r="K286" s="391"/>
      <c r="L286" s="392"/>
      <c r="M286" s="388"/>
      <c r="N286" s="393"/>
      <c r="O286" s="393"/>
      <c r="P286" s="393"/>
      <c r="Q286" s="389"/>
      <c r="R286" s="65" t="str">
        <f t="shared" ca="1" si="141"/>
        <v/>
      </c>
      <c r="S286" s="390" t="s">
        <v>78</v>
      </c>
      <c r="T286" s="391"/>
      <c r="U286" s="391"/>
      <c r="V286" s="391"/>
      <c r="W286" s="392"/>
      <c r="X286" s="243"/>
      <c r="Y286" s="267" t="str">
        <f t="shared" si="142"/>
        <v/>
      </c>
      <c r="Z286" s="267" t="str">
        <f t="shared" si="143"/>
        <v/>
      </c>
      <c r="AA286" s="268" t="str">
        <f t="shared" ca="1" si="144"/>
        <v/>
      </c>
      <c r="AB286" s="268" t="str">
        <f t="shared" ca="1" si="145"/>
        <v/>
      </c>
      <c r="AC286" s="268" t="str">
        <f t="shared" ca="1" si="146"/>
        <v/>
      </c>
      <c r="AD286" s="268" t="str">
        <f t="shared" ca="1" si="147"/>
        <v/>
      </c>
      <c r="AE286" s="269" t="str">
        <f t="shared" ca="1" si="148"/>
        <v/>
      </c>
      <c r="AF286" s="270" t="str">
        <f t="shared" ca="1" si="153"/>
        <v/>
      </c>
      <c r="AG286" s="270" t="str">
        <f t="shared" ca="1" si="152"/>
        <v/>
      </c>
      <c r="AH286" s="270" t="str">
        <f t="shared" ca="1" si="149"/>
        <v/>
      </c>
      <c r="AI286" s="270" t="str">
        <f t="shared" ca="1" si="150"/>
        <v/>
      </c>
      <c r="AJ286" s="271" t="str">
        <f t="shared" ca="1" si="151"/>
        <v/>
      </c>
    </row>
    <row r="287" spans="1:36" ht="27.95" customHeight="1">
      <c r="A287" s="254"/>
      <c r="B287" s="254"/>
      <c r="C287" s="264"/>
      <c r="D287" s="265"/>
      <c r="E287" s="266"/>
      <c r="F287" s="388"/>
      <c r="G287" s="389"/>
      <c r="H287" s="65" t="str">
        <f t="shared" ca="1" si="140"/>
        <v/>
      </c>
      <c r="I287" s="390" t="s">
        <v>78</v>
      </c>
      <c r="J287" s="391"/>
      <c r="K287" s="391"/>
      <c r="L287" s="392"/>
      <c r="M287" s="388"/>
      <c r="N287" s="393"/>
      <c r="O287" s="393"/>
      <c r="P287" s="393"/>
      <c r="Q287" s="389"/>
      <c r="R287" s="65" t="str">
        <f t="shared" ca="1" si="141"/>
        <v/>
      </c>
      <c r="S287" s="390" t="s">
        <v>78</v>
      </c>
      <c r="T287" s="391"/>
      <c r="U287" s="391"/>
      <c r="V287" s="391"/>
      <c r="W287" s="392"/>
      <c r="X287" s="243"/>
      <c r="Y287" s="267" t="str">
        <f t="shared" si="142"/>
        <v/>
      </c>
      <c r="Z287" s="267" t="str">
        <f t="shared" si="143"/>
        <v/>
      </c>
      <c r="AA287" s="268" t="str">
        <f t="shared" ca="1" si="144"/>
        <v/>
      </c>
      <c r="AB287" s="268" t="str">
        <f t="shared" ca="1" si="145"/>
        <v/>
      </c>
      <c r="AC287" s="268" t="str">
        <f t="shared" ca="1" si="146"/>
        <v/>
      </c>
      <c r="AD287" s="268" t="str">
        <f t="shared" ca="1" si="147"/>
        <v/>
      </c>
      <c r="AE287" s="269" t="str">
        <f t="shared" ca="1" si="148"/>
        <v/>
      </c>
      <c r="AF287" s="270" t="str">
        <f t="shared" ca="1" si="153"/>
        <v/>
      </c>
      <c r="AG287" s="270" t="str">
        <f t="shared" ca="1" si="152"/>
        <v/>
      </c>
      <c r="AH287" s="270" t="str">
        <f t="shared" ca="1" si="149"/>
        <v/>
      </c>
      <c r="AI287" s="270" t="str">
        <f t="shared" ca="1" si="150"/>
        <v/>
      </c>
      <c r="AJ287" s="271" t="str">
        <f t="shared" ca="1" si="151"/>
        <v/>
      </c>
    </row>
    <row r="288" spans="1:36" ht="27.95" customHeight="1">
      <c r="A288" s="254"/>
      <c r="B288" s="254"/>
      <c r="C288" s="264"/>
      <c r="D288" s="265"/>
      <c r="E288" s="266"/>
      <c r="F288" s="388"/>
      <c r="G288" s="389"/>
      <c r="H288" s="65" t="str">
        <f t="shared" ca="1" si="140"/>
        <v/>
      </c>
      <c r="I288" s="390" t="s">
        <v>78</v>
      </c>
      <c r="J288" s="391"/>
      <c r="K288" s="391"/>
      <c r="L288" s="392"/>
      <c r="M288" s="388"/>
      <c r="N288" s="393"/>
      <c r="O288" s="393"/>
      <c r="P288" s="393"/>
      <c r="Q288" s="389"/>
      <c r="R288" s="65" t="str">
        <f t="shared" ca="1" si="141"/>
        <v/>
      </c>
      <c r="S288" s="390" t="s">
        <v>78</v>
      </c>
      <c r="T288" s="391"/>
      <c r="U288" s="391"/>
      <c r="V288" s="391"/>
      <c r="W288" s="392"/>
      <c r="X288" s="243"/>
      <c r="Y288" s="267" t="str">
        <f t="shared" si="142"/>
        <v/>
      </c>
      <c r="Z288" s="267" t="str">
        <f t="shared" si="143"/>
        <v/>
      </c>
      <c r="AA288" s="268" t="str">
        <f t="shared" ca="1" si="144"/>
        <v/>
      </c>
      <c r="AB288" s="268" t="str">
        <f t="shared" ca="1" si="145"/>
        <v/>
      </c>
      <c r="AC288" s="268" t="str">
        <f t="shared" ca="1" si="146"/>
        <v/>
      </c>
      <c r="AD288" s="268" t="str">
        <f t="shared" ca="1" si="147"/>
        <v/>
      </c>
      <c r="AE288" s="269" t="str">
        <f t="shared" ca="1" si="148"/>
        <v/>
      </c>
      <c r="AF288" s="270" t="str">
        <f t="shared" ca="1" si="153"/>
        <v/>
      </c>
      <c r="AG288" s="270" t="str">
        <f t="shared" ca="1" si="152"/>
        <v/>
      </c>
      <c r="AH288" s="270" t="str">
        <f t="shared" ca="1" si="149"/>
        <v/>
      </c>
      <c r="AI288" s="270" t="str">
        <f t="shared" ca="1" si="150"/>
        <v/>
      </c>
      <c r="AJ288" s="271" t="str">
        <f t="shared" ca="1" si="151"/>
        <v/>
      </c>
    </row>
    <row r="289" spans="1:36" ht="27.95" customHeight="1">
      <c r="A289" s="254"/>
      <c r="B289" s="254"/>
      <c r="C289" s="264"/>
      <c r="D289" s="265"/>
      <c r="E289" s="266"/>
      <c r="F289" s="388"/>
      <c r="G289" s="389"/>
      <c r="H289" s="65" t="str">
        <f t="shared" ca="1" si="140"/>
        <v/>
      </c>
      <c r="I289" s="390" t="s">
        <v>78</v>
      </c>
      <c r="J289" s="391"/>
      <c r="K289" s="391"/>
      <c r="L289" s="392"/>
      <c r="M289" s="388"/>
      <c r="N289" s="393"/>
      <c r="O289" s="393"/>
      <c r="P289" s="393"/>
      <c r="Q289" s="389"/>
      <c r="R289" s="65" t="str">
        <f t="shared" ca="1" si="141"/>
        <v/>
      </c>
      <c r="S289" s="390" t="s">
        <v>78</v>
      </c>
      <c r="T289" s="391"/>
      <c r="U289" s="391"/>
      <c r="V289" s="391"/>
      <c r="W289" s="392"/>
      <c r="X289" s="243"/>
      <c r="Y289" s="267" t="str">
        <f t="shared" si="142"/>
        <v/>
      </c>
      <c r="Z289" s="267" t="str">
        <f t="shared" si="143"/>
        <v/>
      </c>
      <c r="AA289" s="268" t="str">
        <f t="shared" ca="1" si="144"/>
        <v/>
      </c>
      <c r="AB289" s="268" t="str">
        <f t="shared" ca="1" si="145"/>
        <v/>
      </c>
      <c r="AC289" s="268" t="str">
        <f t="shared" ca="1" si="146"/>
        <v/>
      </c>
      <c r="AD289" s="268" t="str">
        <f t="shared" ca="1" si="147"/>
        <v/>
      </c>
      <c r="AE289" s="269" t="str">
        <f t="shared" ca="1" si="148"/>
        <v/>
      </c>
      <c r="AF289" s="270" t="str">
        <f t="shared" ca="1" si="153"/>
        <v/>
      </c>
      <c r="AG289" s="270" t="str">
        <f t="shared" ca="1" si="152"/>
        <v/>
      </c>
      <c r="AH289" s="270" t="str">
        <f t="shared" ca="1" si="149"/>
        <v/>
      </c>
      <c r="AI289" s="270" t="str">
        <f t="shared" ca="1" si="150"/>
        <v/>
      </c>
      <c r="AJ289" s="271" t="str">
        <f t="shared" ca="1" si="151"/>
        <v/>
      </c>
    </row>
    <row r="290" spans="1:36" ht="27.95" customHeight="1">
      <c r="A290" s="254"/>
      <c r="B290" s="254"/>
      <c r="C290" s="264"/>
      <c r="D290" s="265"/>
      <c r="E290" s="266"/>
      <c r="F290" s="388"/>
      <c r="G290" s="389"/>
      <c r="H290" s="65" t="str">
        <f t="shared" ca="1" si="140"/>
        <v/>
      </c>
      <c r="I290" s="390" t="s">
        <v>78</v>
      </c>
      <c r="J290" s="391"/>
      <c r="K290" s="391"/>
      <c r="L290" s="392"/>
      <c r="M290" s="388"/>
      <c r="N290" s="393"/>
      <c r="O290" s="393"/>
      <c r="P290" s="393"/>
      <c r="Q290" s="389"/>
      <c r="R290" s="65" t="str">
        <f t="shared" ca="1" si="141"/>
        <v/>
      </c>
      <c r="S290" s="390" t="s">
        <v>78</v>
      </c>
      <c r="T290" s="391"/>
      <c r="U290" s="391"/>
      <c r="V290" s="391"/>
      <c r="W290" s="392"/>
      <c r="X290" s="243"/>
      <c r="Y290" s="267" t="str">
        <f t="shared" si="142"/>
        <v/>
      </c>
      <c r="Z290" s="267" t="str">
        <f t="shared" si="143"/>
        <v/>
      </c>
      <c r="AA290" s="268" t="str">
        <f t="shared" ca="1" si="144"/>
        <v/>
      </c>
      <c r="AB290" s="268" t="str">
        <f t="shared" ca="1" si="145"/>
        <v/>
      </c>
      <c r="AC290" s="268" t="str">
        <f t="shared" ca="1" si="146"/>
        <v/>
      </c>
      <c r="AD290" s="268" t="str">
        <f t="shared" ca="1" si="147"/>
        <v/>
      </c>
      <c r="AE290" s="269" t="str">
        <f t="shared" ca="1" si="148"/>
        <v/>
      </c>
      <c r="AF290" s="270" t="str">
        <f t="shared" ca="1" si="153"/>
        <v/>
      </c>
      <c r="AG290" s="270" t="str">
        <f t="shared" ca="1" si="152"/>
        <v/>
      </c>
      <c r="AH290" s="270" t="str">
        <f t="shared" ca="1" si="149"/>
        <v/>
      </c>
      <c r="AI290" s="270" t="str">
        <f t="shared" ca="1" si="150"/>
        <v/>
      </c>
      <c r="AJ290" s="271" t="str">
        <f t="shared" ca="1" si="151"/>
        <v/>
      </c>
    </row>
    <row r="291" spans="1:36" ht="27.95" customHeight="1">
      <c r="A291" s="254"/>
      <c r="B291" s="254"/>
      <c r="C291" s="264"/>
      <c r="D291" s="265"/>
      <c r="E291" s="266"/>
      <c r="F291" s="388"/>
      <c r="G291" s="389"/>
      <c r="H291" s="65" t="str">
        <f t="shared" ca="1" si="140"/>
        <v/>
      </c>
      <c r="I291" s="390" t="s">
        <v>78</v>
      </c>
      <c r="J291" s="391"/>
      <c r="K291" s="391"/>
      <c r="L291" s="392"/>
      <c r="M291" s="388"/>
      <c r="N291" s="393"/>
      <c r="O291" s="393"/>
      <c r="P291" s="393"/>
      <c r="Q291" s="389"/>
      <c r="R291" s="65" t="str">
        <f t="shared" ca="1" si="141"/>
        <v/>
      </c>
      <c r="S291" s="390" t="s">
        <v>78</v>
      </c>
      <c r="T291" s="391"/>
      <c r="U291" s="391"/>
      <c r="V291" s="391"/>
      <c r="W291" s="392"/>
      <c r="X291" s="243"/>
      <c r="Y291" s="267" t="str">
        <f t="shared" si="142"/>
        <v/>
      </c>
      <c r="Z291" s="267" t="str">
        <f t="shared" si="143"/>
        <v/>
      </c>
      <c r="AA291" s="268" t="str">
        <f t="shared" ca="1" si="144"/>
        <v/>
      </c>
      <c r="AB291" s="268" t="str">
        <f t="shared" ca="1" si="145"/>
        <v/>
      </c>
      <c r="AC291" s="268" t="str">
        <f t="shared" ca="1" si="146"/>
        <v/>
      </c>
      <c r="AD291" s="268" t="str">
        <f t="shared" ca="1" si="147"/>
        <v/>
      </c>
      <c r="AE291" s="269" t="str">
        <f t="shared" ca="1" si="148"/>
        <v/>
      </c>
      <c r="AF291" s="270" t="str">
        <f t="shared" ca="1" si="153"/>
        <v/>
      </c>
      <c r="AG291" s="270" t="str">
        <f t="shared" ca="1" si="152"/>
        <v/>
      </c>
      <c r="AH291" s="270" t="str">
        <f t="shared" ca="1" si="149"/>
        <v/>
      </c>
      <c r="AI291" s="270" t="str">
        <f t="shared" ca="1" si="150"/>
        <v/>
      </c>
      <c r="AJ291" s="271" t="str">
        <f t="shared" ca="1" si="151"/>
        <v/>
      </c>
    </row>
    <row r="292" spans="1:36" ht="27.95" customHeight="1">
      <c r="A292" s="254"/>
      <c r="B292" s="254"/>
      <c r="C292" s="264"/>
      <c r="D292" s="265"/>
      <c r="E292" s="266"/>
      <c r="F292" s="388"/>
      <c r="G292" s="389"/>
      <c r="H292" s="65" t="str">
        <f t="shared" ca="1" si="140"/>
        <v/>
      </c>
      <c r="I292" s="390" t="s">
        <v>78</v>
      </c>
      <c r="J292" s="391"/>
      <c r="K292" s="391"/>
      <c r="L292" s="392"/>
      <c r="M292" s="388"/>
      <c r="N292" s="393"/>
      <c r="O292" s="393"/>
      <c r="P292" s="393"/>
      <c r="Q292" s="389"/>
      <c r="R292" s="65" t="str">
        <f t="shared" ca="1" si="141"/>
        <v/>
      </c>
      <c r="S292" s="390" t="s">
        <v>78</v>
      </c>
      <c r="T292" s="391"/>
      <c r="U292" s="391"/>
      <c r="V292" s="391"/>
      <c r="W292" s="392"/>
      <c r="X292" s="243"/>
      <c r="Y292" s="267" t="str">
        <f t="shared" si="142"/>
        <v/>
      </c>
      <c r="Z292" s="267" t="str">
        <f t="shared" si="143"/>
        <v/>
      </c>
      <c r="AA292" s="268" t="str">
        <f t="shared" ca="1" si="144"/>
        <v/>
      </c>
      <c r="AB292" s="268" t="str">
        <f t="shared" ca="1" si="145"/>
        <v/>
      </c>
      <c r="AC292" s="268" t="str">
        <f t="shared" ca="1" si="146"/>
        <v/>
      </c>
      <c r="AD292" s="268" t="str">
        <f t="shared" ca="1" si="147"/>
        <v/>
      </c>
      <c r="AE292" s="269" t="str">
        <f t="shared" ca="1" si="148"/>
        <v/>
      </c>
      <c r="AF292" s="270" t="str">
        <f t="shared" ca="1" si="153"/>
        <v/>
      </c>
      <c r="AG292" s="270" t="str">
        <f t="shared" ca="1" si="152"/>
        <v/>
      </c>
      <c r="AH292" s="270" t="str">
        <f t="shared" ca="1" si="149"/>
        <v/>
      </c>
      <c r="AI292" s="270" t="str">
        <f t="shared" ca="1" si="150"/>
        <v/>
      </c>
      <c r="AJ292" s="271" t="str">
        <f t="shared" ca="1" si="151"/>
        <v/>
      </c>
    </row>
    <row r="293" spans="1:36" ht="27.95" customHeight="1" thickBot="1">
      <c r="A293" s="272"/>
      <c r="B293" s="272"/>
      <c r="C293" s="273"/>
      <c r="D293" s="274"/>
      <c r="E293" s="275"/>
      <c r="F293" s="394"/>
      <c r="G293" s="395"/>
      <c r="H293" s="135" t="str">
        <f t="shared" ca="1" si="140"/>
        <v/>
      </c>
      <c r="I293" s="396" t="s">
        <v>78</v>
      </c>
      <c r="J293" s="397"/>
      <c r="K293" s="397"/>
      <c r="L293" s="398"/>
      <c r="M293" s="394"/>
      <c r="N293" s="399"/>
      <c r="O293" s="399"/>
      <c r="P293" s="399"/>
      <c r="Q293" s="395"/>
      <c r="R293" s="135" t="str">
        <f t="shared" ca="1" si="141"/>
        <v/>
      </c>
      <c r="S293" s="396" t="s">
        <v>78</v>
      </c>
      <c r="T293" s="397"/>
      <c r="U293" s="397"/>
      <c r="V293" s="397"/>
      <c r="W293" s="398"/>
      <c r="X293" s="243"/>
      <c r="Y293" s="276" t="str">
        <f t="shared" si="142"/>
        <v/>
      </c>
      <c r="Z293" s="276" t="str">
        <f t="shared" si="143"/>
        <v/>
      </c>
      <c r="AA293" s="277" t="str">
        <f t="shared" ca="1" si="144"/>
        <v/>
      </c>
      <c r="AB293" s="277" t="str">
        <f t="shared" ca="1" si="145"/>
        <v/>
      </c>
      <c r="AC293" s="277" t="str">
        <f t="shared" ca="1" si="146"/>
        <v/>
      </c>
      <c r="AD293" s="277" t="str">
        <f t="shared" ca="1" si="147"/>
        <v/>
      </c>
      <c r="AE293" s="278" t="str">
        <f t="shared" ca="1" si="148"/>
        <v/>
      </c>
      <c r="AF293" s="279" t="str">
        <f t="shared" ca="1" si="153"/>
        <v/>
      </c>
      <c r="AG293" s="279" t="str">
        <f t="shared" ca="1" si="152"/>
        <v/>
      </c>
      <c r="AH293" s="279" t="str">
        <f t="shared" ca="1" si="149"/>
        <v/>
      </c>
      <c r="AI293" s="279" t="str">
        <f t="shared" ca="1" si="150"/>
        <v/>
      </c>
      <c r="AJ293" s="280" t="str">
        <f t="shared" ca="1" si="151"/>
        <v/>
      </c>
    </row>
    <row r="294" spans="1:36" ht="24.95" customHeight="1" thickTop="1">
      <c r="A294" s="370" t="s">
        <v>62</v>
      </c>
      <c r="B294" s="371"/>
      <c r="C294" s="371"/>
      <c r="D294" s="371"/>
      <c r="E294" s="371"/>
      <c r="F294" s="372"/>
      <c r="G294" s="373"/>
      <c r="H294" s="295" t="s">
        <v>12</v>
      </c>
      <c r="I294" s="374">
        <f>SUM(I279:L293)</f>
        <v>0</v>
      </c>
      <c r="J294" s="375"/>
      <c r="K294" s="375"/>
      <c r="L294" s="296" t="s">
        <v>8</v>
      </c>
      <c r="M294" s="372"/>
      <c r="N294" s="376"/>
      <c r="O294" s="376"/>
      <c r="P294" s="376"/>
      <c r="Q294" s="373"/>
      <c r="R294" s="295"/>
      <c r="S294" s="377">
        <f>SUM(S279:W293)</f>
        <v>0</v>
      </c>
      <c r="T294" s="378"/>
      <c r="U294" s="378"/>
      <c r="V294" s="378"/>
      <c r="W294" s="296" t="s">
        <v>8</v>
      </c>
      <c r="X294" s="243"/>
    </row>
    <row r="295" spans="1:36" ht="24.95" customHeight="1">
      <c r="A295" s="379" t="s">
        <v>31</v>
      </c>
      <c r="B295" s="380"/>
      <c r="C295" s="380"/>
      <c r="D295" s="380"/>
      <c r="E295" s="380"/>
      <c r="F295" s="381"/>
      <c r="G295" s="382"/>
      <c r="H295" s="281" t="s">
        <v>12</v>
      </c>
      <c r="I295" s="383">
        <f>SUM(I268,I294)</f>
        <v>11680006</v>
      </c>
      <c r="J295" s="384"/>
      <c r="K295" s="384"/>
      <c r="L295" s="282" t="s">
        <v>8</v>
      </c>
      <c r="M295" s="381"/>
      <c r="N295" s="385"/>
      <c r="O295" s="385"/>
      <c r="P295" s="385"/>
      <c r="Q295" s="382"/>
      <c r="R295" s="281"/>
      <c r="S295" s="386">
        <f>SUM(S268,S294)</f>
        <v>13717924</v>
      </c>
      <c r="T295" s="387"/>
      <c r="U295" s="387"/>
      <c r="V295" s="387"/>
      <c r="W295" s="282" t="s">
        <v>8</v>
      </c>
      <c r="X295" s="283"/>
      <c r="Z295" s="284"/>
    </row>
    <row r="296" spans="1:36" ht="3.75" customHeight="1">
      <c r="X296" s="283"/>
      <c r="Z296" s="284" t="s">
        <v>35</v>
      </c>
    </row>
    <row r="297" spans="1:36">
      <c r="T297" s="357" t="s">
        <v>42</v>
      </c>
      <c r="U297" s="358"/>
      <c r="V297" s="358"/>
      <c r="W297" s="359"/>
      <c r="X297" s="283"/>
    </row>
    <row r="299" spans="1:36" ht="19.5" customHeight="1">
      <c r="C299" s="228"/>
      <c r="D299" s="326" t="s">
        <v>76</v>
      </c>
      <c r="E299" s="327"/>
      <c r="F299" s="327"/>
      <c r="G299" s="327"/>
      <c r="H299" s="327"/>
      <c r="I299" s="327"/>
      <c r="J299" s="327"/>
      <c r="S299" s="57">
        <f>$S$2</f>
        <v>1</v>
      </c>
      <c r="T299" s="328" t="s">
        <v>10</v>
      </c>
      <c r="U299" s="328"/>
      <c r="V299" s="56">
        <f>V272+1</f>
        <v>12</v>
      </c>
      <c r="W299" s="230" t="s">
        <v>11</v>
      </c>
    </row>
    <row r="300" spans="1:36" ht="19.5" customHeight="1">
      <c r="C300" s="233"/>
      <c r="D300" s="327"/>
      <c r="E300" s="327"/>
      <c r="F300" s="327"/>
      <c r="G300" s="327"/>
      <c r="H300" s="327"/>
      <c r="I300" s="327"/>
      <c r="J300" s="327"/>
    </row>
    <row r="301" spans="1:36" ht="14.25">
      <c r="B301" s="234">
        <f ca="1">$B$4</f>
        <v>45741</v>
      </c>
      <c r="D301" s="360"/>
      <c r="E301" s="360"/>
      <c r="F301" s="360"/>
    </row>
    <row r="302" spans="1:36" ht="15" customHeight="1">
      <c r="B302" s="235">
        <f ca="1">$B$5</f>
        <v>46106.494204513889</v>
      </c>
      <c r="H302" s="413" t="s">
        <v>6</v>
      </c>
      <c r="I302" s="414"/>
      <c r="J302" s="417" t="s">
        <v>0</v>
      </c>
      <c r="K302" s="418"/>
      <c r="L302" s="236" t="s">
        <v>1</v>
      </c>
      <c r="M302" s="418" t="s">
        <v>7</v>
      </c>
      <c r="N302" s="418"/>
      <c r="O302" s="418" t="s">
        <v>2</v>
      </c>
      <c r="P302" s="418"/>
      <c r="Q302" s="418"/>
      <c r="R302" s="418"/>
      <c r="S302" s="418"/>
      <c r="T302" s="418"/>
      <c r="U302" s="418" t="s">
        <v>3</v>
      </c>
      <c r="V302" s="418"/>
      <c r="W302" s="418"/>
    </row>
    <row r="303" spans="1:36" ht="20.100000000000001" customHeight="1">
      <c r="A303" s="147"/>
      <c r="H303" s="415"/>
      <c r="I303" s="416"/>
      <c r="J303" s="287">
        <f>$J$6</f>
        <v>3</v>
      </c>
      <c r="K303" s="288">
        <f>$K$6</f>
        <v>1</v>
      </c>
      <c r="L303" s="289">
        <f>$L$6</f>
        <v>1</v>
      </c>
      <c r="M303" s="290">
        <f>$M$6</f>
        <v>0</v>
      </c>
      <c r="N303" s="291">
        <f>IF($N$6="","",$N$6)</f>
        <v>1</v>
      </c>
      <c r="O303" s="292">
        <f>IF($O$6="","",$O$6)</f>
        <v>1</v>
      </c>
      <c r="P303" s="293">
        <f>IF($P$6="","",$P$6)</f>
        <v>2</v>
      </c>
      <c r="Q303" s="293">
        <f>IF($Q$6="","",$Q$6)</f>
        <v>3</v>
      </c>
      <c r="R303" s="293">
        <f>IF($R$6="","",$R$6)</f>
        <v>4</v>
      </c>
      <c r="S303" s="293">
        <f>IF($S$6="","",$S$6)</f>
        <v>5</v>
      </c>
      <c r="T303" s="294">
        <f>IF($T$6="","",$T$6)</f>
        <v>6</v>
      </c>
      <c r="U303" s="292">
        <f>IF($U$6="","",$U$6)</f>
        <v>0</v>
      </c>
      <c r="V303" s="293">
        <f>IF($V$6="","",$V$6)</f>
        <v>0</v>
      </c>
      <c r="W303" s="294">
        <f>IF($W$6="","",$W$6)</f>
        <v>0</v>
      </c>
      <c r="Y303" s="240" t="s">
        <v>33</v>
      </c>
      <c r="Z303" s="241" t="s">
        <v>34</v>
      </c>
      <c r="AA303" s="313">
        <f ca="1">$B$4</f>
        <v>45741</v>
      </c>
      <c r="AB303" s="313"/>
      <c r="AC303" s="313"/>
      <c r="AD303" s="313"/>
      <c r="AE303" s="313"/>
      <c r="AF303" s="314">
        <f ca="1">$B$5</f>
        <v>46106.494204513889</v>
      </c>
      <c r="AG303" s="314"/>
      <c r="AH303" s="314"/>
      <c r="AI303" s="314"/>
      <c r="AJ303" s="314"/>
    </row>
    <row r="304" spans="1:36" ht="21.95" customHeight="1">
      <c r="A304" s="315" t="s">
        <v>9</v>
      </c>
      <c r="B304" s="404" t="s">
        <v>30</v>
      </c>
      <c r="C304" s="242"/>
      <c r="D304" s="405" t="s">
        <v>47</v>
      </c>
      <c r="E304" s="404" t="s">
        <v>48</v>
      </c>
      <c r="F304" s="407">
        <f ca="1">$B$4</f>
        <v>45741</v>
      </c>
      <c r="G304" s="408"/>
      <c r="H304" s="408"/>
      <c r="I304" s="408"/>
      <c r="J304" s="408"/>
      <c r="K304" s="408"/>
      <c r="L304" s="409"/>
      <c r="M304" s="410">
        <f ca="1">$B$5</f>
        <v>46106.494204513889</v>
      </c>
      <c r="N304" s="411"/>
      <c r="O304" s="411"/>
      <c r="P304" s="411"/>
      <c r="Q304" s="411"/>
      <c r="R304" s="411"/>
      <c r="S304" s="411"/>
      <c r="T304" s="411"/>
      <c r="U304" s="411"/>
      <c r="V304" s="411"/>
      <c r="W304" s="412"/>
      <c r="X304" s="243"/>
      <c r="Y304" s="244">
        <f ca="1">$B$4</f>
        <v>45741</v>
      </c>
      <c r="Z304" s="244">
        <f ca="1">DATE(YEAR($Y$7)+2,3,31)</f>
        <v>46477</v>
      </c>
      <c r="AA304" s="245" t="s">
        <v>33</v>
      </c>
      <c r="AB304" s="245" t="s">
        <v>34</v>
      </c>
      <c r="AC304" s="245" t="s">
        <v>37</v>
      </c>
      <c r="AD304" s="245" t="s">
        <v>38</v>
      </c>
      <c r="AE304" s="245" t="s">
        <v>32</v>
      </c>
      <c r="AF304" s="246" t="s">
        <v>33</v>
      </c>
      <c r="AG304" s="246" t="s">
        <v>34</v>
      </c>
      <c r="AH304" s="246" t="s">
        <v>37</v>
      </c>
      <c r="AI304" s="246" t="s">
        <v>38</v>
      </c>
      <c r="AJ304" s="246" t="s">
        <v>32</v>
      </c>
    </row>
    <row r="305" spans="1:36" ht="28.5" customHeight="1">
      <c r="A305" s="316"/>
      <c r="B305" s="404"/>
      <c r="C305" s="247"/>
      <c r="D305" s="406"/>
      <c r="E305" s="404"/>
      <c r="F305" s="400" t="s">
        <v>4</v>
      </c>
      <c r="G305" s="400"/>
      <c r="H305" s="248" t="s">
        <v>39</v>
      </c>
      <c r="I305" s="400" t="s">
        <v>5</v>
      </c>
      <c r="J305" s="400"/>
      <c r="K305" s="400"/>
      <c r="L305" s="400"/>
      <c r="M305" s="400" t="s">
        <v>4</v>
      </c>
      <c r="N305" s="400"/>
      <c r="O305" s="400"/>
      <c r="P305" s="400"/>
      <c r="Q305" s="400"/>
      <c r="R305" s="248" t="s">
        <v>39</v>
      </c>
      <c r="S305" s="400" t="s">
        <v>5</v>
      </c>
      <c r="T305" s="400"/>
      <c r="U305" s="400"/>
      <c r="V305" s="400"/>
      <c r="W305" s="400"/>
      <c r="X305" s="243"/>
      <c r="Y305" s="249">
        <f ca="1">DATE(YEAR($B$4),4,1)</f>
        <v>45748</v>
      </c>
      <c r="Z305" s="249">
        <f ca="1">DATE(YEAR($Y$8)+2,3,31)</f>
        <v>46477</v>
      </c>
      <c r="AA305" s="249">
        <f ca="1">$Y$8</f>
        <v>45748</v>
      </c>
      <c r="AB305" s="249">
        <f ca="1">DATE(YEAR($Y$8)+1,3,31)</f>
        <v>46112</v>
      </c>
      <c r="AC305" s="249"/>
      <c r="AD305" s="249"/>
      <c r="AE305" s="249"/>
      <c r="AF305" s="250">
        <f ca="1">DATE(YEAR($B$4)+1,4,1)</f>
        <v>46113</v>
      </c>
      <c r="AG305" s="250">
        <f ca="1">DATE(YEAR($AF$8)+1,3,31)</f>
        <v>46477</v>
      </c>
      <c r="AH305" s="251"/>
      <c r="AI305" s="251"/>
      <c r="AJ305" s="252"/>
    </row>
    <row r="306" spans="1:36" ht="27.95" customHeight="1">
      <c r="A306" s="253"/>
      <c r="B306" s="254"/>
      <c r="C306" s="255"/>
      <c r="D306" s="256"/>
      <c r="E306" s="257"/>
      <c r="F306" s="388"/>
      <c r="G306" s="389"/>
      <c r="H306" s="65" t="str">
        <f t="shared" ref="H306:H320" ca="1" si="154">AE306</f>
        <v/>
      </c>
      <c r="I306" s="401" t="s">
        <v>78</v>
      </c>
      <c r="J306" s="402"/>
      <c r="K306" s="402"/>
      <c r="L306" s="403"/>
      <c r="M306" s="388"/>
      <c r="N306" s="393"/>
      <c r="O306" s="393"/>
      <c r="P306" s="393"/>
      <c r="Q306" s="389"/>
      <c r="R306" s="64" t="str">
        <f t="shared" ref="R306:R320" ca="1" si="155">AJ306</f>
        <v/>
      </c>
      <c r="S306" s="401" t="s">
        <v>78</v>
      </c>
      <c r="T306" s="402"/>
      <c r="U306" s="402"/>
      <c r="V306" s="402"/>
      <c r="W306" s="403"/>
      <c r="X306" s="243"/>
      <c r="Y306" s="259" t="str">
        <f t="shared" ref="Y306:Y320" si="156">IF($B306&lt;&gt;"",IF(D306="",AA$8,D306),"")</f>
        <v/>
      </c>
      <c r="Z306" s="259" t="str">
        <f t="shared" ref="Z306:Z320" si="157">IF($B306&lt;&gt;"",IF(E306="",Z$8,E306),"")</f>
        <v/>
      </c>
      <c r="AA306" s="260" t="str">
        <f t="shared" ref="AA306:AA320" ca="1" si="158">IF(Y306&gt;=AF$8,"",IF(Y306&lt;$AA$8,$AA$8,Y306))</f>
        <v/>
      </c>
      <c r="AB306" s="260" t="str">
        <f t="shared" ref="AB306:AB320" ca="1" si="159">IF(Y306&gt;AB$8,"",IF(Z306&gt;AB$8,AB$8,Z306))</f>
        <v/>
      </c>
      <c r="AC306" s="260" t="str">
        <f t="shared" ref="AC306:AC320" ca="1" si="160">IF(AA306="","",DATE(YEAR(AA306),MONTH(AA306),1))</f>
        <v/>
      </c>
      <c r="AD306" s="260" t="str">
        <f t="shared" ref="AD306:AD320" ca="1" si="161">IF(AA306="","",DATE(YEAR(AB306),MONTH(AB306)+1,1)-1)</f>
        <v/>
      </c>
      <c r="AE306" s="261" t="str">
        <f t="shared" ref="AE306:AE320" ca="1" si="162">IF(AA306="","",IF(AA306&gt;AB306,"",DATEDIF(AC306,AD306+1,"m")))</f>
        <v/>
      </c>
      <c r="AF306" s="262" t="str">
        <f ca="1">IF(Z306&lt;AF$8,"",IF(Y306&gt;AF$8,Y306,AF$8))</f>
        <v/>
      </c>
      <c r="AG306" s="262" t="str">
        <f ca="1">IF(Z306&lt;AF$8,"",Z306)</f>
        <v/>
      </c>
      <c r="AH306" s="262" t="str">
        <f t="shared" ref="AH306:AH320" ca="1" si="163">IF(AF306="","",DATE(YEAR(AF306),MONTH(AF306),1))</f>
        <v/>
      </c>
      <c r="AI306" s="262" t="str">
        <f t="shared" ref="AI306:AI320" ca="1" si="164">IF(AF306="","",DATE(YEAR(AG306),MONTH(AG306)+1,1)-1)</f>
        <v/>
      </c>
      <c r="AJ306" s="263" t="str">
        <f t="shared" ref="AJ306:AJ320" ca="1" si="165">IF(AF306="","",DATEDIF(AH306,AI306+1,"m"))</f>
        <v/>
      </c>
    </row>
    <row r="307" spans="1:36" ht="27.95" customHeight="1">
      <c r="A307" s="254"/>
      <c r="B307" s="254"/>
      <c r="C307" s="264"/>
      <c r="D307" s="265"/>
      <c r="E307" s="266"/>
      <c r="F307" s="388"/>
      <c r="G307" s="389"/>
      <c r="H307" s="65" t="str">
        <f t="shared" ca="1" si="154"/>
        <v/>
      </c>
      <c r="I307" s="390" t="s">
        <v>78</v>
      </c>
      <c r="J307" s="391"/>
      <c r="K307" s="391"/>
      <c r="L307" s="392"/>
      <c r="M307" s="388"/>
      <c r="N307" s="393"/>
      <c r="O307" s="393"/>
      <c r="P307" s="393"/>
      <c r="Q307" s="389"/>
      <c r="R307" s="65" t="str">
        <f t="shared" ca="1" si="155"/>
        <v/>
      </c>
      <c r="S307" s="390" t="s">
        <v>78</v>
      </c>
      <c r="T307" s="391"/>
      <c r="U307" s="391"/>
      <c r="V307" s="391"/>
      <c r="W307" s="392"/>
      <c r="X307" s="243"/>
      <c r="Y307" s="267" t="str">
        <f t="shared" si="156"/>
        <v/>
      </c>
      <c r="Z307" s="267" t="str">
        <f t="shared" si="157"/>
        <v/>
      </c>
      <c r="AA307" s="268" t="str">
        <f t="shared" ca="1" si="158"/>
        <v/>
      </c>
      <c r="AB307" s="268" t="str">
        <f t="shared" ca="1" si="159"/>
        <v/>
      </c>
      <c r="AC307" s="268" t="str">
        <f t="shared" ca="1" si="160"/>
        <v/>
      </c>
      <c r="AD307" s="268" t="str">
        <f t="shared" ca="1" si="161"/>
        <v/>
      </c>
      <c r="AE307" s="269" t="str">
        <f t="shared" ca="1" si="162"/>
        <v/>
      </c>
      <c r="AF307" s="270" t="str">
        <f ca="1">IF(Z307&lt;AF$8,"",IF(Y307&gt;AF$8,Y307,AF$8))</f>
        <v/>
      </c>
      <c r="AG307" s="270" t="str">
        <f t="shared" ref="AG307:AG320" ca="1" si="166">IF(Z307&lt;AF$8,"",Z307)</f>
        <v/>
      </c>
      <c r="AH307" s="270" t="str">
        <f t="shared" ca="1" si="163"/>
        <v/>
      </c>
      <c r="AI307" s="270" t="str">
        <f t="shared" ca="1" si="164"/>
        <v/>
      </c>
      <c r="AJ307" s="271" t="str">
        <f t="shared" ca="1" si="165"/>
        <v/>
      </c>
    </row>
    <row r="308" spans="1:36" ht="27.95" customHeight="1">
      <c r="A308" s="254"/>
      <c r="B308" s="254"/>
      <c r="C308" s="264"/>
      <c r="D308" s="265"/>
      <c r="E308" s="266"/>
      <c r="F308" s="388"/>
      <c r="G308" s="389"/>
      <c r="H308" s="65" t="str">
        <f t="shared" ca="1" si="154"/>
        <v/>
      </c>
      <c r="I308" s="390" t="s">
        <v>78</v>
      </c>
      <c r="J308" s="391"/>
      <c r="K308" s="391"/>
      <c r="L308" s="392"/>
      <c r="M308" s="388"/>
      <c r="N308" s="393"/>
      <c r="O308" s="393"/>
      <c r="P308" s="393"/>
      <c r="Q308" s="389"/>
      <c r="R308" s="65" t="str">
        <f t="shared" ca="1" si="155"/>
        <v/>
      </c>
      <c r="S308" s="390" t="s">
        <v>78</v>
      </c>
      <c r="T308" s="391"/>
      <c r="U308" s="391"/>
      <c r="V308" s="391"/>
      <c r="W308" s="392"/>
      <c r="X308" s="243"/>
      <c r="Y308" s="267" t="str">
        <f t="shared" si="156"/>
        <v/>
      </c>
      <c r="Z308" s="267" t="str">
        <f t="shared" si="157"/>
        <v/>
      </c>
      <c r="AA308" s="268" t="str">
        <f t="shared" ca="1" si="158"/>
        <v/>
      </c>
      <c r="AB308" s="268" t="str">
        <f t="shared" ca="1" si="159"/>
        <v/>
      </c>
      <c r="AC308" s="268" t="str">
        <f t="shared" ca="1" si="160"/>
        <v/>
      </c>
      <c r="AD308" s="268" t="str">
        <f t="shared" ca="1" si="161"/>
        <v/>
      </c>
      <c r="AE308" s="269" t="str">
        <f t="shared" ca="1" si="162"/>
        <v/>
      </c>
      <c r="AF308" s="270" t="str">
        <f t="shared" ref="AF308:AF320" ca="1" si="167">IF(Z308&lt;AF$8,"",IF(Y308&gt;AF$8,Y308,AF$8))</f>
        <v/>
      </c>
      <c r="AG308" s="270" t="str">
        <f t="shared" ca="1" si="166"/>
        <v/>
      </c>
      <c r="AH308" s="270" t="str">
        <f t="shared" ca="1" si="163"/>
        <v/>
      </c>
      <c r="AI308" s="270" t="str">
        <f t="shared" ca="1" si="164"/>
        <v/>
      </c>
      <c r="AJ308" s="271" t="str">
        <f t="shared" ca="1" si="165"/>
        <v/>
      </c>
    </row>
    <row r="309" spans="1:36" ht="27.95" customHeight="1">
      <c r="A309" s="254"/>
      <c r="B309" s="254"/>
      <c r="C309" s="264"/>
      <c r="D309" s="265"/>
      <c r="E309" s="266"/>
      <c r="F309" s="388"/>
      <c r="G309" s="389"/>
      <c r="H309" s="65" t="str">
        <f t="shared" ca="1" si="154"/>
        <v/>
      </c>
      <c r="I309" s="390" t="s">
        <v>78</v>
      </c>
      <c r="J309" s="391"/>
      <c r="K309" s="391"/>
      <c r="L309" s="392"/>
      <c r="M309" s="388"/>
      <c r="N309" s="393"/>
      <c r="O309" s="393"/>
      <c r="P309" s="393"/>
      <c r="Q309" s="389"/>
      <c r="R309" s="65" t="str">
        <f t="shared" ca="1" si="155"/>
        <v/>
      </c>
      <c r="S309" s="390" t="s">
        <v>78</v>
      </c>
      <c r="T309" s="391"/>
      <c r="U309" s="391"/>
      <c r="V309" s="391"/>
      <c r="W309" s="392"/>
      <c r="X309" s="243"/>
      <c r="Y309" s="267" t="str">
        <f t="shared" si="156"/>
        <v/>
      </c>
      <c r="Z309" s="267" t="str">
        <f t="shared" si="157"/>
        <v/>
      </c>
      <c r="AA309" s="268" t="str">
        <f t="shared" ca="1" si="158"/>
        <v/>
      </c>
      <c r="AB309" s="268" t="str">
        <f t="shared" ca="1" si="159"/>
        <v/>
      </c>
      <c r="AC309" s="268" t="str">
        <f t="shared" ca="1" si="160"/>
        <v/>
      </c>
      <c r="AD309" s="268" t="str">
        <f t="shared" ca="1" si="161"/>
        <v/>
      </c>
      <c r="AE309" s="269" t="str">
        <f t="shared" ca="1" si="162"/>
        <v/>
      </c>
      <c r="AF309" s="270" t="str">
        <f t="shared" ca="1" si="167"/>
        <v/>
      </c>
      <c r="AG309" s="270" t="str">
        <f t="shared" ca="1" si="166"/>
        <v/>
      </c>
      <c r="AH309" s="270" t="str">
        <f t="shared" ca="1" si="163"/>
        <v/>
      </c>
      <c r="AI309" s="270" t="str">
        <f t="shared" ca="1" si="164"/>
        <v/>
      </c>
      <c r="AJ309" s="271" t="str">
        <f t="shared" ca="1" si="165"/>
        <v/>
      </c>
    </row>
    <row r="310" spans="1:36" ht="27.95" customHeight="1">
      <c r="A310" s="254"/>
      <c r="B310" s="254"/>
      <c r="C310" s="264"/>
      <c r="D310" s="265"/>
      <c r="E310" s="266"/>
      <c r="F310" s="388"/>
      <c r="G310" s="389"/>
      <c r="H310" s="65" t="str">
        <f t="shared" ca="1" si="154"/>
        <v/>
      </c>
      <c r="I310" s="390" t="s">
        <v>78</v>
      </c>
      <c r="J310" s="391"/>
      <c r="K310" s="391"/>
      <c r="L310" s="392"/>
      <c r="M310" s="388"/>
      <c r="N310" s="393"/>
      <c r="O310" s="393"/>
      <c r="P310" s="393"/>
      <c r="Q310" s="389"/>
      <c r="R310" s="65" t="str">
        <f t="shared" ca="1" si="155"/>
        <v/>
      </c>
      <c r="S310" s="390" t="s">
        <v>78</v>
      </c>
      <c r="T310" s="391"/>
      <c r="U310" s="391"/>
      <c r="V310" s="391"/>
      <c r="W310" s="392"/>
      <c r="X310" s="243"/>
      <c r="Y310" s="267" t="str">
        <f t="shared" si="156"/>
        <v/>
      </c>
      <c r="Z310" s="267" t="str">
        <f t="shared" si="157"/>
        <v/>
      </c>
      <c r="AA310" s="268" t="str">
        <f t="shared" ca="1" si="158"/>
        <v/>
      </c>
      <c r="AB310" s="268" t="str">
        <f t="shared" ca="1" si="159"/>
        <v/>
      </c>
      <c r="AC310" s="268" t="str">
        <f t="shared" ca="1" si="160"/>
        <v/>
      </c>
      <c r="AD310" s="268" t="str">
        <f t="shared" ca="1" si="161"/>
        <v/>
      </c>
      <c r="AE310" s="269" t="str">
        <f t="shared" ca="1" si="162"/>
        <v/>
      </c>
      <c r="AF310" s="270" t="str">
        <f t="shared" ca="1" si="167"/>
        <v/>
      </c>
      <c r="AG310" s="270" t="str">
        <f t="shared" ca="1" si="166"/>
        <v/>
      </c>
      <c r="AH310" s="270" t="str">
        <f t="shared" ca="1" si="163"/>
        <v/>
      </c>
      <c r="AI310" s="270" t="str">
        <f t="shared" ca="1" si="164"/>
        <v/>
      </c>
      <c r="AJ310" s="271" t="str">
        <f t="shared" ca="1" si="165"/>
        <v/>
      </c>
    </row>
    <row r="311" spans="1:36" ht="27.95" customHeight="1">
      <c r="A311" s="254"/>
      <c r="B311" s="254"/>
      <c r="C311" s="264"/>
      <c r="D311" s="265"/>
      <c r="E311" s="266"/>
      <c r="F311" s="388"/>
      <c r="G311" s="389"/>
      <c r="H311" s="65" t="str">
        <f t="shared" ca="1" si="154"/>
        <v/>
      </c>
      <c r="I311" s="390" t="s">
        <v>78</v>
      </c>
      <c r="J311" s="391"/>
      <c r="K311" s="391"/>
      <c r="L311" s="392"/>
      <c r="M311" s="388"/>
      <c r="N311" s="393"/>
      <c r="O311" s="393"/>
      <c r="P311" s="393"/>
      <c r="Q311" s="389"/>
      <c r="R311" s="65" t="str">
        <f t="shared" ca="1" si="155"/>
        <v/>
      </c>
      <c r="S311" s="390" t="s">
        <v>78</v>
      </c>
      <c r="T311" s="391"/>
      <c r="U311" s="391"/>
      <c r="V311" s="391"/>
      <c r="W311" s="392"/>
      <c r="X311" s="243"/>
      <c r="Y311" s="267" t="str">
        <f t="shared" si="156"/>
        <v/>
      </c>
      <c r="Z311" s="267" t="str">
        <f t="shared" si="157"/>
        <v/>
      </c>
      <c r="AA311" s="268" t="str">
        <f t="shared" ca="1" si="158"/>
        <v/>
      </c>
      <c r="AB311" s="268" t="str">
        <f t="shared" ca="1" si="159"/>
        <v/>
      </c>
      <c r="AC311" s="268" t="str">
        <f t="shared" ca="1" si="160"/>
        <v/>
      </c>
      <c r="AD311" s="268" t="str">
        <f t="shared" ca="1" si="161"/>
        <v/>
      </c>
      <c r="AE311" s="269" t="str">
        <f t="shared" ca="1" si="162"/>
        <v/>
      </c>
      <c r="AF311" s="270" t="str">
        <f t="shared" ca="1" si="167"/>
        <v/>
      </c>
      <c r="AG311" s="270" t="str">
        <f t="shared" ca="1" si="166"/>
        <v/>
      </c>
      <c r="AH311" s="270" t="str">
        <f t="shared" ca="1" si="163"/>
        <v/>
      </c>
      <c r="AI311" s="270" t="str">
        <f t="shared" ca="1" si="164"/>
        <v/>
      </c>
      <c r="AJ311" s="271" t="str">
        <f t="shared" ca="1" si="165"/>
        <v/>
      </c>
    </row>
    <row r="312" spans="1:36" ht="27.95" customHeight="1">
      <c r="A312" s="254"/>
      <c r="B312" s="254"/>
      <c r="C312" s="264"/>
      <c r="D312" s="265"/>
      <c r="E312" s="266"/>
      <c r="F312" s="388"/>
      <c r="G312" s="389"/>
      <c r="H312" s="65" t="str">
        <f t="shared" ca="1" si="154"/>
        <v/>
      </c>
      <c r="I312" s="390" t="s">
        <v>78</v>
      </c>
      <c r="J312" s="391"/>
      <c r="K312" s="391"/>
      <c r="L312" s="392"/>
      <c r="M312" s="388"/>
      <c r="N312" s="393"/>
      <c r="O312" s="393"/>
      <c r="P312" s="393"/>
      <c r="Q312" s="389"/>
      <c r="R312" s="65" t="str">
        <f t="shared" ca="1" si="155"/>
        <v/>
      </c>
      <c r="S312" s="390" t="s">
        <v>78</v>
      </c>
      <c r="T312" s="391"/>
      <c r="U312" s="391"/>
      <c r="V312" s="391"/>
      <c r="W312" s="392"/>
      <c r="X312" s="243"/>
      <c r="Y312" s="267" t="str">
        <f t="shared" si="156"/>
        <v/>
      </c>
      <c r="Z312" s="267" t="str">
        <f t="shared" si="157"/>
        <v/>
      </c>
      <c r="AA312" s="268" t="str">
        <f t="shared" ca="1" si="158"/>
        <v/>
      </c>
      <c r="AB312" s="268" t="str">
        <f t="shared" ca="1" si="159"/>
        <v/>
      </c>
      <c r="AC312" s="268" t="str">
        <f t="shared" ca="1" si="160"/>
        <v/>
      </c>
      <c r="AD312" s="268" t="str">
        <f t="shared" ca="1" si="161"/>
        <v/>
      </c>
      <c r="AE312" s="269" t="str">
        <f t="shared" ca="1" si="162"/>
        <v/>
      </c>
      <c r="AF312" s="270" t="str">
        <f t="shared" ca="1" si="167"/>
        <v/>
      </c>
      <c r="AG312" s="270" t="str">
        <f t="shared" ca="1" si="166"/>
        <v/>
      </c>
      <c r="AH312" s="270" t="str">
        <f t="shared" ca="1" si="163"/>
        <v/>
      </c>
      <c r="AI312" s="270" t="str">
        <f t="shared" ca="1" si="164"/>
        <v/>
      </c>
      <c r="AJ312" s="271" t="str">
        <f t="shared" ca="1" si="165"/>
        <v/>
      </c>
    </row>
    <row r="313" spans="1:36" ht="27.95" customHeight="1">
      <c r="A313" s="254"/>
      <c r="B313" s="254"/>
      <c r="C313" s="264"/>
      <c r="D313" s="265"/>
      <c r="E313" s="266"/>
      <c r="F313" s="388"/>
      <c r="G313" s="389"/>
      <c r="H313" s="65" t="str">
        <f t="shared" ca="1" si="154"/>
        <v/>
      </c>
      <c r="I313" s="390" t="s">
        <v>78</v>
      </c>
      <c r="J313" s="391"/>
      <c r="K313" s="391"/>
      <c r="L313" s="392"/>
      <c r="M313" s="388"/>
      <c r="N313" s="393"/>
      <c r="O313" s="393"/>
      <c r="P313" s="393"/>
      <c r="Q313" s="389"/>
      <c r="R313" s="65" t="str">
        <f t="shared" ca="1" si="155"/>
        <v/>
      </c>
      <c r="S313" s="390" t="s">
        <v>78</v>
      </c>
      <c r="T313" s="391"/>
      <c r="U313" s="391"/>
      <c r="V313" s="391"/>
      <c r="W313" s="392"/>
      <c r="X313" s="243"/>
      <c r="Y313" s="267" t="str">
        <f t="shared" si="156"/>
        <v/>
      </c>
      <c r="Z313" s="267" t="str">
        <f t="shared" si="157"/>
        <v/>
      </c>
      <c r="AA313" s="268" t="str">
        <f t="shared" ca="1" si="158"/>
        <v/>
      </c>
      <c r="AB313" s="268" t="str">
        <f t="shared" ca="1" si="159"/>
        <v/>
      </c>
      <c r="AC313" s="268" t="str">
        <f t="shared" ca="1" si="160"/>
        <v/>
      </c>
      <c r="AD313" s="268" t="str">
        <f t="shared" ca="1" si="161"/>
        <v/>
      </c>
      <c r="AE313" s="269" t="str">
        <f t="shared" ca="1" si="162"/>
        <v/>
      </c>
      <c r="AF313" s="270" t="str">
        <f t="shared" ca="1" si="167"/>
        <v/>
      </c>
      <c r="AG313" s="270" t="str">
        <f t="shared" ca="1" si="166"/>
        <v/>
      </c>
      <c r="AH313" s="270" t="str">
        <f t="shared" ca="1" si="163"/>
        <v/>
      </c>
      <c r="AI313" s="270" t="str">
        <f t="shared" ca="1" si="164"/>
        <v/>
      </c>
      <c r="AJ313" s="271" t="str">
        <f t="shared" ca="1" si="165"/>
        <v/>
      </c>
    </row>
    <row r="314" spans="1:36" ht="27.95" customHeight="1">
      <c r="A314" s="254"/>
      <c r="B314" s="254"/>
      <c r="C314" s="264"/>
      <c r="D314" s="265"/>
      <c r="E314" s="266"/>
      <c r="F314" s="388"/>
      <c r="G314" s="389"/>
      <c r="H314" s="65" t="str">
        <f t="shared" ca="1" si="154"/>
        <v/>
      </c>
      <c r="I314" s="390" t="s">
        <v>78</v>
      </c>
      <c r="J314" s="391"/>
      <c r="K314" s="391"/>
      <c r="L314" s="392"/>
      <c r="M314" s="388"/>
      <c r="N314" s="393"/>
      <c r="O314" s="393"/>
      <c r="P314" s="393"/>
      <c r="Q314" s="389"/>
      <c r="R314" s="65" t="str">
        <f t="shared" ca="1" si="155"/>
        <v/>
      </c>
      <c r="S314" s="390" t="s">
        <v>78</v>
      </c>
      <c r="T314" s="391"/>
      <c r="U314" s="391"/>
      <c r="V314" s="391"/>
      <c r="W314" s="392"/>
      <c r="X314" s="243"/>
      <c r="Y314" s="267" t="str">
        <f t="shared" si="156"/>
        <v/>
      </c>
      <c r="Z314" s="267" t="str">
        <f t="shared" si="157"/>
        <v/>
      </c>
      <c r="AA314" s="268" t="str">
        <f t="shared" ca="1" si="158"/>
        <v/>
      </c>
      <c r="AB314" s="268" t="str">
        <f t="shared" ca="1" si="159"/>
        <v/>
      </c>
      <c r="AC314" s="268" t="str">
        <f t="shared" ca="1" si="160"/>
        <v/>
      </c>
      <c r="AD314" s="268" t="str">
        <f t="shared" ca="1" si="161"/>
        <v/>
      </c>
      <c r="AE314" s="269" t="str">
        <f t="shared" ca="1" si="162"/>
        <v/>
      </c>
      <c r="AF314" s="270" t="str">
        <f t="shared" ca="1" si="167"/>
        <v/>
      </c>
      <c r="AG314" s="270" t="str">
        <f t="shared" ca="1" si="166"/>
        <v/>
      </c>
      <c r="AH314" s="270" t="str">
        <f t="shared" ca="1" si="163"/>
        <v/>
      </c>
      <c r="AI314" s="270" t="str">
        <f t="shared" ca="1" si="164"/>
        <v/>
      </c>
      <c r="AJ314" s="271" t="str">
        <f t="shared" ca="1" si="165"/>
        <v/>
      </c>
    </row>
    <row r="315" spans="1:36" ht="27.95" customHeight="1">
      <c r="A315" s="254"/>
      <c r="B315" s="254"/>
      <c r="C315" s="264"/>
      <c r="D315" s="265"/>
      <c r="E315" s="266"/>
      <c r="F315" s="388"/>
      <c r="G315" s="389"/>
      <c r="H315" s="65" t="str">
        <f t="shared" ca="1" si="154"/>
        <v/>
      </c>
      <c r="I315" s="390" t="s">
        <v>78</v>
      </c>
      <c r="J315" s="391"/>
      <c r="K315" s="391"/>
      <c r="L315" s="392"/>
      <c r="M315" s="388"/>
      <c r="N315" s="393"/>
      <c r="O315" s="393"/>
      <c r="P315" s="393"/>
      <c r="Q315" s="389"/>
      <c r="R315" s="65" t="str">
        <f t="shared" ca="1" si="155"/>
        <v/>
      </c>
      <c r="S315" s="390" t="s">
        <v>78</v>
      </c>
      <c r="T315" s="391"/>
      <c r="U315" s="391"/>
      <c r="V315" s="391"/>
      <c r="W315" s="392"/>
      <c r="X315" s="243"/>
      <c r="Y315" s="267" t="str">
        <f t="shared" si="156"/>
        <v/>
      </c>
      <c r="Z315" s="267" t="str">
        <f t="shared" si="157"/>
        <v/>
      </c>
      <c r="AA315" s="268" t="str">
        <f t="shared" ca="1" si="158"/>
        <v/>
      </c>
      <c r="AB315" s="268" t="str">
        <f t="shared" ca="1" si="159"/>
        <v/>
      </c>
      <c r="AC315" s="268" t="str">
        <f t="shared" ca="1" si="160"/>
        <v/>
      </c>
      <c r="AD315" s="268" t="str">
        <f t="shared" ca="1" si="161"/>
        <v/>
      </c>
      <c r="AE315" s="269" t="str">
        <f t="shared" ca="1" si="162"/>
        <v/>
      </c>
      <c r="AF315" s="270" t="str">
        <f t="shared" ca="1" si="167"/>
        <v/>
      </c>
      <c r="AG315" s="270" t="str">
        <f t="shared" ca="1" si="166"/>
        <v/>
      </c>
      <c r="AH315" s="270" t="str">
        <f t="shared" ca="1" si="163"/>
        <v/>
      </c>
      <c r="AI315" s="270" t="str">
        <f t="shared" ca="1" si="164"/>
        <v/>
      </c>
      <c r="AJ315" s="271" t="str">
        <f t="shared" ca="1" si="165"/>
        <v/>
      </c>
    </row>
    <row r="316" spans="1:36" ht="27.95" customHeight="1">
      <c r="A316" s="254"/>
      <c r="B316" s="254"/>
      <c r="C316" s="264"/>
      <c r="D316" s="265"/>
      <c r="E316" s="266"/>
      <c r="F316" s="388"/>
      <c r="G316" s="389"/>
      <c r="H316" s="65" t="str">
        <f t="shared" ca="1" si="154"/>
        <v/>
      </c>
      <c r="I316" s="390" t="s">
        <v>78</v>
      </c>
      <c r="J316" s="391"/>
      <c r="K316" s="391"/>
      <c r="L316" s="392"/>
      <c r="M316" s="388"/>
      <c r="N316" s="393"/>
      <c r="O316" s="393"/>
      <c r="P316" s="393"/>
      <c r="Q316" s="389"/>
      <c r="R316" s="65" t="str">
        <f t="shared" ca="1" si="155"/>
        <v/>
      </c>
      <c r="S316" s="390" t="s">
        <v>78</v>
      </c>
      <c r="T316" s="391"/>
      <c r="U316" s="391"/>
      <c r="V316" s="391"/>
      <c r="W316" s="392"/>
      <c r="X316" s="243"/>
      <c r="Y316" s="267" t="str">
        <f t="shared" si="156"/>
        <v/>
      </c>
      <c r="Z316" s="267" t="str">
        <f t="shared" si="157"/>
        <v/>
      </c>
      <c r="AA316" s="268" t="str">
        <f t="shared" ca="1" si="158"/>
        <v/>
      </c>
      <c r="AB316" s="268" t="str">
        <f t="shared" ca="1" si="159"/>
        <v/>
      </c>
      <c r="AC316" s="268" t="str">
        <f t="shared" ca="1" si="160"/>
        <v/>
      </c>
      <c r="AD316" s="268" t="str">
        <f t="shared" ca="1" si="161"/>
        <v/>
      </c>
      <c r="AE316" s="269" t="str">
        <f t="shared" ca="1" si="162"/>
        <v/>
      </c>
      <c r="AF316" s="270" t="str">
        <f t="shared" ca="1" si="167"/>
        <v/>
      </c>
      <c r="AG316" s="270" t="str">
        <f t="shared" ca="1" si="166"/>
        <v/>
      </c>
      <c r="AH316" s="270" t="str">
        <f t="shared" ca="1" si="163"/>
        <v/>
      </c>
      <c r="AI316" s="270" t="str">
        <f t="shared" ca="1" si="164"/>
        <v/>
      </c>
      <c r="AJ316" s="271" t="str">
        <f t="shared" ca="1" si="165"/>
        <v/>
      </c>
    </row>
    <row r="317" spans="1:36" ht="27.95" customHeight="1">
      <c r="A317" s="254"/>
      <c r="B317" s="254"/>
      <c r="C317" s="264"/>
      <c r="D317" s="265"/>
      <c r="E317" s="266"/>
      <c r="F317" s="388"/>
      <c r="G317" s="389"/>
      <c r="H317" s="65" t="str">
        <f t="shared" ca="1" si="154"/>
        <v/>
      </c>
      <c r="I317" s="390" t="s">
        <v>78</v>
      </c>
      <c r="J317" s="391"/>
      <c r="K317" s="391"/>
      <c r="L317" s="392"/>
      <c r="M317" s="388"/>
      <c r="N317" s="393"/>
      <c r="O317" s="393"/>
      <c r="P317" s="393"/>
      <c r="Q317" s="389"/>
      <c r="R317" s="65" t="str">
        <f t="shared" ca="1" si="155"/>
        <v/>
      </c>
      <c r="S317" s="390" t="s">
        <v>78</v>
      </c>
      <c r="T317" s="391"/>
      <c r="U317" s="391"/>
      <c r="V317" s="391"/>
      <c r="W317" s="392"/>
      <c r="X317" s="243"/>
      <c r="Y317" s="267" t="str">
        <f t="shared" si="156"/>
        <v/>
      </c>
      <c r="Z317" s="267" t="str">
        <f t="shared" si="157"/>
        <v/>
      </c>
      <c r="AA317" s="268" t="str">
        <f t="shared" ca="1" si="158"/>
        <v/>
      </c>
      <c r="AB317" s="268" t="str">
        <f t="shared" ca="1" si="159"/>
        <v/>
      </c>
      <c r="AC317" s="268" t="str">
        <f t="shared" ca="1" si="160"/>
        <v/>
      </c>
      <c r="AD317" s="268" t="str">
        <f t="shared" ca="1" si="161"/>
        <v/>
      </c>
      <c r="AE317" s="269" t="str">
        <f t="shared" ca="1" si="162"/>
        <v/>
      </c>
      <c r="AF317" s="270" t="str">
        <f t="shared" ca="1" si="167"/>
        <v/>
      </c>
      <c r="AG317" s="270" t="str">
        <f t="shared" ca="1" si="166"/>
        <v/>
      </c>
      <c r="AH317" s="270" t="str">
        <f t="shared" ca="1" si="163"/>
        <v/>
      </c>
      <c r="AI317" s="270" t="str">
        <f t="shared" ca="1" si="164"/>
        <v/>
      </c>
      <c r="AJ317" s="271" t="str">
        <f t="shared" ca="1" si="165"/>
        <v/>
      </c>
    </row>
    <row r="318" spans="1:36" ht="27.95" customHeight="1">
      <c r="A318" s="254"/>
      <c r="B318" s="254"/>
      <c r="C318" s="264"/>
      <c r="D318" s="265"/>
      <c r="E318" s="266"/>
      <c r="F318" s="388"/>
      <c r="G318" s="389"/>
      <c r="H318" s="65" t="str">
        <f t="shared" ca="1" si="154"/>
        <v/>
      </c>
      <c r="I318" s="390" t="s">
        <v>78</v>
      </c>
      <c r="J318" s="391"/>
      <c r="K318" s="391"/>
      <c r="L318" s="392"/>
      <c r="M318" s="388"/>
      <c r="N318" s="393"/>
      <c r="O318" s="393"/>
      <c r="P318" s="393"/>
      <c r="Q318" s="389"/>
      <c r="R318" s="65" t="str">
        <f t="shared" ca="1" si="155"/>
        <v/>
      </c>
      <c r="S318" s="390" t="s">
        <v>78</v>
      </c>
      <c r="T318" s="391"/>
      <c r="U318" s="391"/>
      <c r="V318" s="391"/>
      <c r="W318" s="392"/>
      <c r="X318" s="243"/>
      <c r="Y318" s="267" t="str">
        <f t="shared" si="156"/>
        <v/>
      </c>
      <c r="Z318" s="267" t="str">
        <f t="shared" si="157"/>
        <v/>
      </c>
      <c r="AA318" s="268" t="str">
        <f t="shared" ca="1" si="158"/>
        <v/>
      </c>
      <c r="AB318" s="268" t="str">
        <f t="shared" ca="1" si="159"/>
        <v/>
      </c>
      <c r="AC318" s="268" t="str">
        <f t="shared" ca="1" si="160"/>
        <v/>
      </c>
      <c r="AD318" s="268" t="str">
        <f t="shared" ca="1" si="161"/>
        <v/>
      </c>
      <c r="AE318" s="269" t="str">
        <f t="shared" ca="1" si="162"/>
        <v/>
      </c>
      <c r="AF318" s="270" t="str">
        <f t="shared" ca="1" si="167"/>
        <v/>
      </c>
      <c r="AG318" s="270" t="str">
        <f t="shared" ca="1" si="166"/>
        <v/>
      </c>
      <c r="AH318" s="270" t="str">
        <f t="shared" ca="1" si="163"/>
        <v/>
      </c>
      <c r="AI318" s="270" t="str">
        <f t="shared" ca="1" si="164"/>
        <v/>
      </c>
      <c r="AJ318" s="271" t="str">
        <f t="shared" ca="1" si="165"/>
        <v/>
      </c>
    </row>
    <row r="319" spans="1:36" ht="27.95" customHeight="1">
      <c r="A319" s="254"/>
      <c r="B319" s="254"/>
      <c r="C319" s="264"/>
      <c r="D319" s="265"/>
      <c r="E319" s="266"/>
      <c r="F319" s="388"/>
      <c r="G319" s="389"/>
      <c r="H319" s="65" t="str">
        <f t="shared" ca="1" si="154"/>
        <v/>
      </c>
      <c r="I319" s="390" t="s">
        <v>78</v>
      </c>
      <c r="J319" s="391"/>
      <c r="K319" s="391"/>
      <c r="L319" s="392"/>
      <c r="M319" s="388"/>
      <c r="N319" s="393"/>
      <c r="O319" s="393"/>
      <c r="P319" s="393"/>
      <c r="Q319" s="389"/>
      <c r="R319" s="65" t="str">
        <f t="shared" ca="1" si="155"/>
        <v/>
      </c>
      <c r="S319" s="390" t="s">
        <v>78</v>
      </c>
      <c r="T319" s="391"/>
      <c r="U319" s="391"/>
      <c r="V319" s="391"/>
      <c r="W319" s="392"/>
      <c r="X319" s="243"/>
      <c r="Y319" s="267" t="str">
        <f t="shared" si="156"/>
        <v/>
      </c>
      <c r="Z319" s="267" t="str">
        <f t="shared" si="157"/>
        <v/>
      </c>
      <c r="AA319" s="268" t="str">
        <f t="shared" ca="1" si="158"/>
        <v/>
      </c>
      <c r="AB319" s="268" t="str">
        <f t="shared" ca="1" si="159"/>
        <v/>
      </c>
      <c r="AC319" s="268" t="str">
        <f t="shared" ca="1" si="160"/>
        <v/>
      </c>
      <c r="AD319" s="268" t="str">
        <f t="shared" ca="1" si="161"/>
        <v/>
      </c>
      <c r="AE319" s="269" t="str">
        <f t="shared" ca="1" si="162"/>
        <v/>
      </c>
      <c r="AF319" s="270" t="str">
        <f t="shared" ca="1" si="167"/>
        <v/>
      </c>
      <c r="AG319" s="270" t="str">
        <f t="shared" ca="1" si="166"/>
        <v/>
      </c>
      <c r="AH319" s="270" t="str">
        <f t="shared" ca="1" si="163"/>
        <v/>
      </c>
      <c r="AI319" s="270" t="str">
        <f t="shared" ca="1" si="164"/>
        <v/>
      </c>
      <c r="AJ319" s="271" t="str">
        <f t="shared" ca="1" si="165"/>
        <v/>
      </c>
    </row>
    <row r="320" spans="1:36" ht="27.95" customHeight="1" thickBot="1">
      <c r="A320" s="272"/>
      <c r="B320" s="272"/>
      <c r="C320" s="273"/>
      <c r="D320" s="274"/>
      <c r="E320" s="275"/>
      <c r="F320" s="394"/>
      <c r="G320" s="395"/>
      <c r="H320" s="135" t="str">
        <f t="shared" ca="1" si="154"/>
        <v/>
      </c>
      <c r="I320" s="396" t="s">
        <v>78</v>
      </c>
      <c r="J320" s="397"/>
      <c r="K320" s="397"/>
      <c r="L320" s="398"/>
      <c r="M320" s="394"/>
      <c r="N320" s="399"/>
      <c r="O320" s="399"/>
      <c r="P320" s="399"/>
      <c r="Q320" s="395"/>
      <c r="R320" s="135" t="str">
        <f t="shared" ca="1" si="155"/>
        <v/>
      </c>
      <c r="S320" s="396" t="s">
        <v>78</v>
      </c>
      <c r="T320" s="397"/>
      <c r="U320" s="397"/>
      <c r="V320" s="397"/>
      <c r="W320" s="398"/>
      <c r="X320" s="243"/>
      <c r="Y320" s="276" t="str">
        <f t="shared" si="156"/>
        <v/>
      </c>
      <c r="Z320" s="276" t="str">
        <f t="shared" si="157"/>
        <v/>
      </c>
      <c r="AA320" s="277" t="str">
        <f t="shared" ca="1" si="158"/>
        <v/>
      </c>
      <c r="AB320" s="277" t="str">
        <f t="shared" ca="1" si="159"/>
        <v/>
      </c>
      <c r="AC320" s="277" t="str">
        <f t="shared" ca="1" si="160"/>
        <v/>
      </c>
      <c r="AD320" s="277" t="str">
        <f t="shared" ca="1" si="161"/>
        <v/>
      </c>
      <c r="AE320" s="278" t="str">
        <f t="shared" ca="1" si="162"/>
        <v/>
      </c>
      <c r="AF320" s="279" t="str">
        <f t="shared" ca="1" si="167"/>
        <v/>
      </c>
      <c r="AG320" s="279" t="str">
        <f t="shared" ca="1" si="166"/>
        <v/>
      </c>
      <c r="AH320" s="279" t="str">
        <f t="shared" ca="1" si="163"/>
        <v/>
      </c>
      <c r="AI320" s="279" t="str">
        <f t="shared" ca="1" si="164"/>
        <v/>
      </c>
      <c r="AJ320" s="280" t="str">
        <f t="shared" ca="1" si="165"/>
        <v/>
      </c>
    </row>
    <row r="321" spans="1:36" ht="24.95" customHeight="1" thickTop="1">
      <c r="A321" s="370" t="s">
        <v>62</v>
      </c>
      <c r="B321" s="371"/>
      <c r="C321" s="371"/>
      <c r="D321" s="371"/>
      <c r="E321" s="371"/>
      <c r="F321" s="372"/>
      <c r="G321" s="373"/>
      <c r="H321" s="295" t="s">
        <v>12</v>
      </c>
      <c r="I321" s="374">
        <f>SUM(I306:L320)</f>
        <v>0</v>
      </c>
      <c r="J321" s="375"/>
      <c r="K321" s="375"/>
      <c r="L321" s="296" t="s">
        <v>8</v>
      </c>
      <c r="M321" s="372"/>
      <c r="N321" s="376"/>
      <c r="O321" s="376"/>
      <c r="P321" s="376"/>
      <c r="Q321" s="373"/>
      <c r="R321" s="295"/>
      <c r="S321" s="377">
        <f>SUM(S306:W320)</f>
        <v>0</v>
      </c>
      <c r="T321" s="378"/>
      <c r="U321" s="378"/>
      <c r="V321" s="378"/>
      <c r="W321" s="296" t="s">
        <v>8</v>
      </c>
      <c r="X321" s="243"/>
    </row>
    <row r="322" spans="1:36" ht="24.95" customHeight="1">
      <c r="A322" s="379" t="s">
        <v>31</v>
      </c>
      <c r="B322" s="380"/>
      <c r="C322" s="380"/>
      <c r="D322" s="380"/>
      <c r="E322" s="380"/>
      <c r="F322" s="381"/>
      <c r="G322" s="382"/>
      <c r="H322" s="281" t="s">
        <v>12</v>
      </c>
      <c r="I322" s="383">
        <f>SUM(I295,I321)</f>
        <v>11680006</v>
      </c>
      <c r="J322" s="384"/>
      <c r="K322" s="384"/>
      <c r="L322" s="282" t="s">
        <v>8</v>
      </c>
      <c r="M322" s="381"/>
      <c r="N322" s="385"/>
      <c r="O322" s="385"/>
      <c r="P322" s="385"/>
      <c r="Q322" s="382"/>
      <c r="R322" s="281"/>
      <c r="S322" s="386">
        <f>SUM(S295,S321)</f>
        <v>13717924</v>
      </c>
      <c r="T322" s="387"/>
      <c r="U322" s="387"/>
      <c r="V322" s="387"/>
      <c r="W322" s="282" t="s">
        <v>8</v>
      </c>
      <c r="X322" s="283"/>
      <c r="Z322" s="284"/>
    </row>
    <row r="323" spans="1:36" ht="3.75" customHeight="1">
      <c r="X323" s="283"/>
      <c r="Z323" s="284" t="s">
        <v>35</v>
      </c>
    </row>
    <row r="324" spans="1:36">
      <c r="T324" s="357" t="s">
        <v>42</v>
      </c>
      <c r="U324" s="358"/>
      <c r="V324" s="358"/>
      <c r="W324" s="359"/>
      <c r="X324" s="283"/>
    </row>
    <row r="326" spans="1:36" ht="19.5" customHeight="1">
      <c r="C326" s="228"/>
      <c r="D326" s="326" t="s">
        <v>76</v>
      </c>
      <c r="E326" s="327"/>
      <c r="F326" s="327"/>
      <c r="G326" s="327"/>
      <c r="H326" s="327"/>
      <c r="I326" s="327"/>
      <c r="J326" s="327"/>
      <c r="S326" s="57">
        <f>$S$2</f>
        <v>1</v>
      </c>
      <c r="T326" s="328" t="s">
        <v>10</v>
      </c>
      <c r="U326" s="328"/>
      <c r="V326" s="56">
        <f>V299+1</f>
        <v>13</v>
      </c>
      <c r="W326" s="230" t="s">
        <v>11</v>
      </c>
    </row>
    <row r="327" spans="1:36" ht="19.5" customHeight="1">
      <c r="C327" s="233"/>
      <c r="D327" s="327"/>
      <c r="E327" s="327"/>
      <c r="F327" s="327"/>
      <c r="G327" s="327"/>
      <c r="H327" s="327"/>
      <c r="I327" s="327"/>
      <c r="J327" s="327"/>
    </row>
    <row r="328" spans="1:36" ht="14.25">
      <c r="B328" s="234">
        <f ca="1">$B$4</f>
        <v>45741</v>
      </c>
      <c r="D328" s="360"/>
      <c r="E328" s="360"/>
      <c r="F328" s="360"/>
    </row>
    <row r="329" spans="1:36" ht="15" customHeight="1">
      <c r="B329" s="235">
        <f ca="1">$B$5</f>
        <v>46106.494204513889</v>
      </c>
      <c r="H329" s="413" t="s">
        <v>6</v>
      </c>
      <c r="I329" s="414"/>
      <c r="J329" s="417" t="s">
        <v>0</v>
      </c>
      <c r="K329" s="418"/>
      <c r="L329" s="236" t="s">
        <v>1</v>
      </c>
      <c r="M329" s="418" t="s">
        <v>7</v>
      </c>
      <c r="N329" s="418"/>
      <c r="O329" s="418" t="s">
        <v>2</v>
      </c>
      <c r="P329" s="418"/>
      <c r="Q329" s="418"/>
      <c r="R329" s="418"/>
      <c r="S329" s="418"/>
      <c r="T329" s="418"/>
      <c r="U329" s="418" t="s">
        <v>3</v>
      </c>
      <c r="V329" s="418"/>
      <c r="W329" s="418"/>
    </row>
    <row r="330" spans="1:36" ht="20.100000000000001" customHeight="1">
      <c r="A330" s="147"/>
      <c r="H330" s="415"/>
      <c r="I330" s="416"/>
      <c r="J330" s="287">
        <f>$J$6</f>
        <v>3</v>
      </c>
      <c r="K330" s="288">
        <f>$K$6</f>
        <v>1</v>
      </c>
      <c r="L330" s="289">
        <f>$L$6</f>
        <v>1</v>
      </c>
      <c r="M330" s="290">
        <f>$M$6</f>
        <v>0</v>
      </c>
      <c r="N330" s="291">
        <f>IF($N$6="","",$N$6)</f>
        <v>1</v>
      </c>
      <c r="O330" s="292">
        <f>IF($O$6="","",$O$6)</f>
        <v>1</v>
      </c>
      <c r="P330" s="293">
        <f>IF($P$6="","",$P$6)</f>
        <v>2</v>
      </c>
      <c r="Q330" s="293">
        <f>IF($Q$6="","",$Q$6)</f>
        <v>3</v>
      </c>
      <c r="R330" s="293">
        <f>IF($R$6="","",$R$6)</f>
        <v>4</v>
      </c>
      <c r="S330" s="293">
        <f>IF($S$6="","",$S$6)</f>
        <v>5</v>
      </c>
      <c r="T330" s="294">
        <f>IF($T$6="","",$T$6)</f>
        <v>6</v>
      </c>
      <c r="U330" s="292">
        <f>IF($U$6="","",$U$6)</f>
        <v>0</v>
      </c>
      <c r="V330" s="293">
        <f>IF($V$6="","",$V$6)</f>
        <v>0</v>
      </c>
      <c r="W330" s="294">
        <f>IF($W$6="","",$W$6)</f>
        <v>0</v>
      </c>
      <c r="Y330" s="240" t="s">
        <v>33</v>
      </c>
      <c r="Z330" s="241" t="s">
        <v>34</v>
      </c>
      <c r="AA330" s="313">
        <f ca="1">$B$4</f>
        <v>45741</v>
      </c>
      <c r="AB330" s="313"/>
      <c r="AC330" s="313"/>
      <c r="AD330" s="313"/>
      <c r="AE330" s="313"/>
      <c r="AF330" s="314">
        <f ca="1">$B$5</f>
        <v>46106.494204513889</v>
      </c>
      <c r="AG330" s="314"/>
      <c r="AH330" s="314"/>
      <c r="AI330" s="314"/>
      <c r="AJ330" s="314"/>
    </row>
    <row r="331" spans="1:36" ht="21.95" customHeight="1">
      <c r="A331" s="315" t="s">
        <v>9</v>
      </c>
      <c r="B331" s="404" t="s">
        <v>30</v>
      </c>
      <c r="C331" s="242"/>
      <c r="D331" s="405" t="s">
        <v>47</v>
      </c>
      <c r="E331" s="404" t="s">
        <v>48</v>
      </c>
      <c r="F331" s="407">
        <f ca="1">$B$4</f>
        <v>45741</v>
      </c>
      <c r="G331" s="408"/>
      <c r="H331" s="408"/>
      <c r="I331" s="408"/>
      <c r="J331" s="408"/>
      <c r="K331" s="408"/>
      <c r="L331" s="409"/>
      <c r="M331" s="410">
        <f ca="1">$B$5</f>
        <v>46106.494204513889</v>
      </c>
      <c r="N331" s="411"/>
      <c r="O331" s="411"/>
      <c r="P331" s="411"/>
      <c r="Q331" s="411"/>
      <c r="R331" s="411"/>
      <c r="S331" s="411"/>
      <c r="T331" s="411"/>
      <c r="U331" s="411"/>
      <c r="V331" s="411"/>
      <c r="W331" s="412"/>
      <c r="X331" s="243"/>
      <c r="Y331" s="244">
        <f ca="1">$B$4</f>
        <v>45741</v>
      </c>
      <c r="Z331" s="244">
        <f ca="1">DATE(YEAR($Y$7)+2,3,31)</f>
        <v>46477</v>
      </c>
      <c r="AA331" s="245" t="s">
        <v>33</v>
      </c>
      <c r="AB331" s="245" t="s">
        <v>34</v>
      </c>
      <c r="AC331" s="245" t="s">
        <v>37</v>
      </c>
      <c r="AD331" s="245" t="s">
        <v>38</v>
      </c>
      <c r="AE331" s="245" t="s">
        <v>32</v>
      </c>
      <c r="AF331" s="246" t="s">
        <v>33</v>
      </c>
      <c r="AG331" s="246" t="s">
        <v>34</v>
      </c>
      <c r="AH331" s="246" t="s">
        <v>37</v>
      </c>
      <c r="AI331" s="246" t="s">
        <v>38</v>
      </c>
      <c r="AJ331" s="246" t="s">
        <v>32</v>
      </c>
    </row>
    <row r="332" spans="1:36" ht="28.5" customHeight="1">
      <c r="A332" s="316"/>
      <c r="B332" s="404"/>
      <c r="C332" s="247"/>
      <c r="D332" s="406"/>
      <c r="E332" s="404"/>
      <c r="F332" s="400" t="s">
        <v>4</v>
      </c>
      <c r="G332" s="400"/>
      <c r="H332" s="248" t="s">
        <v>39</v>
      </c>
      <c r="I332" s="400" t="s">
        <v>5</v>
      </c>
      <c r="J332" s="400"/>
      <c r="K332" s="400"/>
      <c r="L332" s="400"/>
      <c r="M332" s="400" t="s">
        <v>4</v>
      </c>
      <c r="N332" s="400"/>
      <c r="O332" s="400"/>
      <c r="P332" s="400"/>
      <c r="Q332" s="400"/>
      <c r="R332" s="248" t="s">
        <v>39</v>
      </c>
      <c r="S332" s="400" t="s">
        <v>5</v>
      </c>
      <c r="T332" s="400"/>
      <c r="U332" s="400"/>
      <c r="V332" s="400"/>
      <c r="W332" s="400"/>
      <c r="X332" s="243"/>
      <c r="Y332" s="249">
        <f ca="1">DATE(YEAR($B$4),4,1)</f>
        <v>45748</v>
      </c>
      <c r="Z332" s="249">
        <f ca="1">DATE(YEAR($Y$8)+2,3,31)</f>
        <v>46477</v>
      </c>
      <c r="AA332" s="249">
        <f ca="1">$Y$8</f>
        <v>45748</v>
      </c>
      <c r="AB332" s="249">
        <f ca="1">DATE(YEAR($Y$8)+1,3,31)</f>
        <v>46112</v>
      </c>
      <c r="AC332" s="249"/>
      <c r="AD332" s="249"/>
      <c r="AE332" s="249"/>
      <c r="AF332" s="250">
        <f ca="1">DATE(YEAR($B$4)+1,4,1)</f>
        <v>46113</v>
      </c>
      <c r="AG332" s="250">
        <f ca="1">DATE(YEAR($AF$8)+1,3,31)</f>
        <v>46477</v>
      </c>
      <c r="AH332" s="251"/>
      <c r="AI332" s="251"/>
      <c r="AJ332" s="252"/>
    </row>
    <row r="333" spans="1:36" ht="27.95" customHeight="1">
      <c r="A333" s="253"/>
      <c r="B333" s="254"/>
      <c r="C333" s="255"/>
      <c r="D333" s="256"/>
      <c r="E333" s="257"/>
      <c r="F333" s="388"/>
      <c r="G333" s="389"/>
      <c r="H333" s="65" t="str">
        <f t="shared" ref="H333:H347" ca="1" si="168">AE333</f>
        <v/>
      </c>
      <c r="I333" s="401" t="s">
        <v>78</v>
      </c>
      <c r="J333" s="402"/>
      <c r="K333" s="402"/>
      <c r="L333" s="403"/>
      <c r="M333" s="388"/>
      <c r="N333" s="393"/>
      <c r="O333" s="393"/>
      <c r="P333" s="393"/>
      <c r="Q333" s="389"/>
      <c r="R333" s="64" t="str">
        <f t="shared" ref="R333:R347" ca="1" si="169">AJ333</f>
        <v/>
      </c>
      <c r="S333" s="401" t="s">
        <v>78</v>
      </c>
      <c r="T333" s="402"/>
      <c r="U333" s="402"/>
      <c r="V333" s="402"/>
      <c r="W333" s="403"/>
      <c r="X333" s="243"/>
      <c r="Y333" s="259" t="str">
        <f t="shared" ref="Y333:Y347" si="170">IF($B333&lt;&gt;"",IF(D333="",AA$8,D333),"")</f>
        <v/>
      </c>
      <c r="Z333" s="259" t="str">
        <f t="shared" ref="Z333:Z347" si="171">IF($B333&lt;&gt;"",IF(E333="",Z$8,E333),"")</f>
        <v/>
      </c>
      <c r="AA333" s="260" t="str">
        <f t="shared" ref="AA333:AA347" ca="1" si="172">IF(Y333&gt;=AF$8,"",IF(Y333&lt;$AA$8,$AA$8,Y333))</f>
        <v/>
      </c>
      <c r="AB333" s="260" t="str">
        <f t="shared" ref="AB333:AB347" ca="1" si="173">IF(Y333&gt;AB$8,"",IF(Z333&gt;AB$8,AB$8,Z333))</f>
        <v/>
      </c>
      <c r="AC333" s="260" t="str">
        <f t="shared" ref="AC333:AC347" ca="1" si="174">IF(AA333="","",DATE(YEAR(AA333),MONTH(AA333),1))</f>
        <v/>
      </c>
      <c r="AD333" s="260" t="str">
        <f t="shared" ref="AD333:AD347" ca="1" si="175">IF(AA333="","",DATE(YEAR(AB333),MONTH(AB333)+1,1)-1)</f>
        <v/>
      </c>
      <c r="AE333" s="261" t="str">
        <f t="shared" ref="AE333:AE347" ca="1" si="176">IF(AA333="","",IF(AA333&gt;AB333,"",DATEDIF(AC333,AD333+1,"m")))</f>
        <v/>
      </c>
      <c r="AF333" s="262" t="str">
        <f ca="1">IF(Z333&lt;AF$8,"",IF(Y333&gt;AF$8,Y333,AF$8))</f>
        <v/>
      </c>
      <c r="AG333" s="262" t="str">
        <f ca="1">IF(Z333&lt;AF$8,"",Z333)</f>
        <v/>
      </c>
      <c r="AH333" s="262" t="str">
        <f t="shared" ref="AH333:AH347" ca="1" si="177">IF(AF333="","",DATE(YEAR(AF333),MONTH(AF333),1))</f>
        <v/>
      </c>
      <c r="AI333" s="262" t="str">
        <f t="shared" ref="AI333:AI347" ca="1" si="178">IF(AF333="","",DATE(YEAR(AG333),MONTH(AG333)+1,1)-1)</f>
        <v/>
      </c>
      <c r="AJ333" s="263" t="str">
        <f t="shared" ref="AJ333:AJ347" ca="1" si="179">IF(AF333="","",DATEDIF(AH333,AI333+1,"m"))</f>
        <v/>
      </c>
    </row>
    <row r="334" spans="1:36" ht="27.95" customHeight="1">
      <c r="A334" s="254"/>
      <c r="B334" s="254"/>
      <c r="C334" s="264"/>
      <c r="D334" s="265"/>
      <c r="E334" s="266"/>
      <c r="F334" s="388"/>
      <c r="G334" s="389"/>
      <c r="H334" s="65" t="str">
        <f t="shared" ca="1" si="168"/>
        <v/>
      </c>
      <c r="I334" s="390" t="s">
        <v>78</v>
      </c>
      <c r="J334" s="391"/>
      <c r="K334" s="391"/>
      <c r="L334" s="392"/>
      <c r="M334" s="388"/>
      <c r="N334" s="393"/>
      <c r="O334" s="393"/>
      <c r="P334" s="393"/>
      <c r="Q334" s="389"/>
      <c r="R334" s="65" t="str">
        <f t="shared" ca="1" si="169"/>
        <v/>
      </c>
      <c r="S334" s="390" t="s">
        <v>78</v>
      </c>
      <c r="T334" s="391"/>
      <c r="U334" s="391"/>
      <c r="V334" s="391"/>
      <c r="W334" s="392"/>
      <c r="X334" s="243"/>
      <c r="Y334" s="267" t="str">
        <f t="shared" si="170"/>
        <v/>
      </c>
      <c r="Z334" s="267" t="str">
        <f t="shared" si="171"/>
        <v/>
      </c>
      <c r="AA334" s="268" t="str">
        <f t="shared" ca="1" si="172"/>
        <v/>
      </c>
      <c r="AB334" s="268" t="str">
        <f t="shared" ca="1" si="173"/>
        <v/>
      </c>
      <c r="AC334" s="268" t="str">
        <f t="shared" ca="1" si="174"/>
        <v/>
      </c>
      <c r="AD334" s="268" t="str">
        <f t="shared" ca="1" si="175"/>
        <v/>
      </c>
      <c r="AE334" s="269" t="str">
        <f t="shared" ca="1" si="176"/>
        <v/>
      </c>
      <c r="AF334" s="270" t="str">
        <f ca="1">IF(Z334&lt;AF$8,"",IF(Y334&gt;AF$8,Y334,AF$8))</f>
        <v/>
      </c>
      <c r="AG334" s="270" t="str">
        <f t="shared" ref="AG334:AG347" ca="1" si="180">IF(Z334&lt;AF$8,"",Z334)</f>
        <v/>
      </c>
      <c r="AH334" s="270" t="str">
        <f t="shared" ca="1" si="177"/>
        <v/>
      </c>
      <c r="AI334" s="270" t="str">
        <f t="shared" ca="1" si="178"/>
        <v/>
      </c>
      <c r="AJ334" s="271" t="str">
        <f t="shared" ca="1" si="179"/>
        <v/>
      </c>
    </row>
    <row r="335" spans="1:36" ht="27.95" customHeight="1">
      <c r="A335" s="254"/>
      <c r="B335" s="254"/>
      <c r="C335" s="264"/>
      <c r="D335" s="265"/>
      <c r="E335" s="266"/>
      <c r="F335" s="388"/>
      <c r="G335" s="389"/>
      <c r="H335" s="65" t="str">
        <f t="shared" ca="1" si="168"/>
        <v/>
      </c>
      <c r="I335" s="390" t="s">
        <v>78</v>
      </c>
      <c r="J335" s="391"/>
      <c r="K335" s="391"/>
      <c r="L335" s="392"/>
      <c r="M335" s="388"/>
      <c r="N335" s="393"/>
      <c r="O335" s="393"/>
      <c r="P335" s="393"/>
      <c r="Q335" s="389"/>
      <c r="R335" s="65" t="str">
        <f t="shared" ca="1" si="169"/>
        <v/>
      </c>
      <c r="S335" s="390" t="s">
        <v>78</v>
      </c>
      <c r="T335" s="391"/>
      <c r="U335" s="391"/>
      <c r="V335" s="391"/>
      <c r="W335" s="392"/>
      <c r="X335" s="243"/>
      <c r="Y335" s="267" t="str">
        <f t="shared" si="170"/>
        <v/>
      </c>
      <c r="Z335" s="267" t="str">
        <f t="shared" si="171"/>
        <v/>
      </c>
      <c r="AA335" s="268" t="str">
        <f t="shared" ca="1" si="172"/>
        <v/>
      </c>
      <c r="AB335" s="268" t="str">
        <f t="shared" ca="1" si="173"/>
        <v/>
      </c>
      <c r="AC335" s="268" t="str">
        <f t="shared" ca="1" si="174"/>
        <v/>
      </c>
      <c r="AD335" s="268" t="str">
        <f t="shared" ca="1" si="175"/>
        <v/>
      </c>
      <c r="AE335" s="269" t="str">
        <f t="shared" ca="1" si="176"/>
        <v/>
      </c>
      <c r="AF335" s="270" t="str">
        <f t="shared" ref="AF335:AF347" ca="1" si="181">IF(Z335&lt;AF$8,"",IF(Y335&gt;AF$8,Y335,AF$8))</f>
        <v/>
      </c>
      <c r="AG335" s="270" t="str">
        <f t="shared" ca="1" si="180"/>
        <v/>
      </c>
      <c r="AH335" s="270" t="str">
        <f t="shared" ca="1" si="177"/>
        <v/>
      </c>
      <c r="AI335" s="270" t="str">
        <f t="shared" ca="1" si="178"/>
        <v/>
      </c>
      <c r="AJ335" s="271" t="str">
        <f t="shared" ca="1" si="179"/>
        <v/>
      </c>
    </row>
    <row r="336" spans="1:36" ht="27.95" customHeight="1">
      <c r="A336" s="254"/>
      <c r="B336" s="254"/>
      <c r="C336" s="264"/>
      <c r="D336" s="265"/>
      <c r="E336" s="266"/>
      <c r="F336" s="388"/>
      <c r="G336" s="389"/>
      <c r="H336" s="65" t="str">
        <f t="shared" ca="1" si="168"/>
        <v/>
      </c>
      <c r="I336" s="390" t="s">
        <v>78</v>
      </c>
      <c r="J336" s="391"/>
      <c r="K336" s="391"/>
      <c r="L336" s="392"/>
      <c r="M336" s="388"/>
      <c r="N336" s="393"/>
      <c r="O336" s="393"/>
      <c r="P336" s="393"/>
      <c r="Q336" s="389"/>
      <c r="R336" s="65" t="str">
        <f t="shared" ca="1" si="169"/>
        <v/>
      </c>
      <c r="S336" s="390" t="s">
        <v>78</v>
      </c>
      <c r="T336" s="391"/>
      <c r="U336" s="391"/>
      <c r="V336" s="391"/>
      <c r="W336" s="392"/>
      <c r="X336" s="243"/>
      <c r="Y336" s="267" t="str">
        <f t="shared" si="170"/>
        <v/>
      </c>
      <c r="Z336" s="267" t="str">
        <f t="shared" si="171"/>
        <v/>
      </c>
      <c r="AA336" s="268" t="str">
        <f t="shared" ca="1" si="172"/>
        <v/>
      </c>
      <c r="AB336" s="268" t="str">
        <f t="shared" ca="1" si="173"/>
        <v/>
      </c>
      <c r="AC336" s="268" t="str">
        <f t="shared" ca="1" si="174"/>
        <v/>
      </c>
      <c r="AD336" s="268" t="str">
        <f t="shared" ca="1" si="175"/>
        <v/>
      </c>
      <c r="AE336" s="269" t="str">
        <f t="shared" ca="1" si="176"/>
        <v/>
      </c>
      <c r="AF336" s="270" t="str">
        <f t="shared" ca="1" si="181"/>
        <v/>
      </c>
      <c r="AG336" s="270" t="str">
        <f t="shared" ca="1" si="180"/>
        <v/>
      </c>
      <c r="AH336" s="270" t="str">
        <f t="shared" ca="1" si="177"/>
        <v/>
      </c>
      <c r="AI336" s="270" t="str">
        <f t="shared" ca="1" si="178"/>
        <v/>
      </c>
      <c r="AJ336" s="271" t="str">
        <f t="shared" ca="1" si="179"/>
        <v/>
      </c>
    </row>
    <row r="337" spans="1:36" ht="27.95" customHeight="1">
      <c r="A337" s="254"/>
      <c r="B337" s="254"/>
      <c r="C337" s="264"/>
      <c r="D337" s="265"/>
      <c r="E337" s="266"/>
      <c r="F337" s="388"/>
      <c r="G337" s="389"/>
      <c r="H337" s="65" t="str">
        <f t="shared" ca="1" si="168"/>
        <v/>
      </c>
      <c r="I337" s="390" t="s">
        <v>78</v>
      </c>
      <c r="J337" s="391"/>
      <c r="K337" s="391"/>
      <c r="L337" s="392"/>
      <c r="M337" s="388"/>
      <c r="N337" s="393"/>
      <c r="O337" s="393"/>
      <c r="P337" s="393"/>
      <c r="Q337" s="389"/>
      <c r="R337" s="65" t="str">
        <f t="shared" ca="1" si="169"/>
        <v/>
      </c>
      <c r="S337" s="390" t="s">
        <v>78</v>
      </c>
      <c r="T337" s="391"/>
      <c r="U337" s="391"/>
      <c r="V337" s="391"/>
      <c r="W337" s="392"/>
      <c r="X337" s="243"/>
      <c r="Y337" s="267" t="str">
        <f t="shared" si="170"/>
        <v/>
      </c>
      <c r="Z337" s="267" t="str">
        <f t="shared" si="171"/>
        <v/>
      </c>
      <c r="AA337" s="268" t="str">
        <f t="shared" ca="1" si="172"/>
        <v/>
      </c>
      <c r="AB337" s="268" t="str">
        <f t="shared" ca="1" si="173"/>
        <v/>
      </c>
      <c r="AC337" s="268" t="str">
        <f t="shared" ca="1" si="174"/>
        <v/>
      </c>
      <c r="AD337" s="268" t="str">
        <f t="shared" ca="1" si="175"/>
        <v/>
      </c>
      <c r="AE337" s="269" t="str">
        <f t="shared" ca="1" si="176"/>
        <v/>
      </c>
      <c r="AF337" s="270" t="str">
        <f t="shared" ca="1" si="181"/>
        <v/>
      </c>
      <c r="AG337" s="270" t="str">
        <f t="shared" ca="1" si="180"/>
        <v/>
      </c>
      <c r="AH337" s="270" t="str">
        <f t="shared" ca="1" si="177"/>
        <v/>
      </c>
      <c r="AI337" s="270" t="str">
        <f t="shared" ca="1" si="178"/>
        <v/>
      </c>
      <c r="AJ337" s="271" t="str">
        <f t="shared" ca="1" si="179"/>
        <v/>
      </c>
    </row>
    <row r="338" spans="1:36" ht="27.95" customHeight="1">
      <c r="A338" s="254"/>
      <c r="B338" s="254"/>
      <c r="C338" s="264"/>
      <c r="D338" s="265"/>
      <c r="E338" s="266"/>
      <c r="F338" s="388"/>
      <c r="G338" s="389"/>
      <c r="H338" s="65" t="str">
        <f t="shared" ca="1" si="168"/>
        <v/>
      </c>
      <c r="I338" s="390" t="s">
        <v>78</v>
      </c>
      <c r="J338" s="391"/>
      <c r="K338" s="391"/>
      <c r="L338" s="392"/>
      <c r="M338" s="388"/>
      <c r="N338" s="393"/>
      <c r="O338" s="393"/>
      <c r="P338" s="393"/>
      <c r="Q338" s="389"/>
      <c r="R338" s="65" t="str">
        <f t="shared" ca="1" si="169"/>
        <v/>
      </c>
      <c r="S338" s="390" t="s">
        <v>78</v>
      </c>
      <c r="T338" s="391"/>
      <c r="U338" s="391"/>
      <c r="V338" s="391"/>
      <c r="W338" s="392"/>
      <c r="X338" s="243"/>
      <c r="Y338" s="267" t="str">
        <f t="shared" si="170"/>
        <v/>
      </c>
      <c r="Z338" s="267" t="str">
        <f t="shared" si="171"/>
        <v/>
      </c>
      <c r="AA338" s="268" t="str">
        <f t="shared" ca="1" si="172"/>
        <v/>
      </c>
      <c r="AB338" s="268" t="str">
        <f t="shared" ca="1" si="173"/>
        <v/>
      </c>
      <c r="AC338" s="268" t="str">
        <f t="shared" ca="1" si="174"/>
        <v/>
      </c>
      <c r="AD338" s="268" t="str">
        <f t="shared" ca="1" si="175"/>
        <v/>
      </c>
      <c r="AE338" s="269" t="str">
        <f t="shared" ca="1" si="176"/>
        <v/>
      </c>
      <c r="AF338" s="270" t="str">
        <f t="shared" ca="1" si="181"/>
        <v/>
      </c>
      <c r="AG338" s="270" t="str">
        <f t="shared" ca="1" si="180"/>
        <v/>
      </c>
      <c r="AH338" s="270" t="str">
        <f t="shared" ca="1" si="177"/>
        <v/>
      </c>
      <c r="AI338" s="270" t="str">
        <f t="shared" ca="1" si="178"/>
        <v/>
      </c>
      <c r="AJ338" s="271" t="str">
        <f t="shared" ca="1" si="179"/>
        <v/>
      </c>
    </row>
    <row r="339" spans="1:36" ht="27.95" customHeight="1">
      <c r="A339" s="254"/>
      <c r="B339" s="254"/>
      <c r="C339" s="264"/>
      <c r="D339" s="265"/>
      <c r="E339" s="266"/>
      <c r="F339" s="388"/>
      <c r="G339" s="389"/>
      <c r="H339" s="65" t="str">
        <f t="shared" ca="1" si="168"/>
        <v/>
      </c>
      <c r="I339" s="390" t="s">
        <v>78</v>
      </c>
      <c r="J339" s="391"/>
      <c r="K339" s="391"/>
      <c r="L339" s="392"/>
      <c r="M339" s="388"/>
      <c r="N339" s="393"/>
      <c r="O339" s="393"/>
      <c r="P339" s="393"/>
      <c r="Q339" s="389"/>
      <c r="R339" s="65" t="str">
        <f t="shared" ca="1" si="169"/>
        <v/>
      </c>
      <c r="S339" s="390" t="s">
        <v>78</v>
      </c>
      <c r="T339" s="391"/>
      <c r="U339" s="391"/>
      <c r="V339" s="391"/>
      <c r="W339" s="392"/>
      <c r="X339" s="243"/>
      <c r="Y339" s="267" t="str">
        <f t="shared" si="170"/>
        <v/>
      </c>
      <c r="Z339" s="267" t="str">
        <f t="shared" si="171"/>
        <v/>
      </c>
      <c r="AA339" s="268" t="str">
        <f t="shared" ca="1" si="172"/>
        <v/>
      </c>
      <c r="AB339" s="268" t="str">
        <f t="shared" ca="1" si="173"/>
        <v/>
      </c>
      <c r="AC339" s="268" t="str">
        <f t="shared" ca="1" si="174"/>
        <v/>
      </c>
      <c r="AD339" s="268" t="str">
        <f t="shared" ca="1" si="175"/>
        <v/>
      </c>
      <c r="AE339" s="269" t="str">
        <f t="shared" ca="1" si="176"/>
        <v/>
      </c>
      <c r="AF339" s="270" t="str">
        <f t="shared" ca="1" si="181"/>
        <v/>
      </c>
      <c r="AG339" s="270" t="str">
        <f t="shared" ca="1" si="180"/>
        <v/>
      </c>
      <c r="AH339" s="270" t="str">
        <f t="shared" ca="1" si="177"/>
        <v/>
      </c>
      <c r="AI339" s="270" t="str">
        <f t="shared" ca="1" si="178"/>
        <v/>
      </c>
      <c r="AJ339" s="271" t="str">
        <f t="shared" ca="1" si="179"/>
        <v/>
      </c>
    </row>
    <row r="340" spans="1:36" ht="27.95" customHeight="1">
      <c r="A340" s="254"/>
      <c r="B340" s="254"/>
      <c r="C340" s="264"/>
      <c r="D340" s="265"/>
      <c r="E340" s="266"/>
      <c r="F340" s="388"/>
      <c r="G340" s="389"/>
      <c r="H340" s="65" t="str">
        <f t="shared" ca="1" si="168"/>
        <v/>
      </c>
      <c r="I340" s="390" t="s">
        <v>78</v>
      </c>
      <c r="J340" s="391"/>
      <c r="K340" s="391"/>
      <c r="L340" s="392"/>
      <c r="M340" s="388"/>
      <c r="N340" s="393"/>
      <c r="O340" s="393"/>
      <c r="P340" s="393"/>
      <c r="Q340" s="389"/>
      <c r="R340" s="65" t="str">
        <f t="shared" ca="1" si="169"/>
        <v/>
      </c>
      <c r="S340" s="390" t="s">
        <v>78</v>
      </c>
      <c r="T340" s="391"/>
      <c r="U340" s="391"/>
      <c r="V340" s="391"/>
      <c r="W340" s="392"/>
      <c r="X340" s="243"/>
      <c r="Y340" s="267" t="str">
        <f t="shared" si="170"/>
        <v/>
      </c>
      <c r="Z340" s="267" t="str">
        <f t="shared" si="171"/>
        <v/>
      </c>
      <c r="AA340" s="268" t="str">
        <f t="shared" ca="1" si="172"/>
        <v/>
      </c>
      <c r="AB340" s="268" t="str">
        <f t="shared" ca="1" si="173"/>
        <v/>
      </c>
      <c r="AC340" s="268" t="str">
        <f t="shared" ca="1" si="174"/>
        <v/>
      </c>
      <c r="AD340" s="268" t="str">
        <f t="shared" ca="1" si="175"/>
        <v/>
      </c>
      <c r="AE340" s="269" t="str">
        <f t="shared" ca="1" si="176"/>
        <v/>
      </c>
      <c r="AF340" s="270" t="str">
        <f t="shared" ca="1" si="181"/>
        <v/>
      </c>
      <c r="AG340" s="270" t="str">
        <f t="shared" ca="1" si="180"/>
        <v/>
      </c>
      <c r="AH340" s="270" t="str">
        <f t="shared" ca="1" si="177"/>
        <v/>
      </c>
      <c r="AI340" s="270" t="str">
        <f t="shared" ca="1" si="178"/>
        <v/>
      </c>
      <c r="AJ340" s="271" t="str">
        <f t="shared" ca="1" si="179"/>
        <v/>
      </c>
    </row>
    <row r="341" spans="1:36" ht="27.95" customHeight="1">
      <c r="A341" s="254"/>
      <c r="B341" s="254"/>
      <c r="C341" s="264"/>
      <c r="D341" s="265"/>
      <c r="E341" s="266"/>
      <c r="F341" s="388"/>
      <c r="G341" s="389"/>
      <c r="H341" s="65" t="str">
        <f t="shared" ca="1" si="168"/>
        <v/>
      </c>
      <c r="I341" s="390" t="s">
        <v>78</v>
      </c>
      <c r="J341" s="391"/>
      <c r="K341" s="391"/>
      <c r="L341" s="392"/>
      <c r="M341" s="388"/>
      <c r="N341" s="393"/>
      <c r="O341" s="393"/>
      <c r="P341" s="393"/>
      <c r="Q341" s="389"/>
      <c r="R341" s="65" t="str">
        <f t="shared" ca="1" si="169"/>
        <v/>
      </c>
      <c r="S341" s="390" t="s">
        <v>78</v>
      </c>
      <c r="T341" s="391"/>
      <c r="U341" s="391"/>
      <c r="V341" s="391"/>
      <c r="W341" s="392"/>
      <c r="X341" s="243"/>
      <c r="Y341" s="267" t="str">
        <f t="shared" si="170"/>
        <v/>
      </c>
      <c r="Z341" s="267" t="str">
        <f t="shared" si="171"/>
        <v/>
      </c>
      <c r="AA341" s="268" t="str">
        <f t="shared" ca="1" si="172"/>
        <v/>
      </c>
      <c r="AB341" s="268" t="str">
        <f t="shared" ca="1" si="173"/>
        <v/>
      </c>
      <c r="AC341" s="268" t="str">
        <f t="shared" ca="1" si="174"/>
        <v/>
      </c>
      <c r="AD341" s="268" t="str">
        <f t="shared" ca="1" si="175"/>
        <v/>
      </c>
      <c r="AE341" s="269" t="str">
        <f t="shared" ca="1" si="176"/>
        <v/>
      </c>
      <c r="AF341" s="270" t="str">
        <f t="shared" ca="1" si="181"/>
        <v/>
      </c>
      <c r="AG341" s="270" t="str">
        <f t="shared" ca="1" si="180"/>
        <v/>
      </c>
      <c r="AH341" s="270" t="str">
        <f t="shared" ca="1" si="177"/>
        <v/>
      </c>
      <c r="AI341" s="270" t="str">
        <f t="shared" ca="1" si="178"/>
        <v/>
      </c>
      <c r="AJ341" s="271" t="str">
        <f t="shared" ca="1" si="179"/>
        <v/>
      </c>
    </row>
    <row r="342" spans="1:36" ht="27.95" customHeight="1">
      <c r="A342" s="254"/>
      <c r="B342" s="254"/>
      <c r="C342" s="264"/>
      <c r="D342" s="265"/>
      <c r="E342" s="266"/>
      <c r="F342" s="388"/>
      <c r="G342" s="389"/>
      <c r="H342" s="65" t="str">
        <f t="shared" ca="1" si="168"/>
        <v/>
      </c>
      <c r="I342" s="390" t="s">
        <v>78</v>
      </c>
      <c r="J342" s="391"/>
      <c r="K342" s="391"/>
      <c r="L342" s="392"/>
      <c r="M342" s="388"/>
      <c r="N342" s="393"/>
      <c r="O342" s="393"/>
      <c r="P342" s="393"/>
      <c r="Q342" s="389"/>
      <c r="R342" s="65" t="str">
        <f t="shared" ca="1" si="169"/>
        <v/>
      </c>
      <c r="S342" s="390" t="s">
        <v>78</v>
      </c>
      <c r="T342" s="391"/>
      <c r="U342" s="391"/>
      <c r="V342" s="391"/>
      <c r="W342" s="392"/>
      <c r="X342" s="243"/>
      <c r="Y342" s="267" t="str">
        <f t="shared" si="170"/>
        <v/>
      </c>
      <c r="Z342" s="267" t="str">
        <f t="shared" si="171"/>
        <v/>
      </c>
      <c r="AA342" s="268" t="str">
        <f t="shared" ca="1" si="172"/>
        <v/>
      </c>
      <c r="AB342" s="268" t="str">
        <f t="shared" ca="1" si="173"/>
        <v/>
      </c>
      <c r="AC342" s="268" t="str">
        <f t="shared" ca="1" si="174"/>
        <v/>
      </c>
      <c r="AD342" s="268" t="str">
        <f t="shared" ca="1" si="175"/>
        <v/>
      </c>
      <c r="AE342" s="269" t="str">
        <f t="shared" ca="1" si="176"/>
        <v/>
      </c>
      <c r="AF342" s="270" t="str">
        <f t="shared" ca="1" si="181"/>
        <v/>
      </c>
      <c r="AG342" s="270" t="str">
        <f t="shared" ca="1" si="180"/>
        <v/>
      </c>
      <c r="AH342" s="270" t="str">
        <f t="shared" ca="1" si="177"/>
        <v/>
      </c>
      <c r="AI342" s="270" t="str">
        <f t="shared" ca="1" si="178"/>
        <v/>
      </c>
      <c r="AJ342" s="271" t="str">
        <f t="shared" ca="1" si="179"/>
        <v/>
      </c>
    </row>
    <row r="343" spans="1:36" ht="27.95" customHeight="1">
      <c r="A343" s="254"/>
      <c r="B343" s="254"/>
      <c r="C343" s="264"/>
      <c r="D343" s="265"/>
      <c r="E343" s="266"/>
      <c r="F343" s="388"/>
      <c r="G343" s="389"/>
      <c r="H343" s="65" t="str">
        <f t="shared" ca="1" si="168"/>
        <v/>
      </c>
      <c r="I343" s="390" t="s">
        <v>78</v>
      </c>
      <c r="J343" s="391"/>
      <c r="K343" s="391"/>
      <c r="L343" s="392"/>
      <c r="M343" s="388"/>
      <c r="N343" s="393"/>
      <c r="O343" s="393"/>
      <c r="P343" s="393"/>
      <c r="Q343" s="389"/>
      <c r="R343" s="65" t="str">
        <f t="shared" ca="1" si="169"/>
        <v/>
      </c>
      <c r="S343" s="390" t="s">
        <v>78</v>
      </c>
      <c r="T343" s="391"/>
      <c r="U343" s="391"/>
      <c r="V343" s="391"/>
      <c r="W343" s="392"/>
      <c r="X343" s="243"/>
      <c r="Y343" s="267" t="str">
        <f t="shared" si="170"/>
        <v/>
      </c>
      <c r="Z343" s="267" t="str">
        <f t="shared" si="171"/>
        <v/>
      </c>
      <c r="AA343" s="268" t="str">
        <f t="shared" ca="1" si="172"/>
        <v/>
      </c>
      <c r="AB343" s="268" t="str">
        <f t="shared" ca="1" si="173"/>
        <v/>
      </c>
      <c r="AC343" s="268" t="str">
        <f t="shared" ca="1" si="174"/>
        <v/>
      </c>
      <c r="AD343" s="268" t="str">
        <f t="shared" ca="1" si="175"/>
        <v/>
      </c>
      <c r="AE343" s="269" t="str">
        <f t="shared" ca="1" si="176"/>
        <v/>
      </c>
      <c r="AF343" s="270" t="str">
        <f t="shared" ca="1" si="181"/>
        <v/>
      </c>
      <c r="AG343" s="270" t="str">
        <f t="shared" ca="1" si="180"/>
        <v/>
      </c>
      <c r="AH343" s="270" t="str">
        <f t="shared" ca="1" si="177"/>
        <v/>
      </c>
      <c r="AI343" s="270" t="str">
        <f t="shared" ca="1" si="178"/>
        <v/>
      </c>
      <c r="AJ343" s="271" t="str">
        <f t="shared" ca="1" si="179"/>
        <v/>
      </c>
    </row>
    <row r="344" spans="1:36" ht="27.95" customHeight="1">
      <c r="A344" s="254"/>
      <c r="B344" s="254"/>
      <c r="C344" s="264"/>
      <c r="D344" s="265"/>
      <c r="E344" s="266"/>
      <c r="F344" s="388"/>
      <c r="G344" s="389"/>
      <c r="H344" s="65" t="str">
        <f t="shared" ca="1" si="168"/>
        <v/>
      </c>
      <c r="I344" s="390" t="s">
        <v>78</v>
      </c>
      <c r="J344" s="391"/>
      <c r="K344" s="391"/>
      <c r="L344" s="392"/>
      <c r="M344" s="388"/>
      <c r="N344" s="393"/>
      <c r="O344" s="393"/>
      <c r="P344" s="393"/>
      <c r="Q344" s="389"/>
      <c r="R344" s="65" t="str">
        <f t="shared" ca="1" si="169"/>
        <v/>
      </c>
      <c r="S344" s="390" t="s">
        <v>78</v>
      </c>
      <c r="T344" s="391"/>
      <c r="U344" s="391"/>
      <c r="V344" s="391"/>
      <c r="W344" s="392"/>
      <c r="X344" s="243"/>
      <c r="Y344" s="267" t="str">
        <f t="shared" si="170"/>
        <v/>
      </c>
      <c r="Z344" s="267" t="str">
        <f t="shared" si="171"/>
        <v/>
      </c>
      <c r="AA344" s="268" t="str">
        <f t="shared" ca="1" si="172"/>
        <v/>
      </c>
      <c r="AB344" s="268" t="str">
        <f t="shared" ca="1" si="173"/>
        <v/>
      </c>
      <c r="AC344" s="268" t="str">
        <f t="shared" ca="1" si="174"/>
        <v/>
      </c>
      <c r="AD344" s="268" t="str">
        <f t="shared" ca="1" si="175"/>
        <v/>
      </c>
      <c r="AE344" s="269" t="str">
        <f t="shared" ca="1" si="176"/>
        <v/>
      </c>
      <c r="AF344" s="270" t="str">
        <f t="shared" ca="1" si="181"/>
        <v/>
      </c>
      <c r="AG344" s="270" t="str">
        <f t="shared" ca="1" si="180"/>
        <v/>
      </c>
      <c r="AH344" s="270" t="str">
        <f t="shared" ca="1" si="177"/>
        <v/>
      </c>
      <c r="AI344" s="270" t="str">
        <f t="shared" ca="1" si="178"/>
        <v/>
      </c>
      <c r="AJ344" s="271" t="str">
        <f t="shared" ca="1" si="179"/>
        <v/>
      </c>
    </row>
    <row r="345" spans="1:36" ht="27.95" customHeight="1">
      <c r="A345" s="254"/>
      <c r="B345" s="254"/>
      <c r="C345" s="264"/>
      <c r="D345" s="265"/>
      <c r="E345" s="266"/>
      <c r="F345" s="388"/>
      <c r="G345" s="389"/>
      <c r="H345" s="65" t="str">
        <f t="shared" ca="1" si="168"/>
        <v/>
      </c>
      <c r="I345" s="390" t="s">
        <v>78</v>
      </c>
      <c r="J345" s="391"/>
      <c r="K345" s="391"/>
      <c r="L345" s="392"/>
      <c r="M345" s="388"/>
      <c r="N345" s="393"/>
      <c r="O345" s="393"/>
      <c r="P345" s="393"/>
      <c r="Q345" s="389"/>
      <c r="R345" s="65" t="str">
        <f t="shared" ca="1" si="169"/>
        <v/>
      </c>
      <c r="S345" s="390" t="s">
        <v>78</v>
      </c>
      <c r="T345" s="391"/>
      <c r="U345" s="391"/>
      <c r="V345" s="391"/>
      <c r="W345" s="392"/>
      <c r="X345" s="243"/>
      <c r="Y345" s="267" t="str">
        <f t="shared" si="170"/>
        <v/>
      </c>
      <c r="Z345" s="267" t="str">
        <f t="shared" si="171"/>
        <v/>
      </c>
      <c r="AA345" s="268" t="str">
        <f t="shared" ca="1" si="172"/>
        <v/>
      </c>
      <c r="AB345" s="268" t="str">
        <f t="shared" ca="1" si="173"/>
        <v/>
      </c>
      <c r="AC345" s="268" t="str">
        <f t="shared" ca="1" si="174"/>
        <v/>
      </c>
      <c r="AD345" s="268" t="str">
        <f t="shared" ca="1" si="175"/>
        <v/>
      </c>
      <c r="AE345" s="269" t="str">
        <f t="shared" ca="1" si="176"/>
        <v/>
      </c>
      <c r="AF345" s="270" t="str">
        <f t="shared" ca="1" si="181"/>
        <v/>
      </c>
      <c r="AG345" s="270" t="str">
        <f t="shared" ca="1" si="180"/>
        <v/>
      </c>
      <c r="AH345" s="270" t="str">
        <f t="shared" ca="1" si="177"/>
        <v/>
      </c>
      <c r="AI345" s="270" t="str">
        <f t="shared" ca="1" si="178"/>
        <v/>
      </c>
      <c r="AJ345" s="271" t="str">
        <f t="shared" ca="1" si="179"/>
        <v/>
      </c>
    </row>
    <row r="346" spans="1:36" ht="27.95" customHeight="1">
      <c r="A346" s="254"/>
      <c r="B346" s="254"/>
      <c r="C346" s="264"/>
      <c r="D346" s="265"/>
      <c r="E346" s="266"/>
      <c r="F346" s="388"/>
      <c r="G346" s="389"/>
      <c r="H346" s="65" t="str">
        <f t="shared" ca="1" si="168"/>
        <v/>
      </c>
      <c r="I346" s="390" t="s">
        <v>78</v>
      </c>
      <c r="J346" s="391"/>
      <c r="K346" s="391"/>
      <c r="L346" s="392"/>
      <c r="M346" s="388"/>
      <c r="N346" s="393"/>
      <c r="O346" s="393"/>
      <c r="P346" s="393"/>
      <c r="Q346" s="389"/>
      <c r="R346" s="65" t="str">
        <f t="shared" ca="1" si="169"/>
        <v/>
      </c>
      <c r="S346" s="390" t="s">
        <v>78</v>
      </c>
      <c r="T346" s="391"/>
      <c r="U346" s="391"/>
      <c r="V346" s="391"/>
      <c r="W346" s="392"/>
      <c r="X346" s="243"/>
      <c r="Y346" s="267" t="str">
        <f t="shared" si="170"/>
        <v/>
      </c>
      <c r="Z346" s="267" t="str">
        <f t="shared" si="171"/>
        <v/>
      </c>
      <c r="AA346" s="268" t="str">
        <f t="shared" ca="1" si="172"/>
        <v/>
      </c>
      <c r="AB346" s="268" t="str">
        <f t="shared" ca="1" si="173"/>
        <v/>
      </c>
      <c r="AC346" s="268" t="str">
        <f t="shared" ca="1" si="174"/>
        <v/>
      </c>
      <c r="AD346" s="268" t="str">
        <f t="shared" ca="1" si="175"/>
        <v/>
      </c>
      <c r="AE346" s="269" t="str">
        <f t="shared" ca="1" si="176"/>
        <v/>
      </c>
      <c r="AF346" s="270" t="str">
        <f t="shared" ca="1" si="181"/>
        <v/>
      </c>
      <c r="AG346" s="270" t="str">
        <f t="shared" ca="1" si="180"/>
        <v/>
      </c>
      <c r="AH346" s="270" t="str">
        <f t="shared" ca="1" si="177"/>
        <v/>
      </c>
      <c r="AI346" s="270" t="str">
        <f t="shared" ca="1" si="178"/>
        <v/>
      </c>
      <c r="AJ346" s="271" t="str">
        <f t="shared" ca="1" si="179"/>
        <v/>
      </c>
    </row>
    <row r="347" spans="1:36" ht="27.95" customHeight="1" thickBot="1">
      <c r="A347" s="272"/>
      <c r="B347" s="272"/>
      <c r="C347" s="273"/>
      <c r="D347" s="274"/>
      <c r="E347" s="275"/>
      <c r="F347" s="394"/>
      <c r="G347" s="395"/>
      <c r="H347" s="135" t="str">
        <f t="shared" ca="1" si="168"/>
        <v/>
      </c>
      <c r="I347" s="396" t="s">
        <v>78</v>
      </c>
      <c r="J347" s="397"/>
      <c r="K347" s="397"/>
      <c r="L347" s="398"/>
      <c r="M347" s="394"/>
      <c r="N347" s="399"/>
      <c r="O347" s="399"/>
      <c r="P347" s="399"/>
      <c r="Q347" s="395"/>
      <c r="R347" s="135" t="str">
        <f t="shared" ca="1" si="169"/>
        <v/>
      </c>
      <c r="S347" s="396" t="s">
        <v>78</v>
      </c>
      <c r="T347" s="397"/>
      <c r="U347" s="397"/>
      <c r="V347" s="397"/>
      <c r="W347" s="398"/>
      <c r="X347" s="243"/>
      <c r="Y347" s="276" t="str">
        <f t="shared" si="170"/>
        <v/>
      </c>
      <c r="Z347" s="276" t="str">
        <f t="shared" si="171"/>
        <v/>
      </c>
      <c r="AA347" s="277" t="str">
        <f t="shared" ca="1" si="172"/>
        <v/>
      </c>
      <c r="AB347" s="277" t="str">
        <f t="shared" ca="1" si="173"/>
        <v/>
      </c>
      <c r="AC347" s="277" t="str">
        <f t="shared" ca="1" si="174"/>
        <v/>
      </c>
      <c r="AD347" s="277" t="str">
        <f t="shared" ca="1" si="175"/>
        <v/>
      </c>
      <c r="AE347" s="278" t="str">
        <f t="shared" ca="1" si="176"/>
        <v/>
      </c>
      <c r="AF347" s="279" t="str">
        <f t="shared" ca="1" si="181"/>
        <v/>
      </c>
      <c r="AG347" s="279" t="str">
        <f t="shared" ca="1" si="180"/>
        <v/>
      </c>
      <c r="AH347" s="279" t="str">
        <f t="shared" ca="1" si="177"/>
        <v/>
      </c>
      <c r="AI347" s="279" t="str">
        <f t="shared" ca="1" si="178"/>
        <v/>
      </c>
      <c r="AJ347" s="280" t="str">
        <f t="shared" ca="1" si="179"/>
        <v/>
      </c>
    </row>
    <row r="348" spans="1:36" ht="24.95" customHeight="1" thickTop="1">
      <c r="A348" s="370" t="s">
        <v>62</v>
      </c>
      <c r="B348" s="371"/>
      <c r="C348" s="371"/>
      <c r="D348" s="371"/>
      <c r="E348" s="371"/>
      <c r="F348" s="372"/>
      <c r="G348" s="373"/>
      <c r="H348" s="295" t="s">
        <v>12</v>
      </c>
      <c r="I348" s="374">
        <f>SUM(I333:L347)</f>
        <v>0</v>
      </c>
      <c r="J348" s="375"/>
      <c r="K348" s="375"/>
      <c r="L348" s="296" t="s">
        <v>8</v>
      </c>
      <c r="M348" s="372"/>
      <c r="N348" s="376"/>
      <c r="O348" s="376"/>
      <c r="P348" s="376"/>
      <c r="Q348" s="373"/>
      <c r="R348" s="295"/>
      <c r="S348" s="377">
        <f>SUM(S333:W347)</f>
        <v>0</v>
      </c>
      <c r="T348" s="378"/>
      <c r="U348" s="378"/>
      <c r="V348" s="378"/>
      <c r="W348" s="296" t="s">
        <v>8</v>
      </c>
      <c r="X348" s="243"/>
    </row>
    <row r="349" spans="1:36" ht="24.95" customHeight="1">
      <c r="A349" s="379" t="s">
        <v>31</v>
      </c>
      <c r="B349" s="380"/>
      <c r="C349" s="380"/>
      <c r="D349" s="380"/>
      <c r="E349" s="380"/>
      <c r="F349" s="381"/>
      <c r="G349" s="382"/>
      <c r="H349" s="281" t="s">
        <v>12</v>
      </c>
      <c r="I349" s="383">
        <f>SUM(I322,I348)</f>
        <v>11680006</v>
      </c>
      <c r="J349" s="384"/>
      <c r="K349" s="384"/>
      <c r="L349" s="282" t="s">
        <v>8</v>
      </c>
      <c r="M349" s="381"/>
      <c r="N349" s="385"/>
      <c r="O349" s="385"/>
      <c r="P349" s="385"/>
      <c r="Q349" s="382"/>
      <c r="R349" s="281"/>
      <c r="S349" s="386">
        <f>SUM(S322,S348)</f>
        <v>13717924</v>
      </c>
      <c r="T349" s="387"/>
      <c r="U349" s="387"/>
      <c r="V349" s="387"/>
      <c r="W349" s="282" t="s">
        <v>8</v>
      </c>
      <c r="X349" s="283"/>
      <c r="Z349" s="284"/>
    </row>
    <row r="350" spans="1:36" ht="3.75" customHeight="1">
      <c r="X350" s="283"/>
      <c r="Z350" s="284" t="s">
        <v>35</v>
      </c>
    </row>
    <row r="351" spans="1:36">
      <c r="T351" s="357" t="s">
        <v>42</v>
      </c>
      <c r="U351" s="358"/>
      <c r="V351" s="358"/>
      <c r="W351" s="359"/>
      <c r="X351" s="283"/>
    </row>
    <row r="353" spans="1:36" ht="19.5" customHeight="1">
      <c r="C353" s="228"/>
      <c r="D353" s="326" t="s">
        <v>76</v>
      </c>
      <c r="E353" s="327"/>
      <c r="F353" s="327"/>
      <c r="G353" s="327"/>
      <c r="H353" s="327"/>
      <c r="I353" s="327"/>
      <c r="J353" s="327"/>
      <c r="S353" s="57">
        <f>$S$2</f>
        <v>1</v>
      </c>
      <c r="T353" s="328" t="s">
        <v>10</v>
      </c>
      <c r="U353" s="328"/>
      <c r="V353" s="56">
        <f>V326+1</f>
        <v>14</v>
      </c>
      <c r="W353" s="230" t="s">
        <v>11</v>
      </c>
    </row>
    <row r="354" spans="1:36" ht="19.5" customHeight="1">
      <c r="C354" s="233"/>
      <c r="D354" s="327"/>
      <c r="E354" s="327"/>
      <c r="F354" s="327"/>
      <c r="G354" s="327"/>
      <c r="H354" s="327"/>
      <c r="I354" s="327"/>
      <c r="J354" s="327"/>
    </row>
    <row r="355" spans="1:36" ht="14.25">
      <c r="B355" s="234">
        <f ca="1">$B$4</f>
        <v>45741</v>
      </c>
      <c r="D355" s="360"/>
      <c r="E355" s="360"/>
      <c r="F355" s="360"/>
    </row>
    <row r="356" spans="1:36" ht="15" customHeight="1">
      <c r="B356" s="235">
        <f ca="1">$B$5</f>
        <v>46106.494204513889</v>
      </c>
      <c r="H356" s="413" t="s">
        <v>6</v>
      </c>
      <c r="I356" s="414"/>
      <c r="J356" s="417" t="s">
        <v>0</v>
      </c>
      <c r="K356" s="418"/>
      <c r="L356" s="236" t="s">
        <v>1</v>
      </c>
      <c r="M356" s="418" t="s">
        <v>7</v>
      </c>
      <c r="N356" s="418"/>
      <c r="O356" s="418" t="s">
        <v>2</v>
      </c>
      <c r="P356" s="418"/>
      <c r="Q356" s="418"/>
      <c r="R356" s="418"/>
      <c r="S356" s="418"/>
      <c r="T356" s="418"/>
      <c r="U356" s="418" t="s">
        <v>3</v>
      </c>
      <c r="V356" s="418"/>
      <c r="W356" s="418"/>
    </row>
    <row r="357" spans="1:36" ht="20.100000000000001" customHeight="1">
      <c r="A357" s="147"/>
      <c r="H357" s="415"/>
      <c r="I357" s="416"/>
      <c r="J357" s="287">
        <f>$J$6</f>
        <v>3</v>
      </c>
      <c r="K357" s="288">
        <f>$K$6</f>
        <v>1</v>
      </c>
      <c r="L357" s="289">
        <f>$L$6</f>
        <v>1</v>
      </c>
      <c r="M357" s="290">
        <f>$M$6</f>
        <v>0</v>
      </c>
      <c r="N357" s="291">
        <f>IF($N$6="","",$N$6)</f>
        <v>1</v>
      </c>
      <c r="O357" s="292">
        <f>IF($O$6="","",$O$6)</f>
        <v>1</v>
      </c>
      <c r="P357" s="293">
        <f>IF($P$6="","",$P$6)</f>
        <v>2</v>
      </c>
      <c r="Q357" s="293">
        <f>IF($Q$6="","",$Q$6)</f>
        <v>3</v>
      </c>
      <c r="R357" s="293">
        <f>IF($R$6="","",$R$6)</f>
        <v>4</v>
      </c>
      <c r="S357" s="293">
        <f>IF($S$6="","",$S$6)</f>
        <v>5</v>
      </c>
      <c r="T357" s="294">
        <f>IF($T$6="","",$T$6)</f>
        <v>6</v>
      </c>
      <c r="U357" s="292">
        <f>IF($U$6="","",$U$6)</f>
        <v>0</v>
      </c>
      <c r="V357" s="293">
        <f>IF($V$6="","",$V$6)</f>
        <v>0</v>
      </c>
      <c r="W357" s="294">
        <f>IF($W$6="","",$W$6)</f>
        <v>0</v>
      </c>
      <c r="Y357" s="240" t="s">
        <v>33</v>
      </c>
      <c r="Z357" s="241" t="s">
        <v>34</v>
      </c>
      <c r="AA357" s="313">
        <f ca="1">$B$4</f>
        <v>45741</v>
      </c>
      <c r="AB357" s="313"/>
      <c r="AC357" s="313"/>
      <c r="AD357" s="313"/>
      <c r="AE357" s="313"/>
      <c r="AF357" s="314">
        <f ca="1">$B$5</f>
        <v>46106.494204513889</v>
      </c>
      <c r="AG357" s="314"/>
      <c r="AH357" s="314"/>
      <c r="AI357" s="314"/>
      <c r="AJ357" s="314"/>
    </row>
    <row r="358" spans="1:36" ht="21.95" customHeight="1">
      <c r="A358" s="315" t="s">
        <v>9</v>
      </c>
      <c r="B358" s="404" t="s">
        <v>30</v>
      </c>
      <c r="C358" s="242"/>
      <c r="D358" s="405" t="s">
        <v>47</v>
      </c>
      <c r="E358" s="404" t="s">
        <v>48</v>
      </c>
      <c r="F358" s="407">
        <f ca="1">$B$4</f>
        <v>45741</v>
      </c>
      <c r="G358" s="408"/>
      <c r="H358" s="408"/>
      <c r="I358" s="408"/>
      <c r="J358" s="408"/>
      <c r="K358" s="408"/>
      <c r="L358" s="409"/>
      <c r="M358" s="410">
        <f ca="1">$B$5</f>
        <v>46106.494204513889</v>
      </c>
      <c r="N358" s="411"/>
      <c r="O358" s="411"/>
      <c r="P358" s="411"/>
      <c r="Q358" s="411"/>
      <c r="R358" s="411"/>
      <c r="S358" s="411"/>
      <c r="T358" s="411"/>
      <c r="U358" s="411"/>
      <c r="V358" s="411"/>
      <c r="W358" s="412"/>
      <c r="X358" s="243"/>
      <c r="Y358" s="244">
        <f ca="1">$B$4</f>
        <v>45741</v>
      </c>
      <c r="Z358" s="244">
        <f ca="1">DATE(YEAR($Y$7)+2,3,31)</f>
        <v>46477</v>
      </c>
      <c r="AA358" s="245" t="s">
        <v>33</v>
      </c>
      <c r="AB358" s="245" t="s">
        <v>34</v>
      </c>
      <c r="AC358" s="245" t="s">
        <v>37</v>
      </c>
      <c r="AD358" s="245" t="s">
        <v>38</v>
      </c>
      <c r="AE358" s="245" t="s">
        <v>32</v>
      </c>
      <c r="AF358" s="246" t="s">
        <v>33</v>
      </c>
      <c r="AG358" s="246" t="s">
        <v>34</v>
      </c>
      <c r="AH358" s="246" t="s">
        <v>37</v>
      </c>
      <c r="AI358" s="246" t="s">
        <v>38</v>
      </c>
      <c r="AJ358" s="246" t="s">
        <v>32</v>
      </c>
    </row>
    <row r="359" spans="1:36" ht="28.5" customHeight="1">
      <c r="A359" s="316"/>
      <c r="B359" s="404"/>
      <c r="C359" s="247"/>
      <c r="D359" s="406"/>
      <c r="E359" s="404"/>
      <c r="F359" s="400" t="s">
        <v>4</v>
      </c>
      <c r="G359" s="400"/>
      <c r="H359" s="248" t="s">
        <v>39</v>
      </c>
      <c r="I359" s="400" t="s">
        <v>5</v>
      </c>
      <c r="J359" s="400"/>
      <c r="K359" s="400"/>
      <c r="L359" s="400"/>
      <c r="M359" s="400" t="s">
        <v>4</v>
      </c>
      <c r="N359" s="400"/>
      <c r="O359" s="400"/>
      <c r="P359" s="400"/>
      <c r="Q359" s="400"/>
      <c r="R359" s="248" t="s">
        <v>39</v>
      </c>
      <c r="S359" s="400" t="s">
        <v>5</v>
      </c>
      <c r="T359" s="400"/>
      <c r="U359" s="400"/>
      <c r="V359" s="400"/>
      <c r="W359" s="400"/>
      <c r="X359" s="243"/>
      <c r="Y359" s="249">
        <f ca="1">DATE(YEAR($B$4),4,1)</f>
        <v>45748</v>
      </c>
      <c r="Z359" s="249">
        <f ca="1">DATE(YEAR($Y$8)+2,3,31)</f>
        <v>46477</v>
      </c>
      <c r="AA359" s="249">
        <f ca="1">$Y$8</f>
        <v>45748</v>
      </c>
      <c r="AB359" s="249">
        <f ca="1">DATE(YEAR($Y$8)+1,3,31)</f>
        <v>46112</v>
      </c>
      <c r="AC359" s="249"/>
      <c r="AD359" s="249"/>
      <c r="AE359" s="249"/>
      <c r="AF359" s="250">
        <f ca="1">DATE(YEAR($B$4)+1,4,1)</f>
        <v>46113</v>
      </c>
      <c r="AG359" s="250">
        <f ca="1">DATE(YEAR($AF$8)+1,3,31)</f>
        <v>46477</v>
      </c>
      <c r="AH359" s="251"/>
      <c r="AI359" s="251"/>
      <c r="AJ359" s="252"/>
    </row>
    <row r="360" spans="1:36" ht="27.95" customHeight="1">
      <c r="A360" s="253"/>
      <c r="B360" s="254"/>
      <c r="C360" s="255"/>
      <c r="D360" s="256"/>
      <c r="E360" s="257"/>
      <c r="F360" s="388"/>
      <c r="G360" s="389"/>
      <c r="H360" s="65" t="str">
        <f t="shared" ref="H360:H374" ca="1" si="182">AE360</f>
        <v/>
      </c>
      <c r="I360" s="401" t="s">
        <v>78</v>
      </c>
      <c r="J360" s="402"/>
      <c r="K360" s="402"/>
      <c r="L360" s="403"/>
      <c r="M360" s="388"/>
      <c r="N360" s="393"/>
      <c r="O360" s="393"/>
      <c r="P360" s="393"/>
      <c r="Q360" s="389"/>
      <c r="R360" s="64" t="str">
        <f t="shared" ref="R360:R374" ca="1" si="183">AJ360</f>
        <v/>
      </c>
      <c r="S360" s="401" t="s">
        <v>78</v>
      </c>
      <c r="T360" s="402"/>
      <c r="U360" s="402"/>
      <c r="V360" s="402"/>
      <c r="W360" s="403"/>
      <c r="X360" s="243"/>
      <c r="Y360" s="259" t="str">
        <f t="shared" ref="Y360:Y374" si="184">IF($B360&lt;&gt;"",IF(D360="",AA$8,D360),"")</f>
        <v/>
      </c>
      <c r="Z360" s="259" t="str">
        <f t="shared" ref="Z360:Z374" si="185">IF($B360&lt;&gt;"",IF(E360="",Z$8,E360),"")</f>
        <v/>
      </c>
      <c r="AA360" s="260" t="str">
        <f t="shared" ref="AA360:AA374" ca="1" si="186">IF(Y360&gt;=AF$8,"",IF(Y360&lt;$AA$8,$AA$8,Y360))</f>
        <v/>
      </c>
      <c r="AB360" s="260" t="str">
        <f t="shared" ref="AB360:AB374" ca="1" si="187">IF(Y360&gt;AB$8,"",IF(Z360&gt;AB$8,AB$8,Z360))</f>
        <v/>
      </c>
      <c r="AC360" s="260" t="str">
        <f t="shared" ref="AC360:AC374" ca="1" si="188">IF(AA360="","",DATE(YEAR(AA360),MONTH(AA360),1))</f>
        <v/>
      </c>
      <c r="AD360" s="260" t="str">
        <f t="shared" ref="AD360:AD374" ca="1" si="189">IF(AA360="","",DATE(YEAR(AB360),MONTH(AB360)+1,1)-1)</f>
        <v/>
      </c>
      <c r="AE360" s="261" t="str">
        <f t="shared" ref="AE360:AE374" ca="1" si="190">IF(AA360="","",IF(AA360&gt;AB360,"",DATEDIF(AC360,AD360+1,"m")))</f>
        <v/>
      </c>
      <c r="AF360" s="262" t="str">
        <f ca="1">IF(Z360&lt;AF$8,"",IF(Y360&gt;AF$8,Y360,AF$8))</f>
        <v/>
      </c>
      <c r="AG360" s="262" t="str">
        <f ca="1">IF(Z360&lt;AF$8,"",Z360)</f>
        <v/>
      </c>
      <c r="AH360" s="262" t="str">
        <f t="shared" ref="AH360:AH374" ca="1" si="191">IF(AF360="","",DATE(YEAR(AF360),MONTH(AF360),1))</f>
        <v/>
      </c>
      <c r="AI360" s="262" t="str">
        <f t="shared" ref="AI360:AI374" ca="1" si="192">IF(AF360="","",DATE(YEAR(AG360),MONTH(AG360)+1,1)-1)</f>
        <v/>
      </c>
      <c r="AJ360" s="263" t="str">
        <f t="shared" ref="AJ360:AJ374" ca="1" si="193">IF(AF360="","",DATEDIF(AH360,AI360+1,"m"))</f>
        <v/>
      </c>
    </row>
    <row r="361" spans="1:36" ht="27.95" customHeight="1">
      <c r="A361" s="254"/>
      <c r="B361" s="254"/>
      <c r="C361" s="264"/>
      <c r="D361" s="265"/>
      <c r="E361" s="266"/>
      <c r="F361" s="388"/>
      <c r="G361" s="389"/>
      <c r="H361" s="65" t="str">
        <f t="shared" ca="1" si="182"/>
        <v/>
      </c>
      <c r="I361" s="390" t="s">
        <v>78</v>
      </c>
      <c r="J361" s="391"/>
      <c r="K361" s="391"/>
      <c r="L361" s="392"/>
      <c r="M361" s="388"/>
      <c r="N361" s="393"/>
      <c r="O361" s="393"/>
      <c r="P361" s="393"/>
      <c r="Q361" s="389"/>
      <c r="R361" s="65" t="str">
        <f t="shared" ca="1" si="183"/>
        <v/>
      </c>
      <c r="S361" s="390" t="s">
        <v>78</v>
      </c>
      <c r="T361" s="391"/>
      <c r="U361" s="391"/>
      <c r="V361" s="391"/>
      <c r="W361" s="392"/>
      <c r="X361" s="243"/>
      <c r="Y361" s="267" t="str">
        <f t="shared" si="184"/>
        <v/>
      </c>
      <c r="Z361" s="267" t="str">
        <f t="shared" si="185"/>
        <v/>
      </c>
      <c r="AA361" s="268" t="str">
        <f t="shared" ca="1" si="186"/>
        <v/>
      </c>
      <c r="AB361" s="268" t="str">
        <f t="shared" ca="1" si="187"/>
        <v/>
      </c>
      <c r="AC361" s="268" t="str">
        <f t="shared" ca="1" si="188"/>
        <v/>
      </c>
      <c r="AD361" s="268" t="str">
        <f t="shared" ca="1" si="189"/>
        <v/>
      </c>
      <c r="AE361" s="269" t="str">
        <f t="shared" ca="1" si="190"/>
        <v/>
      </c>
      <c r="AF361" s="270" t="str">
        <f ca="1">IF(Z361&lt;AF$8,"",IF(Y361&gt;AF$8,Y361,AF$8))</f>
        <v/>
      </c>
      <c r="AG361" s="270" t="str">
        <f t="shared" ref="AG361:AG374" ca="1" si="194">IF(Z361&lt;AF$8,"",Z361)</f>
        <v/>
      </c>
      <c r="AH361" s="270" t="str">
        <f t="shared" ca="1" si="191"/>
        <v/>
      </c>
      <c r="AI361" s="270" t="str">
        <f t="shared" ca="1" si="192"/>
        <v/>
      </c>
      <c r="AJ361" s="271" t="str">
        <f t="shared" ca="1" si="193"/>
        <v/>
      </c>
    </row>
    <row r="362" spans="1:36" ht="27.95" customHeight="1">
      <c r="A362" s="254"/>
      <c r="B362" s="254"/>
      <c r="C362" s="264"/>
      <c r="D362" s="265"/>
      <c r="E362" s="266"/>
      <c r="F362" s="388"/>
      <c r="G362" s="389"/>
      <c r="H362" s="65" t="str">
        <f t="shared" ca="1" si="182"/>
        <v/>
      </c>
      <c r="I362" s="390" t="s">
        <v>78</v>
      </c>
      <c r="J362" s="391"/>
      <c r="K362" s="391"/>
      <c r="L362" s="392"/>
      <c r="M362" s="388"/>
      <c r="N362" s="393"/>
      <c r="O362" s="393"/>
      <c r="P362" s="393"/>
      <c r="Q362" s="389"/>
      <c r="R362" s="65" t="str">
        <f t="shared" ca="1" si="183"/>
        <v/>
      </c>
      <c r="S362" s="390" t="s">
        <v>78</v>
      </c>
      <c r="T362" s="391"/>
      <c r="U362" s="391"/>
      <c r="V362" s="391"/>
      <c r="W362" s="392"/>
      <c r="X362" s="243"/>
      <c r="Y362" s="267" t="str">
        <f t="shared" si="184"/>
        <v/>
      </c>
      <c r="Z362" s="267" t="str">
        <f t="shared" si="185"/>
        <v/>
      </c>
      <c r="AA362" s="268" t="str">
        <f t="shared" ca="1" si="186"/>
        <v/>
      </c>
      <c r="AB362" s="268" t="str">
        <f t="shared" ca="1" si="187"/>
        <v/>
      </c>
      <c r="AC362" s="268" t="str">
        <f t="shared" ca="1" si="188"/>
        <v/>
      </c>
      <c r="AD362" s="268" t="str">
        <f t="shared" ca="1" si="189"/>
        <v/>
      </c>
      <c r="AE362" s="269" t="str">
        <f t="shared" ca="1" si="190"/>
        <v/>
      </c>
      <c r="AF362" s="270" t="str">
        <f t="shared" ref="AF362:AF374" ca="1" si="195">IF(Z362&lt;AF$8,"",IF(Y362&gt;AF$8,Y362,AF$8))</f>
        <v/>
      </c>
      <c r="AG362" s="270" t="str">
        <f t="shared" ca="1" si="194"/>
        <v/>
      </c>
      <c r="AH362" s="270" t="str">
        <f t="shared" ca="1" si="191"/>
        <v/>
      </c>
      <c r="AI362" s="270" t="str">
        <f t="shared" ca="1" si="192"/>
        <v/>
      </c>
      <c r="AJ362" s="271" t="str">
        <f t="shared" ca="1" si="193"/>
        <v/>
      </c>
    </row>
    <row r="363" spans="1:36" ht="27.95" customHeight="1">
      <c r="A363" s="254"/>
      <c r="B363" s="254"/>
      <c r="C363" s="264"/>
      <c r="D363" s="265"/>
      <c r="E363" s="266"/>
      <c r="F363" s="388"/>
      <c r="G363" s="389"/>
      <c r="H363" s="65" t="str">
        <f t="shared" ca="1" si="182"/>
        <v/>
      </c>
      <c r="I363" s="390" t="s">
        <v>78</v>
      </c>
      <c r="J363" s="391"/>
      <c r="K363" s="391"/>
      <c r="L363" s="392"/>
      <c r="M363" s="388"/>
      <c r="N363" s="393"/>
      <c r="O363" s="393"/>
      <c r="P363" s="393"/>
      <c r="Q363" s="389"/>
      <c r="R363" s="65" t="str">
        <f t="shared" ca="1" si="183"/>
        <v/>
      </c>
      <c r="S363" s="390" t="s">
        <v>78</v>
      </c>
      <c r="T363" s="391"/>
      <c r="U363" s="391"/>
      <c r="V363" s="391"/>
      <c r="W363" s="392"/>
      <c r="X363" s="243"/>
      <c r="Y363" s="267" t="str">
        <f t="shared" si="184"/>
        <v/>
      </c>
      <c r="Z363" s="267" t="str">
        <f t="shared" si="185"/>
        <v/>
      </c>
      <c r="AA363" s="268" t="str">
        <f t="shared" ca="1" si="186"/>
        <v/>
      </c>
      <c r="AB363" s="268" t="str">
        <f t="shared" ca="1" si="187"/>
        <v/>
      </c>
      <c r="AC363" s="268" t="str">
        <f t="shared" ca="1" si="188"/>
        <v/>
      </c>
      <c r="AD363" s="268" t="str">
        <f t="shared" ca="1" si="189"/>
        <v/>
      </c>
      <c r="AE363" s="269" t="str">
        <f t="shared" ca="1" si="190"/>
        <v/>
      </c>
      <c r="AF363" s="270" t="str">
        <f t="shared" ca="1" si="195"/>
        <v/>
      </c>
      <c r="AG363" s="270" t="str">
        <f t="shared" ca="1" si="194"/>
        <v/>
      </c>
      <c r="AH363" s="270" t="str">
        <f t="shared" ca="1" si="191"/>
        <v/>
      </c>
      <c r="AI363" s="270" t="str">
        <f t="shared" ca="1" si="192"/>
        <v/>
      </c>
      <c r="AJ363" s="271" t="str">
        <f t="shared" ca="1" si="193"/>
        <v/>
      </c>
    </row>
    <row r="364" spans="1:36" ht="27.95" customHeight="1">
      <c r="A364" s="254"/>
      <c r="B364" s="254"/>
      <c r="C364" s="264"/>
      <c r="D364" s="265"/>
      <c r="E364" s="266"/>
      <c r="F364" s="388"/>
      <c r="G364" s="389"/>
      <c r="H364" s="65" t="str">
        <f t="shared" ca="1" si="182"/>
        <v/>
      </c>
      <c r="I364" s="390" t="s">
        <v>78</v>
      </c>
      <c r="J364" s="391"/>
      <c r="K364" s="391"/>
      <c r="L364" s="392"/>
      <c r="M364" s="388"/>
      <c r="N364" s="393"/>
      <c r="O364" s="393"/>
      <c r="P364" s="393"/>
      <c r="Q364" s="389"/>
      <c r="R364" s="65" t="str">
        <f t="shared" ca="1" si="183"/>
        <v/>
      </c>
      <c r="S364" s="390" t="s">
        <v>78</v>
      </c>
      <c r="T364" s="391"/>
      <c r="U364" s="391"/>
      <c r="V364" s="391"/>
      <c r="W364" s="392"/>
      <c r="X364" s="243"/>
      <c r="Y364" s="267" t="str">
        <f t="shared" si="184"/>
        <v/>
      </c>
      <c r="Z364" s="267" t="str">
        <f t="shared" si="185"/>
        <v/>
      </c>
      <c r="AA364" s="268" t="str">
        <f t="shared" ca="1" si="186"/>
        <v/>
      </c>
      <c r="AB364" s="268" t="str">
        <f t="shared" ca="1" si="187"/>
        <v/>
      </c>
      <c r="AC364" s="268" t="str">
        <f t="shared" ca="1" si="188"/>
        <v/>
      </c>
      <c r="AD364" s="268" t="str">
        <f t="shared" ca="1" si="189"/>
        <v/>
      </c>
      <c r="AE364" s="269" t="str">
        <f t="shared" ca="1" si="190"/>
        <v/>
      </c>
      <c r="AF364" s="270" t="str">
        <f t="shared" ca="1" si="195"/>
        <v/>
      </c>
      <c r="AG364" s="270" t="str">
        <f t="shared" ca="1" si="194"/>
        <v/>
      </c>
      <c r="AH364" s="270" t="str">
        <f t="shared" ca="1" si="191"/>
        <v/>
      </c>
      <c r="AI364" s="270" t="str">
        <f t="shared" ca="1" si="192"/>
        <v/>
      </c>
      <c r="AJ364" s="271" t="str">
        <f t="shared" ca="1" si="193"/>
        <v/>
      </c>
    </row>
    <row r="365" spans="1:36" ht="27.95" customHeight="1">
      <c r="A365" s="254"/>
      <c r="B365" s="254"/>
      <c r="C365" s="264"/>
      <c r="D365" s="265"/>
      <c r="E365" s="266"/>
      <c r="F365" s="388"/>
      <c r="G365" s="389"/>
      <c r="H365" s="65" t="str">
        <f t="shared" ca="1" si="182"/>
        <v/>
      </c>
      <c r="I365" s="390" t="s">
        <v>78</v>
      </c>
      <c r="J365" s="391"/>
      <c r="K365" s="391"/>
      <c r="L365" s="392"/>
      <c r="M365" s="388"/>
      <c r="N365" s="393"/>
      <c r="O365" s="393"/>
      <c r="P365" s="393"/>
      <c r="Q365" s="389"/>
      <c r="R365" s="65" t="str">
        <f t="shared" ca="1" si="183"/>
        <v/>
      </c>
      <c r="S365" s="390" t="s">
        <v>78</v>
      </c>
      <c r="T365" s="391"/>
      <c r="U365" s="391"/>
      <c r="V365" s="391"/>
      <c r="W365" s="392"/>
      <c r="X365" s="243"/>
      <c r="Y365" s="267" t="str">
        <f t="shared" si="184"/>
        <v/>
      </c>
      <c r="Z365" s="267" t="str">
        <f t="shared" si="185"/>
        <v/>
      </c>
      <c r="AA365" s="268" t="str">
        <f t="shared" ca="1" si="186"/>
        <v/>
      </c>
      <c r="AB365" s="268" t="str">
        <f t="shared" ca="1" si="187"/>
        <v/>
      </c>
      <c r="AC365" s="268" t="str">
        <f t="shared" ca="1" si="188"/>
        <v/>
      </c>
      <c r="AD365" s="268" t="str">
        <f t="shared" ca="1" si="189"/>
        <v/>
      </c>
      <c r="AE365" s="269" t="str">
        <f t="shared" ca="1" si="190"/>
        <v/>
      </c>
      <c r="AF365" s="270" t="str">
        <f t="shared" ca="1" si="195"/>
        <v/>
      </c>
      <c r="AG365" s="270" t="str">
        <f t="shared" ca="1" si="194"/>
        <v/>
      </c>
      <c r="AH365" s="270" t="str">
        <f t="shared" ca="1" si="191"/>
        <v/>
      </c>
      <c r="AI365" s="270" t="str">
        <f t="shared" ca="1" si="192"/>
        <v/>
      </c>
      <c r="AJ365" s="271" t="str">
        <f t="shared" ca="1" si="193"/>
        <v/>
      </c>
    </row>
    <row r="366" spans="1:36" ht="27.95" customHeight="1">
      <c r="A366" s="254"/>
      <c r="B366" s="254"/>
      <c r="C366" s="264"/>
      <c r="D366" s="265"/>
      <c r="E366" s="266"/>
      <c r="F366" s="388"/>
      <c r="G366" s="389"/>
      <c r="H366" s="65" t="str">
        <f t="shared" ca="1" si="182"/>
        <v/>
      </c>
      <c r="I366" s="390" t="s">
        <v>78</v>
      </c>
      <c r="J366" s="391"/>
      <c r="K366" s="391"/>
      <c r="L366" s="392"/>
      <c r="M366" s="388"/>
      <c r="N366" s="393"/>
      <c r="O366" s="393"/>
      <c r="P366" s="393"/>
      <c r="Q366" s="389"/>
      <c r="R366" s="65" t="str">
        <f t="shared" ca="1" si="183"/>
        <v/>
      </c>
      <c r="S366" s="390" t="s">
        <v>78</v>
      </c>
      <c r="T366" s="391"/>
      <c r="U366" s="391"/>
      <c r="V366" s="391"/>
      <c r="W366" s="392"/>
      <c r="X366" s="243"/>
      <c r="Y366" s="267" t="str">
        <f t="shared" si="184"/>
        <v/>
      </c>
      <c r="Z366" s="267" t="str">
        <f t="shared" si="185"/>
        <v/>
      </c>
      <c r="AA366" s="268" t="str">
        <f t="shared" ca="1" si="186"/>
        <v/>
      </c>
      <c r="AB366" s="268" t="str">
        <f t="shared" ca="1" si="187"/>
        <v/>
      </c>
      <c r="AC366" s="268" t="str">
        <f t="shared" ca="1" si="188"/>
        <v/>
      </c>
      <c r="AD366" s="268" t="str">
        <f t="shared" ca="1" si="189"/>
        <v/>
      </c>
      <c r="AE366" s="269" t="str">
        <f t="shared" ca="1" si="190"/>
        <v/>
      </c>
      <c r="AF366" s="270" t="str">
        <f t="shared" ca="1" si="195"/>
        <v/>
      </c>
      <c r="AG366" s="270" t="str">
        <f t="shared" ca="1" si="194"/>
        <v/>
      </c>
      <c r="AH366" s="270" t="str">
        <f t="shared" ca="1" si="191"/>
        <v/>
      </c>
      <c r="AI366" s="270" t="str">
        <f t="shared" ca="1" si="192"/>
        <v/>
      </c>
      <c r="AJ366" s="271" t="str">
        <f t="shared" ca="1" si="193"/>
        <v/>
      </c>
    </row>
    <row r="367" spans="1:36" ht="27.95" customHeight="1">
      <c r="A367" s="254"/>
      <c r="B367" s="254"/>
      <c r="C367" s="264"/>
      <c r="D367" s="265"/>
      <c r="E367" s="266"/>
      <c r="F367" s="388"/>
      <c r="G367" s="389"/>
      <c r="H367" s="65" t="str">
        <f t="shared" ca="1" si="182"/>
        <v/>
      </c>
      <c r="I367" s="390" t="s">
        <v>78</v>
      </c>
      <c r="J367" s="391"/>
      <c r="K367" s="391"/>
      <c r="L367" s="392"/>
      <c r="M367" s="388"/>
      <c r="N367" s="393"/>
      <c r="O367" s="393"/>
      <c r="P367" s="393"/>
      <c r="Q367" s="389"/>
      <c r="R367" s="65" t="str">
        <f t="shared" ca="1" si="183"/>
        <v/>
      </c>
      <c r="S367" s="390" t="s">
        <v>78</v>
      </c>
      <c r="T367" s="391"/>
      <c r="U367" s="391"/>
      <c r="V367" s="391"/>
      <c r="W367" s="392"/>
      <c r="X367" s="243"/>
      <c r="Y367" s="267" t="str">
        <f t="shared" si="184"/>
        <v/>
      </c>
      <c r="Z367" s="267" t="str">
        <f t="shared" si="185"/>
        <v/>
      </c>
      <c r="AA367" s="268" t="str">
        <f t="shared" ca="1" si="186"/>
        <v/>
      </c>
      <c r="AB367" s="268" t="str">
        <f t="shared" ca="1" si="187"/>
        <v/>
      </c>
      <c r="AC367" s="268" t="str">
        <f t="shared" ca="1" si="188"/>
        <v/>
      </c>
      <c r="AD367" s="268" t="str">
        <f t="shared" ca="1" si="189"/>
        <v/>
      </c>
      <c r="AE367" s="269" t="str">
        <f t="shared" ca="1" si="190"/>
        <v/>
      </c>
      <c r="AF367" s="270" t="str">
        <f t="shared" ca="1" si="195"/>
        <v/>
      </c>
      <c r="AG367" s="270" t="str">
        <f t="shared" ca="1" si="194"/>
        <v/>
      </c>
      <c r="AH367" s="270" t="str">
        <f t="shared" ca="1" si="191"/>
        <v/>
      </c>
      <c r="AI367" s="270" t="str">
        <f t="shared" ca="1" si="192"/>
        <v/>
      </c>
      <c r="AJ367" s="271" t="str">
        <f t="shared" ca="1" si="193"/>
        <v/>
      </c>
    </row>
    <row r="368" spans="1:36" ht="27.95" customHeight="1">
      <c r="A368" s="254"/>
      <c r="B368" s="254"/>
      <c r="C368" s="264"/>
      <c r="D368" s="265"/>
      <c r="E368" s="266"/>
      <c r="F368" s="388"/>
      <c r="G368" s="389"/>
      <c r="H368" s="65" t="str">
        <f t="shared" ca="1" si="182"/>
        <v/>
      </c>
      <c r="I368" s="390" t="s">
        <v>78</v>
      </c>
      <c r="J368" s="391"/>
      <c r="K368" s="391"/>
      <c r="L368" s="392"/>
      <c r="M368" s="388"/>
      <c r="N368" s="393"/>
      <c r="O368" s="393"/>
      <c r="P368" s="393"/>
      <c r="Q368" s="389"/>
      <c r="R368" s="65" t="str">
        <f t="shared" ca="1" si="183"/>
        <v/>
      </c>
      <c r="S368" s="390" t="s">
        <v>78</v>
      </c>
      <c r="T368" s="391"/>
      <c r="U368" s="391"/>
      <c r="V368" s="391"/>
      <c r="W368" s="392"/>
      <c r="X368" s="243"/>
      <c r="Y368" s="267" t="str">
        <f t="shared" si="184"/>
        <v/>
      </c>
      <c r="Z368" s="267" t="str">
        <f t="shared" si="185"/>
        <v/>
      </c>
      <c r="AA368" s="268" t="str">
        <f t="shared" ca="1" si="186"/>
        <v/>
      </c>
      <c r="AB368" s="268" t="str">
        <f t="shared" ca="1" si="187"/>
        <v/>
      </c>
      <c r="AC368" s="268" t="str">
        <f t="shared" ca="1" si="188"/>
        <v/>
      </c>
      <c r="AD368" s="268" t="str">
        <f t="shared" ca="1" si="189"/>
        <v/>
      </c>
      <c r="AE368" s="269" t="str">
        <f t="shared" ca="1" si="190"/>
        <v/>
      </c>
      <c r="AF368" s="270" t="str">
        <f t="shared" ca="1" si="195"/>
        <v/>
      </c>
      <c r="AG368" s="270" t="str">
        <f t="shared" ca="1" si="194"/>
        <v/>
      </c>
      <c r="AH368" s="270" t="str">
        <f t="shared" ca="1" si="191"/>
        <v/>
      </c>
      <c r="AI368" s="270" t="str">
        <f t="shared" ca="1" si="192"/>
        <v/>
      </c>
      <c r="AJ368" s="271" t="str">
        <f t="shared" ca="1" si="193"/>
        <v/>
      </c>
    </row>
    <row r="369" spans="1:36" ht="27.95" customHeight="1">
      <c r="A369" s="254"/>
      <c r="B369" s="254"/>
      <c r="C369" s="264"/>
      <c r="D369" s="265"/>
      <c r="E369" s="266"/>
      <c r="F369" s="388"/>
      <c r="G369" s="389"/>
      <c r="H369" s="65" t="str">
        <f t="shared" ca="1" si="182"/>
        <v/>
      </c>
      <c r="I369" s="390" t="s">
        <v>78</v>
      </c>
      <c r="J369" s="391"/>
      <c r="K369" s="391"/>
      <c r="L369" s="392"/>
      <c r="M369" s="388"/>
      <c r="N369" s="393"/>
      <c r="O369" s="393"/>
      <c r="P369" s="393"/>
      <c r="Q369" s="389"/>
      <c r="R369" s="65" t="str">
        <f t="shared" ca="1" si="183"/>
        <v/>
      </c>
      <c r="S369" s="390" t="s">
        <v>78</v>
      </c>
      <c r="T369" s="391"/>
      <c r="U369" s="391"/>
      <c r="V369" s="391"/>
      <c r="W369" s="392"/>
      <c r="X369" s="243"/>
      <c r="Y369" s="267" t="str">
        <f t="shared" si="184"/>
        <v/>
      </c>
      <c r="Z369" s="267" t="str">
        <f t="shared" si="185"/>
        <v/>
      </c>
      <c r="AA369" s="268" t="str">
        <f t="shared" ca="1" si="186"/>
        <v/>
      </c>
      <c r="AB369" s="268" t="str">
        <f t="shared" ca="1" si="187"/>
        <v/>
      </c>
      <c r="AC369" s="268" t="str">
        <f t="shared" ca="1" si="188"/>
        <v/>
      </c>
      <c r="AD369" s="268" t="str">
        <f t="shared" ca="1" si="189"/>
        <v/>
      </c>
      <c r="AE369" s="269" t="str">
        <f t="shared" ca="1" si="190"/>
        <v/>
      </c>
      <c r="AF369" s="270" t="str">
        <f t="shared" ca="1" si="195"/>
        <v/>
      </c>
      <c r="AG369" s="270" t="str">
        <f t="shared" ca="1" si="194"/>
        <v/>
      </c>
      <c r="AH369" s="270" t="str">
        <f t="shared" ca="1" si="191"/>
        <v/>
      </c>
      <c r="AI369" s="270" t="str">
        <f t="shared" ca="1" si="192"/>
        <v/>
      </c>
      <c r="AJ369" s="271" t="str">
        <f t="shared" ca="1" si="193"/>
        <v/>
      </c>
    </row>
    <row r="370" spans="1:36" ht="27.95" customHeight="1">
      <c r="A370" s="254"/>
      <c r="B370" s="254"/>
      <c r="C370" s="264"/>
      <c r="D370" s="265"/>
      <c r="E370" s="266"/>
      <c r="F370" s="388"/>
      <c r="G370" s="389"/>
      <c r="H370" s="65" t="str">
        <f t="shared" ca="1" si="182"/>
        <v/>
      </c>
      <c r="I370" s="390" t="s">
        <v>78</v>
      </c>
      <c r="J370" s="391"/>
      <c r="K370" s="391"/>
      <c r="L370" s="392"/>
      <c r="M370" s="388"/>
      <c r="N370" s="393"/>
      <c r="O370" s="393"/>
      <c r="P370" s="393"/>
      <c r="Q370" s="389"/>
      <c r="R370" s="65" t="str">
        <f t="shared" ca="1" si="183"/>
        <v/>
      </c>
      <c r="S370" s="390" t="s">
        <v>78</v>
      </c>
      <c r="T370" s="391"/>
      <c r="U370" s="391"/>
      <c r="V370" s="391"/>
      <c r="W370" s="392"/>
      <c r="X370" s="243"/>
      <c r="Y370" s="267" t="str">
        <f t="shared" si="184"/>
        <v/>
      </c>
      <c r="Z370" s="267" t="str">
        <f t="shared" si="185"/>
        <v/>
      </c>
      <c r="AA370" s="268" t="str">
        <f t="shared" ca="1" si="186"/>
        <v/>
      </c>
      <c r="AB370" s="268" t="str">
        <f t="shared" ca="1" si="187"/>
        <v/>
      </c>
      <c r="AC370" s="268" t="str">
        <f t="shared" ca="1" si="188"/>
        <v/>
      </c>
      <c r="AD370" s="268" t="str">
        <f t="shared" ca="1" si="189"/>
        <v/>
      </c>
      <c r="AE370" s="269" t="str">
        <f t="shared" ca="1" si="190"/>
        <v/>
      </c>
      <c r="AF370" s="270" t="str">
        <f t="shared" ca="1" si="195"/>
        <v/>
      </c>
      <c r="AG370" s="270" t="str">
        <f t="shared" ca="1" si="194"/>
        <v/>
      </c>
      <c r="AH370" s="270" t="str">
        <f t="shared" ca="1" si="191"/>
        <v/>
      </c>
      <c r="AI370" s="270" t="str">
        <f t="shared" ca="1" si="192"/>
        <v/>
      </c>
      <c r="AJ370" s="271" t="str">
        <f t="shared" ca="1" si="193"/>
        <v/>
      </c>
    </row>
    <row r="371" spans="1:36" ht="27.95" customHeight="1">
      <c r="A371" s="254"/>
      <c r="B371" s="254"/>
      <c r="C371" s="264"/>
      <c r="D371" s="265"/>
      <c r="E371" s="266"/>
      <c r="F371" s="388"/>
      <c r="G371" s="389"/>
      <c r="H371" s="65" t="str">
        <f t="shared" ca="1" si="182"/>
        <v/>
      </c>
      <c r="I371" s="390" t="s">
        <v>78</v>
      </c>
      <c r="J371" s="391"/>
      <c r="K371" s="391"/>
      <c r="L371" s="392"/>
      <c r="M371" s="388"/>
      <c r="N371" s="393"/>
      <c r="O371" s="393"/>
      <c r="P371" s="393"/>
      <c r="Q371" s="389"/>
      <c r="R371" s="65" t="str">
        <f t="shared" ca="1" si="183"/>
        <v/>
      </c>
      <c r="S371" s="390" t="s">
        <v>78</v>
      </c>
      <c r="T371" s="391"/>
      <c r="U371" s="391"/>
      <c r="V371" s="391"/>
      <c r="W371" s="392"/>
      <c r="X371" s="243"/>
      <c r="Y371" s="267" t="str">
        <f t="shared" si="184"/>
        <v/>
      </c>
      <c r="Z371" s="267" t="str">
        <f t="shared" si="185"/>
        <v/>
      </c>
      <c r="AA371" s="268" t="str">
        <f t="shared" ca="1" si="186"/>
        <v/>
      </c>
      <c r="AB371" s="268" t="str">
        <f t="shared" ca="1" si="187"/>
        <v/>
      </c>
      <c r="AC371" s="268" t="str">
        <f t="shared" ca="1" si="188"/>
        <v/>
      </c>
      <c r="AD371" s="268" t="str">
        <f t="shared" ca="1" si="189"/>
        <v/>
      </c>
      <c r="AE371" s="269" t="str">
        <f t="shared" ca="1" si="190"/>
        <v/>
      </c>
      <c r="AF371" s="270" t="str">
        <f t="shared" ca="1" si="195"/>
        <v/>
      </c>
      <c r="AG371" s="270" t="str">
        <f t="shared" ca="1" si="194"/>
        <v/>
      </c>
      <c r="AH371" s="270" t="str">
        <f t="shared" ca="1" si="191"/>
        <v/>
      </c>
      <c r="AI371" s="270" t="str">
        <f t="shared" ca="1" si="192"/>
        <v/>
      </c>
      <c r="AJ371" s="271" t="str">
        <f t="shared" ca="1" si="193"/>
        <v/>
      </c>
    </row>
    <row r="372" spans="1:36" ht="27.95" customHeight="1">
      <c r="A372" s="254"/>
      <c r="B372" s="254"/>
      <c r="C372" s="264"/>
      <c r="D372" s="265"/>
      <c r="E372" s="266"/>
      <c r="F372" s="388"/>
      <c r="G372" s="389"/>
      <c r="H372" s="65" t="str">
        <f t="shared" ca="1" si="182"/>
        <v/>
      </c>
      <c r="I372" s="390" t="s">
        <v>78</v>
      </c>
      <c r="J372" s="391"/>
      <c r="K372" s="391"/>
      <c r="L372" s="392"/>
      <c r="M372" s="388"/>
      <c r="N372" s="393"/>
      <c r="O372" s="393"/>
      <c r="P372" s="393"/>
      <c r="Q372" s="389"/>
      <c r="R372" s="65" t="str">
        <f t="shared" ca="1" si="183"/>
        <v/>
      </c>
      <c r="S372" s="390" t="s">
        <v>78</v>
      </c>
      <c r="T372" s="391"/>
      <c r="U372" s="391"/>
      <c r="V372" s="391"/>
      <c r="W372" s="392"/>
      <c r="X372" s="243"/>
      <c r="Y372" s="267" t="str">
        <f t="shared" si="184"/>
        <v/>
      </c>
      <c r="Z372" s="267" t="str">
        <f t="shared" si="185"/>
        <v/>
      </c>
      <c r="AA372" s="268" t="str">
        <f t="shared" ca="1" si="186"/>
        <v/>
      </c>
      <c r="AB372" s="268" t="str">
        <f t="shared" ca="1" si="187"/>
        <v/>
      </c>
      <c r="AC372" s="268" t="str">
        <f t="shared" ca="1" si="188"/>
        <v/>
      </c>
      <c r="AD372" s="268" t="str">
        <f t="shared" ca="1" si="189"/>
        <v/>
      </c>
      <c r="AE372" s="269" t="str">
        <f t="shared" ca="1" si="190"/>
        <v/>
      </c>
      <c r="AF372" s="270" t="str">
        <f t="shared" ca="1" si="195"/>
        <v/>
      </c>
      <c r="AG372" s="270" t="str">
        <f t="shared" ca="1" si="194"/>
        <v/>
      </c>
      <c r="AH372" s="270" t="str">
        <f t="shared" ca="1" si="191"/>
        <v/>
      </c>
      <c r="AI372" s="270" t="str">
        <f t="shared" ca="1" si="192"/>
        <v/>
      </c>
      <c r="AJ372" s="271" t="str">
        <f t="shared" ca="1" si="193"/>
        <v/>
      </c>
    </row>
    <row r="373" spans="1:36" ht="27.95" customHeight="1">
      <c r="A373" s="254"/>
      <c r="B373" s="254"/>
      <c r="C373" s="264"/>
      <c r="D373" s="265"/>
      <c r="E373" s="266"/>
      <c r="F373" s="388"/>
      <c r="G373" s="389"/>
      <c r="H373" s="65" t="str">
        <f t="shared" ca="1" si="182"/>
        <v/>
      </c>
      <c r="I373" s="390" t="s">
        <v>78</v>
      </c>
      <c r="J373" s="391"/>
      <c r="K373" s="391"/>
      <c r="L373" s="392"/>
      <c r="M373" s="388"/>
      <c r="N373" s="393"/>
      <c r="O373" s="393"/>
      <c r="P373" s="393"/>
      <c r="Q373" s="389"/>
      <c r="R373" s="65" t="str">
        <f t="shared" ca="1" si="183"/>
        <v/>
      </c>
      <c r="S373" s="390" t="s">
        <v>78</v>
      </c>
      <c r="T373" s="391"/>
      <c r="U373" s="391"/>
      <c r="V373" s="391"/>
      <c r="W373" s="392"/>
      <c r="X373" s="243"/>
      <c r="Y373" s="267" t="str">
        <f t="shared" si="184"/>
        <v/>
      </c>
      <c r="Z373" s="267" t="str">
        <f t="shared" si="185"/>
        <v/>
      </c>
      <c r="AA373" s="268" t="str">
        <f t="shared" ca="1" si="186"/>
        <v/>
      </c>
      <c r="AB373" s="268" t="str">
        <f t="shared" ca="1" si="187"/>
        <v/>
      </c>
      <c r="AC373" s="268" t="str">
        <f t="shared" ca="1" si="188"/>
        <v/>
      </c>
      <c r="AD373" s="268" t="str">
        <f t="shared" ca="1" si="189"/>
        <v/>
      </c>
      <c r="AE373" s="269" t="str">
        <f t="shared" ca="1" si="190"/>
        <v/>
      </c>
      <c r="AF373" s="270" t="str">
        <f t="shared" ca="1" si="195"/>
        <v/>
      </c>
      <c r="AG373" s="270" t="str">
        <f t="shared" ca="1" si="194"/>
        <v/>
      </c>
      <c r="AH373" s="270" t="str">
        <f t="shared" ca="1" si="191"/>
        <v/>
      </c>
      <c r="AI373" s="270" t="str">
        <f t="shared" ca="1" si="192"/>
        <v/>
      </c>
      <c r="AJ373" s="271" t="str">
        <f t="shared" ca="1" si="193"/>
        <v/>
      </c>
    </row>
    <row r="374" spans="1:36" ht="27.95" customHeight="1" thickBot="1">
      <c r="A374" s="272"/>
      <c r="B374" s="272"/>
      <c r="C374" s="273"/>
      <c r="D374" s="274"/>
      <c r="E374" s="275"/>
      <c r="F374" s="394"/>
      <c r="G374" s="395"/>
      <c r="H374" s="135" t="str">
        <f t="shared" ca="1" si="182"/>
        <v/>
      </c>
      <c r="I374" s="396" t="s">
        <v>78</v>
      </c>
      <c r="J374" s="397"/>
      <c r="K374" s="397"/>
      <c r="L374" s="398"/>
      <c r="M374" s="394"/>
      <c r="N374" s="399"/>
      <c r="O374" s="399"/>
      <c r="P374" s="399"/>
      <c r="Q374" s="395"/>
      <c r="R374" s="135" t="str">
        <f t="shared" ca="1" si="183"/>
        <v/>
      </c>
      <c r="S374" s="396" t="s">
        <v>78</v>
      </c>
      <c r="T374" s="397"/>
      <c r="U374" s="397"/>
      <c r="V374" s="397"/>
      <c r="W374" s="398"/>
      <c r="X374" s="243"/>
      <c r="Y374" s="276" t="str">
        <f t="shared" si="184"/>
        <v/>
      </c>
      <c r="Z374" s="276" t="str">
        <f t="shared" si="185"/>
        <v/>
      </c>
      <c r="AA374" s="277" t="str">
        <f t="shared" ca="1" si="186"/>
        <v/>
      </c>
      <c r="AB374" s="277" t="str">
        <f t="shared" ca="1" si="187"/>
        <v/>
      </c>
      <c r="AC374" s="277" t="str">
        <f t="shared" ca="1" si="188"/>
        <v/>
      </c>
      <c r="AD374" s="277" t="str">
        <f t="shared" ca="1" si="189"/>
        <v/>
      </c>
      <c r="AE374" s="278" t="str">
        <f t="shared" ca="1" si="190"/>
        <v/>
      </c>
      <c r="AF374" s="279" t="str">
        <f t="shared" ca="1" si="195"/>
        <v/>
      </c>
      <c r="AG374" s="279" t="str">
        <f t="shared" ca="1" si="194"/>
        <v/>
      </c>
      <c r="AH374" s="279" t="str">
        <f t="shared" ca="1" si="191"/>
        <v/>
      </c>
      <c r="AI374" s="279" t="str">
        <f t="shared" ca="1" si="192"/>
        <v/>
      </c>
      <c r="AJ374" s="280" t="str">
        <f t="shared" ca="1" si="193"/>
        <v/>
      </c>
    </row>
    <row r="375" spans="1:36" ht="24.95" customHeight="1" thickTop="1">
      <c r="A375" s="370" t="s">
        <v>62</v>
      </c>
      <c r="B375" s="371"/>
      <c r="C375" s="371"/>
      <c r="D375" s="371"/>
      <c r="E375" s="371"/>
      <c r="F375" s="372"/>
      <c r="G375" s="373"/>
      <c r="H375" s="295" t="s">
        <v>12</v>
      </c>
      <c r="I375" s="374">
        <f>SUM(I360:L374)</f>
        <v>0</v>
      </c>
      <c r="J375" s="375"/>
      <c r="K375" s="375"/>
      <c r="L375" s="296" t="s">
        <v>8</v>
      </c>
      <c r="M375" s="372"/>
      <c r="N375" s="376"/>
      <c r="O375" s="376"/>
      <c r="P375" s="376"/>
      <c r="Q375" s="373"/>
      <c r="R375" s="295"/>
      <c r="S375" s="377">
        <f>SUM(S360:W374)</f>
        <v>0</v>
      </c>
      <c r="T375" s="378"/>
      <c r="U375" s="378"/>
      <c r="V375" s="378"/>
      <c r="W375" s="296" t="s">
        <v>8</v>
      </c>
      <c r="X375" s="243"/>
    </row>
    <row r="376" spans="1:36" ht="24.95" customHeight="1">
      <c r="A376" s="379" t="s">
        <v>31</v>
      </c>
      <c r="B376" s="380"/>
      <c r="C376" s="380"/>
      <c r="D376" s="380"/>
      <c r="E376" s="380"/>
      <c r="F376" s="381"/>
      <c r="G376" s="382"/>
      <c r="H376" s="281" t="s">
        <v>12</v>
      </c>
      <c r="I376" s="383">
        <f>SUM(I349,I375)</f>
        <v>11680006</v>
      </c>
      <c r="J376" s="384"/>
      <c r="K376" s="384"/>
      <c r="L376" s="282" t="s">
        <v>8</v>
      </c>
      <c r="M376" s="381"/>
      <c r="N376" s="385"/>
      <c r="O376" s="385"/>
      <c r="P376" s="385"/>
      <c r="Q376" s="382"/>
      <c r="R376" s="281"/>
      <c r="S376" s="386">
        <f>SUM(S349,S375)</f>
        <v>13717924</v>
      </c>
      <c r="T376" s="387"/>
      <c r="U376" s="387"/>
      <c r="V376" s="387"/>
      <c r="W376" s="282" t="s">
        <v>8</v>
      </c>
      <c r="X376" s="283"/>
      <c r="Z376" s="284"/>
    </row>
    <row r="377" spans="1:36" ht="3.75" customHeight="1">
      <c r="X377" s="283"/>
      <c r="Z377" s="284" t="s">
        <v>35</v>
      </c>
    </row>
    <row r="378" spans="1:36">
      <c r="T378" s="357" t="s">
        <v>42</v>
      </c>
      <c r="U378" s="358"/>
      <c r="V378" s="358"/>
      <c r="W378" s="359"/>
      <c r="X378" s="283"/>
    </row>
    <row r="380" spans="1:36" ht="19.5" customHeight="1">
      <c r="C380" s="228"/>
      <c r="D380" s="326" t="s">
        <v>76</v>
      </c>
      <c r="E380" s="327"/>
      <c r="F380" s="327"/>
      <c r="G380" s="327"/>
      <c r="H380" s="327"/>
      <c r="I380" s="327"/>
      <c r="J380" s="327"/>
      <c r="S380" s="57">
        <f>$S$2</f>
        <v>1</v>
      </c>
      <c r="T380" s="328" t="s">
        <v>10</v>
      </c>
      <c r="U380" s="328"/>
      <c r="V380" s="56">
        <f>V353+1</f>
        <v>15</v>
      </c>
      <c r="W380" s="230" t="s">
        <v>11</v>
      </c>
    </row>
    <row r="381" spans="1:36" ht="19.5" customHeight="1">
      <c r="C381" s="233"/>
      <c r="D381" s="327"/>
      <c r="E381" s="327"/>
      <c r="F381" s="327"/>
      <c r="G381" s="327"/>
      <c r="H381" s="327"/>
      <c r="I381" s="327"/>
      <c r="J381" s="327"/>
    </row>
    <row r="382" spans="1:36" ht="14.25">
      <c r="B382" s="234">
        <f ca="1">$B$4</f>
        <v>45741</v>
      </c>
      <c r="D382" s="360"/>
      <c r="E382" s="360"/>
      <c r="F382" s="360"/>
    </row>
    <row r="383" spans="1:36" ht="15" customHeight="1">
      <c r="B383" s="235">
        <f ca="1">$B$5</f>
        <v>46106.494204513889</v>
      </c>
      <c r="H383" s="413" t="s">
        <v>6</v>
      </c>
      <c r="I383" s="414"/>
      <c r="J383" s="417" t="s">
        <v>0</v>
      </c>
      <c r="K383" s="418"/>
      <c r="L383" s="236" t="s">
        <v>1</v>
      </c>
      <c r="M383" s="418" t="s">
        <v>7</v>
      </c>
      <c r="N383" s="418"/>
      <c r="O383" s="418" t="s">
        <v>2</v>
      </c>
      <c r="P383" s="418"/>
      <c r="Q383" s="418"/>
      <c r="R383" s="418"/>
      <c r="S383" s="418"/>
      <c r="T383" s="418"/>
      <c r="U383" s="418" t="s">
        <v>3</v>
      </c>
      <c r="V383" s="418"/>
      <c r="W383" s="418"/>
    </row>
    <row r="384" spans="1:36" ht="20.100000000000001" customHeight="1">
      <c r="A384" s="147"/>
      <c r="H384" s="415"/>
      <c r="I384" s="416"/>
      <c r="J384" s="287">
        <f>$J$6</f>
        <v>3</v>
      </c>
      <c r="K384" s="288">
        <f>$K$6</f>
        <v>1</v>
      </c>
      <c r="L384" s="289">
        <f>$L$6</f>
        <v>1</v>
      </c>
      <c r="M384" s="290">
        <f>$M$6</f>
        <v>0</v>
      </c>
      <c r="N384" s="291">
        <f>IF($N$6="","",$N$6)</f>
        <v>1</v>
      </c>
      <c r="O384" s="292">
        <f>IF($O$6="","",$O$6)</f>
        <v>1</v>
      </c>
      <c r="P384" s="293">
        <f>IF($P$6="","",$P$6)</f>
        <v>2</v>
      </c>
      <c r="Q384" s="293">
        <f>IF($Q$6="","",$Q$6)</f>
        <v>3</v>
      </c>
      <c r="R384" s="293">
        <f>IF($R$6="","",$R$6)</f>
        <v>4</v>
      </c>
      <c r="S384" s="293">
        <f>IF($S$6="","",$S$6)</f>
        <v>5</v>
      </c>
      <c r="T384" s="294">
        <f>IF($T$6="","",$T$6)</f>
        <v>6</v>
      </c>
      <c r="U384" s="292">
        <f>IF($U$6="","",$U$6)</f>
        <v>0</v>
      </c>
      <c r="V384" s="293">
        <f>IF($V$6="","",$V$6)</f>
        <v>0</v>
      </c>
      <c r="W384" s="294">
        <f>IF($W$6="","",$W$6)</f>
        <v>0</v>
      </c>
      <c r="Y384" s="240" t="s">
        <v>33</v>
      </c>
      <c r="Z384" s="241" t="s">
        <v>34</v>
      </c>
      <c r="AA384" s="313">
        <f ca="1">$B$4</f>
        <v>45741</v>
      </c>
      <c r="AB384" s="313"/>
      <c r="AC384" s="313"/>
      <c r="AD384" s="313"/>
      <c r="AE384" s="313"/>
      <c r="AF384" s="314">
        <f ca="1">$B$5</f>
        <v>46106.494204513889</v>
      </c>
      <c r="AG384" s="314"/>
      <c r="AH384" s="314"/>
      <c r="AI384" s="314"/>
      <c r="AJ384" s="314"/>
    </row>
    <row r="385" spans="1:36" ht="21.95" customHeight="1">
      <c r="A385" s="315" t="s">
        <v>9</v>
      </c>
      <c r="B385" s="404" t="s">
        <v>30</v>
      </c>
      <c r="C385" s="242"/>
      <c r="D385" s="405" t="s">
        <v>47</v>
      </c>
      <c r="E385" s="404" t="s">
        <v>48</v>
      </c>
      <c r="F385" s="407">
        <f ca="1">$B$4</f>
        <v>45741</v>
      </c>
      <c r="G385" s="408"/>
      <c r="H385" s="408"/>
      <c r="I385" s="408"/>
      <c r="J385" s="408"/>
      <c r="K385" s="408"/>
      <c r="L385" s="409"/>
      <c r="M385" s="410">
        <f ca="1">$B$5</f>
        <v>46106.494204513889</v>
      </c>
      <c r="N385" s="411"/>
      <c r="O385" s="411"/>
      <c r="P385" s="411"/>
      <c r="Q385" s="411"/>
      <c r="R385" s="411"/>
      <c r="S385" s="411"/>
      <c r="T385" s="411"/>
      <c r="U385" s="411"/>
      <c r="V385" s="411"/>
      <c r="W385" s="412"/>
      <c r="X385" s="243"/>
      <c r="Y385" s="244">
        <f ca="1">$B$4</f>
        <v>45741</v>
      </c>
      <c r="Z385" s="244">
        <f ca="1">DATE(YEAR($Y$7)+2,3,31)</f>
        <v>46477</v>
      </c>
      <c r="AA385" s="245" t="s">
        <v>33</v>
      </c>
      <c r="AB385" s="245" t="s">
        <v>34</v>
      </c>
      <c r="AC385" s="245" t="s">
        <v>37</v>
      </c>
      <c r="AD385" s="245" t="s">
        <v>38</v>
      </c>
      <c r="AE385" s="245" t="s">
        <v>32</v>
      </c>
      <c r="AF385" s="246" t="s">
        <v>33</v>
      </c>
      <c r="AG385" s="246" t="s">
        <v>34</v>
      </c>
      <c r="AH385" s="246" t="s">
        <v>37</v>
      </c>
      <c r="AI385" s="246" t="s">
        <v>38</v>
      </c>
      <c r="AJ385" s="246" t="s">
        <v>32</v>
      </c>
    </row>
    <row r="386" spans="1:36" ht="28.5" customHeight="1">
      <c r="A386" s="316"/>
      <c r="B386" s="404"/>
      <c r="C386" s="247"/>
      <c r="D386" s="406"/>
      <c r="E386" s="404"/>
      <c r="F386" s="400" t="s">
        <v>4</v>
      </c>
      <c r="G386" s="400"/>
      <c r="H386" s="248" t="s">
        <v>39</v>
      </c>
      <c r="I386" s="400" t="s">
        <v>5</v>
      </c>
      <c r="J386" s="400"/>
      <c r="K386" s="400"/>
      <c r="L386" s="400"/>
      <c r="M386" s="400" t="s">
        <v>4</v>
      </c>
      <c r="N386" s="400"/>
      <c r="O386" s="400"/>
      <c r="P386" s="400"/>
      <c r="Q386" s="400"/>
      <c r="R386" s="248" t="s">
        <v>39</v>
      </c>
      <c r="S386" s="400" t="s">
        <v>5</v>
      </c>
      <c r="T386" s="400"/>
      <c r="U386" s="400"/>
      <c r="V386" s="400"/>
      <c r="W386" s="400"/>
      <c r="X386" s="243"/>
      <c r="Y386" s="249">
        <f ca="1">DATE(YEAR($B$4),4,1)</f>
        <v>45748</v>
      </c>
      <c r="Z386" s="249">
        <f ca="1">DATE(YEAR($Y$8)+2,3,31)</f>
        <v>46477</v>
      </c>
      <c r="AA386" s="249">
        <f ca="1">$Y$8</f>
        <v>45748</v>
      </c>
      <c r="AB386" s="249">
        <f ca="1">DATE(YEAR($Y$8)+1,3,31)</f>
        <v>46112</v>
      </c>
      <c r="AC386" s="249"/>
      <c r="AD386" s="249"/>
      <c r="AE386" s="249"/>
      <c r="AF386" s="250">
        <f ca="1">DATE(YEAR($B$4)+1,4,1)</f>
        <v>46113</v>
      </c>
      <c r="AG386" s="250">
        <f ca="1">DATE(YEAR($AF$8)+1,3,31)</f>
        <v>46477</v>
      </c>
      <c r="AH386" s="251"/>
      <c r="AI386" s="251"/>
      <c r="AJ386" s="252"/>
    </row>
    <row r="387" spans="1:36" ht="27.95" customHeight="1">
      <c r="A387" s="253"/>
      <c r="B387" s="254"/>
      <c r="C387" s="255"/>
      <c r="D387" s="256"/>
      <c r="E387" s="257"/>
      <c r="F387" s="388"/>
      <c r="G387" s="389"/>
      <c r="H387" s="65" t="str">
        <f t="shared" ref="H387:H401" ca="1" si="196">AE387</f>
        <v/>
      </c>
      <c r="I387" s="401" t="s">
        <v>78</v>
      </c>
      <c r="J387" s="402"/>
      <c r="K387" s="402"/>
      <c r="L387" s="403"/>
      <c r="M387" s="388"/>
      <c r="N387" s="393"/>
      <c r="O387" s="393"/>
      <c r="P387" s="393"/>
      <c r="Q387" s="389"/>
      <c r="R387" s="64" t="str">
        <f t="shared" ref="R387:R401" ca="1" si="197">AJ387</f>
        <v/>
      </c>
      <c r="S387" s="401" t="s">
        <v>78</v>
      </c>
      <c r="T387" s="402"/>
      <c r="U387" s="402"/>
      <c r="V387" s="402"/>
      <c r="W387" s="403"/>
      <c r="X387" s="243"/>
      <c r="Y387" s="259" t="str">
        <f t="shared" ref="Y387:Y401" si="198">IF($B387&lt;&gt;"",IF(D387="",AA$8,D387),"")</f>
        <v/>
      </c>
      <c r="Z387" s="259" t="str">
        <f t="shared" ref="Z387:Z401" si="199">IF($B387&lt;&gt;"",IF(E387="",Z$8,E387),"")</f>
        <v/>
      </c>
      <c r="AA387" s="260" t="str">
        <f t="shared" ref="AA387:AA401" ca="1" si="200">IF(Y387&gt;=AF$8,"",IF(Y387&lt;$AA$8,$AA$8,Y387))</f>
        <v/>
      </c>
      <c r="AB387" s="260" t="str">
        <f t="shared" ref="AB387:AB401" ca="1" si="201">IF(Y387&gt;AB$8,"",IF(Z387&gt;AB$8,AB$8,Z387))</f>
        <v/>
      </c>
      <c r="AC387" s="260" t="str">
        <f t="shared" ref="AC387:AC401" ca="1" si="202">IF(AA387="","",DATE(YEAR(AA387),MONTH(AA387),1))</f>
        <v/>
      </c>
      <c r="AD387" s="260" t="str">
        <f t="shared" ref="AD387:AD401" ca="1" si="203">IF(AA387="","",DATE(YEAR(AB387),MONTH(AB387)+1,1)-1)</f>
        <v/>
      </c>
      <c r="AE387" s="261" t="str">
        <f t="shared" ref="AE387:AE401" ca="1" si="204">IF(AA387="","",IF(AA387&gt;AB387,"",DATEDIF(AC387,AD387+1,"m")))</f>
        <v/>
      </c>
      <c r="AF387" s="262" t="str">
        <f ca="1">IF(Z387&lt;AF$8,"",IF(Y387&gt;AF$8,Y387,AF$8))</f>
        <v/>
      </c>
      <c r="AG387" s="262" t="str">
        <f ca="1">IF(Z387&lt;AF$8,"",Z387)</f>
        <v/>
      </c>
      <c r="AH387" s="262" t="str">
        <f t="shared" ref="AH387:AH401" ca="1" si="205">IF(AF387="","",DATE(YEAR(AF387),MONTH(AF387),1))</f>
        <v/>
      </c>
      <c r="AI387" s="262" t="str">
        <f t="shared" ref="AI387:AI401" ca="1" si="206">IF(AF387="","",DATE(YEAR(AG387),MONTH(AG387)+1,1)-1)</f>
        <v/>
      </c>
      <c r="AJ387" s="263" t="str">
        <f t="shared" ref="AJ387:AJ401" ca="1" si="207">IF(AF387="","",DATEDIF(AH387,AI387+1,"m"))</f>
        <v/>
      </c>
    </row>
    <row r="388" spans="1:36" ht="27.95" customHeight="1">
      <c r="A388" s="254"/>
      <c r="B388" s="254"/>
      <c r="C388" s="264"/>
      <c r="D388" s="265"/>
      <c r="E388" s="266"/>
      <c r="F388" s="388"/>
      <c r="G388" s="389"/>
      <c r="H388" s="65" t="str">
        <f t="shared" ca="1" si="196"/>
        <v/>
      </c>
      <c r="I388" s="390" t="s">
        <v>78</v>
      </c>
      <c r="J388" s="391"/>
      <c r="K388" s="391"/>
      <c r="L388" s="392"/>
      <c r="M388" s="388"/>
      <c r="N388" s="393"/>
      <c r="O388" s="393"/>
      <c r="P388" s="393"/>
      <c r="Q388" s="389"/>
      <c r="R388" s="65" t="str">
        <f t="shared" ca="1" si="197"/>
        <v/>
      </c>
      <c r="S388" s="390" t="s">
        <v>78</v>
      </c>
      <c r="T388" s="391"/>
      <c r="U388" s="391"/>
      <c r="V388" s="391"/>
      <c r="W388" s="392"/>
      <c r="X388" s="243"/>
      <c r="Y388" s="267" t="str">
        <f t="shared" si="198"/>
        <v/>
      </c>
      <c r="Z388" s="267" t="str">
        <f t="shared" si="199"/>
        <v/>
      </c>
      <c r="AA388" s="268" t="str">
        <f t="shared" ca="1" si="200"/>
        <v/>
      </c>
      <c r="AB388" s="268" t="str">
        <f t="shared" ca="1" si="201"/>
        <v/>
      </c>
      <c r="AC388" s="268" t="str">
        <f t="shared" ca="1" si="202"/>
        <v/>
      </c>
      <c r="AD388" s="268" t="str">
        <f t="shared" ca="1" si="203"/>
        <v/>
      </c>
      <c r="AE388" s="269" t="str">
        <f t="shared" ca="1" si="204"/>
        <v/>
      </c>
      <c r="AF388" s="270" t="str">
        <f ca="1">IF(Z388&lt;AF$8,"",IF(Y388&gt;AF$8,Y388,AF$8))</f>
        <v/>
      </c>
      <c r="AG388" s="270" t="str">
        <f t="shared" ref="AG388:AG401" ca="1" si="208">IF(Z388&lt;AF$8,"",Z388)</f>
        <v/>
      </c>
      <c r="AH388" s="270" t="str">
        <f t="shared" ca="1" si="205"/>
        <v/>
      </c>
      <c r="AI388" s="270" t="str">
        <f t="shared" ca="1" si="206"/>
        <v/>
      </c>
      <c r="AJ388" s="271" t="str">
        <f t="shared" ca="1" si="207"/>
        <v/>
      </c>
    </row>
    <row r="389" spans="1:36" ht="27.95" customHeight="1">
      <c r="A389" s="254"/>
      <c r="B389" s="254"/>
      <c r="C389" s="264"/>
      <c r="D389" s="265"/>
      <c r="E389" s="266"/>
      <c r="F389" s="388"/>
      <c r="G389" s="389"/>
      <c r="H389" s="65" t="str">
        <f t="shared" ca="1" si="196"/>
        <v/>
      </c>
      <c r="I389" s="390" t="s">
        <v>78</v>
      </c>
      <c r="J389" s="391"/>
      <c r="K389" s="391"/>
      <c r="L389" s="392"/>
      <c r="M389" s="388"/>
      <c r="N389" s="393"/>
      <c r="O389" s="393"/>
      <c r="P389" s="393"/>
      <c r="Q389" s="389"/>
      <c r="R389" s="65" t="str">
        <f t="shared" ca="1" si="197"/>
        <v/>
      </c>
      <c r="S389" s="390" t="s">
        <v>78</v>
      </c>
      <c r="T389" s="391"/>
      <c r="U389" s="391"/>
      <c r="V389" s="391"/>
      <c r="W389" s="392"/>
      <c r="X389" s="243"/>
      <c r="Y389" s="267" t="str">
        <f t="shared" si="198"/>
        <v/>
      </c>
      <c r="Z389" s="267" t="str">
        <f t="shared" si="199"/>
        <v/>
      </c>
      <c r="AA389" s="268" t="str">
        <f t="shared" ca="1" si="200"/>
        <v/>
      </c>
      <c r="AB389" s="268" t="str">
        <f t="shared" ca="1" si="201"/>
        <v/>
      </c>
      <c r="AC389" s="268" t="str">
        <f t="shared" ca="1" si="202"/>
        <v/>
      </c>
      <c r="AD389" s="268" t="str">
        <f t="shared" ca="1" si="203"/>
        <v/>
      </c>
      <c r="AE389" s="269" t="str">
        <f t="shared" ca="1" si="204"/>
        <v/>
      </c>
      <c r="AF389" s="270" t="str">
        <f t="shared" ref="AF389:AF401" ca="1" si="209">IF(Z389&lt;AF$8,"",IF(Y389&gt;AF$8,Y389,AF$8))</f>
        <v/>
      </c>
      <c r="AG389" s="270" t="str">
        <f t="shared" ca="1" si="208"/>
        <v/>
      </c>
      <c r="AH389" s="270" t="str">
        <f t="shared" ca="1" si="205"/>
        <v/>
      </c>
      <c r="AI389" s="270" t="str">
        <f t="shared" ca="1" si="206"/>
        <v/>
      </c>
      <c r="AJ389" s="271" t="str">
        <f t="shared" ca="1" si="207"/>
        <v/>
      </c>
    </row>
    <row r="390" spans="1:36" ht="27.95" customHeight="1">
      <c r="A390" s="254"/>
      <c r="B390" s="254"/>
      <c r="C390" s="264"/>
      <c r="D390" s="265"/>
      <c r="E390" s="266"/>
      <c r="F390" s="388"/>
      <c r="G390" s="389"/>
      <c r="H390" s="65" t="str">
        <f t="shared" ca="1" si="196"/>
        <v/>
      </c>
      <c r="I390" s="390" t="s">
        <v>78</v>
      </c>
      <c r="J390" s="391"/>
      <c r="K390" s="391"/>
      <c r="L390" s="392"/>
      <c r="M390" s="388"/>
      <c r="N390" s="393"/>
      <c r="O390" s="393"/>
      <c r="P390" s="393"/>
      <c r="Q390" s="389"/>
      <c r="R390" s="65" t="str">
        <f t="shared" ca="1" si="197"/>
        <v/>
      </c>
      <c r="S390" s="390" t="s">
        <v>78</v>
      </c>
      <c r="T390" s="391"/>
      <c r="U390" s="391"/>
      <c r="V390" s="391"/>
      <c r="W390" s="392"/>
      <c r="X390" s="243"/>
      <c r="Y390" s="267" t="str">
        <f t="shared" si="198"/>
        <v/>
      </c>
      <c r="Z390" s="267" t="str">
        <f t="shared" si="199"/>
        <v/>
      </c>
      <c r="AA390" s="268" t="str">
        <f t="shared" ca="1" si="200"/>
        <v/>
      </c>
      <c r="AB390" s="268" t="str">
        <f t="shared" ca="1" si="201"/>
        <v/>
      </c>
      <c r="AC390" s="268" t="str">
        <f t="shared" ca="1" si="202"/>
        <v/>
      </c>
      <c r="AD390" s="268" t="str">
        <f t="shared" ca="1" si="203"/>
        <v/>
      </c>
      <c r="AE390" s="269" t="str">
        <f t="shared" ca="1" si="204"/>
        <v/>
      </c>
      <c r="AF390" s="270" t="str">
        <f t="shared" ca="1" si="209"/>
        <v/>
      </c>
      <c r="AG390" s="270" t="str">
        <f t="shared" ca="1" si="208"/>
        <v/>
      </c>
      <c r="AH390" s="270" t="str">
        <f t="shared" ca="1" si="205"/>
        <v/>
      </c>
      <c r="AI390" s="270" t="str">
        <f t="shared" ca="1" si="206"/>
        <v/>
      </c>
      <c r="AJ390" s="271" t="str">
        <f t="shared" ca="1" si="207"/>
        <v/>
      </c>
    </row>
    <row r="391" spans="1:36" ht="27.95" customHeight="1">
      <c r="A391" s="254"/>
      <c r="B391" s="254"/>
      <c r="C391" s="264"/>
      <c r="D391" s="265"/>
      <c r="E391" s="266"/>
      <c r="F391" s="388"/>
      <c r="G391" s="389"/>
      <c r="H391" s="65" t="str">
        <f t="shared" ca="1" si="196"/>
        <v/>
      </c>
      <c r="I391" s="390" t="s">
        <v>78</v>
      </c>
      <c r="J391" s="391"/>
      <c r="K391" s="391"/>
      <c r="L391" s="392"/>
      <c r="M391" s="388"/>
      <c r="N391" s="393"/>
      <c r="O391" s="393"/>
      <c r="P391" s="393"/>
      <c r="Q391" s="389"/>
      <c r="R391" s="65" t="str">
        <f t="shared" ca="1" si="197"/>
        <v/>
      </c>
      <c r="S391" s="390" t="s">
        <v>78</v>
      </c>
      <c r="T391" s="391"/>
      <c r="U391" s="391"/>
      <c r="V391" s="391"/>
      <c r="W391" s="392"/>
      <c r="X391" s="243"/>
      <c r="Y391" s="267" t="str">
        <f t="shared" si="198"/>
        <v/>
      </c>
      <c r="Z391" s="267" t="str">
        <f t="shared" si="199"/>
        <v/>
      </c>
      <c r="AA391" s="268" t="str">
        <f t="shared" ca="1" si="200"/>
        <v/>
      </c>
      <c r="AB391" s="268" t="str">
        <f t="shared" ca="1" si="201"/>
        <v/>
      </c>
      <c r="AC391" s="268" t="str">
        <f t="shared" ca="1" si="202"/>
        <v/>
      </c>
      <c r="AD391" s="268" t="str">
        <f t="shared" ca="1" si="203"/>
        <v/>
      </c>
      <c r="AE391" s="269" t="str">
        <f t="shared" ca="1" si="204"/>
        <v/>
      </c>
      <c r="AF391" s="270" t="str">
        <f t="shared" ca="1" si="209"/>
        <v/>
      </c>
      <c r="AG391" s="270" t="str">
        <f t="shared" ca="1" si="208"/>
        <v/>
      </c>
      <c r="AH391" s="270" t="str">
        <f t="shared" ca="1" si="205"/>
        <v/>
      </c>
      <c r="AI391" s="270" t="str">
        <f t="shared" ca="1" si="206"/>
        <v/>
      </c>
      <c r="AJ391" s="271" t="str">
        <f t="shared" ca="1" si="207"/>
        <v/>
      </c>
    </row>
    <row r="392" spans="1:36" ht="27.95" customHeight="1">
      <c r="A392" s="254"/>
      <c r="B392" s="254"/>
      <c r="C392" s="264"/>
      <c r="D392" s="265"/>
      <c r="E392" s="266"/>
      <c r="F392" s="388"/>
      <c r="G392" s="389"/>
      <c r="H392" s="65" t="str">
        <f t="shared" ca="1" si="196"/>
        <v/>
      </c>
      <c r="I392" s="390" t="s">
        <v>78</v>
      </c>
      <c r="J392" s="391"/>
      <c r="K392" s="391"/>
      <c r="L392" s="392"/>
      <c r="M392" s="388"/>
      <c r="N392" s="393"/>
      <c r="O392" s="393"/>
      <c r="P392" s="393"/>
      <c r="Q392" s="389"/>
      <c r="R392" s="65" t="str">
        <f t="shared" ca="1" si="197"/>
        <v/>
      </c>
      <c r="S392" s="390" t="s">
        <v>78</v>
      </c>
      <c r="T392" s="391"/>
      <c r="U392" s="391"/>
      <c r="V392" s="391"/>
      <c r="W392" s="392"/>
      <c r="X392" s="243"/>
      <c r="Y392" s="267" t="str">
        <f t="shared" si="198"/>
        <v/>
      </c>
      <c r="Z392" s="267" t="str">
        <f t="shared" si="199"/>
        <v/>
      </c>
      <c r="AA392" s="268" t="str">
        <f t="shared" ca="1" si="200"/>
        <v/>
      </c>
      <c r="AB392" s="268" t="str">
        <f t="shared" ca="1" si="201"/>
        <v/>
      </c>
      <c r="AC392" s="268" t="str">
        <f t="shared" ca="1" si="202"/>
        <v/>
      </c>
      <c r="AD392" s="268" t="str">
        <f t="shared" ca="1" si="203"/>
        <v/>
      </c>
      <c r="AE392" s="269" t="str">
        <f t="shared" ca="1" si="204"/>
        <v/>
      </c>
      <c r="AF392" s="270" t="str">
        <f t="shared" ca="1" si="209"/>
        <v/>
      </c>
      <c r="AG392" s="270" t="str">
        <f t="shared" ca="1" si="208"/>
        <v/>
      </c>
      <c r="AH392" s="270" t="str">
        <f t="shared" ca="1" si="205"/>
        <v/>
      </c>
      <c r="AI392" s="270" t="str">
        <f t="shared" ca="1" si="206"/>
        <v/>
      </c>
      <c r="AJ392" s="271" t="str">
        <f t="shared" ca="1" si="207"/>
        <v/>
      </c>
    </row>
    <row r="393" spans="1:36" ht="27.95" customHeight="1">
      <c r="A393" s="254"/>
      <c r="B393" s="254"/>
      <c r="C393" s="264"/>
      <c r="D393" s="265"/>
      <c r="E393" s="266"/>
      <c r="F393" s="388"/>
      <c r="G393" s="389"/>
      <c r="H393" s="65" t="str">
        <f t="shared" ca="1" si="196"/>
        <v/>
      </c>
      <c r="I393" s="390" t="s">
        <v>78</v>
      </c>
      <c r="J393" s="391"/>
      <c r="K393" s="391"/>
      <c r="L393" s="392"/>
      <c r="M393" s="388"/>
      <c r="N393" s="393"/>
      <c r="O393" s="393"/>
      <c r="P393" s="393"/>
      <c r="Q393" s="389"/>
      <c r="R393" s="65" t="str">
        <f t="shared" ca="1" si="197"/>
        <v/>
      </c>
      <c r="S393" s="390" t="s">
        <v>78</v>
      </c>
      <c r="T393" s="391"/>
      <c r="U393" s="391"/>
      <c r="V393" s="391"/>
      <c r="W393" s="392"/>
      <c r="X393" s="243"/>
      <c r="Y393" s="267" t="str">
        <f t="shared" si="198"/>
        <v/>
      </c>
      <c r="Z393" s="267" t="str">
        <f t="shared" si="199"/>
        <v/>
      </c>
      <c r="AA393" s="268" t="str">
        <f t="shared" ca="1" si="200"/>
        <v/>
      </c>
      <c r="AB393" s="268" t="str">
        <f t="shared" ca="1" si="201"/>
        <v/>
      </c>
      <c r="AC393" s="268" t="str">
        <f t="shared" ca="1" si="202"/>
        <v/>
      </c>
      <c r="AD393" s="268" t="str">
        <f t="shared" ca="1" si="203"/>
        <v/>
      </c>
      <c r="AE393" s="269" t="str">
        <f t="shared" ca="1" si="204"/>
        <v/>
      </c>
      <c r="AF393" s="270" t="str">
        <f t="shared" ca="1" si="209"/>
        <v/>
      </c>
      <c r="AG393" s="270" t="str">
        <f t="shared" ca="1" si="208"/>
        <v/>
      </c>
      <c r="AH393" s="270" t="str">
        <f t="shared" ca="1" si="205"/>
        <v/>
      </c>
      <c r="AI393" s="270" t="str">
        <f t="shared" ca="1" si="206"/>
        <v/>
      </c>
      <c r="AJ393" s="271" t="str">
        <f t="shared" ca="1" si="207"/>
        <v/>
      </c>
    </row>
    <row r="394" spans="1:36" ht="27.95" customHeight="1">
      <c r="A394" s="254"/>
      <c r="B394" s="254"/>
      <c r="C394" s="264"/>
      <c r="D394" s="265"/>
      <c r="E394" s="266"/>
      <c r="F394" s="388"/>
      <c r="G394" s="389"/>
      <c r="H394" s="65" t="str">
        <f t="shared" ca="1" si="196"/>
        <v/>
      </c>
      <c r="I394" s="390" t="s">
        <v>78</v>
      </c>
      <c r="J394" s="391"/>
      <c r="K394" s="391"/>
      <c r="L394" s="392"/>
      <c r="M394" s="388"/>
      <c r="N394" s="393"/>
      <c r="O394" s="393"/>
      <c r="P394" s="393"/>
      <c r="Q394" s="389"/>
      <c r="R394" s="65" t="str">
        <f t="shared" ca="1" si="197"/>
        <v/>
      </c>
      <c r="S394" s="390" t="s">
        <v>78</v>
      </c>
      <c r="T394" s="391"/>
      <c r="U394" s="391"/>
      <c r="V394" s="391"/>
      <c r="W394" s="392"/>
      <c r="X394" s="243"/>
      <c r="Y394" s="267" t="str">
        <f t="shared" si="198"/>
        <v/>
      </c>
      <c r="Z394" s="267" t="str">
        <f t="shared" si="199"/>
        <v/>
      </c>
      <c r="AA394" s="268" t="str">
        <f t="shared" ca="1" si="200"/>
        <v/>
      </c>
      <c r="AB394" s="268" t="str">
        <f t="shared" ca="1" si="201"/>
        <v/>
      </c>
      <c r="AC394" s="268" t="str">
        <f t="shared" ca="1" si="202"/>
        <v/>
      </c>
      <c r="AD394" s="268" t="str">
        <f t="shared" ca="1" si="203"/>
        <v/>
      </c>
      <c r="AE394" s="269" t="str">
        <f t="shared" ca="1" si="204"/>
        <v/>
      </c>
      <c r="AF394" s="270" t="str">
        <f t="shared" ca="1" si="209"/>
        <v/>
      </c>
      <c r="AG394" s="270" t="str">
        <f t="shared" ca="1" si="208"/>
        <v/>
      </c>
      <c r="AH394" s="270" t="str">
        <f t="shared" ca="1" si="205"/>
        <v/>
      </c>
      <c r="AI394" s="270" t="str">
        <f t="shared" ca="1" si="206"/>
        <v/>
      </c>
      <c r="AJ394" s="271" t="str">
        <f t="shared" ca="1" si="207"/>
        <v/>
      </c>
    </row>
    <row r="395" spans="1:36" ht="27.95" customHeight="1">
      <c r="A395" s="254"/>
      <c r="B395" s="254"/>
      <c r="C395" s="264"/>
      <c r="D395" s="265"/>
      <c r="E395" s="266"/>
      <c r="F395" s="388"/>
      <c r="G395" s="389"/>
      <c r="H395" s="65" t="str">
        <f t="shared" ca="1" si="196"/>
        <v/>
      </c>
      <c r="I395" s="390" t="s">
        <v>78</v>
      </c>
      <c r="J395" s="391"/>
      <c r="K395" s="391"/>
      <c r="L395" s="392"/>
      <c r="M395" s="388"/>
      <c r="N395" s="393"/>
      <c r="O395" s="393"/>
      <c r="P395" s="393"/>
      <c r="Q395" s="389"/>
      <c r="R395" s="65" t="str">
        <f t="shared" ca="1" si="197"/>
        <v/>
      </c>
      <c r="S395" s="390" t="s">
        <v>78</v>
      </c>
      <c r="T395" s="391"/>
      <c r="U395" s="391"/>
      <c r="V395" s="391"/>
      <c r="W395" s="392"/>
      <c r="X395" s="243"/>
      <c r="Y395" s="267" t="str">
        <f t="shared" si="198"/>
        <v/>
      </c>
      <c r="Z395" s="267" t="str">
        <f t="shared" si="199"/>
        <v/>
      </c>
      <c r="AA395" s="268" t="str">
        <f t="shared" ca="1" si="200"/>
        <v/>
      </c>
      <c r="AB395" s="268" t="str">
        <f t="shared" ca="1" si="201"/>
        <v/>
      </c>
      <c r="AC395" s="268" t="str">
        <f t="shared" ca="1" si="202"/>
        <v/>
      </c>
      <c r="AD395" s="268" t="str">
        <f t="shared" ca="1" si="203"/>
        <v/>
      </c>
      <c r="AE395" s="269" t="str">
        <f t="shared" ca="1" si="204"/>
        <v/>
      </c>
      <c r="AF395" s="270" t="str">
        <f t="shared" ca="1" si="209"/>
        <v/>
      </c>
      <c r="AG395" s="270" t="str">
        <f t="shared" ca="1" si="208"/>
        <v/>
      </c>
      <c r="AH395" s="270" t="str">
        <f t="shared" ca="1" si="205"/>
        <v/>
      </c>
      <c r="AI395" s="270" t="str">
        <f t="shared" ca="1" si="206"/>
        <v/>
      </c>
      <c r="AJ395" s="271" t="str">
        <f t="shared" ca="1" si="207"/>
        <v/>
      </c>
    </row>
    <row r="396" spans="1:36" ht="27.95" customHeight="1">
      <c r="A396" s="254"/>
      <c r="B396" s="254"/>
      <c r="C396" s="264"/>
      <c r="D396" s="265"/>
      <c r="E396" s="266"/>
      <c r="F396" s="388"/>
      <c r="G396" s="389"/>
      <c r="H396" s="65" t="str">
        <f t="shared" ca="1" si="196"/>
        <v/>
      </c>
      <c r="I396" s="390" t="s">
        <v>78</v>
      </c>
      <c r="J396" s="391"/>
      <c r="K396" s="391"/>
      <c r="L396" s="392"/>
      <c r="M396" s="388"/>
      <c r="N396" s="393"/>
      <c r="O396" s="393"/>
      <c r="P396" s="393"/>
      <c r="Q396" s="389"/>
      <c r="R396" s="65" t="str">
        <f t="shared" ca="1" si="197"/>
        <v/>
      </c>
      <c r="S396" s="390" t="s">
        <v>78</v>
      </c>
      <c r="T396" s="391"/>
      <c r="U396" s="391"/>
      <c r="V396" s="391"/>
      <c r="W396" s="392"/>
      <c r="X396" s="243"/>
      <c r="Y396" s="267" t="str">
        <f t="shared" si="198"/>
        <v/>
      </c>
      <c r="Z396" s="267" t="str">
        <f t="shared" si="199"/>
        <v/>
      </c>
      <c r="AA396" s="268" t="str">
        <f t="shared" ca="1" si="200"/>
        <v/>
      </c>
      <c r="AB396" s="268" t="str">
        <f t="shared" ca="1" si="201"/>
        <v/>
      </c>
      <c r="AC396" s="268" t="str">
        <f t="shared" ca="1" si="202"/>
        <v/>
      </c>
      <c r="AD396" s="268" t="str">
        <f t="shared" ca="1" si="203"/>
        <v/>
      </c>
      <c r="AE396" s="269" t="str">
        <f t="shared" ca="1" si="204"/>
        <v/>
      </c>
      <c r="AF396" s="270" t="str">
        <f t="shared" ca="1" si="209"/>
        <v/>
      </c>
      <c r="AG396" s="270" t="str">
        <f t="shared" ca="1" si="208"/>
        <v/>
      </c>
      <c r="AH396" s="270" t="str">
        <f t="shared" ca="1" si="205"/>
        <v/>
      </c>
      <c r="AI396" s="270" t="str">
        <f t="shared" ca="1" si="206"/>
        <v/>
      </c>
      <c r="AJ396" s="271" t="str">
        <f t="shared" ca="1" si="207"/>
        <v/>
      </c>
    </row>
    <row r="397" spans="1:36" ht="27.95" customHeight="1">
      <c r="A397" s="254"/>
      <c r="B397" s="254"/>
      <c r="C397" s="264"/>
      <c r="D397" s="265"/>
      <c r="E397" s="266"/>
      <c r="F397" s="388"/>
      <c r="G397" s="389"/>
      <c r="H397" s="65" t="str">
        <f t="shared" ca="1" si="196"/>
        <v/>
      </c>
      <c r="I397" s="390" t="s">
        <v>78</v>
      </c>
      <c r="J397" s="391"/>
      <c r="K397" s="391"/>
      <c r="L397" s="392"/>
      <c r="M397" s="388"/>
      <c r="N397" s="393"/>
      <c r="O397" s="393"/>
      <c r="P397" s="393"/>
      <c r="Q397" s="389"/>
      <c r="R397" s="65" t="str">
        <f t="shared" ca="1" si="197"/>
        <v/>
      </c>
      <c r="S397" s="390" t="s">
        <v>78</v>
      </c>
      <c r="T397" s="391"/>
      <c r="U397" s="391"/>
      <c r="V397" s="391"/>
      <c r="W397" s="392"/>
      <c r="X397" s="243"/>
      <c r="Y397" s="267" t="str">
        <f t="shared" si="198"/>
        <v/>
      </c>
      <c r="Z397" s="267" t="str">
        <f t="shared" si="199"/>
        <v/>
      </c>
      <c r="AA397" s="268" t="str">
        <f t="shared" ca="1" si="200"/>
        <v/>
      </c>
      <c r="AB397" s="268" t="str">
        <f t="shared" ca="1" si="201"/>
        <v/>
      </c>
      <c r="AC397" s="268" t="str">
        <f t="shared" ca="1" si="202"/>
        <v/>
      </c>
      <c r="AD397" s="268" t="str">
        <f t="shared" ca="1" si="203"/>
        <v/>
      </c>
      <c r="AE397" s="269" t="str">
        <f t="shared" ca="1" si="204"/>
        <v/>
      </c>
      <c r="AF397" s="270" t="str">
        <f t="shared" ca="1" si="209"/>
        <v/>
      </c>
      <c r="AG397" s="270" t="str">
        <f t="shared" ca="1" si="208"/>
        <v/>
      </c>
      <c r="AH397" s="270" t="str">
        <f t="shared" ca="1" si="205"/>
        <v/>
      </c>
      <c r="AI397" s="270" t="str">
        <f t="shared" ca="1" si="206"/>
        <v/>
      </c>
      <c r="AJ397" s="271" t="str">
        <f t="shared" ca="1" si="207"/>
        <v/>
      </c>
    </row>
    <row r="398" spans="1:36" ht="27.95" customHeight="1">
      <c r="A398" s="254"/>
      <c r="B398" s="254"/>
      <c r="C398" s="264"/>
      <c r="D398" s="265"/>
      <c r="E398" s="266"/>
      <c r="F398" s="388"/>
      <c r="G398" s="389"/>
      <c r="H398" s="65" t="str">
        <f t="shared" ca="1" si="196"/>
        <v/>
      </c>
      <c r="I398" s="390" t="s">
        <v>78</v>
      </c>
      <c r="J398" s="391"/>
      <c r="K398" s="391"/>
      <c r="L398" s="392"/>
      <c r="M398" s="388"/>
      <c r="N398" s="393"/>
      <c r="O398" s="393"/>
      <c r="P398" s="393"/>
      <c r="Q398" s="389"/>
      <c r="R398" s="65" t="str">
        <f t="shared" ca="1" si="197"/>
        <v/>
      </c>
      <c r="S398" s="390" t="s">
        <v>78</v>
      </c>
      <c r="T398" s="391"/>
      <c r="U398" s="391"/>
      <c r="V398" s="391"/>
      <c r="W398" s="392"/>
      <c r="X398" s="243"/>
      <c r="Y398" s="267" t="str">
        <f t="shared" si="198"/>
        <v/>
      </c>
      <c r="Z398" s="267" t="str">
        <f t="shared" si="199"/>
        <v/>
      </c>
      <c r="AA398" s="268" t="str">
        <f t="shared" ca="1" si="200"/>
        <v/>
      </c>
      <c r="AB398" s="268" t="str">
        <f t="shared" ca="1" si="201"/>
        <v/>
      </c>
      <c r="AC398" s="268" t="str">
        <f t="shared" ca="1" si="202"/>
        <v/>
      </c>
      <c r="AD398" s="268" t="str">
        <f t="shared" ca="1" si="203"/>
        <v/>
      </c>
      <c r="AE398" s="269" t="str">
        <f t="shared" ca="1" si="204"/>
        <v/>
      </c>
      <c r="AF398" s="270" t="str">
        <f t="shared" ca="1" si="209"/>
        <v/>
      </c>
      <c r="AG398" s="270" t="str">
        <f t="shared" ca="1" si="208"/>
        <v/>
      </c>
      <c r="AH398" s="270" t="str">
        <f t="shared" ca="1" si="205"/>
        <v/>
      </c>
      <c r="AI398" s="270" t="str">
        <f t="shared" ca="1" si="206"/>
        <v/>
      </c>
      <c r="AJ398" s="271" t="str">
        <f t="shared" ca="1" si="207"/>
        <v/>
      </c>
    </row>
    <row r="399" spans="1:36" ht="27.95" customHeight="1">
      <c r="A399" s="254"/>
      <c r="B399" s="254"/>
      <c r="C399" s="264"/>
      <c r="D399" s="265"/>
      <c r="E399" s="266"/>
      <c r="F399" s="388"/>
      <c r="G399" s="389"/>
      <c r="H399" s="65" t="str">
        <f t="shared" ca="1" si="196"/>
        <v/>
      </c>
      <c r="I399" s="390" t="s">
        <v>78</v>
      </c>
      <c r="J399" s="391"/>
      <c r="K399" s="391"/>
      <c r="L399" s="392"/>
      <c r="M399" s="388"/>
      <c r="N399" s="393"/>
      <c r="O399" s="393"/>
      <c r="P399" s="393"/>
      <c r="Q399" s="389"/>
      <c r="R399" s="65" t="str">
        <f t="shared" ca="1" si="197"/>
        <v/>
      </c>
      <c r="S399" s="390" t="s">
        <v>78</v>
      </c>
      <c r="T399" s="391"/>
      <c r="U399" s="391"/>
      <c r="V399" s="391"/>
      <c r="W399" s="392"/>
      <c r="X399" s="243"/>
      <c r="Y399" s="267" t="str">
        <f t="shared" si="198"/>
        <v/>
      </c>
      <c r="Z399" s="267" t="str">
        <f t="shared" si="199"/>
        <v/>
      </c>
      <c r="AA399" s="268" t="str">
        <f t="shared" ca="1" si="200"/>
        <v/>
      </c>
      <c r="AB399" s="268" t="str">
        <f t="shared" ca="1" si="201"/>
        <v/>
      </c>
      <c r="AC399" s="268" t="str">
        <f t="shared" ca="1" si="202"/>
        <v/>
      </c>
      <c r="AD399" s="268" t="str">
        <f t="shared" ca="1" si="203"/>
        <v/>
      </c>
      <c r="AE399" s="269" t="str">
        <f t="shared" ca="1" si="204"/>
        <v/>
      </c>
      <c r="AF399" s="270" t="str">
        <f t="shared" ca="1" si="209"/>
        <v/>
      </c>
      <c r="AG399" s="270" t="str">
        <f t="shared" ca="1" si="208"/>
        <v/>
      </c>
      <c r="AH399" s="270" t="str">
        <f t="shared" ca="1" si="205"/>
        <v/>
      </c>
      <c r="AI399" s="270" t="str">
        <f t="shared" ca="1" si="206"/>
        <v/>
      </c>
      <c r="AJ399" s="271" t="str">
        <f t="shared" ca="1" si="207"/>
        <v/>
      </c>
    </row>
    <row r="400" spans="1:36" ht="27.95" customHeight="1">
      <c r="A400" s="254"/>
      <c r="B400" s="254"/>
      <c r="C400" s="264"/>
      <c r="D400" s="265"/>
      <c r="E400" s="266"/>
      <c r="F400" s="388"/>
      <c r="G400" s="389"/>
      <c r="H400" s="65" t="str">
        <f t="shared" ca="1" si="196"/>
        <v/>
      </c>
      <c r="I400" s="390" t="s">
        <v>78</v>
      </c>
      <c r="J400" s="391"/>
      <c r="K400" s="391"/>
      <c r="L400" s="392"/>
      <c r="M400" s="388"/>
      <c r="N400" s="393"/>
      <c r="O400" s="393"/>
      <c r="P400" s="393"/>
      <c r="Q400" s="389"/>
      <c r="R400" s="65" t="str">
        <f t="shared" ca="1" si="197"/>
        <v/>
      </c>
      <c r="S400" s="390" t="s">
        <v>78</v>
      </c>
      <c r="T400" s="391"/>
      <c r="U400" s="391"/>
      <c r="V400" s="391"/>
      <c r="W400" s="392"/>
      <c r="X400" s="243"/>
      <c r="Y400" s="267" t="str">
        <f t="shared" si="198"/>
        <v/>
      </c>
      <c r="Z400" s="267" t="str">
        <f t="shared" si="199"/>
        <v/>
      </c>
      <c r="AA400" s="268" t="str">
        <f t="shared" ca="1" si="200"/>
        <v/>
      </c>
      <c r="AB400" s="268" t="str">
        <f t="shared" ca="1" si="201"/>
        <v/>
      </c>
      <c r="AC400" s="268" t="str">
        <f t="shared" ca="1" si="202"/>
        <v/>
      </c>
      <c r="AD400" s="268" t="str">
        <f t="shared" ca="1" si="203"/>
        <v/>
      </c>
      <c r="AE400" s="269" t="str">
        <f t="shared" ca="1" si="204"/>
        <v/>
      </c>
      <c r="AF400" s="270" t="str">
        <f t="shared" ca="1" si="209"/>
        <v/>
      </c>
      <c r="AG400" s="270" t="str">
        <f t="shared" ca="1" si="208"/>
        <v/>
      </c>
      <c r="AH400" s="270" t="str">
        <f t="shared" ca="1" si="205"/>
        <v/>
      </c>
      <c r="AI400" s="270" t="str">
        <f t="shared" ca="1" si="206"/>
        <v/>
      </c>
      <c r="AJ400" s="271" t="str">
        <f t="shared" ca="1" si="207"/>
        <v/>
      </c>
    </row>
    <row r="401" spans="1:36" ht="27.95" customHeight="1" thickBot="1">
      <c r="A401" s="272"/>
      <c r="B401" s="272"/>
      <c r="C401" s="273"/>
      <c r="D401" s="274"/>
      <c r="E401" s="275"/>
      <c r="F401" s="394"/>
      <c r="G401" s="395"/>
      <c r="H401" s="135" t="str">
        <f t="shared" ca="1" si="196"/>
        <v/>
      </c>
      <c r="I401" s="396" t="s">
        <v>78</v>
      </c>
      <c r="J401" s="397"/>
      <c r="K401" s="397"/>
      <c r="L401" s="398"/>
      <c r="M401" s="394"/>
      <c r="N401" s="399"/>
      <c r="O401" s="399"/>
      <c r="P401" s="399"/>
      <c r="Q401" s="395"/>
      <c r="R401" s="135" t="str">
        <f t="shared" ca="1" si="197"/>
        <v/>
      </c>
      <c r="S401" s="396" t="s">
        <v>78</v>
      </c>
      <c r="T401" s="397"/>
      <c r="U401" s="397"/>
      <c r="V401" s="397"/>
      <c r="W401" s="398"/>
      <c r="X401" s="243"/>
      <c r="Y401" s="276" t="str">
        <f t="shared" si="198"/>
        <v/>
      </c>
      <c r="Z401" s="276" t="str">
        <f t="shared" si="199"/>
        <v/>
      </c>
      <c r="AA401" s="277" t="str">
        <f t="shared" ca="1" si="200"/>
        <v/>
      </c>
      <c r="AB401" s="277" t="str">
        <f t="shared" ca="1" si="201"/>
        <v/>
      </c>
      <c r="AC401" s="277" t="str">
        <f t="shared" ca="1" si="202"/>
        <v/>
      </c>
      <c r="AD401" s="277" t="str">
        <f t="shared" ca="1" si="203"/>
        <v/>
      </c>
      <c r="AE401" s="278" t="str">
        <f t="shared" ca="1" si="204"/>
        <v/>
      </c>
      <c r="AF401" s="279" t="str">
        <f t="shared" ca="1" si="209"/>
        <v/>
      </c>
      <c r="AG401" s="279" t="str">
        <f t="shared" ca="1" si="208"/>
        <v/>
      </c>
      <c r="AH401" s="279" t="str">
        <f t="shared" ca="1" si="205"/>
        <v/>
      </c>
      <c r="AI401" s="279" t="str">
        <f t="shared" ca="1" si="206"/>
        <v/>
      </c>
      <c r="AJ401" s="280" t="str">
        <f t="shared" ca="1" si="207"/>
        <v/>
      </c>
    </row>
    <row r="402" spans="1:36" ht="24.95" customHeight="1" thickTop="1">
      <c r="A402" s="370" t="s">
        <v>62</v>
      </c>
      <c r="B402" s="371"/>
      <c r="C402" s="371"/>
      <c r="D402" s="371"/>
      <c r="E402" s="371"/>
      <c r="F402" s="372"/>
      <c r="G402" s="373"/>
      <c r="H402" s="295" t="s">
        <v>12</v>
      </c>
      <c r="I402" s="374">
        <f>SUM(I387:L401)</f>
        <v>0</v>
      </c>
      <c r="J402" s="375"/>
      <c r="K402" s="375"/>
      <c r="L402" s="296" t="s">
        <v>8</v>
      </c>
      <c r="M402" s="372"/>
      <c r="N402" s="376"/>
      <c r="O402" s="376"/>
      <c r="P402" s="376"/>
      <c r="Q402" s="373"/>
      <c r="R402" s="295"/>
      <c r="S402" s="377">
        <f>SUM(S387:W401)</f>
        <v>0</v>
      </c>
      <c r="T402" s="378"/>
      <c r="U402" s="378"/>
      <c r="V402" s="378"/>
      <c r="W402" s="296" t="s">
        <v>8</v>
      </c>
      <c r="X402" s="243"/>
    </row>
    <row r="403" spans="1:36" ht="24.95" customHeight="1">
      <c r="A403" s="379" t="s">
        <v>31</v>
      </c>
      <c r="B403" s="380"/>
      <c r="C403" s="380"/>
      <c r="D403" s="380"/>
      <c r="E403" s="380"/>
      <c r="F403" s="381"/>
      <c r="G403" s="382"/>
      <c r="H403" s="281" t="s">
        <v>12</v>
      </c>
      <c r="I403" s="383">
        <f>SUM(I376,I402)</f>
        <v>11680006</v>
      </c>
      <c r="J403" s="384"/>
      <c r="K403" s="384"/>
      <c r="L403" s="282" t="s">
        <v>8</v>
      </c>
      <c r="M403" s="381"/>
      <c r="N403" s="385"/>
      <c r="O403" s="385"/>
      <c r="P403" s="385"/>
      <c r="Q403" s="382"/>
      <c r="R403" s="281"/>
      <c r="S403" s="386">
        <f>SUM(S376,S402)</f>
        <v>13717924</v>
      </c>
      <c r="T403" s="387"/>
      <c r="U403" s="387"/>
      <c r="V403" s="387"/>
      <c r="W403" s="282" t="s">
        <v>8</v>
      </c>
      <c r="X403" s="283"/>
      <c r="Z403" s="284"/>
    </row>
    <row r="404" spans="1:36" ht="3.75" customHeight="1">
      <c r="X404" s="283"/>
      <c r="Z404" s="284" t="s">
        <v>35</v>
      </c>
    </row>
    <row r="405" spans="1:36">
      <c r="T405" s="357" t="s">
        <v>42</v>
      </c>
      <c r="U405" s="358"/>
      <c r="V405" s="358"/>
      <c r="W405" s="359"/>
      <c r="X405" s="283"/>
    </row>
    <row r="407" spans="1:36" ht="19.5" customHeight="1">
      <c r="C407" s="228"/>
      <c r="D407" s="326" t="s">
        <v>76</v>
      </c>
      <c r="E407" s="327"/>
      <c r="F407" s="327"/>
      <c r="G407" s="327"/>
      <c r="H407" s="327"/>
      <c r="I407" s="327"/>
      <c r="J407" s="327"/>
      <c r="S407" s="57">
        <f>$S$2</f>
        <v>1</v>
      </c>
      <c r="T407" s="328" t="s">
        <v>10</v>
      </c>
      <c r="U407" s="328"/>
      <c r="V407" s="56">
        <f>V380+1</f>
        <v>16</v>
      </c>
      <c r="W407" s="230" t="s">
        <v>11</v>
      </c>
    </row>
    <row r="408" spans="1:36" ht="19.5" customHeight="1">
      <c r="C408" s="233"/>
      <c r="D408" s="327"/>
      <c r="E408" s="327"/>
      <c r="F408" s="327"/>
      <c r="G408" s="327"/>
      <c r="H408" s="327"/>
      <c r="I408" s="327"/>
      <c r="J408" s="327"/>
    </row>
    <row r="409" spans="1:36" ht="14.25">
      <c r="B409" s="234">
        <f ca="1">$B$4</f>
        <v>45741</v>
      </c>
      <c r="D409" s="360"/>
      <c r="E409" s="360"/>
      <c r="F409" s="360"/>
    </row>
    <row r="410" spans="1:36" ht="15" customHeight="1">
      <c r="B410" s="235">
        <f ca="1">$B$5</f>
        <v>46106.494204513889</v>
      </c>
      <c r="H410" s="413" t="s">
        <v>6</v>
      </c>
      <c r="I410" s="414"/>
      <c r="J410" s="417" t="s">
        <v>0</v>
      </c>
      <c r="K410" s="418"/>
      <c r="L410" s="236" t="s">
        <v>1</v>
      </c>
      <c r="M410" s="418" t="s">
        <v>7</v>
      </c>
      <c r="N410" s="418"/>
      <c r="O410" s="418" t="s">
        <v>2</v>
      </c>
      <c r="P410" s="418"/>
      <c r="Q410" s="418"/>
      <c r="R410" s="418"/>
      <c r="S410" s="418"/>
      <c r="T410" s="418"/>
      <c r="U410" s="418" t="s">
        <v>3</v>
      </c>
      <c r="V410" s="418"/>
      <c r="W410" s="418"/>
    </row>
    <row r="411" spans="1:36" ht="20.100000000000001" customHeight="1">
      <c r="A411" s="147"/>
      <c r="H411" s="415"/>
      <c r="I411" s="416"/>
      <c r="J411" s="287">
        <f>$J$6</f>
        <v>3</v>
      </c>
      <c r="K411" s="288">
        <f>$K$6</f>
        <v>1</v>
      </c>
      <c r="L411" s="289">
        <f>$L$6</f>
        <v>1</v>
      </c>
      <c r="M411" s="290">
        <f>$M$6</f>
        <v>0</v>
      </c>
      <c r="N411" s="291">
        <f>IF($N$6="","",$N$6)</f>
        <v>1</v>
      </c>
      <c r="O411" s="292">
        <f>IF($O$6="","",$O$6)</f>
        <v>1</v>
      </c>
      <c r="P411" s="293">
        <f>IF($P$6="","",$P$6)</f>
        <v>2</v>
      </c>
      <c r="Q411" s="293">
        <f>IF($Q$6="","",$Q$6)</f>
        <v>3</v>
      </c>
      <c r="R411" s="293">
        <f>IF($R$6="","",$R$6)</f>
        <v>4</v>
      </c>
      <c r="S411" s="293">
        <f>IF($S$6="","",$S$6)</f>
        <v>5</v>
      </c>
      <c r="T411" s="294">
        <f>IF($T$6="","",$T$6)</f>
        <v>6</v>
      </c>
      <c r="U411" s="292">
        <f>IF($U$6="","",$U$6)</f>
        <v>0</v>
      </c>
      <c r="V411" s="293">
        <f>IF($V$6="","",$V$6)</f>
        <v>0</v>
      </c>
      <c r="W411" s="294">
        <f>IF($W$6="","",$W$6)</f>
        <v>0</v>
      </c>
      <c r="Y411" s="240" t="s">
        <v>33</v>
      </c>
      <c r="Z411" s="241" t="s">
        <v>34</v>
      </c>
      <c r="AA411" s="313">
        <f ca="1">$B$4</f>
        <v>45741</v>
      </c>
      <c r="AB411" s="313"/>
      <c r="AC411" s="313"/>
      <c r="AD411" s="313"/>
      <c r="AE411" s="313"/>
      <c r="AF411" s="314">
        <f ca="1">$B$5</f>
        <v>46106.494204513889</v>
      </c>
      <c r="AG411" s="314"/>
      <c r="AH411" s="314"/>
      <c r="AI411" s="314"/>
      <c r="AJ411" s="314"/>
    </row>
    <row r="412" spans="1:36" ht="21.95" customHeight="1">
      <c r="A412" s="315" t="s">
        <v>9</v>
      </c>
      <c r="B412" s="404" t="s">
        <v>30</v>
      </c>
      <c r="C412" s="242"/>
      <c r="D412" s="405" t="s">
        <v>47</v>
      </c>
      <c r="E412" s="404" t="s">
        <v>48</v>
      </c>
      <c r="F412" s="407">
        <f ca="1">$B$4</f>
        <v>45741</v>
      </c>
      <c r="G412" s="408"/>
      <c r="H412" s="408"/>
      <c r="I412" s="408"/>
      <c r="J412" s="408"/>
      <c r="K412" s="408"/>
      <c r="L412" s="409"/>
      <c r="M412" s="410">
        <f ca="1">$B$5</f>
        <v>46106.494204513889</v>
      </c>
      <c r="N412" s="411"/>
      <c r="O412" s="411"/>
      <c r="P412" s="411"/>
      <c r="Q412" s="411"/>
      <c r="R412" s="411"/>
      <c r="S412" s="411"/>
      <c r="T412" s="411"/>
      <c r="U412" s="411"/>
      <c r="V412" s="411"/>
      <c r="W412" s="412"/>
      <c r="X412" s="243"/>
      <c r="Y412" s="244">
        <f ca="1">$B$4</f>
        <v>45741</v>
      </c>
      <c r="Z412" s="244">
        <f ca="1">DATE(YEAR($Y$7)+2,3,31)</f>
        <v>46477</v>
      </c>
      <c r="AA412" s="245" t="s">
        <v>33</v>
      </c>
      <c r="AB412" s="245" t="s">
        <v>34</v>
      </c>
      <c r="AC412" s="245" t="s">
        <v>37</v>
      </c>
      <c r="AD412" s="245" t="s">
        <v>38</v>
      </c>
      <c r="AE412" s="245" t="s">
        <v>32</v>
      </c>
      <c r="AF412" s="246" t="s">
        <v>33</v>
      </c>
      <c r="AG412" s="246" t="s">
        <v>34</v>
      </c>
      <c r="AH412" s="246" t="s">
        <v>37</v>
      </c>
      <c r="AI412" s="246" t="s">
        <v>38</v>
      </c>
      <c r="AJ412" s="246" t="s">
        <v>32</v>
      </c>
    </row>
    <row r="413" spans="1:36" ht="28.5" customHeight="1">
      <c r="A413" s="316"/>
      <c r="B413" s="404"/>
      <c r="C413" s="247"/>
      <c r="D413" s="406"/>
      <c r="E413" s="404"/>
      <c r="F413" s="400" t="s">
        <v>4</v>
      </c>
      <c r="G413" s="400"/>
      <c r="H413" s="248" t="s">
        <v>39</v>
      </c>
      <c r="I413" s="400" t="s">
        <v>5</v>
      </c>
      <c r="J413" s="400"/>
      <c r="K413" s="400"/>
      <c r="L413" s="400"/>
      <c r="M413" s="400" t="s">
        <v>4</v>
      </c>
      <c r="N413" s="400"/>
      <c r="O413" s="400"/>
      <c r="P413" s="400"/>
      <c r="Q413" s="400"/>
      <c r="R413" s="248" t="s">
        <v>39</v>
      </c>
      <c r="S413" s="400" t="s">
        <v>5</v>
      </c>
      <c r="T413" s="400"/>
      <c r="U413" s="400"/>
      <c r="V413" s="400"/>
      <c r="W413" s="400"/>
      <c r="X413" s="243"/>
      <c r="Y413" s="249">
        <f ca="1">DATE(YEAR($B$4),4,1)</f>
        <v>45748</v>
      </c>
      <c r="Z413" s="249">
        <f ca="1">DATE(YEAR($Y$8)+2,3,31)</f>
        <v>46477</v>
      </c>
      <c r="AA413" s="249">
        <f ca="1">$Y$8</f>
        <v>45748</v>
      </c>
      <c r="AB413" s="249">
        <f ca="1">DATE(YEAR($Y$8)+1,3,31)</f>
        <v>46112</v>
      </c>
      <c r="AC413" s="249"/>
      <c r="AD413" s="249"/>
      <c r="AE413" s="249"/>
      <c r="AF413" s="250">
        <f ca="1">DATE(YEAR($B$4)+1,4,1)</f>
        <v>46113</v>
      </c>
      <c r="AG413" s="250">
        <f ca="1">DATE(YEAR($AF$8)+1,3,31)</f>
        <v>46477</v>
      </c>
      <c r="AH413" s="251"/>
      <c r="AI413" s="251"/>
      <c r="AJ413" s="252"/>
    </row>
    <row r="414" spans="1:36" ht="27.95" customHeight="1">
      <c r="A414" s="253"/>
      <c r="B414" s="254"/>
      <c r="C414" s="255"/>
      <c r="D414" s="256"/>
      <c r="E414" s="257"/>
      <c r="F414" s="388"/>
      <c r="G414" s="389"/>
      <c r="H414" s="65" t="str">
        <f t="shared" ref="H414:H428" ca="1" si="210">AE414</f>
        <v/>
      </c>
      <c r="I414" s="401" t="s">
        <v>78</v>
      </c>
      <c r="J414" s="402"/>
      <c r="K414" s="402"/>
      <c r="L414" s="403"/>
      <c r="M414" s="388"/>
      <c r="N414" s="393"/>
      <c r="O414" s="393"/>
      <c r="P414" s="393"/>
      <c r="Q414" s="389"/>
      <c r="R414" s="64" t="str">
        <f t="shared" ref="R414:R428" ca="1" si="211">AJ414</f>
        <v/>
      </c>
      <c r="S414" s="401" t="s">
        <v>78</v>
      </c>
      <c r="T414" s="402"/>
      <c r="U414" s="402"/>
      <c r="V414" s="402"/>
      <c r="W414" s="403"/>
      <c r="X414" s="243"/>
      <c r="Y414" s="259" t="str">
        <f t="shared" ref="Y414:Y428" si="212">IF($B414&lt;&gt;"",IF(D414="",AA$8,D414),"")</f>
        <v/>
      </c>
      <c r="Z414" s="259" t="str">
        <f t="shared" ref="Z414:Z428" si="213">IF($B414&lt;&gt;"",IF(E414="",Z$8,E414),"")</f>
        <v/>
      </c>
      <c r="AA414" s="260" t="str">
        <f t="shared" ref="AA414:AA428" ca="1" si="214">IF(Y414&gt;=AF$8,"",IF(Y414&lt;$AA$8,$AA$8,Y414))</f>
        <v/>
      </c>
      <c r="AB414" s="260" t="str">
        <f t="shared" ref="AB414:AB428" ca="1" si="215">IF(Y414&gt;AB$8,"",IF(Z414&gt;AB$8,AB$8,Z414))</f>
        <v/>
      </c>
      <c r="AC414" s="260" t="str">
        <f t="shared" ref="AC414:AC428" ca="1" si="216">IF(AA414="","",DATE(YEAR(AA414),MONTH(AA414),1))</f>
        <v/>
      </c>
      <c r="AD414" s="260" t="str">
        <f t="shared" ref="AD414:AD428" ca="1" si="217">IF(AA414="","",DATE(YEAR(AB414),MONTH(AB414)+1,1)-1)</f>
        <v/>
      </c>
      <c r="AE414" s="261" t="str">
        <f t="shared" ref="AE414:AE428" ca="1" si="218">IF(AA414="","",IF(AA414&gt;AB414,"",DATEDIF(AC414,AD414+1,"m")))</f>
        <v/>
      </c>
      <c r="AF414" s="262" t="str">
        <f ca="1">IF(Z414&lt;AF$8,"",IF(Y414&gt;AF$8,Y414,AF$8))</f>
        <v/>
      </c>
      <c r="AG414" s="262" t="str">
        <f ca="1">IF(Z414&lt;AF$8,"",Z414)</f>
        <v/>
      </c>
      <c r="AH414" s="262" t="str">
        <f t="shared" ref="AH414:AH428" ca="1" si="219">IF(AF414="","",DATE(YEAR(AF414),MONTH(AF414),1))</f>
        <v/>
      </c>
      <c r="AI414" s="262" t="str">
        <f t="shared" ref="AI414:AI428" ca="1" si="220">IF(AF414="","",DATE(YEAR(AG414),MONTH(AG414)+1,1)-1)</f>
        <v/>
      </c>
      <c r="AJ414" s="263" t="str">
        <f t="shared" ref="AJ414:AJ428" ca="1" si="221">IF(AF414="","",DATEDIF(AH414,AI414+1,"m"))</f>
        <v/>
      </c>
    </row>
    <row r="415" spans="1:36" ht="27.95" customHeight="1">
      <c r="A415" s="254"/>
      <c r="B415" s="254"/>
      <c r="C415" s="264"/>
      <c r="D415" s="265"/>
      <c r="E415" s="266"/>
      <c r="F415" s="388"/>
      <c r="G415" s="389"/>
      <c r="H415" s="65" t="str">
        <f t="shared" ca="1" si="210"/>
        <v/>
      </c>
      <c r="I415" s="390" t="s">
        <v>78</v>
      </c>
      <c r="J415" s="391"/>
      <c r="K415" s="391"/>
      <c r="L415" s="392"/>
      <c r="M415" s="388"/>
      <c r="N415" s="393"/>
      <c r="O415" s="393"/>
      <c r="P415" s="393"/>
      <c r="Q415" s="389"/>
      <c r="R415" s="65" t="str">
        <f t="shared" ca="1" si="211"/>
        <v/>
      </c>
      <c r="S415" s="390" t="s">
        <v>78</v>
      </c>
      <c r="T415" s="391"/>
      <c r="U415" s="391"/>
      <c r="V415" s="391"/>
      <c r="W415" s="392"/>
      <c r="X415" s="243"/>
      <c r="Y415" s="267" t="str">
        <f t="shared" si="212"/>
        <v/>
      </c>
      <c r="Z415" s="267" t="str">
        <f t="shared" si="213"/>
        <v/>
      </c>
      <c r="AA415" s="268" t="str">
        <f t="shared" ca="1" si="214"/>
        <v/>
      </c>
      <c r="AB415" s="268" t="str">
        <f t="shared" ca="1" si="215"/>
        <v/>
      </c>
      <c r="AC415" s="268" t="str">
        <f t="shared" ca="1" si="216"/>
        <v/>
      </c>
      <c r="AD415" s="268" t="str">
        <f t="shared" ca="1" si="217"/>
        <v/>
      </c>
      <c r="AE415" s="269" t="str">
        <f t="shared" ca="1" si="218"/>
        <v/>
      </c>
      <c r="AF415" s="270" t="str">
        <f ca="1">IF(Z415&lt;AF$8,"",IF(Y415&gt;AF$8,Y415,AF$8))</f>
        <v/>
      </c>
      <c r="AG415" s="270" t="str">
        <f t="shared" ref="AG415:AG428" ca="1" si="222">IF(Z415&lt;AF$8,"",Z415)</f>
        <v/>
      </c>
      <c r="AH415" s="270" t="str">
        <f t="shared" ca="1" si="219"/>
        <v/>
      </c>
      <c r="AI415" s="270" t="str">
        <f t="shared" ca="1" si="220"/>
        <v/>
      </c>
      <c r="AJ415" s="271" t="str">
        <f t="shared" ca="1" si="221"/>
        <v/>
      </c>
    </row>
    <row r="416" spans="1:36" ht="27.95" customHeight="1">
      <c r="A416" s="254"/>
      <c r="B416" s="254"/>
      <c r="C416" s="264"/>
      <c r="D416" s="265"/>
      <c r="E416" s="266"/>
      <c r="F416" s="388"/>
      <c r="G416" s="389"/>
      <c r="H416" s="65" t="str">
        <f t="shared" ca="1" si="210"/>
        <v/>
      </c>
      <c r="I416" s="390" t="s">
        <v>78</v>
      </c>
      <c r="J416" s="391"/>
      <c r="K416" s="391"/>
      <c r="L416" s="392"/>
      <c r="M416" s="388"/>
      <c r="N416" s="393"/>
      <c r="O416" s="393"/>
      <c r="P416" s="393"/>
      <c r="Q416" s="389"/>
      <c r="R416" s="65" t="str">
        <f t="shared" ca="1" si="211"/>
        <v/>
      </c>
      <c r="S416" s="390" t="s">
        <v>78</v>
      </c>
      <c r="T416" s="391"/>
      <c r="U416" s="391"/>
      <c r="V416" s="391"/>
      <c r="W416" s="392"/>
      <c r="X416" s="243"/>
      <c r="Y416" s="267" t="str">
        <f t="shared" si="212"/>
        <v/>
      </c>
      <c r="Z416" s="267" t="str">
        <f t="shared" si="213"/>
        <v/>
      </c>
      <c r="AA416" s="268" t="str">
        <f t="shared" ca="1" si="214"/>
        <v/>
      </c>
      <c r="AB416" s="268" t="str">
        <f t="shared" ca="1" si="215"/>
        <v/>
      </c>
      <c r="AC416" s="268" t="str">
        <f t="shared" ca="1" si="216"/>
        <v/>
      </c>
      <c r="AD416" s="268" t="str">
        <f t="shared" ca="1" si="217"/>
        <v/>
      </c>
      <c r="AE416" s="269" t="str">
        <f t="shared" ca="1" si="218"/>
        <v/>
      </c>
      <c r="AF416" s="270" t="str">
        <f t="shared" ref="AF416:AF428" ca="1" si="223">IF(Z416&lt;AF$8,"",IF(Y416&gt;AF$8,Y416,AF$8))</f>
        <v/>
      </c>
      <c r="AG416" s="270" t="str">
        <f t="shared" ca="1" si="222"/>
        <v/>
      </c>
      <c r="AH416" s="270" t="str">
        <f t="shared" ca="1" si="219"/>
        <v/>
      </c>
      <c r="AI416" s="270" t="str">
        <f t="shared" ca="1" si="220"/>
        <v/>
      </c>
      <c r="AJ416" s="271" t="str">
        <f t="shared" ca="1" si="221"/>
        <v/>
      </c>
    </row>
    <row r="417" spans="1:36" ht="27.95" customHeight="1">
      <c r="A417" s="254"/>
      <c r="B417" s="254"/>
      <c r="C417" s="264"/>
      <c r="D417" s="265"/>
      <c r="E417" s="266"/>
      <c r="F417" s="388"/>
      <c r="G417" s="389"/>
      <c r="H417" s="65" t="str">
        <f t="shared" ca="1" si="210"/>
        <v/>
      </c>
      <c r="I417" s="390" t="s">
        <v>78</v>
      </c>
      <c r="J417" s="391"/>
      <c r="K417" s="391"/>
      <c r="L417" s="392"/>
      <c r="M417" s="388"/>
      <c r="N417" s="393"/>
      <c r="O417" s="393"/>
      <c r="P417" s="393"/>
      <c r="Q417" s="389"/>
      <c r="R417" s="65" t="str">
        <f t="shared" ca="1" si="211"/>
        <v/>
      </c>
      <c r="S417" s="390" t="s">
        <v>78</v>
      </c>
      <c r="T417" s="391"/>
      <c r="U417" s="391"/>
      <c r="V417" s="391"/>
      <c r="W417" s="392"/>
      <c r="X417" s="243"/>
      <c r="Y417" s="267" t="str">
        <f t="shared" si="212"/>
        <v/>
      </c>
      <c r="Z417" s="267" t="str">
        <f t="shared" si="213"/>
        <v/>
      </c>
      <c r="AA417" s="268" t="str">
        <f t="shared" ca="1" si="214"/>
        <v/>
      </c>
      <c r="AB417" s="268" t="str">
        <f t="shared" ca="1" si="215"/>
        <v/>
      </c>
      <c r="AC417" s="268" t="str">
        <f t="shared" ca="1" si="216"/>
        <v/>
      </c>
      <c r="AD417" s="268" t="str">
        <f t="shared" ca="1" si="217"/>
        <v/>
      </c>
      <c r="AE417" s="269" t="str">
        <f t="shared" ca="1" si="218"/>
        <v/>
      </c>
      <c r="AF417" s="270" t="str">
        <f t="shared" ca="1" si="223"/>
        <v/>
      </c>
      <c r="AG417" s="270" t="str">
        <f t="shared" ca="1" si="222"/>
        <v/>
      </c>
      <c r="AH417" s="270" t="str">
        <f t="shared" ca="1" si="219"/>
        <v/>
      </c>
      <c r="AI417" s="270" t="str">
        <f t="shared" ca="1" si="220"/>
        <v/>
      </c>
      <c r="AJ417" s="271" t="str">
        <f t="shared" ca="1" si="221"/>
        <v/>
      </c>
    </row>
    <row r="418" spans="1:36" ht="27.95" customHeight="1">
      <c r="A418" s="254"/>
      <c r="B418" s="254"/>
      <c r="C418" s="264"/>
      <c r="D418" s="265"/>
      <c r="E418" s="266"/>
      <c r="F418" s="388"/>
      <c r="G418" s="389"/>
      <c r="H418" s="65" t="str">
        <f t="shared" ca="1" si="210"/>
        <v/>
      </c>
      <c r="I418" s="390" t="s">
        <v>78</v>
      </c>
      <c r="J418" s="391"/>
      <c r="K418" s="391"/>
      <c r="L418" s="392"/>
      <c r="M418" s="388"/>
      <c r="N418" s="393"/>
      <c r="O418" s="393"/>
      <c r="P418" s="393"/>
      <c r="Q418" s="389"/>
      <c r="R418" s="65" t="str">
        <f t="shared" ca="1" si="211"/>
        <v/>
      </c>
      <c r="S418" s="390" t="s">
        <v>78</v>
      </c>
      <c r="T418" s="391"/>
      <c r="U418" s="391"/>
      <c r="V418" s="391"/>
      <c r="W418" s="392"/>
      <c r="X418" s="243"/>
      <c r="Y418" s="267" t="str">
        <f t="shared" si="212"/>
        <v/>
      </c>
      <c r="Z418" s="267" t="str">
        <f t="shared" si="213"/>
        <v/>
      </c>
      <c r="AA418" s="268" t="str">
        <f t="shared" ca="1" si="214"/>
        <v/>
      </c>
      <c r="AB418" s="268" t="str">
        <f t="shared" ca="1" si="215"/>
        <v/>
      </c>
      <c r="AC418" s="268" t="str">
        <f t="shared" ca="1" si="216"/>
        <v/>
      </c>
      <c r="AD418" s="268" t="str">
        <f t="shared" ca="1" si="217"/>
        <v/>
      </c>
      <c r="AE418" s="269" t="str">
        <f t="shared" ca="1" si="218"/>
        <v/>
      </c>
      <c r="AF418" s="270" t="str">
        <f t="shared" ca="1" si="223"/>
        <v/>
      </c>
      <c r="AG418" s="270" t="str">
        <f t="shared" ca="1" si="222"/>
        <v/>
      </c>
      <c r="AH418" s="270" t="str">
        <f t="shared" ca="1" si="219"/>
        <v/>
      </c>
      <c r="AI418" s="270" t="str">
        <f t="shared" ca="1" si="220"/>
        <v/>
      </c>
      <c r="AJ418" s="271" t="str">
        <f t="shared" ca="1" si="221"/>
        <v/>
      </c>
    </row>
    <row r="419" spans="1:36" ht="27.95" customHeight="1">
      <c r="A419" s="254"/>
      <c r="B419" s="254"/>
      <c r="C419" s="264"/>
      <c r="D419" s="265"/>
      <c r="E419" s="266"/>
      <c r="F419" s="388"/>
      <c r="G419" s="389"/>
      <c r="H419" s="65" t="str">
        <f t="shared" ca="1" si="210"/>
        <v/>
      </c>
      <c r="I419" s="390" t="s">
        <v>78</v>
      </c>
      <c r="J419" s="391"/>
      <c r="K419" s="391"/>
      <c r="L419" s="392"/>
      <c r="M419" s="388"/>
      <c r="N419" s="393"/>
      <c r="O419" s="393"/>
      <c r="P419" s="393"/>
      <c r="Q419" s="389"/>
      <c r="R419" s="65" t="str">
        <f t="shared" ca="1" si="211"/>
        <v/>
      </c>
      <c r="S419" s="390" t="s">
        <v>78</v>
      </c>
      <c r="T419" s="391"/>
      <c r="U419" s="391"/>
      <c r="V419" s="391"/>
      <c r="W419" s="392"/>
      <c r="X419" s="243"/>
      <c r="Y419" s="267" t="str">
        <f t="shared" si="212"/>
        <v/>
      </c>
      <c r="Z419" s="267" t="str">
        <f t="shared" si="213"/>
        <v/>
      </c>
      <c r="AA419" s="268" t="str">
        <f t="shared" ca="1" si="214"/>
        <v/>
      </c>
      <c r="AB419" s="268" t="str">
        <f t="shared" ca="1" si="215"/>
        <v/>
      </c>
      <c r="AC419" s="268" t="str">
        <f t="shared" ca="1" si="216"/>
        <v/>
      </c>
      <c r="AD419" s="268" t="str">
        <f t="shared" ca="1" si="217"/>
        <v/>
      </c>
      <c r="AE419" s="269" t="str">
        <f t="shared" ca="1" si="218"/>
        <v/>
      </c>
      <c r="AF419" s="270" t="str">
        <f t="shared" ca="1" si="223"/>
        <v/>
      </c>
      <c r="AG419" s="270" t="str">
        <f t="shared" ca="1" si="222"/>
        <v/>
      </c>
      <c r="AH419" s="270" t="str">
        <f t="shared" ca="1" si="219"/>
        <v/>
      </c>
      <c r="AI419" s="270" t="str">
        <f t="shared" ca="1" si="220"/>
        <v/>
      </c>
      <c r="AJ419" s="271" t="str">
        <f t="shared" ca="1" si="221"/>
        <v/>
      </c>
    </row>
    <row r="420" spans="1:36" ht="27.95" customHeight="1">
      <c r="A420" s="254"/>
      <c r="B420" s="254"/>
      <c r="C420" s="264"/>
      <c r="D420" s="265"/>
      <c r="E420" s="266"/>
      <c r="F420" s="388"/>
      <c r="G420" s="389"/>
      <c r="H420" s="65" t="str">
        <f t="shared" ca="1" si="210"/>
        <v/>
      </c>
      <c r="I420" s="390" t="s">
        <v>78</v>
      </c>
      <c r="J420" s="391"/>
      <c r="K420" s="391"/>
      <c r="L420" s="392"/>
      <c r="M420" s="388"/>
      <c r="N420" s="393"/>
      <c r="O420" s="393"/>
      <c r="P420" s="393"/>
      <c r="Q420" s="389"/>
      <c r="R420" s="65" t="str">
        <f t="shared" ca="1" si="211"/>
        <v/>
      </c>
      <c r="S420" s="390" t="s">
        <v>78</v>
      </c>
      <c r="T420" s="391"/>
      <c r="U420" s="391"/>
      <c r="V420" s="391"/>
      <c r="W420" s="392"/>
      <c r="X420" s="243"/>
      <c r="Y420" s="267" t="str">
        <f t="shared" si="212"/>
        <v/>
      </c>
      <c r="Z420" s="267" t="str">
        <f t="shared" si="213"/>
        <v/>
      </c>
      <c r="AA420" s="268" t="str">
        <f t="shared" ca="1" si="214"/>
        <v/>
      </c>
      <c r="AB420" s="268" t="str">
        <f t="shared" ca="1" si="215"/>
        <v/>
      </c>
      <c r="AC420" s="268" t="str">
        <f t="shared" ca="1" si="216"/>
        <v/>
      </c>
      <c r="AD420" s="268" t="str">
        <f t="shared" ca="1" si="217"/>
        <v/>
      </c>
      <c r="AE420" s="269" t="str">
        <f t="shared" ca="1" si="218"/>
        <v/>
      </c>
      <c r="AF420" s="270" t="str">
        <f t="shared" ca="1" si="223"/>
        <v/>
      </c>
      <c r="AG420" s="270" t="str">
        <f t="shared" ca="1" si="222"/>
        <v/>
      </c>
      <c r="AH420" s="270" t="str">
        <f t="shared" ca="1" si="219"/>
        <v/>
      </c>
      <c r="AI420" s="270" t="str">
        <f t="shared" ca="1" si="220"/>
        <v/>
      </c>
      <c r="AJ420" s="271" t="str">
        <f t="shared" ca="1" si="221"/>
        <v/>
      </c>
    </row>
    <row r="421" spans="1:36" ht="27.95" customHeight="1">
      <c r="A421" s="254"/>
      <c r="B421" s="254"/>
      <c r="C421" s="264"/>
      <c r="D421" s="265"/>
      <c r="E421" s="266"/>
      <c r="F421" s="388"/>
      <c r="G421" s="389"/>
      <c r="H421" s="65" t="str">
        <f t="shared" ca="1" si="210"/>
        <v/>
      </c>
      <c r="I421" s="390" t="s">
        <v>78</v>
      </c>
      <c r="J421" s="391"/>
      <c r="K421" s="391"/>
      <c r="L421" s="392"/>
      <c r="M421" s="388"/>
      <c r="N421" s="393"/>
      <c r="O421" s="393"/>
      <c r="P421" s="393"/>
      <c r="Q421" s="389"/>
      <c r="R421" s="65" t="str">
        <f t="shared" ca="1" si="211"/>
        <v/>
      </c>
      <c r="S421" s="390" t="s">
        <v>78</v>
      </c>
      <c r="T421" s="391"/>
      <c r="U421" s="391"/>
      <c r="V421" s="391"/>
      <c r="W421" s="392"/>
      <c r="X421" s="243"/>
      <c r="Y421" s="267" t="str">
        <f t="shared" si="212"/>
        <v/>
      </c>
      <c r="Z421" s="267" t="str">
        <f t="shared" si="213"/>
        <v/>
      </c>
      <c r="AA421" s="268" t="str">
        <f t="shared" ca="1" si="214"/>
        <v/>
      </c>
      <c r="AB421" s="268" t="str">
        <f t="shared" ca="1" si="215"/>
        <v/>
      </c>
      <c r="AC421" s="268" t="str">
        <f t="shared" ca="1" si="216"/>
        <v/>
      </c>
      <c r="AD421" s="268" t="str">
        <f t="shared" ca="1" si="217"/>
        <v/>
      </c>
      <c r="AE421" s="269" t="str">
        <f t="shared" ca="1" si="218"/>
        <v/>
      </c>
      <c r="AF421" s="270" t="str">
        <f t="shared" ca="1" si="223"/>
        <v/>
      </c>
      <c r="AG421" s="270" t="str">
        <f t="shared" ca="1" si="222"/>
        <v/>
      </c>
      <c r="AH421" s="270" t="str">
        <f t="shared" ca="1" si="219"/>
        <v/>
      </c>
      <c r="AI421" s="270" t="str">
        <f t="shared" ca="1" si="220"/>
        <v/>
      </c>
      <c r="AJ421" s="271" t="str">
        <f t="shared" ca="1" si="221"/>
        <v/>
      </c>
    </row>
    <row r="422" spans="1:36" ht="27.95" customHeight="1">
      <c r="A422" s="254"/>
      <c r="B422" s="254"/>
      <c r="C422" s="264"/>
      <c r="D422" s="265"/>
      <c r="E422" s="266"/>
      <c r="F422" s="388"/>
      <c r="G422" s="389"/>
      <c r="H422" s="65" t="str">
        <f t="shared" ca="1" si="210"/>
        <v/>
      </c>
      <c r="I422" s="390" t="s">
        <v>78</v>
      </c>
      <c r="J422" s="391"/>
      <c r="K422" s="391"/>
      <c r="L422" s="392"/>
      <c r="M422" s="388"/>
      <c r="N422" s="393"/>
      <c r="O422" s="393"/>
      <c r="P422" s="393"/>
      <c r="Q422" s="389"/>
      <c r="R422" s="65" t="str">
        <f t="shared" ca="1" si="211"/>
        <v/>
      </c>
      <c r="S422" s="390" t="s">
        <v>78</v>
      </c>
      <c r="T422" s="391"/>
      <c r="U422" s="391"/>
      <c r="V422" s="391"/>
      <c r="W422" s="392"/>
      <c r="X422" s="243"/>
      <c r="Y422" s="267" t="str">
        <f t="shared" si="212"/>
        <v/>
      </c>
      <c r="Z422" s="267" t="str">
        <f t="shared" si="213"/>
        <v/>
      </c>
      <c r="AA422" s="268" t="str">
        <f t="shared" ca="1" si="214"/>
        <v/>
      </c>
      <c r="AB422" s="268" t="str">
        <f t="shared" ca="1" si="215"/>
        <v/>
      </c>
      <c r="AC422" s="268" t="str">
        <f t="shared" ca="1" si="216"/>
        <v/>
      </c>
      <c r="AD422" s="268" t="str">
        <f t="shared" ca="1" si="217"/>
        <v/>
      </c>
      <c r="AE422" s="269" t="str">
        <f t="shared" ca="1" si="218"/>
        <v/>
      </c>
      <c r="AF422" s="270" t="str">
        <f t="shared" ca="1" si="223"/>
        <v/>
      </c>
      <c r="AG422" s="270" t="str">
        <f t="shared" ca="1" si="222"/>
        <v/>
      </c>
      <c r="AH422" s="270" t="str">
        <f t="shared" ca="1" si="219"/>
        <v/>
      </c>
      <c r="AI422" s="270" t="str">
        <f t="shared" ca="1" si="220"/>
        <v/>
      </c>
      <c r="AJ422" s="271" t="str">
        <f t="shared" ca="1" si="221"/>
        <v/>
      </c>
    </row>
    <row r="423" spans="1:36" ht="27.95" customHeight="1">
      <c r="A423" s="254"/>
      <c r="B423" s="254"/>
      <c r="C423" s="264"/>
      <c r="D423" s="265"/>
      <c r="E423" s="266"/>
      <c r="F423" s="388"/>
      <c r="G423" s="389"/>
      <c r="H423" s="65" t="str">
        <f t="shared" ca="1" si="210"/>
        <v/>
      </c>
      <c r="I423" s="390" t="s">
        <v>78</v>
      </c>
      <c r="J423" s="391"/>
      <c r="K423" s="391"/>
      <c r="L423" s="392"/>
      <c r="M423" s="388"/>
      <c r="N423" s="393"/>
      <c r="O423" s="393"/>
      <c r="P423" s="393"/>
      <c r="Q423" s="389"/>
      <c r="R423" s="65" t="str">
        <f t="shared" ca="1" si="211"/>
        <v/>
      </c>
      <c r="S423" s="390" t="s">
        <v>78</v>
      </c>
      <c r="T423" s="391"/>
      <c r="U423" s="391"/>
      <c r="V423" s="391"/>
      <c r="W423" s="392"/>
      <c r="X423" s="243"/>
      <c r="Y423" s="267" t="str">
        <f t="shared" si="212"/>
        <v/>
      </c>
      <c r="Z423" s="267" t="str">
        <f t="shared" si="213"/>
        <v/>
      </c>
      <c r="AA423" s="268" t="str">
        <f t="shared" ca="1" si="214"/>
        <v/>
      </c>
      <c r="AB423" s="268" t="str">
        <f t="shared" ca="1" si="215"/>
        <v/>
      </c>
      <c r="AC423" s="268" t="str">
        <f t="shared" ca="1" si="216"/>
        <v/>
      </c>
      <c r="AD423" s="268" t="str">
        <f t="shared" ca="1" si="217"/>
        <v/>
      </c>
      <c r="AE423" s="269" t="str">
        <f t="shared" ca="1" si="218"/>
        <v/>
      </c>
      <c r="AF423" s="270" t="str">
        <f t="shared" ca="1" si="223"/>
        <v/>
      </c>
      <c r="AG423" s="270" t="str">
        <f t="shared" ca="1" si="222"/>
        <v/>
      </c>
      <c r="AH423" s="270" t="str">
        <f t="shared" ca="1" si="219"/>
        <v/>
      </c>
      <c r="AI423" s="270" t="str">
        <f t="shared" ca="1" si="220"/>
        <v/>
      </c>
      <c r="AJ423" s="271" t="str">
        <f t="shared" ca="1" si="221"/>
        <v/>
      </c>
    </row>
    <row r="424" spans="1:36" ht="27.95" customHeight="1">
      <c r="A424" s="254"/>
      <c r="B424" s="254"/>
      <c r="C424" s="264"/>
      <c r="D424" s="265"/>
      <c r="E424" s="266"/>
      <c r="F424" s="388"/>
      <c r="G424" s="389"/>
      <c r="H424" s="65" t="str">
        <f t="shared" ca="1" si="210"/>
        <v/>
      </c>
      <c r="I424" s="390" t="s">
        <v>78</v>
      </c>
      <c r="J424" s="391"/>
      <c r="K424" s="391"/>
      <c r="L424" s="392"/>
      <c r="M424" s="388"/>
      <c r="N424" s="393"/>
      <c r="O424" s="393"/>
      <c r="P424" s="393"/>
      <c r="Q424" s="389"/>
      <c r="R424" s="65" t="str">
        <f t="shared" ca="1" si="211"/>
        <v/>
      </c>
      <c r="S424" s="390" t="s">
        <v>78</v>
      </c>
      <c r="T424" s="391"/>
      <c r="U424" s="391"/>
      <c r="V424" s="391"/>
      <c r="W424" s="392"/>
      <c r="X424" s="243"/>
      <c r="Y424" s="267" t="str">
        <f t="shared" si="212"/>
        <v/>
      </c>
      <c r="Z424" s="267" t="str">
        <f t="shared" si="213"/>
        <v/>
      </c>
      <c r="AA424" s="268" t="str">
        <f t="shared" ca="1" si="214"/>
        <v/>
      </c>
      <c r="AB424" s="268" t="str">
        <f t="shared" ca="1" si="215"/>
        <v/>
      </c>
      <c r="AC424" s="268" t="str">
        <f t="shared" ca="1" si="216"/>
        <v/>
      </c>
      <c r="AD424" s="268" t="str">
        <f t="shared" ca="1" si="217"/>
        <v/>
      </c>
      <c r="AE424" s="269" t="str">
        <f t="shared" ca="1" si="218"/>
        <v/>
      </c>
      <c r="AF424" s="270" t="str">
        <f t="shared" ca="1" si="223"/>
        <v/>
      </c>
      <c r="AG424" s="270" t="str">
        <f t="shared" ca="1" si="222"/>
        <v/>
      </c>
      <c r="AH424" s="270" t="str">
        <f t="shared" ca="1" si="219"/>
        <v/>
      </c>
      <c r="AI424" s="270" t="str">
        <f t="shared" ca="1" si="220"/>
        <v/>
      </c>
      <c r="AJ424" s="271" t="str">
        <f t="shared" ca="1" si="221"/>
        <v/>
      </c>
    </row>
    <row r="425" spans="1:36" ht="27.95" customHeight="1">
      <c r="A425" s="254"/>
      <c r="B425" s="254"/>
      <c r="C425" s="264"/>
      <c r="D425" s="265"/>
      <c r="E425" s="266"/>
      <c r="F425" s="388"/>
      <c r="G425" s="389"/>
      <c r="H425" s="65" t="str">
        <f t="shared" ca="1" si="210"/>
        <v/>
      </c>
      <c r="I425" s="390" t="s">
        <v>78</v>
      </c>
      <c r="J425" s="391"/>
      <c r="K425" s="391"/>
      <c r="L425" s="392"/>
      <c r="M425" s="388"/>
      <c r="N425" s="393"/>
      <c r="O425" s="393"/>
      <c r="P425" s="393"/>
      <c r="Q425" s="389"/>
      <c r="R425" s="65" t="str">
        <f t="shared" ca="1" si="211"/>
        <v/>
      </c>
      <c r="S425" s="390" t="s">
        <v>78</v>
      </c>
      <c r="T425" s="391"/>
      <c r="U425" s="391"/>
      <c r="V425" s="391"/>
      <c r="W425" s="392"/>
      <c r="X425" s="243"/>
      <c r="Y425" s="267" t="str">
        <f t="shared" si="212"/>
        <v/>
      </c>
      <c r="Z425" s="267" t="str">
        <f t="shared" si="213"/>
        <v/>
      </c>
      <c r="AA425" s="268" t="str">
        <f t="shared" ca="1" si="214"/>
        <v/>
      </c>
      <c r="AB425" s="268" t="str">
        <f t="shared" ca="1" si="215"/>
        <v/>
      </c>
      <c r="AC425" s="268" t="str">
        <f t="shared" ca="1" si="216"/>
        <v/>
      </c>
      <c r="AD425" s="268" t="str">
        <f t="shared" ca="1" si="217"/>
        <v/>
      </c>
      <c r="AE425" s="269" t="str">
        <f t="shared" ca="1" si="218"/>
        <v/>
      </c>
      <c r="AF425" s="270" t="str">
        <f t="shared" ca="1" si="223"/>
        <v/>
      </c>
      <c r="AG425" s="270" t="str">
        <f t="shared" ca="1" si="222"/>
        <v/>
      </c>
      <c r="AH425" s="270" t="str">
        <f t="shared" ca="1" si="219"/>
        <v/>
      </c>
      <c r="AI425" s="270" t="str">
        <f t="shared" ca="1" si="220"/>
        <v/>
      </c>
      <c r="AJ425" s="271" t="str">
        <f t="shared" ca="1" si="221"/>
        <v/>
      </c>
    </row>
    <row r="426" spans="1:36" ht="27.95" customHeight="1">
      <c r="A426" s="254"/>
      <c r="B426" s="254"/>
      <c r="C426" s="264"/>
      <c r="D426" s="265"/>
      <c r="E426" s="266"/>
      <c r="F426" s="388"/>
      <c r="G426" s="389"/>
      <c r="H426" s="65" t="str">
        <f t="shared" ca="1" si="210"/>
        <v/>
      </c>
      <c r="I426" s="390" t="s">
        <v>78</v>
      </c>
      <c r="J426" s="391"/>
      <c r="K426" s="391"/>
      <c r="L426" s="392"/>
      <c r="M426" s="388"/>
      <c r="N426" s="393"/>
      <c r="O426" s="393"/>
      <c r="P426" s="393"/>
      <c r="Q426" s="389"/>
      <c r="R426" s="65" t="str">
        <f t="shared" ca="1" si="211"/>
        <v/>
      </c>
      <c r="S426" s="390" t="s">
        <v>78</v>
      </c>
      <c r="T426" s="391"/>
      <c r="U426" s="391"/>
      <c r="V426" s="391"/>
      <c r="W426" s="392"/>
      <c r="X426" s="243"/>
      <c r="Y426" s="267" t="str">
        <f t="shared" si="212"/>
        <v/>
      </c>
      <c r="Z426" s="267" t="str">
        <f t="shared" si="213"/>
        <v/>
      </c>
      <c r="AA426" s="268" t="str">
        <f t="shared" ca="1" si="214"/>
        <v/>
      </c>
      <c r="AB426" s="268" t="str">
        <f t="shared" ca="1" si="215"/>
        <v/>
      </c>
      <c r="AC426" s="268" t="str">
        <f t="shared" ca="1" si="216"/>
        <v/>
      </c>
      <c r="AD426" s="268" t="str">
        <f t="shared" ca="1" si="217"/>
        <v/>
      </c>
      <c r="AE426" s="269" t="str">
        <f t="shared" ca="1" si="218"/>
        <v/>
      </c>
      <c r="AF426" s="270" t="str">
        <f t="shared" ca="1" si="223"/>
        <v/>
      </c>
      <c r="AG426" s="270" t="str">
        <f t="shared" ca="1" si="222"/>
        <v/>
      </c>
      <c r="AH426" s="270" t="str">
        <f t="shared" ca="1" si="219"/>
        <v/>
      </c>
      <c r="AI426" s="270" t="str">
        <f t="shared" ca="1" si="220"/>
        <v/>
      </c>
      <c r="AJ426" s="271" t="str">
        <f t="shared" ca="1" si="221"/>
        <v/>
      </c>
    </row>
    <row r="427" spans="1:36" ht="27.95" customHeight="1">
      <c r="A427" s="254"/>
      <c r="B427" s="254"/>
      <c r="C427" s="264"/>
      <c r="D427" s="265"/>
      <c r="E427" s="266"/>
      <c r="F427" s="388"/>
      <c r="G427" s="389"/>
      <c r="H427" s="65" t="str">
        <f t="shared" ca="1" si="210"/>
        <v/>
      </c>
      <c r="I427" s="390" t="s">
        <v>78</v>
      </c>
      <c r="J427" s="391"/>
      <c r="K427" s="391"/>
      <c r="L427" s="392"/>
      <c r="M427" s="388"/>
      <c r="N427" s="393"/>
      <c r="O427" s="393"/>
      <c r="P427" s="393"/>
      <c r="Q427" s="389"/>
      <c r="R427" s="65" t="str">
        <f t="shared" ca="1" si="211"/>
        <v/>
      </c>
      <c r="S427" s="390" t="s">
        <v>78</v>
      </c>
      <c r="T427" s="391"/>
      <c r="U427" s="391"/>
      <c r="V427" s="391"/>
      <c r="W427" s="392"/>
      <c r="X427" s="243"/>
      <c r="Y427" s="267" t="str">
        <f t="shared" si="212"/>
        <v/>
      </c>
      <c r="Z427" s="267" t="str">
        <f t="shared" si="213"/>
        <v/>
      </c>
      <c r="AA427" s="268" t="str">
        <f t="shared" ca="1" si="214"/>
        <v/>
      </c>
      <c r="AB427" s="268" t="str">
        <f t="shared" ca="1" si="215"/>
        <v/>
      </c>
      <c r="AC427" s="268" t="str">
        <f t="shared" ca="1" si="216"/>
        <v/>
      </c>
      <c r="AD427" s="268" t="str">
        <f t="shared" ca="1" si="217"/>
        <v/>
      </c>
      <c r="AE427" s="269" t="str">
        <f t="shared" ca="1" si="218"/>
        <v/>
      </c>
      <c r="AF427" s="270" t="str">
        <f t="shared" ca="1" si="223"/>
        <v/>
      </c>
      <c r="AG427" s="270" t="str">
        <f t="shared" ca="1" si="222"/>
        <v/>
      </c>
      <c r="AH427" s="270" t="str">
        <f t="shared" ca="1" si="219"/>
        <v/>
      </c>
      <c r="AI427" s="270" t="str">
        <f t="shared" ca="1" si="220"/>
        <v/>
      </c>
      <c r="AJ427" s="271" t="str">
        <f t="shared" ca="1" si="221"/>
        <v/>
      </c>
    </row>
    <row r="428" spans="1:36" ht="27.95" customHeight="1" thickBot="1">
      <c r="A428" s="272"/>
      <c r="B428" s="272"/>
      <c r="C428" s="273"/>
      <c r="D428" s="274"/>
      <c r="E428" s="275"/>
      <c r="F428" s="394"/>
      <c r="G428" s="395"/>
      <c r="H428" s="135" t="str">
        <f t="shared" ca="1" si="210"/>
        <v/>
      </c>
      <c r="I428" s="396" t="s">
        <v>78</v>
      </c>
      <c r="J428" s="397"/>
      <c r="K428" s="397"/>
      <c r="L428" s="398"/>
      <c r="M428" s="394"/>
      <c r="N428" s="399"/>
      <c r="O428" s="399"/>
      <c r="P428" s="399"/>
      <c r="Q428" s="395"/>
      <c r="R428" s="135" t="str">
        <f t="shared" ca="1" si="211"/>
        <v/>
      </c>
      <c r="S428" s="396" t="s">
        <v>78</v>
      </c>
      <c r="T428" s="397"/>
      <c r="U428" s="397"/>
      <c r="V428" s="397"/>
      <c r="W428" s="398"/>
      <c r="X428" s="243"/>
      <c r="Y428" s="276" t="str">
        <f t="shared" si="212"/>
        <v/>
      </c>
      <c r="Z428" s="276" t="str">
        <f t="shared" si="213"/>
        <v/>
      </c>
      <c r="AA428" s="277" t="str">
        <f t="shared" ca="1" si="214"/>
        <v/>
      </c>
      <c r="AB428" s="277" t="str">
        <f t="shared" ca="1" si="215"/>
        <v/>
      </c>
      <c r="AC428" s="277" t="str">
        <f t="shared" ca="1" si="216"/>
        <v/>
      </c>
      <c r="AD428" s="277" t="str">
        <f t="shared" ca="1" si="217"/>
        <v/>
      </c>
      <c r="AE428" s="278" t="str">
        <f t="shared" ca="1" si="218"/>
        <v/>
      </c>
      <c r="AF428" s="279" t="str">
        <f t="shared" ca="1" si="223"/>
        <v/>
      </c>
      <c r="AG428" s="279" t="str">
        <f t="shared" ca="1" si="222"/>
        <v/>
      </c>
      <c r="AH428" s="279" t="str">
        <f t="shared" ca="1" si="219"/>
        <v/>
      </c>
      <c r="AI428" s="279" t="str">
        <f t="shared" ca="1" si="220"/>
        <v/>
      </c>
      <c r="AJ428" s="280" t="str">
        <f t="shared" ca="1" si="221"/>
        <v/>
      </c>
    </row>
    <row r="429" spans="1:36" ht="24.95" customHeight="1" thickTop="1">
      <c r="A429" s="370" t="s">
        <v>62</v>
      </c>
      <c r="B429" s="371"/>
      <c r="C429" s="371"/>
      <c r="D429" s="371"/>
      <c r="E429" s="371"/>
      <c r="F429" s="372"/>
      <c r="G429" s="373"/>
      <c r="H429" s="295" t="s">
        <v>12</v>
      </c>
      <c r="I429" s="374">
        <f>SUM(I414:L428)</f>
        <v>0</v>
      </c>
      <c r="J429" s="375"/>
      <c r="K429" s="375"/>
      <c r="L429" s="296" t="s">
        <v>8</v>
      </c>
      <c r="M429" s="372"/>
      <c r="N429" s="376"/>
      <c r="O429" s="376"/>
      <c r="P429" s="376"/>
      <c r="Q429" s="373"/>
      <c r="R429" s="295"/>
      <c r="S429" s="377">
        <f>SUM(S414:W428)</f>
        <v>0</v>
      </c>
      <c r="T429" s="378"/>
      <c r="U429" s="378"/>
      <c r="V429" s="378"/>
      <c r="W429" s="296" t="s">
        <v>8</v>
      </c>
      <c r="X429" s="243"/>
    </row>
    <row r="430" spans="1:36" ht="24.95" customHeight="1">
      <c r="A430" s="379" t="s">
        <v>31</v>
      </c>
      <c r="B430" s="380"/>
      <c r="C430" s="380"/>
      <c r="D430" s="380"/>
      <c r="E430" s="380"/>
      <c r="F430" s="381"/>
      <c r="G430" s="382"/>
      <c r="H430" s="281" t="s">
        <v>12</v>
      </c>
      <c r="I430" s="383">
        <f>SUM(I403,I429)</f>
        <v>11680006</v>
      </c>
      <c r="J430" s="384"/>
      <c r="K430" s="384"/>
      <c r="L430" s="282" t="s">
        <v>8</v>
      </c>
      <c r="M430" s="381"/>
      <c r="N430" s="385"/>
      <c r="O430" s="385"/>
      <c r="P430" s="385"/>
      <c r="Q430" s="382"/>
      <c r="R430" s="281"/>
      <c r="S430" s="386">
        <f>SUM(S403,S429)</f>
        <v>13717924</v>
      </c>
      <c r="T430" s="387"/>
      <c r="U430" s="387"/>
      <c r="V430" s="387"/>
      <c r="W430" s="282" t="s">
        <v>8</v>
      </c>
      <c r="X430" s="283"/>
      <c r="Z430" s="284"/>
    </row>
    <row r="431" spans="1:36" ht="3.75" customHeight="1">
      <c r="X431" s="283"/>
      <c r="Z431" s="284" t="s">
        <v>35</v>
      </c>
    </row>
    <row r="432" spans="1:36">
      <c r="T432" s="357" t="s">
        <v>42</v>
      </c>
      <c r="U432" s="358"/>
      <c r="V432" s="358"/>
      <c r="W432" s="359"/>
      <c r="X432" s="283"/>
    </row>
    <row r="434" spans="1:36" ht="19.5" customHeight="1">
      <c r="C434" s="228"/>
      <c r="D434" s="326" t="s">
        <v>76</v>
      </c>
      <c r="E434" s="327"/>
      <c r="F434" s="327"/>
      <c r="G434" s="327"/>
      <c r="H434" s="327"/>
      <c r="I434" s="327"/>
      <c r="J434" s="327"/>
      <c r="S434" s="57">
        <f>$S$2</f>
        <v>1</v>
      </c>
      <c r="T434" s="328" t="s">
        <v>10</v>
      </c>
      <c r="U434" s="328"/>
      <c r="V434" s="56">
        <f>V407+1</f>
        <v>17</v>
      </c>
      <c r="W434" s="230" t="s">
        <v>11</v>
      </c>
    </row>
    <row r="435" spans="1:36" ht="19.5" customHeight="1">
      <c r="C435" s="233"/>
      <c r="D435" s="327"/>
      <c r="E435" s="327"/>
      <c r="F435" s="327"/>
      <c r="G435" s="327"/>
      <c r="H435" s="327"/>
      <c r="I435" s="327"/>
      <c r="J435" s="327"/>
    </row>
    <row r="436" spans="1:36" ht="14.25">
      <c r="B436" s="234">
        <f ca="1">$B$4</f>
        <v>45741</v>
      </c>
      <c r="D436" s="360"/>
      <c r="E436" s="360"/>
      <c r="F436" s="360"/>
    </row>
    <row r="437" spans="1:36" ht="15" customHeight="1">
      <c r="B437" s="235">
        <f ca="1">$B$5</f>
        <v>46106.494204513889</v>
      </c>
      <c r="H437" s="413" t="s">
        <v>6</v>
      </c>
      <c r="I437" s="414"/>
      <c r="J437" s="417" t="s">
        <v>0</v>
      </c>
      <c r="K437" s="418"/>
      <c r="L437" s="236" t="s">
        <v>1</v>
      </c>
      <c r="M437" s="418" t="s">
        <v>7</v>
      </c>
      <c r="N437" s="418"/>
      <c r="O437" s="418" t="s">
        <v>2</v>
      </c>
      <c r="P437" s="418"/>
      <c r="Q437" s="418"/>
      <c r="R437" s="418"/>
      <c r="S437" s="418"/>
      <c r="T437" s="418"/>
      <c r="U437" s="418" t="s">
        <v>3</v>
      </c>
      <c r="V437" s="418"/>
      <c r="W437" s="418"/>
    </row>
    <row r="438" spans="1:36" ht="20.100000000000001" customHeight="1">
      <c r="A438" s="147"/>
      <c r="H438" s="415"/>
      <c r="I438" s="416"/>
      <c r="J438" s="287">
        <f>$J$6</f>
        <v>3</v>
      </c>
      <c r="K438" s="288">
        <f>$K$6</f>
        <v>1</v>
      </c>
      <c r="L438" s="289">
        <f>$L$6</f>
        <v>1</v>
      </c>
      <c r="M438" s="290">
        <f>$M$6</f>
        <v>0</v>
      </c>
      <c r="N438" s="291">
        <f>IF($N$6="","",$N$6)</f>
        <v>1</v>
      </c>
      <c r="O438" s="292">
        <f>IF($O$6="","",$O$6)</f>
        <v>1</v>
      </c>
      <c r="P438" s="293">
        <f>IF($P$6="","",$P$6)</f>
        <v>2</v>
      </c>
      <c r="Q438" s="293">
        <f>IF($Q$6="","",$Q$6)</f>
        <v>3</v>
      </c>
      <c r="R438" s="293">
        <f>IF($R$6="","",$R$6)</f>
        <v>4</v>
      </c>
      <c r="S438" s="293">
        <f>IF($S$6="","",$S$6)</f>
        <v>5</v>
      </c>
      <c r="T438" s="294">
        <f>IF($T$6="","",$T$6)</f>
        <v>6</v>
      </c>
      <c r="U438" s="292">
        <f>IF($U$6="","",$U$6)</f>
        <v>0</v>
      </c>
      <c r="V438" s="293">
        <f>IF($V$6="","",$V$6)</f>
        <v>0</v>
      </c>
      <c r="W438" s="294">
        <f>IF($W$6="","",$W$6)</f>
        <v>0</v>
      </c>
      <c r="Y438" s="240" t="s">
        <v>33</v>
      </c>
      <c r="Z438" s="241" t="s">
        <v>34</v>
      </c>
      <c r="AA438" s="313">
        <f ca="1">$B$4</f>
        <v>45741</v>
      </c>
      <c r="AB438" s="313"/>
      <c r="AC438" s="313"/>
      <c r="AD438" s="313"/>
      <c r="AE438" s="313"/>
      <c r="AF438" s="314">
        <f ca="1">$B$5</f>
        <v>46106.494204513889</v>
      </c>
      <c r="AG438" s="314"/>
      <c r="AH438" s="314"/>
      <c r="AI438" s="314"/>
      <c r="AJ438" s="314"/>
    </row>
    <row r="439" spans="1:36" ht="21.95" customHeight="1">
      <c r="A439" s="315" t="s">
        <v>9</v>
      </c>
      <c r="B439" s="404" t="s">
        <v>30</v>
      </c>
      <c r="C439" s="242"/>
      <c r="D439" s="405" t="s">
        <v>47</v>
      </c>
      <c r="E439" s="404" t="s">
        <v>48</v>
      </c>
      <c r="F439" s="407">
        <f ca="1">$B$4</f>
        <v>45741</v>
      </c>
      <c r="G439" s="408"/>
      <c r="H439" s="408"/>
      <c r="I439" s="408"/>
      <c r="J439" s="408"/>
      <c r="K439" s="408"/>
      <c r="L439" s="409"/>
      <c r="M439" s="410">
        <f ca="1">$B$5</f>
        <v>46106.494204513889</v>
      </c>
      <c r="N439" s="411"/>
      <c r="O439" s="411"/>
      <c r="P439" s="411"/>
      <c r="Q439" s="411"/>
      <c r="R439" s="411"/>
      <c r="S439" s="411"/>
      <c r="T439" s="411"/>
      <c r="U439" s="411"/>
      <c r="V439" s="411"/>
      <c r="W439" s="412"/>
      <c r="X439" s="243"/>
      <c r="Y439" s="244">
        <f ca="1">$B$4</f>
        <v>45741</v>
      </c>
      <c r="Z439" s="244">
        <f ca="1">DATE(YEAR($Y$7)+2,3,31)</f>
        <v>46477</v>
      </c>
      <c r="AA439" s="245" t="s">
        <v>33</v>
      </c>
      <c r="AB439" s="245" t="s">
        <v>34</v>
      </c>
      <c r="AC439" s="245" t="s">
        <v>37</v>
      </c>
      <c r="AD439" s="245" t="s">
        <v>38</v>
      </c>
      <c r="AE439" s="245" t="s">
        <v>32</v>
      </c>
      <c r="AF439" s="246" t="s">
        <v>33</v>
      </c>
      <c r="AG439" s="246" t="s">
        <v>34</v>
      </c>
      <c r="AH439" s="246" t="s">
        <v>37</v>
      </c>
      <c r="AI439" s="246" t="s">
        <v>38</v>
      </c>
      <c r="AJ439" s="246" t="s">
        <v>32</v>
      </c>
    </row>
    <row r="440" spans="1:36" ht="28.5" customHeight="1">
      <c r="A440" s="316"/>
      <c r="B440" s="404"/>
      <c r="C440" s="247"/>
      <c r="D440" s="406"/>
      <c r="E440" s="404"/>
      <c r="F440" s="400" t="s">
        <v>4</v>
      </c>
      <c r="G440" s="400"/>
      <c r="H440" s="248" t="s">
        <v>39</v>
      </c>
      <c r="I440" s="400" t="s">
        <v>5</v>
      </c>
      <c r="J440" s="400"/>
      <c r="K440" s="400"/>
      <c r="L440" s="400"/>
      <c r="M440" s="400" t="s">
        <v>4</v>
      </c>
      <c r="N440" s="400"/>
      <c r="O440" s="400"/>
      <c r="P440" s="400"/>
      <c r="Q440" s="400"/>
      <c r="R440" s="248" t="s">
        <v>39</v>
      </c>
      <c r="S440" s="400" t="s">
        <v>5</v>
      </c>
      <c r="T440" s="400"/>
      <c r="U440" s="400"/>
      <c r="V440" s="400"/>
      <c r="W440" s="400"/>
      <c r="X440" s="243"/>
      <c r="Y440" s="249">
        <f ca="1">DATE(YEAR($B$4),4,1)</f>
        <v>45748</v>
      </c>
      <c r="Z440" s="249">
        <f ca="1">DATE(YEAR($Y$8)+2,3,31)</f>
        <v>46477</v>
      </c>
      <c r="AA440" s="249">
        <f ca="1">$Y$8</f>
        <v>45748</v>
      </c>
      <c r="AB440" s="249">
        <f ca="1">DATE(YEAR($Y$8)+1,3,31)</f>
        <v>46112</v>
      </c>
      <c r="AC440" s="249"/>
      <c r="AD440" s="249"/>
      <c r="AE440" s="249"/>
      <c r="AF440" s="250">
        <f ca="1">DATE(YEAR($B$4)+1,4,1)</f>
        <v>46113</v>
      </c>
      <c r="AG440" s="250">
        <f ca="1">DATE(YEAR($AF$8)+1,3,31)</f>
        <v>46477</v>
      </c>
      <c r="AH440" s="251"/>
      <c r="AI440" s="251"/>
      <c r="AJ440" s="252"/>
    </row>
    <row r="441" spans="1:36" ht="27.95" customHeight="1">
      <c r="A441" s="253"/>
      <c r="B441" s="254"/>
      <c r="C441" s="255"/>
      <c r="D441" s="256"/>
      <c r="E441" s="257"/>
      <c r="F441" s="388"/>
      <c r="G441" s="389"/>
      <c r="H441" s="65" t="str">
        <f t="shared" ref="H441:H455" ca="1" si="224">AE441</f>
        <v/>
      </c>
      <c r="I441" s="401" t="s">
        <v>78</v>
      </c>
      <c r="J441" s="402"/>
      <c r="K441" s="402"/>
      <c r="L441" s="403"/>
      <c r="M441" s="388"/>
      <c r="N441" s="393"/>
      <c r="O441" s="393"/>
      <c r="P441" s="393"/>
      <c r="Q441" s="389"/>
      <c r="R441" s="64" t="str">
        <f t="shared" ref="R441:R455" ca="1" si="225">AJ441</f>
        <v/>
      </c>
      <c r="S441" s="401" t="s">
        <v>78</v>
      </c>
      <c r="T441" s="402"/>
      <c r="U441" s="402"/>
      <c r="V441" s="402"/>
      <c r="W441" s="403"/>
      <c r="X441" s="243"/>
      <c r="Y441" s="259" t="str">
        <f t="shared" ref="Y441:Y455" si="226">IF($B441&lt;&gt;"",IF(D441="",AA$8,D441),"")</f>
        <v/>
      </c>
      <c r="Z441" s="259" t="str">
        <f t="shared" ref="Z441:Z455" si="227">IF($B441&lt;&gt;"",IF(E441="",Z$8,E441),"")</f>
        <v/>
      </c>
      <c r="AA441" s="260" t="str">
        <f t="shared" ref="AA441:AA455" ca="1" si="228">IF(Y441&gt;=AF$8,"",IF(Y441&lt;$AA$8,$AA$8,Y441))</f>
        <v/>
      </c>
      <c r="AB441" s="260" t="str">
        <f t="shared" ref="AB441:AB455" ca="1" si="229">IF(Y441&gt;AB$8,"",IF(Z441&gt;AB$8,AB$8,Z441))</f>
        <v/>
      </c>
      <c r="AC441" s="260" t="str">
        <f t="shared" ref="AC441:AC455" ca="1" si="230">IF(AA441="","",DATE(YEAR(AA441),MONTH(AA441),1))</f>
        <v/>
      </c>
      <c r="AD441" s="260" t="str">
        <f t="shared" ref="AD441:AD455" ca="1" si="231">IF(AA441="","",DATE(YEAR(AB441),MONTH(AB441)+1,1)-1)</f>
        <v/>
      </c>
      <c r="AE441" s="261" t="str">
        <f t="shared" ref="AE441:AE455" ca="1" si="232">IF(AA441="","",IF(AA441&gt;AB441,"",DATEDIF(AC441,AD441+1,"m")))</f>
        <v/>
      </c>
      <c r="AF441" s="262" t="str">
        <f ca="1">IF(Z441&lt;AF$8,"",IF(Y441&gt;AF$8,Y441,AF$8))</f>
        <v/>
      </c>
      <c r="AG441" s="262" t="str">
        <f ca="1">IF(Z441&lt;AF$8,"",Z441)</f>
        <v/>
      </c>
      <c r="AH441" s="262" t="str">
        <f t="shared" ref="AH441:AH455" ca="1" si="233">IF(AF441="","",DATE(YEAR(AF441),MONTH(AF441),1))</f>
        <v/>
      </c>
      <c r="AI441" s="262" t="str">
        <f t="shared" ref="AI441:AI455" ca="1" si="234">IF(AF441="","",DATE(YEAR(AG441),MONTH(AG441)+1,1)-1)</f>
        <v/>
      </c>
      <c r="AJ441" s="263" t="str">
        <f t="shared" ref="AJ441:AJ455" ca="1" si="235">IF(AF441="","",DATEDIF(AH441,AI441+1,"m"))</f>
        <v/>
      </c>
    </row>
    <row r="442" spans="1:36" ht="27.95" customHeight="1">
      <c r="A442" s="254"/>
      <c r="B442" s="254"/>
      <c r="C442" s="264"/>
      <c r="D442" s="265"/>
      <c r="E442" s="266"/>
      <c r="F442" s="388"/>
      <c r="G442" s="389"/>
      <c r="H442" s="65" t="str">
        <f t="shared" ca="1" si="224"/>
        <v/>
      </c>
      <c r="I442" s="390" t="s">
        <v>78</v>
      </c>
      <c r="J442" s="391"/>
      <c r="K442" s="391"/>
      <c r="L442" s="392"/>
      <c r="M442" s="388"/>
      <c r="N442" s="393"/>
      <c r="O442" s="393"/>
      <c r="P442" s="393"/>
      <c r="Q442" s="389"/>
      <c r="R442" s="65" t="str">
        <f t="shared" ca="1" si="225"/>
        <v/>
      </c>
      <c r="S442" s="390" t="s">
        <v>78</v>
      </c>
      <c r="T442" s="391"/>
      <c r="U442" s="391"/>
      <c r="V442" s="391"/>
      <c r="W442" s="392"/>
      <c r="X442" s="243"/>
      <c r="Y442" s="267" t="str">
        <f t="shared" si="226"/>
        <v/>
      </c>
      <c r="Z442" s="267" t="str">
        <f t="shared" si="227"/>
        <v/>
      </c>
      <c r="AA442" s="268" t="str">
        <f t="shared" ca="1" si="228"/>
        <v/>
      </c>
      <c r="AB442" s="268" t="str">
        <f t="shared" ca="1" si="229"/>
        <v/>
      </c>
      <c r="AC442" s="268" t="str">
        <f t="shared" ca="1" si="230"/>
        <v/>
      </c>
      <c r="AD442" s="268" t="str">
        <f t="shared" ca="1" si="231"/>
        <v/>
      </c>
      <c r="AE442" s="269" t="str">
        <f t="shared" ca="1" si="232"/>
        <v/>
      </c>
      <c r="AF442" s="270" t="str">
        <f ca="1">IF(Z442&lt;AF$8,"",IF(Y442&gt;AF$8,Y442,AF$8))</f>
        <v/>
      </c>
      <c r="AG442" s="270" t="str">
        <f t="shared" ref="AG442:AG455" ca="1" si="236">IF(Z442&lt;AF$8,"",Z442)</f>
        <v/>
      </c>
      <c r="AH442" s="270" t="str">
        <f t="shared" ca="1" si="233"/>
        <v/>
      </c>
      <c r="AI442" s="270" t="str">
        <f t="shared" ca="1" si="234"/>
        <v/>
      </c>
      <c r="AJ442" s="271" t="str">
        <f t="shared" ca="1" si="235"/>
        <v/>
      </c>
    </row>
    <row r="443" spans="1:36" ht="27.95" customHeight="1">
      <c r="A443" s="254"/>
      <c r="B443" s="254"/>
      <c r="C443" s="264"/>
      <c r="D443" s="265"/>
      <c r="E443" s="266"/>
      <c r="F443" s="388"/>
      <c r="G443" s="389"/>
      <c r="H443" s="65" t="str">
        <f t="shared" ca="1" si="224"/>
        <v/>
      </c>
      <c r="I443" s="390" t="s">
        <v>78</v>
      </c>
      <c r="J443" s="391"/>
      <c r="K443" s="391"/>
      <c r="L443" s="392"/>
      <c r="M443" s="388"/>
      <c r="N443" s="393"/>
      <c r="O443" s="393"/>
      <c r="P443" s="393"/>
      <c r="Q443" s="389"/>
      <c r="R443" s="65" t="str">
        <f t="shared" ca="1" si="225"/>
        <v/>
      </c>
      <c r="S443" s="390" t="s">
        <v>78</v>
      </c>
      <c r="T443" s="391"/>
      <c r="U443" s="391"/>
      <c r="V443" s="391"/>
      <c r="W443" s="392"/>
      <c r="X443" s="243"/>
      <c r="Y443" s="267" t="str">
        <f t="shared" si="226"/>
        <v/>
      </c>
      <c r="Z443" s="267" t="str">
        <f t="shared" si="227"/>
        <v/>
      </c>
      <c r="AA443" s="268" t="str">
        <f t="shared" ca="1" si="228"/>
        <v/>
      </c>
      <c r="AB443" s="268" t="str">
        <f t="shared" ca="1" si="229"/>
        <v/>
      </c>
      <c r="AC443" s="268" t="str">
        <f t="shared" ca="1" si="230"/>
        <v/>
      </c>
      <c r="AD443" s="268" t="str">
        <f t="shared" ca="1" si="231"/>
        <v/>
      </c>
      <c r="AE443" s="269" t="str">
        <f t="shared" ca="1" si="232"/>
        <v/>
      </c>
      <c r="AF443" s="270" t="str">
        <f t="shared" ref="AF443:AF455" ca="1" si="237">IF(Z443&lt;AF$8,"",IF(Y443&gt;AF$8,Y443,AF$8))</f>
        <v/>
      </c>
      <c r="AG443" s="270" t="str">
        <f t="shared" ca="1" si="236"/>
        <v/>
      </c>
      <c r="AH443" s="270" t="str">
        <f t="shared" ca="1" si="233"/>
        <v/>
      </c>
      <c r="AI443" s="270" t="str">
        <f t="shared" ca="1" si="234"/>
        <v/>
      </c>
      <c r="AJ443" s="271" t="str">
        <f t="shared" ca="1" si="235"/>
        <v/>
      </c>
    </row>
    <row r="444" spans="1:36" ht="27.95" customHeight="1">
      <c r="A444" s="254"/>
      <c r="B444" s="254"/>
      <c r="C444" s="264"/>
      <c r="D444" s="265"/>
      <c r="E444" s="266"/>
      <c r="F444" s="388"/>
      <c r="G444" s="389"/>
      <c r="H444" s="65" t="str">
        <f t="shared" ca="1" si="224"/>
        <v/>
      </c>
      <c r="I444" s="390" t="s">
        <v>78</v>
      </c>
      <c r="J444" s="391"/>
      <c r="K444" s="391"/>
      <c r="L444" s="392"/>
      <c r="M444" s="388"/>
      <c r="N444" s="393"/>
      <c r="O444" s="393"/>
      <c r="P444" s="393"/>
      <c r="Q444" s="389"/>
      <c r="R444" s="65" t="str">
        <f t="shared" ca="1" si="225"/>
        <v/>
      </c>
      <c r="S444" s="390" t="s">
        <v>78</v>
      </c>
      <c r="T444" s="391"/>
      <c r="U444" s="391"/>
      <c r="V444" s="391"/>
      <c r="W444" s="392"/>
      <c r="X444" s="243"/>
      <c r="Y444" s="267" t="str">
        <f t="shared" si="226"/>
        <v/>
      </c>
      <c r="Z444" s="267" t="str">
        <f t="shared" si="227"/>
        <v/>
      </c>
      <c r="AA444" s="268" t="str">
        <f t="shared" ca="1" si="228"/>
        <v/>
      </c>
      <c r="AB444" s="268" t="str">
        <f t="shared" ca="1" si="229"/>
        <v/>
      </c>
      <c r="AC444" s="268" t="str">
        <f t="shared" ca="1" si="230"/>
        <v/>
      </c>
      <c r="AD444" s="268" t="str">
        <f t="shared" ca="1" si="231"/>
        <v/>
      </c>
      <c r="AE444" s="269" t="str">
        <f t="shared" ca="1" si="232"/>
        <v/>
      </c>
      <c r="AF444" s="270" t="str">
        <f t="shared" ca="1" si="237"/>
        <v/>
      </c>
      <c r="AG444" s="270" t="str">
        <f t="shared" ca="1" si="236"/>
        <v/>
      </c>
      <c r="AH444" s="270" t="str">
        <f t="shared" ca="1" si="233"/>
        <v/>
      </c>
      <c r="AI444" s="270" t="str">
        <f t="shared" ca="1" si="234"/>
        <v/>
      </c>
      <c r="AJ444" s="271" t="str">
        <f t="shared" ca="1" si="235"/>
        <v/>
      </c>
    </row>
    <row r="445" spans="1:36" ht="27.95" customHeight="1">
      <c r="A445" s="254"/>
      <c r="B445" s="254"/>
      <c r="C445" s="264"/>
      <c r="D445" s="265"/>
      <c r="E445" s="266"/>
      <c r="F445" s="388"/>
      <c r="G445" s="389"/>
      <c r="H445" s="65" t="str">
        <f t="shared" ca="1" si="224"/>
        <v/>
      </c>
      <c r="I445" s="390" t="s">
        <v>78</v>
      </c>
      <c r="J445" s="391"/>
      <c r="K445" s="391"/>
      <c r="L445" s="392"/>
      <c r="M445" s="388"/>
      <c r="N445" s="393"/>
      <c r="O445" s="393"/>
      <c r="P445" s="393"/>
      <c r="Q445" s="389"/>
      <c r="R445" s="65" t="str">
        <f t="shared" ca="1" si="225"/>
        <v/>
      </c>
      <c r="S445" s="390" t="s">
        <v>78</v>
      </c>
      <c r="T445" s="391"/>
      <c r="U445" s="391"/>
      <c r="V445" s="391"/>
      <c r="W445" s="392"/>
      <c r="X445" s="243"/>
      <c r="Y445" s="267" t="str">
        <f t="shared" si="226"/>
        <v/>
      </c>
      <c r="Z445" s="267" t="str">
        <f t="shared" si="227"/>
        <v/>
      </c>
      <c r="AA445" s="268" t="str">
        <f t="shared" ca="1" si="228"/>
        <v/>
      </c>
      <c r="AB445" s="268" t="str">
        <f t="shared" ca="1" si="229"/>
        <v/>
      </c>
      <c r="AC445" s="268" t="str">
        <f t="shared" ca="1" si="230"/>
        <v/>
      </c>
      <c r="AD445" s="268" t="str">
        <f t="shared" ca="1" si="231"/>
        <v/>
      </c>
      <c r="AE445" s="269" t="str">
        <f t="shared" ca="1" si="232"/>
        <v/>
      </c>
      <c r="AF445" s="270" t="str">
        <f t="shared" ca="1" si="237"/>
        <v/>
      </c>
      <c r="AG445" s="270" t="str">
        <f t="shared" ca="1" si="236"/>
        <v/>
      </c>
      <c r="AH445" s="270" t="str">
        <f t="shared" ca="1" si="233"/>
        <v/>
      </c>
      <c r="AI445" s="270" t="str">
        <f t="shared" ca="1" si="234"/>
        <v/>
      </c>
      <c r="AJ445" s="271" t="str">
        <f t="shared" ca="1" si="235"/>
        <v/>
      </c>
    </row>
    <row r="446" spans="1:36" ht="27.95" customHeight="1">
      <c r="A446" s="254"/>
      <c r="B446" s="254"/>
      <c r="C446" s="264"/>
      <c r="D446" s="265"/>
      <c r="E446" s="266"/>
      <c r="F446" s="388"/>
      <c r="G446" s="389"/>
      <c r="H446" s="65" t="str">
        <f t="shared" ca="1" si="224"/>
        <v/>
      </c>
      <c r="I446" s="390" t="s">
        <v>78</v>
      </c>
      <c r="J446" s="391"/>
      <c r="K446" s="391"/>
      <c r="L446" s="392"/>
      <c r="M446" s="388"/>
      <c r="N446" s="393"/>
      <c r="O446" s="393"/>
      <c r="P446" s="393"/>
      <c r="Q446" s="389"/>
      <c r="R446" s="65" t="str">
        <f t="shared" ca="1" si="225"/>
        <v/>
      </c>
      <c r="S446" s="390" t="s">
        <v>78</v>
      </c>
      <c r="T446" s="391"/>
      <c r="U446" s="391"/>
      <c r="V446" s="391"/>
      <c r="W446" s="392"/>
      <c r="X446" s="243"/>
      <c r="Y446" s="267" t="str">
        <f t="shared" si="226"/>
        <v/>
      </c>
      <c r="Z446" s="267" t="str">
        <f t="shared" si="227"/>
        <v/>
      </c>
      <c r="AA446" s="268" t="str">
        <f t="shared" ca="1" si="228"/>
        <v/>
      </c>
      <c r="AB446" s="268" t="str">
        <f t="shared" ca="1" si="229"/>
        <v/>
      </c>
      <c r="AC446" s="268" t="str">
        <f t="shared" ca="1" si="230"/>
        <v/>
      </c>
      <c r="AD446" s="268" t="str">
        <f t="shared" ca="1" si="231"/>
        <v/>
      </c>
      <c r="AE446" s="269" t="str">
        <f t="shared" ca="1" si="232"/>
        <v/>
      </c>
      <c r="AF446" s="270" t="str">
        <f t="shared" ca="1" si="237"/>
        <v/>
      </c>
      <c r="AG446" s="270" t="str">
        <f t="shared" ca="1" si="236"/>
        <v/>
      </c>
      <c r="AH446" s="270" t="str">
        <f t="shared" ca="1" si="233"/>
        <v/>
      </c>
      <c r="AI446" s="270" t="str">
        <f t="shared" ca="1" si="234"/>
        <v/>
      </c>
      <c r="AJ446" s="271" t="str">
        <f t="shared" ca="1" si="235"/>
        <v/>
      </c>
    </row>
    <row r="447" spans="1:36" ht="27.95" customHeight="1">
      <c r="A447" s="254"/>
      <c r="B447" s="254"/>
      <c r="C447" s="264"/>
      <c r="D447" s="265"/>
      <c r="E447" s="266"/>
      <c r="F447" s="388"/>
      <c r="G447" s="389"/>
      <c r="H447" s="65" t="str">
        <f t="shared" ca="1" si="224"/>
        <v/>
      </c>
      <c r="I447" s="390" t="s">
        <v>78</v>
      </c>
      <c r="J447" s="391"/>
      <c r="K447" s="391"/>
      <c r="L447" s="392"/>
      <c r="M447" s="388"/>
      <c r="N447" s="393"/>
      <c r="O447" s="393"/>
      <c r="P447" s="393"/>
      <c r="Q447" s="389"/>
      <c r="R447" s="65" t="str">
        <f t="shared" ca="1" si="225"/>
        <v/>
      </c>
      <c r="S447" s="390" t="s">
        <v>78</v>
      </c>
      <c r="T447" s="391"/>
      <c r="U447" s="391"/>
      <c r="V447" s="391"/>
      <c r="W447" s="392"/>
      <c r="X447" s="243"/>
      <c r="Y447" s="267" t="str">
        <f t="shared" si="226"/>
        <v/>
      </c>
      <c r="Z447" s="267" t="str">
        <f t="shared" si="227"/>
        <v/>
      </c>
      <c r="AA447" s="268" t="str">
        <f t="shared" ca="1" si="228"/>
        <v/>
      </c>
      <c r="AB447" s="268" t="str">
        <f t="shared" ca="1" si="229"/>
        <v/>
      </c>
      <c r="AC447" s="268" t="str">
        <f t="shared" ca="1" si="230"/>
        <v/>
      </c>
      <c r="AD447" s="268" t="str">
        <f t="shared" ca="1" si="231"/>
        <v/>
      </c>
      <c r="AE447" s="269" t="str">
        <f t="shared" ca="1" si="232"/>
        <v/>
      </c>
      <c r="AF447" s="270" t="str">
        <f t="shared" ca="1" si="237"/>
        <v/>
      </c>
      <c r="AG447" s="270" t="str">
        <f t="shared" ca="1" si="236"/>
        <v/>
      </c>
      <c r="AH447" s="270" t="str">
        <f t="shared" ca="1" si="233"/>
        <v/>
      </c>
      <c r="AI447" s="270" t="str">
        <f t="shared" ca="1" si="234"/>
        <v/>
      </c>
      <c r="AJ447" s="271" t="str">
        <f t="shared" ca="1" si="235"/>
        <v/>
      </c>
    </row>
    <row r="448" spans="1:36" ht="27.95" customHeight="1">
      <c r="A448" s="254"/>
      <c r="B448" s="254"/>
      <c r="C448" s="264"/>
      <c r="D448" s="265"/>
      <c r="E448" s="266"/>
      <c r="F448" s="388"/>
      <c r="G448" s="389"/>
      <c r="H448" s="65" t="str">
        <f t="shared" ca="1" si="224"/>
        <v/>
      </c>
      <c r="I448" s="390" t="s">
        <v>78</v>
      </c>
      <c r="J448" s="391"/>
      <c r="K448" s="391"/>
      <c r="L448" s="392"/>
      <c r="M448" s="388"/>
      <c r="N448" s="393"/>
      <c r="O448" s="393"/>
      <c r="P448" s="393"/>
      <c r="Q448" s="389"/>
      <c r="R448" s="65" t="str">
        <f t="shared" ca="1" si="225"/>
        <v/>
      </c>
      <c r="S448" s="390" t="s">
        <v>78</v>
      </c>
      <c r="T448" s="391"/>
      <c r="U448" s="391"/>
      <c r="V448" s="391"/>
      <c r="W448" s="392"/>
      <c r="X448" s="243"/>
      <c r="Y448" s="267" t="str">
        <f t="shared" si="226"/>
        <v/>
      </c>
      <c r="Z448" s="267" t="str">
        <f t="shared" si="227"/>
        <v/>
      </c>
      <c r="AA448" s="268" t="str">
        <f t="shared" ca="1" si="228"/>
        <v/>
      </c>
      <c r="AB448" s="268" t="str">
        <f t="shared" ca="1" si="229"/>
        <v/>
      </c>
      <c r="AC448" s="268" t="str">
        <f t="shared" ca="1" si="230"/>
        <v/>
      </c>
      <c r="AD448" s="268" t="str">
        <f t="shared" ca="1" si="231"/>
        <v/>
      </c>
      <c r="AE448" s="269" t="str">
        <f t="shared" ca="1" si="232"/>
        <v/>
      </c>
      <c r="AF448" s="270" t="str">
        <f t="shared" ca="1" si="237"/>
        <v/>
      </c>
      <c r="AG448" s="270" t="str">
        <f t="shared" ca="1" si="236"/>
        <v/>
      </c>
      <c r="AH448" s="270" t="str">
        <f t="shared" ca="1" si="233"/>
        <v/>
      </c>
      <c r="AI448" s="270" t="str">
        <f t="shared" ca="1" si="234"/>
        <v/>
      </c>
      <c r="AJ448" s="271" t="str">
        <f t="shared" ca="1" si="235"/>
        <v/>
      </c>
    </row>
    <row r="449" spans="1:36" ht="27.95" customHeight="1">
      <c r="A449" s="254"/>
      <c r="B449" s="254"/>
      <c r="C449" s="264"/>
      <c r="D449" s="265"/>
      <c r="E449" s="266"/>
      <c r="F449" s="388"/>
      <c r="G449" s="389"/>
      <c r="H449" s="65" t="str">
        <f t="shared" ca="1" si="224"/>
        <v/>
      </c>
      <c r="I449" s="390" t="s">
        <v>78</v>
      </c>
      <c r="J449" s="391"/>
      <c r="K449" s="391"/>
      <c r="L449" s="392"/>
      <c r="M449" s="388"/>
      <c r="N449" s="393"/>
      <c r="O449" s="393"/>
      <c r="P449" s="393"/>
      <c r="Q449" s="389"/>
      <c r="R449" s="65" t="str">
        <f t="shared" ca="1" si="225"/>
        <v/>
      </c>
      <c r="S449" s="390" t="s">
        <v>78</v>
      </c>
      <c r="T449" s="391"/>
      <c r="U449" s="391"/>
      <c r="V449" s="391"/>
      <c r="W449" s="392"/>
      <c r="X449" s="243"/>
      <c r="Y449" s="267" t="str">
        <f t="shared" si="226"/>
        <v/>
      </c>
      <c r="Z449" s="267" t="str">
        <f t="shared" si="227"/>
        <v/>
      </c>
      <c r="AA449" s="268" t="str">
        <f t="shared" ca="1" si="228"/>
        <v/>
      </c>
      <c r="AB449" s="268" t="str">
        <f t="shared" ca="1" si="229"/>
        <v/>
      </c>
      <c r="AC449" s="268" t="str">
        <f t="shared" ca="1" si="230"/>
        <v/>
      </c>
      <c r="AD449" s="268" t="str">
        <f t="shared" ca="1" si="231"/>
        <v/>
      </c>
      <c r="AE449" s="269" t="str">
        <f t="shared" ca="1" si="232"/>
        <v/>
      </c>
      <c r="AF449" s="270" t="str">
        <f t="shared" ca="1" si="237"/>
        <v/>
      </c>
      <c r="AG449" s="270" t="str">
        <f t="shared" ca="1" si="236"/>
        <v/>
      </c>
      <c r="AH449" s="270" t="str">
        <f t="shared" ca="1" si="233"/>
        <v/>
      </c>
      <c r="AI449" s="270" t="str">
        <f t="shared" ca="1" si="234"/>
        <v/>
      </c>
      <c r="AJ449" s="271" t="str">
        <f t="shared" ca="1" si="235"/>
        <v/>
      </c>
    </row>
    <row r="450" spans="1:36" ht="27.95" customHeight="1">
      <c r="A450" s="254"/>
      <c r="B450" s="254"/>
      <c r="C450" s="264"/>
      <c r="D450" s="265"/>
      <c r="E450" s="266"/>
      <c r="F450" s="388"/>
      <c r="G450" s="389"/>
      <c r="H450" s="65" t="str">
        <f t="shared" ca="1" si="224"/>
        <v/>
      </c>
      <c r="I450" s="390" t="s">
        <v>78</v>
      </c>
      <c r="J450" s="391"/>
      <c r="K450" s="391"/>
      <c r="L450" s="392"/>
      <c r="M450" s="388"/>
      <c r="N450" s="393"/>
      <c r="O450" s="393"/>
      <c r="P450" s="393"/>
      <c r="Q450" s="389"/>
      <c r="R450" s="65" t="str">
        <f t="shared" ca="1" si="225"/>
        <v/>
      </c>
      <c r="S450" s="390" t="s">
        <v>78</v>
      </c>
      <c r="T450" s="391"/>
      <c r="U450" s="391"/>
      <c r="V450" s="391"/>
      <c r="W450" s="392"/>
      <c r="X450" s="243"/>
      <c r="Y450" s="267" t="str">
        <f t="shared" si="226"/>
        <v/>
      </c>
      <c r="Z450" s="267" t="str">
        <f t="shared" si="227"/>
        <v/>
      </c>
      <c r="AA450" s="268" t="str">
        <f t="shared" ca="1" si="228"/>
        <v/>
      </c>
      <c r="AB450" s="268" t="str">
        <f t="shared" ca="1" si="229"/>
        <v/>
      </c>
      <c r="AC450" s="268" t="str">
        <f t="shared" ca="1" si="230"/>
        <v/>
      </c>
      <c r="AD450" s="268" t="str">
        <f t="shared" ca="1" si="231"/>
        <v/>
      </c>
      <c r="AE450" s="269" t="str">
        <f t="shared" ca="1" si="232"/>
        <v/>
      </c>
      <c r="AF450" s="270" t="str">
        <f t="shared" ca="1" si="237"/>
        <v/>
      </c>
      <c r="AG450" s="270" t="str">
        <f t="shared" ca="1" si="236"/>
        <v/>
      </c>
      <c r="AH450" s="270" t="str">
        <f t="shared" ca="1" si="233"/>
        <v/>
      </c>
      <c r="AI450" s="270" t="str">
        <f t="shared" ca="1" si="234"/>
        <v/>
      </c>
      <c r="AJ450" s="271" t="str">
        <f t="shared" ca="1" si="235"/>
        <v/>
      </c>
    </row>
    <row r="451" spans="1:36" ht="27.95" customHeight="1">
      <c r="A451" s="254"/>
      <c r="B451" s="254"/>
      <c r="C451" s="264"/>
      <c r="D451" s="265"/>
      <c r="E451" s="266"/>
      <c r="F451" s="388"/>
      <c r="G451" s="389"/>
      <c r="H451" s="65" t="str">
        <f t="shared" ca="1" si="224"/>
        <v/>
      </c>
      <c r="I451" s="390" t="s">
        <v>78</v>
      </c>
      <c r="J451" s="391"/>
      <c r="K451" s="391"/>
      <c r="L451" s="392"/>
      <c r="M451" s="388"/>
      <c r="N451" s="393"/>
      <c r="O451" s="393"/>
      <c r="P451" s="393"/>
      <c r="Q451" s="389"/>
      <c r="R451" s="65" t="str">
        <f t="shared" ca="1" si="225"/>
        <v/>
      </c>
      <c r="S451" s="390" t="s">
        <v>78</v>
      </c>
      <c r="T451" s="391"/>
      <c r="U451" s="391"/>
      <c r="V451" s="391"/>
      <c r="W451" s="392"/>
      <c r="X451" s="243"/>
      <c r="Y451" s="267" t="str">
        <f t="shared" si="226"/>
        <v/>
      </c>
      <c r="Z451" s="267" t="str">
        <f t="shared" si="227"/>
        <v/>
      </c>
      <c r="AA451" s="268" t="str">
        <f t="shared" ca="1" si="228"/>
        <v/>
      </c>
      <c r="AB451" s="268" t="str">
        <f t="shared" ca="1" si="229"/>
        <v/>
      </c>
      <c r="AC451" s="268" t="str">
        <f t="shared" ca="1" si="230"/>
        <v/>
      </c>
      <c r="AD451" s="268" t="str">
        <f t="shared" ca="1" si="231"/>
        <v/>
      </c>
      <c r="AE451" s="269" t="str">
        <f t="shared" ca="1" si="232"/>
        <v/>
      </c>
      <c r="AF451" s="270" t="str">
        <f t="shared" ca="1" si="237"/>
        <v/>
      </c>
      <c r="AG451" s="270" t="str">
        <f t="shared" ca="1" si="236"/>
        <v/>
      </c>
      <c r="AH451" s="270" t="str">
        <f t="shared" ca="1" si="233"/>
        <v/>
      </c>
      <c r="AI451" s="270" t="str">
        <f t="shared" ca="1" si="234"/>
        <v/>
      </c>
      <c r="AJ451" s="271" t="str">
        <f t="shared" ca="1" si="235"/>
        <v/>
      </c>
    </row>
    <row r="452" spans="1:36" ht="27.95" customHeight="1">
      <c r="A452" s="254"/>
      <c r="B452" s="254"/>
      <c r="C452" s="264"/>
      <c r="D452" s="265"/>
      <c r="E452" s="266"/>
      <c r="F452" s="388"/>
      <c r="G452" s="389"/>
      <c r="H452" s="65" t="str">
        <f t="shared" ca="1" si="224"/>
        <v/>
      </c>
      <c r="I452" s="390" t="s">
        <v>78</v>
      </c>
      <c r="J452" s="391"/>
      <c r="K452" s="391"/>
      <c r="L452" s="392"/>
      <c r="M452" s="388"/>
      <c r="N452" s="393"/>
      <c r="O452" s="393"/>
      <c r="P452" s="393"/>
      <c r="Q452" s="389"/>
      <c r="R452" s="65" t="str">
        <f t="shared" ca="1" si="225"/>
        <v/>
      </c>
      <c r="S452" s="390" t="s">
        <v>78</v>
      </c>
      <c r="T452" s="391"/>
      <c r="U452" s="391"/>
      <c r="V452" s="391"/>
      <c r="W452" s="392"/>
      <c r="X452" s="243"/>
      <c r="Y452" s="267" t="str">
        <f t="shared" si="226"/>
        <v/>
      </c>
      <c r="Z452" s="267" t="str">
        <f t="shared" si="227"/>
        <v/>
      </c>
      <c r="AA452" s="268" t="str">
        <f t="shared" ca="1" si="228"/>
        <v/>
      </c>
      <c r="AB452" s="268" t="str">
        <f t="shared" ca="1" si="229"/>
        <v/>
      </c>
      <c r="AC452" s="268" t="str">
        <f t="shared" ca="1" si="230"/>
        <v/>
      </c>
      <c r="AD452" s="268" t="str">
        <f t="shared" ca="1" si="231"/>
        <v/>
      </c>
      <c r="AE452" s="269" t="str">
        <f t="shared" ca="1" si="232"/>
        <v/>
      </c>
      <c r="AF452" s="270" t="str">
        <f t="shared" ca="1" si="237"/>
        <v/>
      </c>
      <c r="AG452" s="270" t="str">
        <f t="shared" ca="1" si="236"/>
        <v/>
      </c>
      <c r="AH452" s="270" t="str">
        <f t="shared" ca="1" si="233"/>
        <v/>
      </c>
      <c r="AI452" s="270" t="str">
        <f t="shared" ca="1" si="234"/>
        <v/>
      </c>
      <c r="AJ452" s="271" t="str">
        <f t="shared" ca="1" si="235"/>
        <v/>
      </c>
    </row>
    <row r="453" spans="1:36" ht="27.95" customHeight="1">
      <c r="A453" s="254"/>
      <c r="B453" s="254"/>
      <c r="C453" s="264"/>
      <c r="D453" s="265"/>
      <c r="E453" s="266"/>
      <c r="F453" s="388"/>
      <c r="G453" s="389"/>
      <c r="H453" s="65" t="str">
        <f t="shared" ca="1" si="224"/>
        <v/>
      </c>
      <c r="I453" s="390" t="s">
        <v>78</v>
      </c>
      <c r="J453" s="391"/>
      <c r="K453" s="391"/>
      <c r="L453" s="392"/>
      <c r="M453" s="388"/>
      <c r="N453" s="393"/>
      <c r="O453" s="393"/>
      <c r="P453" s="393"/>
      <c r="Q453" s="389"/>
      <c r="R453" s="65" t="str">
        <f t="shared" ca="1" si="225"/>
        <v/>
      </c>
      <c r="S453" s="390" t="s">
        <v>78</v>
      </c>
      <c r="T453" s="391"/>
      <c r="U453" s="391"/>
      <c r="V453" s="391"/>
      <c r="W453" s="392"/>
      <c r="X453" s="243"/>
      <c r="Y453" s="267" t="str">
        <f t="shared" si="226"/>
        <v/>
      </c>
      <c r="Z453" s="267" t="str">
        <f t="shared" si="227"/>
        <v/>
      </c>
      <c r="AA453" s="268" t="str">
        <f t="shared" ca="1" si="228"/>
        <v/>
      </c>
      <c r="AB453" s="268" t="str">
        <f t="shared" ca="1" si="229"/>
        <v/>
      </c>
      <c r="AC453" s="268" t="str">
        <f t="shared" ca="1" si="230"/>
        <v/>
      </c>
      <c r="AD453" s="268" t="str">
        <f t="shared" ca="1" si="231"/>
        <v/>
      </c>
      <c r="AE453" s="269" t="str">
        <f t="shared" ca="1" si="232"/>
        <v/>
      </c>
      <c r="AF453" s="270" t="str">
        <f t="shared" ca="1" si="237"/>
        <v/>
      </c>
      <c r="AG453" s="270" t="str">
        <f t="shared" ca="1" si="236"/>
        <v/>
      </c>
      <c r="AH453" s="270" t="str">
        <f t="shared" ca="1" si="233"/>
        <v/>
      </c>
      <c r="AI453" s="270" t="str">
        <f t="shared" ca="1" si="234"/>
        <v/>
      </c>
      <c r="AJ453" s="271" t="str">
        <f t="shared" ca="1" si="235"/>
        <v/>
      </c>
    </row>
    <row r="454" spans="1:36" ht="27.95" customHeight="1">
      <c r="A454" s="254"/>
      <c r="B454" s="254"/>
      <c r="C454" s="264"/>
      <c r="D454" s="265"/>
      <c r="E454" s="266"/>
      <c r="F454" s="388"/>
      <c r="G454" s="389"/>
      <c r="H454" s="65" t="str">
        <f t="shared" ca="1" si="224"/>
        <v/>
      </c>
      <c r="I454" s="390" t="s">
        <v>78</v>
      </c>
      <c r="J454" s="391"/>
      <c r="K454" s="391"/>
      <c r="L454" s="392"/>
      <c r="M454" s="388"/>
      <c r="N454" s="393"/>
      <c r="O454" s="393"/>
      <c r="P454" s="393"/>
      <c r="Q454" s="389"/>
      <c r="R454" s="65" t="str">
        <f t="shared" ca="1" si="225"/>
        <v/>
      </c>
      <c r="S454" s="390" t="s">
        <v>78</v>
      </c>
      <c r="T454" s="391"/>
      <c r="U454" s="391"/>
      <c r="V454" s="391"/>
      <c r="W454" s="392"/>
      <c r="X454" s="243"/>
      <c r="Y454" s="267" t="str">
        <f t="shared" si="226"/>
        <v/>
      </c>
      <c r="Z454" s="267" t="str">
        <f t="shared" si="227"/>
        <v/>
      </c>
      <c r="AA454" s="268" t="str">
        <f t="shared" ca="1" si="228"/>
        <v/>
      </c>
      <c r="AB454" s="268" t="str">
        <f t="shared" ca="1" si="229"/>
        <v/>
      </c>
      <c r="AC454" s="268" t="str">
        <f t="shared" ca="1" si="230"/>
        <v/>
      </c>
      <c r="AD454" s="268" t="str">
        <f t="shared" ca="1" si="231"/>
        <v/>
      </c>
      <c r="AE454" s="269" t="str">
        <f t="shared" ca="1" si="232"/>
        <v/>
      </c>
      <c r="AF454" s="270" t="str">
        <f t="shared" ca="1" si="237"/>
        <v/>
      </c>
      <c r="AG454" s="270" t="str">
        <f t="shared" ca="1" si="236"/>
        <v/>
      </c>
      <c r="AH454" s="270" t="str">
        <f t="shared" ca="1" si="233"/>
        <v/>
      </c>
      <c r="AI454" s="270" t="str">
        <f t="shared" ca="1" si="234"/>
        <v/>
      </c>
      <c r="AJ454" s="271" t="str">
        <f t="shared" ca="1" si="235"/>
        <v/>
      </c>
    </row>
    <row r="455" spans="1:36" ht="27.95" customHeight="1" thickBot="1">
      <c r="A455" s="272"/>
      <c r="B455" s="272"/>
      <c r="C455" s="273"/>
      <c r="D455" s="274"/>
      <c r="E455" s="275"/>
      <c r="F455" s="394"/>
      <c r="G455" s="395"/>
      <c r="H455" s="135" t="str">
        <f t="shared" ca="1" si="224"/>
        <v/>
      </c>
      <c r="I455" s="396" t="s">
        <v>78</v>
      </c>
      <c r="J455" s="397"/>
      <c r="K455" s="397"/>
      <c r="L455" s="398"/>
      <c r="M455" s="394"/>
      <c r="N455" s="399"/>
      <c r="O455" s="399"/>
      <c r="P455" s="399"/>
      <c r="Q455" s="395"/>
      <c r="R455" s="135" t="str">
        <f t="shared" ca="1" si="225"/>
        <v/>
      </c>
      <c r="S455" s="396" t="s">
        <v>78</v>
      </c>
      <c r="T455" s="397"/>
      <c r="U455" s="397"/>
      <c r="V455" s="397"/>
      <c r="W455" s="398"/>
      <c r="X455" s="243"/>
      <c r="Y455" s="276" t="str">
        <f t="shared" si="226"/>
        <v/>
      </c>
      <c r="Z455" s="276" t="str">
        <f t="shared" si="227"/>
        <v/>
      </c>
      <c r="AA455" s="277" t="str">
        <f t="shared" ca="1" si="228"/>
        <v/>
      </c>
      <c r="AB455" s="277" t="str">
        <f t="shared" ca="1" si="229"/>
        <v/>
      </c>
      <c r="AC455" s="277" t="str">
        <f t="shared" ca="1" si="230"/>
        <v/>
      </c>
      <c r="AD455" s="277" t="str">
        <f t="shared" ca="1" si="231"/>
        <v/>
      </c>
      <c r="AE455" s="278" t="str">
        <f t="shared" ca="1" si="232"/>
        <v/>
      </c>
      <c r="AF455" s="279" t="str">
        <f t="shared" ca="1" si="237"/>
        <v/>
      </c>
      <c r="AG455" s="279" t="str">
        <f t="shared" ca="1" si="236"/>
        <v/>
      </c>
      <c r="AH455" s="279" t="str">
        <f t="shared" ca="1" si="233"/>
        <v/>
      </c>
      <c r="AI455" s="279" t="str">
        <f t="shared" ca="1" si="234"/>
        <v/>
      </c>
      <c r="AJ455" s="280" t="str">
        <f t="shared" ca="1" si="235"/>
        <v/>
      </c>
    </row>
    <row r="456" spans="1:36" ht="24.95" customHeight="1" thickTop="1">
      <c r="A456" s="370" t="s">
        <v>62</v>
      </c>
      <c r="B456" s="371"/>
      <c r="C456" s="371"/>
      <c r="D456" s="371"/>
      <c r="E456" s="371"/>
      <c r="F456" s="372"/>
      <c r="G456" s="373"/>
      <c r="H456" s="295" t="s">
        <v>12</v>
      </c>
      <c r="I456" s="374">
        <f>SUM(I441:L455)</f>
        <v>0</v>
      </c>
      <c r="J456" s="375"/>
      <c r="K456" s="375"/>
      <c r="L456" s="296" t="s">
        <v>8</v>
      </c>
      <c r="M456" s="372"/>
      <c r="N456" s="376"/>
      <c r="O456" s="376"/>
      <c r="P456" s="376"/>
      <c r="Q456" s="373"/>
      <c r="R456" s="295"/>
      <c r="S456" s="377">
        <f>SUM(S441:W455)</f>
        <v>0</v>
      </c>
      <c r="T456" s="378"/>
      <c r="U456" s="378"/>
      <c r="V456" s="378"/>
      <c r="W456" s="296" t="s">
        <v>8</v>
      </c>
      <c r="X456" s="243"/>
    </row>
    <row r="457" spans="1:36" ht="24.95" customHeight="1">
      <c r="A457" s="379" t="s">
        <v>31</v>
      </c>
      <c r="B457" s="380"/>
      <c r="C457" s="380"/>
      <c r="D457" s="380"/>
      <c r="E457" s="380"/>
      <c r="F457" s="381"/>
      <c r="G457" s="382"/>
      <c r="H457" s="281" t="s">
        <v>12</v>
      </c>
      <c r="I457" s="383">
        <f>SUM(I430,I456)</f>
        <v>11680006</v>
      </c>
      <c r="J457" s="384"/>
      <c r="K457" s="384"/>
      <c r="L457" s="282" t="s">
        <v>8</v>
      </c>
      <c r="M457" s="381"/>
      <c r="N457" s="385"/>
      <c r="O457" s="385"/>
      <c r="P457" s="385"/>
      <c r="Q457" s="382"/>
      <c r="R457" s="281"/>
      <c r="S457" s="386">
        <f>SUM(S430,S456)</f>
        <v>13717924</v>
      </c>
      <c r="T457" s="387"/>
      <c r="U457" s="387"/>
      <c r="V457" s="387"/>
      <c r="W457" s="282" t="s">
        <v>8</v>
      </c>
      <c r="X457" s="283"/>
      <c r="Z457" s="284"/>
    </row>
    <row r="458" spans="1:36" ht="3.75" customHeight="1">
      <c r="X458" s="283"/>
      <c r="Z458" s="284" t="s">
        <v>35</v>
      </c>
    </row>
    <row r="459" spans="1:36">
      <c r="T459" s="357" t="s">
        <v>42</v>
      </c>
      <c r="U459" s="358"/>
      <c r="V459" s="358"/>
      <c r="W459" s="359"/>
      <c r="X459" s="283"/>
    </row>
    <row r="461" spans="1:36" ht="19.5" customHeight="1">
      <c r="C461" s="228"/>
      <c r="D461" s="326" t="s">
        <v>76</v>
      </c>
      <c r="E461" s="327"/>
      <c r="F461" s="327"/>
      <c r="G461" s="327"/>
      <c r="H461" s="327"/>
      <c r="I461" s="327"/>
      <c r="J461" s="327"/>
      <c r="S461" s="57">
        <f>$S$2</f>
        <v>1</v>
      </c>
      <c r="T461" s="328" t="s">
        <v>10</v>
      </c>
      <c r="U461" s="328"/>
      <c r="V461" s="56">
        <f>V434+1</f>
        <v>18</v>
      </c>
      <c r="W461" s="230" t="s">
        <v>11</v>
      </c>
    </row>
    <row r="462" spans="1:36" ht="19.5" customHeight="1">
      <c r="C462" s="233"/>
      <c r="D462" s="327"/>
      <c r="E462" s="327"/>
      <c r="F462" s="327"/>
      <c r="G462" s="327"/>
      <c r="H462" s="327"/>
      <c r="I462" s="327"/>
      <c r="J462" s="327"/>
    </row>
    <row r="463" spans="1:36" ht="14.25">
      <c r="B463" s="234">
        <f ca="1">$B$4</f>
        <v>45741</v>
      </c>
      <c r="D463" s="360"/>
      <c r="E463" s="360"/>
      <c r="F463" s="360"/>
    </row>
    <row r="464" spans="1:36" ht="15" customHeight="1">
      <c r="B464" s="235">
        <f ca="1">$B$5</f>
        <v>46106.494204513889</v>
      </c>
      <c r="H464" s="413" t="s">
        <v>6</v>
      </c>
      <c r="I464" s="414"/>
      <c r="J464" s="417" t="s">
        <v>0</v>
      </c>
      <c r="K464" s="418"/>
      <c r="L464" s="236" t="s">
        <v>1</v>
      </c>
      <c r="M464" s="418" t="s">
        <v>7</v>
      </c>
      <c r="N464" s="418"/>
      <c r="O464" s="418" t="s">
        <v>2</v>
      </c>
      <c r="P464" s="418"/>
      <c r="Q464" s="418"/>
      <c r="R464" s="418"/>
      <c r="S464" s="418"/>
      <c r="T464" s="418"/>
      <c r="U464" s="418" t="s">
        <v>3</v>
      </c>
      <c r="V464" s="418"/>
      <c r="W464" s="418"/>
    </row>
    <row r="465" spans="1:36" ht="20.100000000000001" customHeight="1">
      <c r="A465" s="147"/>
      <c r="H465" s="415"/>
      <c r="I465" s="416"/>
      <c r="J465" s="287">
        <f>$J$6</f>
        <v>3</v>
      </c>
      <c r="K465" s="288">
        <f>$K$6</f>
        <v>1</v>
      </c>
      <c r="L465" s="289">
        <f>$L$6</f>
        <v>1</v>
      </c>
      <c r="M465" s="290">
        <f>$M$6</f>
        <v>0</v>
      </c>
      <c r="N465" s="291">
        <f>IF($N$6="","",$N$6)</f>
        <v>1</v>
      </c>
      <c r="O465" s="292">
        <f>IF($O$6="","",$O$6)</f>
        <v>1</v>
      </c>
      <c r="P465" s="293">
        <f>IF($P$6="","",$P$6)</f>
        <v>2</v>
      </c>
      <c r="Q465" s="293">
        <f>IF($Q$6="","",$Q$6)</f>
        <v>3</v>
      </c>
      <c r="R465" s="293">
        <f>IF($R$6="","",$R$6)</f>
        <v>4</v>
      </c>
      <c r="S465" s="293">
        <f>IF($S$6="","",$S$6)</f>
        <v>5</v>
      </c>
      <c r="T465" s="294">
        <f>IF($T$6="","",$T$6)</f>
        <v>6</v>
      </c>
      <c r="U465" s="292">
        <f>IF($U$6="","",$U$6)</f>
        <v>0</v>
      </c>
      <c r="V465" s="293">
        <f>IF($V$6="","",$V$6)</f>
        <v>0</v>
      </c>
      <c r="W465" s="294">
        <f>IF($W$6="","",$W$6)</f>
        <v>0</v>
      </c>
      <c r="Y465" s="240" t="s">
        <v>33</v>
      </c>
      <c r="Z465" s="241" t="s">
        <v>34</v>
      </c>
      <c r="AA465" s="313">
        <f ca="1">$B$4</f>
        <v>45741</v>
      </c>
      <c r="AB465" s="313"/>
      <c r="AC465" s="313"/>
      <c r="AD465" s="313"/>
      <c r="AE465" s="313"/>
      <c r="AF465" s="314">
        <f ca="1">$B$5</f>
        <v>46106.494204513889</v>
      </c>
      <c r="AG465" s="314"/>
      <c r="AH465" s="314"/>
      <c r="AI465" s="314"/>
      <c r="AJ465" s="314"/>
    </row>
    <row r="466" spans="1:36" ht="21.95" customHeight="1">
      <c r="A466" s="315" t="s">
        <v>9</v>
      </c>
      <c r="B466" s="404" t="s">
        <v>30</v>
      </c>
      <c r="C466" s="242"/>
      <c r="D466" s="405" t="s">
        <v>47</v>
      </c>
      <c r="E466" s="404" t="s">
        <v>48</v>
      </c>
      <c r="F466" s="407">
        <f ca="1">$B$4</f>
        <v>45741</v>
      </c>
      <c r="G466" s="408"/>
      <c r="H466" s="408"/>
      <c r="I466" s="408"/>
      <c r="J466" s="408"/>
      <c r="K466" s="408"/>
      <c r="L466" s="409"/>
      <c r="M466" s="410">
        <f ca="1">$B$5</f>
        <v>46106.494204513889</v>
      </c>
      <c r="N466" s="411"/>
      <c r="O466" s="411"/>
      <c r="P466" s="411"/>
      <c r="Q466" s="411"/>
      <c r="R466" s="411"/>
      <c r="S466" s="411"/>
      <c r="T466" s="411"/>
      <c r="U466" s="411"/>
      <c r="V466" s="411"/>
      <c r="W466" s="412"/>
      <c r="X466" s="243"/>
      <c r="Y466" s="244">
        <f ca="1">$B$4</f>
        <v>45741</v>
      </c>
      <c r="Z466" s="244">
        <f ca="1">DATE(YEAR($Y$7)+2,3,31)</f>
        <v>46477</v>
      </c>
      <c r="AA466" s="245" t="s">
        <v>33</v>
      </c>
      <c r="AB466" s="245" t="s">
        <v>34</v>
      </c>
      <c r="AC466" s="245" t="s">
        <v>37</v>
      </c>
      <c r="AD466" s="245" t="s">
        <v>38</v>
      </c>
      <c r="AE466" s="245" t="s">
        <v>32</v>
      </c>
      <c r="AF466" s="246" t="s">
        <v>33</v>
      </c>
      <c r="AG466" s="246" t="s">
        <v>34</v>
      </c>
      <c r="AH466" s="246" t="s">
        <v>37</v>
      </c>
      <c r="AI466" s="246" t="s">
        <v>38</v>
      </c>
      <c r="AJ466" s="246" t="s">
        <v>32</v>
      </c>
    </row>
    <row r="467" spans="1:36" ht="28.5" customHeight="1">
      <c r="A467" s="316"/>
      <c r="B467" s="404"/>
      <c r="C467" s="247"/>
      <c r="D467" s="406"/>
      <c r="E467" s="404"/>
      <c r="F467" s="400" t="s">
        <v>4</v>
      </c>
      <c r="G467" s="400"/>
      <c r="H467" s="248" t="s">
        <v>39</v>
      </c>
      <c r="I467" s="400" t="s">
        <v>5</v>
      </c>
      <c r="J467" s="400"/>
      <c r="K467" s="400"/>
      <c r="L467" s="400"/>
      <c r="M467" s="400" t="s">
        <v>4</v>
      </c>
      <c r="N467" s="400"/>
      <c r="O467" s="400"/>
      <c r="P467" s="400"/>
      <c r="Q467" s="400"/>
      <c r="R467" s="248" t="s">
        <v>39</v>
      </c>
      <c r="S467" s="400" t="s">
        <v>5</v>
      </c>
      <c r="T467" s="400"/>
      <c r="U467" s="400"/>
      <c r="V467" s="400"/>
      <c r="W467" s="400"/>
      <c r="X467" s="243"/>
      <c r="Y467" s="249">
        <f ca="1">DATE(YEAR($B$4),4,1)</f>
        <v>45748</v>
      </c>
      <c r="Z467" s="249">
        <f ca="1">DATE(YEAR($Y$8)+2,3,31)</f>
        <v>46477</v>
      </c>
      <c r="AA467" s="249">
        <f ca="1">$Y$8</f>
        <v>45748</v>
      </c>
      <c r="AB467" s="249">
        <f ca="1">DATE(YEAR($Y$8)+1,3,31)</f>
        <v>46112</v>
      </c>
      <c r="AC467" s="249"/>
      <c r="AD467" s="249"/>
      <c r="AE467" s="249"/>
      <c r="AF467" s="250">
        <f ca="1">DATE(YEAR($B$4)+1,4,1)</f>
        <v>46113</v>
      </c>
      <c r="AG467" s="250">
        <f ca="1">DATE(YEAR($AF$8)+1,3,31)</f>
        <v>46477</v>
      </c>
      <c r="AH467" s="251"/>
      <c r="AI467" s="251"/>
      <c r="AJ467" s="252"/>
    </row>
    <row r="468" spans="1:36" ht="27.95" customHeight="1">
      <c r="A468" s="253"/>
      <c r="B468" s="254"/>
      <c r="C468" s="255"/>
      <c r="D468" s="256"/>
      <c r="E468" s="257"/>
      <c r="F468" s="388"/>
      <c r="G468" s="389"/>
      <c r="H468" s="65" t="str">
        <f t="shared" ref="H468:H482" ca="1" si="238">AE468</f>
        <v/>
      </c>
      <c r="I468" s="401" t="s">
        <v>78</v>
      </c>
      <c r="J468" s="402"/>
      <c r="K468" s="402"/>
      <c r="L468" s="403"/>
      <c r="M468" s="388"/>
      <c r="N468" s="393"/>
      <c r="O468" s="393"/>
      <c r="P468" s="393"/>
      <c r="Q468" s="389"/>
      <c r="R468" s="64" t="str">
        <f t="shared" ref="R468:R482" ca="1" si="239">AJ468</f>
        <v/>
      </c>
      <c r="S468" s="401" t="s">
        <v>78</v>
      </c>
      <c r="T468" s="402"/>
      <c r="U468" s="402"/>
      <c r="V468" s="402"/>
      <c r="W468" s="403"/>
      <c r="X468" s="243"/>
      <c r="Y468" s="259" t="str">
        <f t="shared" ref="Y468:Y482" si="240">IF($B468&lt;&gt;"",IF(D468="",AA$8,D468),"")</f>
        <v/>
      </c>
      <c r="Z468" s="259" t="str">
        <f t="shared" ref="Z468:Z482" si="241">IF($B468&lt;&gt;"",IF(E468="",Z$8,E468),"")</f>
        <v/>
      </c>
      <c r="AA468" s="260" t="str">
        <f t="shared" ref="AA468:AA482" ca="1" si="242">IF(Y468&gt;=AF$8,"",IF(Y468&lt;$AA$8,$AA$8,Y468))</f>
        <v/>
      </c>
      <c r="AB468" s="260" t="str">
        <f t="shared" ref="AB468:AB482" ca="1" si="243">IF(Y468&gt;AB$8,"",IF(Z468&gt;AB$8,AB$8,Z468))</f>
        <v/>
      </c>
      <c r="AC468" s="260" t="str">
        <f t="shared" ref="AC468:AC482" ca="1" si="244">IF(AA468="","",DATE(YEAR(AA468),MONTH(AA468),1))</f>
        <v/>
      </c>
      <c r="AD468" s="260" t="str">
        <f t="shared" ref="AD468:AD482" ca="1" si="245">IF(AA468="","",DATE(YEAR(AB468),MONTH(AB468)+1,1)-1)</f>
        <v/>
      </c>
      <c r="AE468" s="261" t="str">
        <f t="shared" ref="AE468:AE482" ca="1" si="246">IF(AA468="","",IF(AA468&gt;AB468,"",DATEDIF(AC468,AD468+1,"m")))</f>
        <v/>
      </c>
      <c r="AF468" s="262" t="str">
        <f ca="1">IF(Z468&lt;AF$8,"",IF(Y468&gt;AF$8,Y468,AF$8))</f>
        <v/>
      </c>
      <c r="AG468" s="262" t="str">
        <f ca="1">IF(Z468&lt;AF$8,"",Z468)</f>
        <v/>
      </c>
      <c r="AH468" s="262" t="str">
        <f t="shared" ref="AH468:AH482" ca="1" si="247">IF(AF468="","",DATE(YEAR(AF468),MONTH(AF468),1))</f>
        <v/>
      </c>
      <c r="AI468" s="262" t="str">
        <f t="shared" ref="AI468:AI482" ca="1" si="248">IF(AF468="","",DATE(YEAR(AG468),MONTH(AG468)+1,1)-1)</f>
        <v/>
      </c>
      <c r="AJ468" s="263" t="str">
        <f t="shared" ref="AJ468:AJ482" ca="1" si="249">IF(AF468="","",DATEDIF(AH468,AI468+1,"m"))</f>
        <v/>
      </c>
    </row>
    <row r="469" spans="1:36" ht="27.95" customHeight="1">
      <c r="A469" s="254"/>
      <c r="B469" s="254"/>
      <c r="C469" s="264"/>
      <c r="D469" s="265"/>
      <c r="E469" s="266"/>
      <c r="F469" s="388"/>
      <c r="G469" s="389"/>
      <c r="H469" s="65" t="str">
        <f t="shared" ca="1" si="238"/>
        <v/>
      </c>
      <c r="I469" s="390" t="s">
        <v>78</v>
      </c>
      <c r="J469" s="391"/>
      <c r="K469" s="391"/>
      <c r="L469" s="392"/>
      <c r="M469" s="388"/>
      <c r="N469" s="393"/>
      <c r="O469" s="393"/>
      <c r="P469" s="393"/>
      <c r="Q469" s="389"/>
      <c r="R469" s="65" t="str">
        <f t="shared" ca="1" si="239"/>
        <v/>
      </c>
      <c r="S469" s="390" t="s">
        <v>78</v>
      </c>
      <c r="T469" s="391"/>
      <c r="U469" s="391"/>
      <c r="V469" s="391"/>
      <c r="W469" s="392"/>
      <c r="X469" s="243"/>
      <c r="Y469" s="267" t="str">
        <f t="shared" si="240"/>
        <v/>
      </c>
      <c r="Z469" s="267" t="str">
        <f t="shared" si="241"/>
        <v/>
      </c>
      <c r="AA469" s="268" t="str">
        <f t="shared" ca="1" si="242"/>
        <v/>
      </c>
      <c r="AB469" s="268" t="str">
        <f t="shared" ca="1" si="243"/>
        <v/>
      </c>
      <c r="AC469" s="268" t="str">
        <f t="shared" ca="1" si="244"/>
        <v/>
      </c>
      <c r="AD469" s="268" t="str">
        <f t="shared" ca="1" si="245"/>
        <v/>
      </c>
      <c r="AE469" s="269" t="str">
        <f t="shared" ca="1" si="246"/>
        <v/>
      </c>
      <c r="AF469" s="270" t="str">
        <f ca="1">IF(Z469&lt;AF$8,"",IF(Y469&gt;AF$8,Y469,AF$8))</f>
        <v/>
      </c>
      <c r="AG469" s="270" t="str">
        <f t="shared" ref="AG469:AG482" ca="1" si="250">IF(Z469&lt;AF$8,"",Z469)</f>
        <v/>
      </c>
      <c r="AH469" s="270" t="str">
        <f t="shared" ca="1" si="247"/>
        <v/>
      </c>
      <c r="AI469" s="270" t="str">
        <f t="shared" ca="1" si="248"/>
        <v/>
      </c>
      <c r="AJ469" s="271" t="str">
        <f t="shared" ca="1" si="249"/>
        <v/>
      </c>
    </row>
    <row r="470" spans="1:36" ht="27.95" customHeight="1">
      <c r="A470" s="254"/>
      <c r="B470" s="254"/>
      <c r="C470" s="264"/>
      <c r="D470" s="265"/>
      <c r="E470" s="266"/>
      <c r="F470" s="388"/>
      <c r="G470" s="389"/>
      <c r="H470" s="65" t="str">
        <f t="shared" ca="1" si="238"/>
        <v/>
      </c>
      <c r="I470" s="390" t="s">
        <v>78</v>
      </c>
      <c r="J470" s="391"/>
      <c r="K470" s="391"/>
      <c r="L470" s="392"/>
      <c r="M470" s="388"/>
      <c r="N470" s="393"/>
      <c r="O470" s="393"/>
      <c r="P470" s="393"/>
      <c r="Q470" s="389"/>
      <c r="R470" s="65" t="str">
        <f t="shared" ca="1" si="239"/>
        <v/>
      </c>
      <c r="S470" s="390" t="s">
        <v>78</v>
      </c>
      <c r="T470" s="391"/>
      <c r="U470" s="391"/>
      <c r="V470" s="391"/>
      <c r="W470" s="392"/>
      <c r="X470" s="243"/>
      <c r="Y470" s="267" t="str">
        <f t="shared" si="240"/>
        <v/>
      </c>
      <c r="Z470" s="267" t="str">
        <f t="shared" si="241"/>
        <v/>
      </c>
      <c r="AA470" s="268" t="str">
        <f t="shared" ca="1" si="242"/>
        <v/>
      </c>
      <c r="AB470" s="268" t="str">
        <f t="shared" ca="1" si="243"/>
        <v/>
      </c>
      <c r="AC470" s="268" t="str">
        <f t="shared" ca="1" si="244"/>
        <v/>
      </c>
      <c r="AD470" s="268" t="str">
        <f t="shared" ca="1" si="245"/>
        <v/>
      </c>
      <c r="AE470" s="269" t="str">
        <f t="shared" ca="1" si="246"/>
        <v/>
      </c>
      <c r="AF470" s="270" t="str">
        <f t="shared" ref="AF470:AF482" ca="1" si="251">IF(Z470&lt;AF$8,"",IF(Y470&gt;AF$8,Y470,AF$8))</f>
        <v/>
      </c>
      <c r="AG470" s="270" t="str">
        <f t="shared" ca="1" si="250"/>
        <v/>
      </c>
      <c r="AH470" s="270" t="str">
        <f t="shared" ca="1" si="247"/>
        <v/>
      </c>
      <c r="AI470" s="270" t="str">
        <f t="shared" ca="1" si="248"/>
        <v/>
      </c>
      <c r="AJ470" s="271" t="str">
        <f t="shared" ca="1" si="249"/>
        <v/>
      </c>
    </row>
    <row r="471" spans="1:36" ht="27.95" customHeight="1">
      <c r="A471" s="254"/>
      <c r="B471" s="254"/>
      <c r="C471" s="264"/>
      <c r="D471" s="265"/>
      <c r="E471" s="266"/>
      <c r="F471" s="388"/>
      <c r="G471" s="389"/>
      <c r="H471" s="65" t="str">
        <f t="shared" ca="1" si="238"/>
        <v/>
      </c>
      <c r="I471" s="390" t="s">
        <v>78</v>
      </c>
      <c r="J471" s="391"/>
      <c r="K471" s="391"/>
      <c r="L471" s="392"/>
      <c r="M471" s="388"/>
      <c r="N471" s="393"/>
      <c r="O471" s="393"/>
      <c r="P471" s="393"/>
      <c r="Q471" s="389"/>
      <c r="R471" s="65" t="str">
        <f t="shared" ca="1" si="239"/>
        <v/>
      </c>
      <c r="S471" s="390" t="s">
        <v>78</v>
      </c>
      <c r="T471" s="391"/>
      <c r="U471" s="391"/>
      <c r="V471" s="391"/>
      <c r="W471" s="392"/>
      <c r="X471" s="243"/>
      <c r="Y471" s="267" t="str">
        <f t="shared" si="240"/>
        <v/>
      </c>
      <c r="Z471" s="267" t="str">
        <f t="shared" si="241"/>
        <v/>
      </c>
      <c r="AA471" s="268" t="str">
        <f t="shared" ca="1" si="242"/>
        <v/>
      </c>
      <c r="AB471" s="268" t="str">
        <f t="shared" ca="1" si="243"/>
        <v/>
      </c>
      <c r="AC471" s="268" t="str">
        <f t="shared" ca="1" si="244"/>
        <v/>
      </c>
      <c r="AD471" s="268" t="str">
        <f t="shared" ca="1" si="245"/>
        <v/>
      </c>
      <c r="AE471" s="269" t="str">
        <f t="shared" ca="1" si="246"/>
        <v/>
      </c>
      <c r="AF471" s="270" t="str">
        <f t="shared" ca="1" si="251"/>
        <v/>
      </c>
      <c r="AG471" s="270" t="str">
        <f t="shared" ca="1" si="250"/>
        <v/>
      </c>
      <c r="AH471" s="270" t="str">
        <f t="shared" ca="1" si="247"/>
        <v/>
      </c>
      <c r="AI471" s="270" t="str">
        <f t="shared" ca="1" si="248"/>
        <v/>
      </c>
      <c r="AJ471" s="271" t="str">
        <f t="shared" ca="1" si="249"/>
        <v/>
      </c>
    </row>
    <row r="472" spans="1:36" ht="27.95" customHeight="1">
      <c r="A472" s="254"/>
      <c r="B472" s="254"/>
      <c r="C472" s="264"/>
      <c r="D472" s="265"/>
      <c r="E472" s="266"/>
      <c r="F472" s="388"/>
      <c r="G472" s="389"/>
      <c r="H472" s="65" t="str">
        <f t="shared" ca="1" si="238"/>
        <v/>
      </c>
      <c r="I472" s="390" t="s">
        <v>78</v>
      </c>
      <c r="J472" s="391"/>
      <c r="K472" s="391"/>
      <c r="L472" s="392"/>
      <c r="M472" s="388"/>
      <c r="N472" s="393"/>
      <c r="O472" s="393"/>
      <c r="P472" s="393"/>
      <c r="Q472" s="389"/>
      <c r="R472" s="65" t="str">
        <f t="shared" ca="1" si="239"/>
        <v/>
      </c>
      <c r="S472" s="390" t="s">
        <v>78</v>
      </c>
      <c r="T472" s="391"/>
      <c r="U472" s="391"/>
      <c r="V472" s="391"/>
      <c r="W472" s="392"/>
      <c r="X472" s="243"/>
      <c r="Y472" s="267" t="str">
        <f t="shared" si="240"/>
        <v/>
      </c>
      <c r="Z472" s="267" t="str">
        <f t="shared" si="241"/>
        <v/>
      </c>
      <c r="AA472" s="268" t="str">
        <f t="shared" ca="1" si="242"/>
        <v/>
      </c>
      <c r="AB472" s="268" t="str">
        <f t="shared" ca="1" si="243"/>
        <v/>
      </c>
      <c r="AC472" s="268" t="str">
        <f t="shared" ca="1" si="244"/>
        <v/>
      </c>
      <c r="AD472" s="268" t="str">
        <f t="shared" ca="1" si="245"/>
        <v/>
      </c>
      <c r="AE472" s="269" t="str">
        <f t="shared" ca="1" si="246"/>
        <v/>
      </c>
      <c r="AF472" s="270" t="str">
        <f t="shared" ca="1" si="251"/>
        <v/>
      </c>
      <c r="AG472" s="270" t="str">
        <f t="shared" ca="1" si="250"/>
        <v/>
      </c>
      <c r="AH472" s="270" t="str">
        <f t="shared" ca="1" si="247"/>
        <v/>
      </c>
      <c r="AI472" s="270" t="str">
        <f t="shared" ca="1" si="248"/>
        <v/>
      </c>
      <c r="AJ472" s="271" t="str">
        <f t="shared" ca="1" si="249"/>
        <v/>
      </c>
    </row>
    <row r="473" spans="1:36" ht="27.95" customHeight="1">
      <c r="A473" s="254"/>
      <c r="B473" s="254"/>
      <c r="C473" s="264"/>
      <c r="D473" s="265"/>
      <c r="E473" s="266"/>
      <c r="F473" s="388"/>
      <c r="G473" s="389"/>
      <c r="H473" s="65" t="str">
        <f t="shared" ca="1" si="238"/>
        <v/>
      </c>
      <c r="I473" s="390" t="s">
        <v>78</v>
      </c>
      <c r="J473" s="391"/>
      <c r="K473" s="391"/>
      <c r="L473" s="392"/>
      <c r="M473" s="388"/>
      <c r="N473" s="393"/>
      <c r="O473" s="393"/>
      <c r="P473" s="393"/>
      <c r="Q473" s="389"/>
      <c r="R473" s="65" t="str">
        <f t="shared" ca="1" si="239"/>
        <v/>
      </c>
      <c r="S473" s="390" t="s">
        <v>78</v>
      </c>
      <c r="T473" s="391"/>
      <c r="U473" s="391"/>
      <c r="V473" s="391"/>
      <c r="W473" s="392"/>
      <c r="X473" s="243"/>
      <c r="Y473" s="267" t="str">
        <f t="shared" si="240"/>
        <v/>
      </c>
      <c r="Z473" s="267" t="str">
        <f t="shared" si="241"/>
        <v/>
      </c>
      <c r="AA473" s="268" t="str">
        <f t="shared" ca="1" si="242"/>
        <v/>
      </c>
      <c r="AB473" s="268" t="str">
        <f t="shared" ca="1" si="243"/>
        <v/>
      </c>
      <c r="AC473" s="268" t="str">
        <f t="shared" ca="1" si="244"/>
        <v/>
      </c>
      <c r="AD473" s="268" t="str">
        <f t="shared" ca="1" si="245"/>
        <v/>
      </c>
      <c r="AE473" s="269" t="str">
        <f t="shared" ca="1" si="246"/>
        <v/>
      </c>
      <c r="AF473" s="270" t="str">
        <f t="shared" ca="1" si="251"/>
        <v/>
      </c>
      <c r="AG473" s="270" t="str">
        <f t="shared" ca="1" si="250"/>
        <v/>
      </c>
      <c r="AH473" s="270" t="str">
        <f t="shared" ca="1" si="247"/>
        <v/>
      </c>
      <c r="AI473" s="270" t="str">
        <f t="shared" ca="1" si="248"/>
        <v/>
      </c>
      <c r="AJ473" s="271" t="str">
        <f t="shared" ca="1" si="249"/>
        <v/>
      </c>
    </row>
    <row r="474" spans="1:36" ht="27.95" customHeight="1">
      <c r="A474" s="254"/>
      <c r="B474" s="254"/>
      <c r="C474" s="264"/>
      <c r="D474" s="265"/>
      <c r="E474" s="266"/>
      <c r="F474" s="388"/>
      <c r="G474" s="389"/>
      <c r="H474" s="65" t="str">
        <f t="shared" ca="1" si="238"/>
        <v/>
      </c>
      <c r="I474" s="390" t="s">
        <v>78</v>
      </c>
      <c r="J474" s="391"/>
      <c r="K474" s="391"/>
      <c r="L474" s="392"/>
      <c r="M474" s="388"/>
      <c r="N474" s="393"/>
      <c r="O474" s="393"/>
      <c r="P474" s="393"/>
      <c r="Q474" s="389"/>
      <c r="R474" s="65" t="str">
        <f t="shared" ca="1" si="239"/>
        <v/>
      </c>
      <c r="S474" s="390" t="s">
        <v>78</v>
      </c>
      <c r="T474" s="391"/>
      <c r="U474" s="391"/>
      <c r="V474" s="391"/>
      <c r="W474" s="392"/>
      <c r="X474" s="243"/>
      <c r="Y474" s="267" t="str">
        <f t="shared" si="240"/>
        <v/>
      </c>
      <c r="Z474" s="267" t="str">
        <f t="shared" si="241"/>
        <v/>
      </c>
      <c r="AA474" s="268" t="str">
        <f t="shared" ca="1" si="242"/>
        <v/>
      </c>
      <c r="AB474" s="268" t="str">
        <f t="shared" ca="1" si="243"/>
        <v/>
      </c>
      <c r="AC474" s="268" t="str">
        <f t="shared" ca="1" si="244"/>
        <v/>
      </c>
      <c r="AD474" s="268" t="str">
        <f t="shared" ca="1" si="245"/>
        <v/>
      </c>
      <c r="AE474" s="269" t="str">
        <f t="shared" ca="1" si="246"/>
        <v/>
      </c>
      <c r="AF474" s="270" t="str">
        <f t="shared" ca="1" si="251"/>
        <v/>
      </c>
      <c r="AG474" s="270" t="str">
        <f t="shared" ca="1" si="250"/>
        <v/>
      </c>
      <c r="AH474" s="270" t="str">
        <f t="shared" ca="1" si="247"/>
        <v/>
      </c>
      <c r="AI474" s="270" t="str">
        <f t="shared" ca="1" si="248"/>
        <v/>
      </c>
      <c r="AJ474" s="271" t="str">
        <f t="shared" ca="1" si="249"/>
        <v/>
      </c>
    </row>
    <row r="475" spans="1:36" ht="27.95" customHeight="1">
      <c r="A475" s="254"/>
      <c r="B475" s="254"/>
      <c r="C475" s="264"/>
      <c r="D475" s="265"/>
      <c r="E475" s="266"/>
      <c r="F475" s="388"/>
      <c r="G475" s="389"/>
      <c r="H475" s="65" t="str">
        <f t="shared" ca="1" si="238"/>
        <v/>
      </c>
      <c r="I475" s="390" t="s">
        <v>78</v>
      </c>
      <c r="J475" s="391"/>
      <c r="K475" s="391"/>
      <c r="L475" s="392"/>
      <c r="M475" s="388"/>
      <c r="N475" s="393"/>
      <c r="O475" s="393"/>
      <c r="P475" s="393"/>
      <c r="Q475" s="389"/>
      <c r="R475" s="65" t="str">
        <f t="shared" ca="1" si="239"/>
        <v/>
      </c>
      <c r="S475" s="390" t="s">
        <v>78</v>
      </c>
      <c r="T475" s="391"/>
      <c r="U475" s="391"/>
      <c r="V475" s="391"/>
      <c r="W475" s="392"/>
      <c r="X475" s="243"/>
      <c r="Y475" s="267" t="str">
        <f t="shared" si="240"/>
        <v/>
      </c>
      <c r="Z475" s="267" t="str">
        <f t="shared" si="241"/>
        <v/>
      </c>
      <c r="AA475" s="268" t="str">
        <f t="shared" ca="1" si="242"/>
        <v/>
      </c>
      <c r="AB475" s="268" t="str">
        <f t="shared" ca="1" si="243"/>
        <v/>
      </c>
      <c r="AC475" s="268" t="str">
        <f t="shared" ca="1" si="244"/>
        <v/>
      </c>
      <c r="AD475" s="268" t="str">
        <f t="shared" ca="1" si="245"/>
        <v/>
      </c>
      <c r="AE475" s="269" t="str">
        <f t="shared" ca="1" si="246"/>
        <v/>
      </c>
      <c r="AF475" s="270" t="str">
        <f t="shared" ca="1" si="251"/>
        <v/>
      </c>
      <c r="AG475" s="270" t="str">
        <f t="shared" ca="1" si="250"/>
        <v/>
      </c>
      <c r="AH475" s="270" t="str">
        <f t="shared" ca="1" si="247"/>
        <v/>
      </c>
      <c r="AI475" s="270" t="str">
        <f t="shared" ca="1" si="248"/>
        <v/>
      </c>
      <c r="AJ475" s="271" t="str">
        <f t="shared" ca="1" si="249"/>
        <v/>
      </c>
    </row>
    <row r="476" spans="1:36" ht="27.95" customHeight="1">
      <c r="A476" s="254"/>
      <c r="B476" s="254"/>
      <c r="C476" s="264"/>
      <c r="D476" s="265"/>
      <c r="E476" s="266"/>
      <c r="F476" s="388"/>
      <c r="G476" s="389"/>
      <c r="H476" s="65" t="str">
        <f t="shared" ca="1" si="238"/>
        <v/>
      </c>
      <c r="I476" s="390" t="s">
        <v>78</v>
      </c>
      <c r="J476" s="391"/>
      <c r="K476" s="391"/>
      <c r="L476" s="392"/>
      <c r="M476" s="388"/>
      <c r="N476" s="393"/>
      <c r="O476" s="393"/>
      <c r="P476" s="393"/>
      <c r="Q476" s="389"/>
      <c r="R476" s="65" t="str">
        <f t="shared" ca="1" si="239"/>
        <v/>
      </c>
      <c r="S476" s="390" t="s">
        <v>78</v>
      </c>
      <c r="T476" s="391"/>
      <c r="U476" s="391"/>
      <c r="V476" s="391"/>
      <c r="W476" s="392"/>
      <c r="X476" s="243"/>
      <c r="Y476" s="267" t="str">
        <f t="shared" si="240"/>
        <v/>
      </c>
      <c r="Z476" s="267" t="str">
        <f t="shared" si="241"/>
        <v/>
      </c>
      <c r="AA476" s="268" t="str">
        <f t="shared" ca="1" si="242"/>
        <v/>
      </c>
      <c r="AB476" s="268" t="str">
        <f t="shared" ca="1" si="243"/>
        <v/>
      </c>
      <c r="AC476" s="268" t="str">
        <f t="shared" ca="1" si="244"/>
        <v/>
      </c>
      <c r="AD476" s="268" t="str">
        <f t="shared" ca="1" si="245"/>
        <v/>
      </c>
      <c r="AE476" s="269" t="str">
        <f t="shared" ca="1" si="246"/>
        <v/>
      </c>
      <c r="AF476" s="270" t="str">
        <f t="shared" ca="1" si="251"/>
        <v/>
      </c>
      <c r="AG476" s="270" t="str">
        <f t="shared" ca="1" si="250"/>
        <v/>
      </c>
      <c r="AH476" s="270" t="str">
        <f t="shared" ca="1" si="247"/>
        <v/>
      </c>
      <c r="AI476" s="270" t="str">
        <f t="shared" ca="1" si="248"/>
        <v/>
      </c>
      <c r="AJ476" s="271" t="str">
        <f t="shared" ca="1" si="249"/>
        <v/>
      </c>
    </row>
    <row r="477" spans="1:36" ht="27.95" customHeight="1">
      <c r="A477" s="254"/>
      <c r="B477" s="254"/>
      <c r="C477" s="264"/>
      <c r="D477" s="265"/>
      <c r="E477" s="266"/>
      <c r="F477" s="388"/>
      <c r="G477" s="389"/>
      <c r="H477" s="65" t="str">
        <f t="shared" ca="1" si="238"/>
        <v/>
      </c>
      <c r="I477" s="390" t="s">
        <v>78</v>
      </c>
      <c r="J477" s="391"/>
      <c r="K477" s="391"/>
      <c r="L477" s="392"/>
      <c r="M477" s="388"/>
      <c r="N477" s="393"/>
      <c r="O477" s="393"/>
      <c r="P477" s="393"/>
      <c r="Q477" s="389"/>
      <c r="R477" s="65" t="str">
        <f t="shared" ca="1" si="239"/>
        <v/>
      </c>
      <c r="S477" s="390" t="s">
        <v>78</v>
      </c>
      <c r="T477" s="391"/>
      <c r="U477" s="391"/>
      <c r="V477" s="391"/>
      <c r="W477" s="392"/>
      <c r="X477" s="243"/>
      <c r="Y477" s="267" t="str">
        <f t="shared" si="240"/>
        <v/>
      </c>
      <c r="Z477" s="267" t="str">
        <f t="shared" si="241"/>
        <v/>
      </c>
      <c r="AA477" s="268" t="str">
        <f t="shared" ca="1" si="242"/>
        <v/>
      </c>
      <c r="AB477" s="268" t="str">
        <f t="shared" ca="1" si="243"/>
        <v/>
      </c>
      <c r="AC477" s="268" t="str">
        <f t="shared" ca="1" si="244"/>
        <v/>
      </c>
      <c r="AD477" s="268" t="str">
        <f t="shared" ca="1" si="245"/>
        <v/>
      </c>
      <c r="AE477" s="269" t="str">
        <f t="shared" ca="1" si="246"/>
        <v/>
      </c>
      <c r="AF477" s="270" t="str">
        <f t="shared" ca="1" si="251"/>
        <v/>
      </c>
      <c r="AG477" s="270" t="str">
        <f t="shared" ca="1" si="250"/>
        <v/>
      </c>
      <c r="AH477" s="270" t="str">
        <f t="shared" ca="1" si="247"/>
        <v/>
      </c>
      <c r="AI477" s="270" t="str">
        <f t="shared" ca="1" si="248"/>
        <v/>
      </c>
      <c r="AJ477" s="271" t="str">
        <f t="shared" ca="1" si="249"/>
        <v/>
      </c>
    </row>
    <row r="478" spans="1:36" ht="27.95" customHeight="1">
      <c r="A478" s="254"/>
      <c r="B478" s="254"/>
      <c r="C478" s="264"/>
      <c r="D478" s="265"/>
      <c r="E478" s="266"/>
      <c r="F478" s="388"/>
      <c r="G478" s="389"/>
      <c r="H478" s="65" t="str">
        <f t="shared" ca="1" si="238"/>
        <v/>
      </c>
      <c r="I478" s="390" t="s">
        <v>78</v>
      </c>
      <c r="J478" s="391"/>
      <c r="K478" s="391"/>
      <c r="L478" s="392"/>
      <c r="M478" s="388"/>
      <c r="N478" s="393"/>
      <c r="O478" s="393"/>
      <c r="P478" s="393"/>
      <c r="Q478" s="389"/>
      <c r="R478" s="65" t="str">
        <f t="shared" ca="1" si="239"/>
        <v/>
      </c>
      <c r="S478" s="390" t="s">
        <v>78</v>
      </c>
      <c r="T478" s="391"/>
      <c r="U478" s="391"/>
      <c r="V478" s="391"/>
      <c r="W478" s="392"/>
      <c r="X478" s="243"/>
      <c r="Y478" s="267" t="str">
        <f t="shared" si="240"/>
        <v/>
      </c>
      <c r="Z478" s="267" t="str">
        <f t="shared" si="241"/>
        <v/>
      </c>
      <c r="AA478" s="268" t="str">
        <f t="shared" ca="1" si="242"/>
        <v/>
      </c>
      <c r="AB478" s="268" t="str">
        <f t="shared" ca="1" si="243"/>
        <v/>
      </c>
      <c r="AC478" s="268" t="str">
        <f t="shared" ca="1" si="244"/>
        <v/>
      </c>
      <c r="AD478" s="268" t="str">
        <f t="shared" ca="1" si="245"/>
        <v/>
      </c>
      <c r="AE478" s="269" t="str">
        <f t="shared" ca="1" si="246"/>
        <v/>
      </c>
      <c r="AF478" s="270" t="str">
        <f t="shared" ca="1" si="251"/>
        <v/>
      </c>
      <c r="AG478" s="270" t="str">
        <f t="shared" ca="1" si="250"/>
        <v/>
      </c>
      <c r="AH478" s="270" t="str">
        <f t="shared" ca="1" si="247"/>
        <v/>
      </c>
      <c r="AI478" s="270" t="str">
        <f t="shared" ca="1" si="248"/>
        <v/>
      </c>
      <c r="AJ478" s="271" t="str">
        <f t="shared" ca="1" si="249"/>
        <v/>
      </c>
    </row>
    <row r="479" spans="1:36" ht="27.95" customHeight="1">
      <c r="A479" s="254"/>
      <c r="B479" s="254"/>
      <c r="C479" s="264"/>
      <c r="D479" s="265"/>
      <c r="E479" s="266"/>
      <c r="F479" s="388"/>
      <c r="G479" s="389"/>
      <c r="H479" s="65" t="str">
        <f t="shared" ca="1" si="238"/>
        <v/>
      </c>
      <c r="I479" s="390" t="s">
        <v>78</v>
      </c>
      <c r="J479" s="391"/>
      <c r="K479" s="391"/>
      <c r="L479" s="392"/>
      <c r="M479" s="388"/>
      <c r="N479" s="393"/>
      <c r="O479" s="393"/>
      <c r="P479" s="393"/>
      <c r="Q479" s="389"/>
      <c r="R479" s="65" t="str">
        <f t="shared" ca="1" si="239"/>
        <v/>
      </c>
      <c r="S479" s="390" t="s">
        <v>78</v>
      </c>
      <c r="T479" s="391"/>
      <c r="U479" s="391"/>
      <c r="V479" s="391"/>
      <c r="W479" s="392"/>
      <c r="X479" s="243"/>
      <c r="Y479" s="267" t="str">
        <f t="shared" si="240"/>
        <v/>
      </c>
      <c r="Z479" s="267" t="str">
        <f t="shared" si="241"/>
        <v/>
      </c>
      <c r="AA479" s="268" t="str">
        <f t="shared" ca="1" si="242"/>
        <v/>
      </c>
      <c r="AB479" s="268" t="str">
        <f t="shared" ca="1" si="243"/>
        <v/>
      </c>
      <c r="AC479" s="268" t="str">
        <f t="shared" ca="1" si="244"/>
        <v/>
      </c>
      <c r="AD479" s="268" t="str">
        <f t="shared" ca="1" si="245"/>
        <v/>
      </c>
      <c r="AE479" s="269" t="str">
        <f t="shared" ca="1" si="246"/>
        <v/>
      </c>
      <c r="AF479" s="270" t="str">
        <f t="shared" ca="1" si="251"/>
        <v/>
      </c>
      <c r="AG479" s="270" t="str">
        <f t="shared" ca="1" si="250"/>
        <v/>
      </c>
      <c r="AH479" s="270" t="str">
        <f t="shared" ca="1" si="247"/>
        <v/>
      </c>
      <c r="AI479" s="270" t="str">
        <f t="shared" ca="1" si="248"/>
        <v/>
      </c>
      <c r="AJ479" s="271" t="str">
        <f t="shared" ca="1" si="249"/>
        <v/>
      </c>
    </row>
    <row r="480" spans="1:36" ht="27.95" customHeight="1">
      <c r="A480" s="254"/>
      <c r="B480" s="254"/>
      <c r="C480" s="264"/>
      <c r="D480" s="265"/>
      <c r="E480" s="266"/>
      <c r="F480" s="388"/>
      <c r="G480" s="389"/>
      <c r="H480" s="65" t="str">
        <f t="shared" ca="1" si="238"/>
        <v/>
      </c>
      <c r="I480" s="390" t="s">
        <v>78</v>
      </c>
      <c r="J480" s="391"/>
      <c r="K480" s="391"/>
      <c r="L480" s="392"/>
      <c r="M480" s="388"/>
      <c r="N480" s="393"/>
      <c r="O480" s="393"/>
      <c r="P480" s="393"/>
      <c r="Q480" s="389"/>
      <c r="R480" s="65" t="str">
        <f t="shared" ca="1" si="239"/>
        <v/>
      </c>
      <c r="S480" s="390" t="s">
        <v>78</v>
      </c>
      <c r="T480" s="391"/>
      <c r="U480" s="391"/>
      <c r="V480" s="391"/>
      <c r="W480" s="392"/>
      <c r="X480" s="243"/>
      <c r="Y480" s="267" t="str">
        <f t="shared" si="240"/>
        <v/>
      </c>
      <c r="Z480" s="267" t="str">
        <f t="shared" si="241"/>
        <v/>
      </c>
      <c r="AA480" s="268" t="str">
        <f t="shared" ca="1" si="242"/>
        <v/>
      </c>
      <c r="AB480" s="268" t="str">
        <f t="shared" ca="1" si="243"/>
        <v/>
      </c>
      <c r="AC480" s="268" t="str">
        <f t="shared" ca="1" si="244"/>
        <v/>
      </c>
      <c r="AD480" s="268" t="str">
        <f t="shared" ca="1" si="245"/>
        <v/>
      </c>
      <c r="AE480" s="269" t="str">
        <f t="shared" ca="1" si="246"/>
        <v/>
      </c>
      <c r="AF480" s="270" t="str">
        <f t="shared" ca="1" si="251"/>
        <v/>
      </c>
      <c r="AG480" s="270" t="str">
        <f t="shared" ca="1" si="250"/>
        <v/>
      </c>
      <c r="AH480" s="270" t="str">
        <f t="shared" ca="1" si="247"/>
        <v/>
      </c>
      <c r="AI480" s="270" t="str">
        <f t="shared" ca="1" si="248"/>
        <v/>
      </c>
      <c r="AJ480" s="271" t="str">
        <f t="shared" ca="1" si="249"/>
        <v/>
      </c>
    </row>
    <row r="481" spans="1:36" ht="27.95" customHeight="1">
      <c r="A481" s="254"/>
      <c r="B481" s="254"/>
      <c r="C481" s="264"/>
      <c r="D481" s="265"/>
      <c r="E481" s="266"/>
      <c r="F481" s="388"/>
      <c r="G481" s="389"/>
      <c r="H481" s="65" t="str">
        <f t="shared" ca="1" si="238"/>
        <v/>
      </c>
      <c r="I481" s="390" t="s">
        <v>78</v>
      </c>
      <c r="J481" s="391"/>
      <c r="K481" s="391"/>
      <c r="L481" s="392"/>
      <c r="M481" s="388"/>
      <c r="N481" s="393"/>
      <c r="O481" s="393"/>
      <c r="P481" s="393"/>
      <c r="Q481" s="389"/>
      <c r="R481" s="65" t="str">
        <f t="shared" ca="1" si="239"/>
        <v/>
      </c>
      <c r="S481" s="390" t="s">
        <v>78</v>
      </c>
      <c r="T481" s="391"/>
      <c r="U481" s="391"/>
      <c r="V481" s="391"/>
      <c r="W481" s="392"/>
      <c r="X481" s="243"/>
      <c r="Y481" s="267" t="str">
        <f t="shared" si="240"/>
        <v/>
      </c>
      <c r="Z481" s="267" t="str">
        <f t="shared" si="241"/>
        <v/>
      </c>
      <c r="AA481" s="268" t="str">
        <f t="shared" ca="1" si="242"/>
        <v/>
      </c>
      <c r="AB481" s="268" t="str">
        <f t="shared" ca="1" si="243"/>
        <v/>
      </c>
      <c r="AC481" s="268" t="str">
        <f t="shared" ca="1" si="244"/>
        <v/>
      </c>
      <c r="AD481" s="268" t="str">
        <f t="shared" ca="1" si="245"/>
        <v/>
      </c>
      <c r="AE481" s="269" t="str">
        <f t="shared" ca="1" si="246"/>
        <v/>
      </c>
      <c r="AF481" s="270" t="str">
        <f t="shared" ca="1" si="251"/>
        <v/>
      </c>
      <c r="AG481" s="270" t="str">
        <f t="shared" ca="1" si="250"/>
        <v/>
      </c>
      <c r="AH481" s="270" t="str">
        <f t="shared" ca="1" si="247"/>
        <v/>
      </c>
      <c r="AI481" s="270" t="str">
        <f t="shared" ca="1" si="248"/>
        <v/>
      </c>
      <c r="AJ481" s="271" t="str">
        <f t="shared" ca="1" si="249"/>
        <v/>
      </c>
    </row>
    <row r="482" spans="1:36" ht="27.95" customHeight="1" thickBot="1">
      <c r="A482" s="272"/>
      <c r="B482" s="272"/>
      <c r="C482" s="273"/>
      <c r="D482" s="274"/>
      <c r="E482" s="275"/>
      <c r="F482" s="394"/>
      <c r="G482" s="395"/>
      <c r="H482" s="135" t="str">
        <f t="shared" ca="1" si="238"/>
        <v/>
      </c>
      <c r="I482" s="396" t="s">
        <v>78</v>
      </c>
      <c r="J482" s="397"/>
      <c r="K482" s="397"/>
      <c r="L482" s="398"/>
      <c r="M482" s="394"/>
      <c r="N482" s="399"/>
      <c r="O482" s="399"/>
      <c r="P482" s="399"/>
      <c r="Q482" s="395"/>
      <c r="R482" s="135" t="str">
        <f t="shared" ca="1" si="239"/>
        <v/>
      </c>
      <c r="S482" s="396" t="s">
        <v>78</v>
      </c>
      <c r="T482" s="397"/>
      <c r="U482" s="397"/>
      <c r="V482" s="397"/>
      <c r="W482" s="398"/>
      <c r="X482" s="243"/>
      <c r="Y482" s="276" t="str">
        <f t="shared" si="240"/>
        <v/>
      </c>
      <c r="Z482" s="276" t="str">
        <f t="shared" si="241"/>
        <v/>
      </c>
      <c r="AA482" s="277" t="str">
        <f t="shared" ca="1" si="242"/>
        <v/>
      </c>
      <c r="AB482" s="277" t="str">
        <f t="shared" ca="1" si="243"/>
        <v/>
      </c>
      <c r="AC482" s="277" t="str">
        <f t="shared" ca="1" si="244"/>
        <v/>
      </c>
      <c r="AD482" s="277" t="str">
        <f t="shared" ca="1" si="245"/>
        <v/>
      </c>
      <c r="AE482" s="278" t="str">
        <f t="shared" ca="1" si="246"/>
        <v/>
      </c>
      <c r="AF482" s="279" t="str">
        <f t="shared" ca="1" si="251"/>
        <v/>
      </c>
      <c r="AG482" s="279" t="str">
        <f t="shared" ca="1" si="250"/>
        <v/>
      </c>
      <c r="AH482" s="279" t="str">
        <f t="shared" ca="1" si="247"/>
        <v/>
      </c>
      <c r="AI482" s="279" t="str">
        <f t="shared" ca="1" si="248"/>
        <v/>
      </c>
      <c r="AJ482" s="280" t="str">
        <f t="shared" ca="1" si="249"/>
        <v/>
      </c>
    </row>
    <row r="483" spans="1:36" ht="24.95" customHeight="1" thickTop="1">
      <c r="A483" s="370" t="s">
        <v>62</v>
      </c>
      <c r="B483" s="371"/>
      <c r="C483" s="371"/>
      <c r="D483" s="371"/>
      <c r="E483" s="371"/>
      <c r="F483" s="372"/>
      <c r="G483" s="373"/>
      <c r="H483" s="295" t="s">
        <v>12</v>
      </c>
      <c r="I483" s="374">
        <f>SUM(I468:L482)</f>
        <v>0</v>
      </c>
      <c r="J483" s="375"/>
      <c r="K483" s="375"/>
      <c r="L483" s="296" t="s">
        <v>8</v>
      </c>
      <c r="M483" s="372"/>
      <c r="N483" s="376"/>
      <c r="O483" s="376"/>
      <c r="P483" s="376"/>
      <c r="Q483" s="373"/>
      <c r="R483" s="295"/>
      <c r="S483" s="377">
        <f>SUM(S468:W482)</f>
        <v>0</v>
      </c>
      <c r="T483" s="378"/>
      <c r="U483" s="378"/>
      <c r="V483" s="378"/>
      <c r="W483" s="296" t="s">
        <v>8</v>
      </c>
      <c r="X483" s="243"/>
    </row>
    <row r="484" spans="1:36" ht="24.95" customHeight="1">
      <c r="A484" s="379" t="s">
        <v>31</v>
      </c>
      <c r="B484" s="380"/>
      <c r="C484" s="380"/>
      <c r="D484" s="380"/>
      <c r="E484" s="380"/>
      <c r="F484" s="381"/>
      <c r="G484" s="382"/>
      <c r="H484" s="281" t="s">
        <v>12</v>
      </c>
      <c r="I484" s="383">
        <f>SUM(I457,I483)</f>
        <v>11680006</v>
      </c>
      <c r="J484" s="384"/>
      <c r="K484" s="384"/>
      <c r="L484" s="282" t="s">
        <v>8</v>
      </c>
      <c r="M484" s="381"/>
      <c r="N484" s="385"/>
      <c r="O484" s="385"/>
      <c r="P484" s="385"/>
      <c r="Q484" s="382"/>
      <c r="R484" s="281"/>
      <c r="S484" s="386">
        <f>SUM(S457,S483)</f>
        <v>13717924</v>
      </c>
      <c r="T484" s="387"/>
      <c r="U484" s="387"/>
      <c r="V484" s="387"/>
      <c r="W484" s="282" t="s">
        <v>8</v>
      </c>
      <c r="X484" s="283"/>
      <c r="Z484" s="284"/>
    </row>
    <row r="485" spans="1:36" ht="3.75" customHeight="1">
      <c r="X485" s="283"/>
      <c r="Z485" s="284" t="s">
        <v>35</v>
      </c>
    </row>
    <row r="486" spans="1:36">
      <c r="T486" s="357" t="s">
        <v>42</v>
      </c>
      <c r="U486" s="358"/>
      <c r="V486" s="358"/>
      <c r="W486" s="359"/>
      <c r="X486" s="283"/>
    </row>
    <row r="488" spans="1:36" ht="19.5" customHeight="1">
      <c r="C488" s="228"/>
      <c r="D488" s="326" t="s">
        <v>76</v>
      </c>
      <c r="E488" s="327"/>
      <c r="F488" s="327"/>
      <c r="G488" s="327"/>
      <c r="H488" s="327"/>
      <c r="I488" s="327"/>
      <c r="J488" s="327"/>
      <c r="S488" s="57">
        <f>$S$2</f>
        <v>1</v>
      </c>
      <c r="T488" s="328" t="s">
        <v>10</v>
      </c>
      <c r="U488" s="328"/>
      <c r="V488" s="56">
        <f>V461+1</f>
        <v>19</v>
      </c>
      <c r="W488" s="230" t="s">
        <v>11</v>
      </c>
    </row>
    <row r="489" spans="1:36" ht="19.5" customHeight="1">
      <c r="C489" s="233"/>
      <c r="D489" s="327"/>
      <c r="E489" s="327"/>
      <c r="F489" s="327"/>
      <c r="G489" s="327"/>
      <c r="H489" s="327"/>
      <c r="I489" s="327"/>
      <c r="J489" s="327"/>
    </row>
    <row r="490" spans="1:36" ht="14.25">
      <c r="B490" s="234">
        <f ca="1">$B$4</f>
        <v>45741</v>
      </c>
      <c r="D490" s="360"/>
      <c r="E490" s="360"/>
      <c r="F490" s="360"/>
    </row>
    <row r="491" spans="1:36" ht="15" customHeight="1">
      <c r="B491" s="235">
        <f ca="1">$B$5</f>
        <v>46106.494204513889</v>
      </c>
      <c r="H491" s="413" t="s">
        <v>6</v>
      </c>
      <c r="I491" s="414"/>
      <c r="J491" s="417" t="s">
        <v>0</v>
      </c>
      <c r="K491" s="418"/>
      <c r="L491" s="236" t="s">
        <v>1</v>
      </c>
      <c r="M491" s="418" t="s">
        <v>7</v>
      </c>
      <c r="N491" s="418"/>
      <c r="O491" s="418" t="s">
        <v>2</v>
      </c>
      <c r="P491" s="418"/>
      <c r="Q491" s="418"/>
      <c r="R491" s="418"/>
      <c r="S491" s="418"/>
      <c r="T491" s="418"/>
      <c r="U491" s="418" t="s">
        <v>3</v>
      </c>
      <c r="V491" s="418"/>
      <c r="W491" s="418"/>
    </row>
    <row r="492" spans="1:36" ht="20.100000000000001" customHeight="1">
      <c r="A492" s="147"/>
      <c r="H492" s="415"/>
      <c r="I492" s="416"/>
      <c r="J492" s="287">
        <f>$J$6</f>
        <v>3</v>
      </c>
      <c r="K492" s="288">
        <f>$K$6</f>
        <v>1</v>
      </c>
      <c r="L492" s="289">
        <f>$L$6</f>
        <v>1</v>
      </c>
      <c r="M492" s="290">
        <f>$M$6</f>
        <v>0</v>
      </c>
      <c r="N492" s="291">
        <f>IF($N$6="","",$N$6)</f>
        <v>1</v>
      </c>
      <c r="O492" s="292">
        <f>IF($O$6="","",$O$6)</f>
        <v>1</v>
      </c>
      <c r="P492" s="293">
        <f>IF($P$6="","",$P$6)</f>
        <v>2</v>
      </c>
      <c r="Q492" s="293">
        <f>IF($Q$6="","",$Q$6)</f>
        <v>3</v>
      </c>
      <c r="R492" s="293">
        <f>IF($R$6="","",$R$6)</f>
        <v>4</v>
      </c>
      <c r="S492" s="293">
        <f>IF($S$6="","",$S$6)</f>
        <v>5</v>
      </c>
      <c r="T492" s="294">
        <f>IF($T$6="","",$T$6)</f>
        <v>6</v>
      </c>
      <c r="U492" s="292">
        <f>IF($U$6="","",$U$6)</f>
        <v>0</v>
      </c>
      <c r="V492" s="293">
        <f>IF($V$6="","",$V$6)</f>
        <v>0</v>
      </c>
      <c r="W492" s="294">
        <f>IF($W$6="","",$W$6)</f>
        <v>0</v>
      </c>
      <c r="Y492" s="240" t="s">
        <v>33</v>
      </c>
      <c r="Z492" s="241" t="s">
        <v>34</v>
      </c>
      <c r="AA492" s="313">
        <f ca="1">$B$4</f>
        <v>45741</v>
      </c>
      <c r="AB492" s="313"/>
      <c r="AC492" s="313"/>
      <c r="AD492" s="313"/>
      <c r="AE492" s="313"/>
      <c r="AF492" s="314">
        <f ca="1">$B$5</f>
        <v>46106.494204513889</v>
      </c>
      <c r="AG492" s="314"/>
      <c r="AH492" s="314"/>
      <c r="AI492" s="314"/>
      <c r="AJ492" s="314"/>
    </row>
    <row r="493" spans="1:36" ht="21.95" customHeight="1">
      <c r="A493" s="315" t="s">
        <v>9</v>
      </c>
      <c r="B493" s="404" t="s">
        <v>30</v>
      </c>
      <c r="C493" s="242"/>
      <c r="D493" s="405" t="s">
        <v>47</v>
      </c>
      <c r="E493" s="404" t="s">
        <v>48</v>
      </c>
      <c r="F493" s="407">
        <f ca="1">$B$4</f>
        <v>45741</v>
      </c>
      <c r="G493" s="408"/>
      <c r="H493" s="408"/>
      <c r="I493" s="408"/>
      <c r="J493" s="408"/>
      <c r="K493" s="408"/>
      <c r="L493" s="409"/>
      <c r="M493" s="410">
        <f ca="1">$B$5</f>
        <v>46106.494204513889</v>
      </c>
      <c r="N493" s="411"/>
      <c r="O493" s="411"/>
      <c r="P493" s="411"/>
      <c r="Q493" s="411"/>
      <c r="R493" s="411"/>
      <c r="S493" s="411"/>
      <c r="T493" s="411"/>
      <c r="U493" s="411"/>
      <c r="V493" s="411"/>
      <c r="W493" s="412"/>
      <c r="X493" s="243"/>
      <c r="Y493" s="244">
        <f ca="1">$B$4</f>
        <v>45741</v>
      </c>
      <c r="Z493" s="244">
        <f ca="1">DATE(YEAR($Y$7)+2,3,31)</f>
        <v>46477</v>
      </c>
      <c r="AA493" s="245" t="s">
        <v>33</v>
      </c>
      <c r="AB493" s="245" t="s">
        <v>34</v>
      </c>
      <c r="AC493" s="245" t="s">
        <v>37</v>
      </c>
      <c r="AD493" s="245" t="s">
        <v>38</v>
      </c>
      <c r="AE493" s="245" t="s">
        <v>32</v>
      </c>
      <c r="AF493" s="246" t="s">
        <v>33</v>
      </c>
      <c r="AG493" s="246" t="s">
        <v>34</v>
      </c>
      <c r="AH493" s="246" t="s">
        <v>37</v>
      </c>
      <c r="AI493" s="246" t="s">
        <v>38</v>
      </c>
      <c r="AJ493" s="246" t="s">
        <v>32</v>
      </c>
    </row>
    <row r="494" spans="1:36" ht="28.5" customHeight="1">
      <c r="A494" s="316"/>
      <c r="B494" s="404"/>
      <c r="C494" s="247"/>
      <c r="D494" s="406"/>
      <c r="E494" s="404"/>
      <c r="F494" s="400" t="s">
        <v>4</v>
      </c>
      <c r="G494" s="400"/>
      <c r="H494" s="248" t="s">
        <v>39</v>
      </c>
      <c r="I494" s="400" t="s">
        <v>5</v>
      </c>
      <c r="J494" s="400"/>
      <c r="K494" s="400"/>
      <c r="L494" s="400"/>
      <c r="M494" s="400" t="s">
        <v>4</v>
      </c>
      <c r="N494" s="400"/>
      <c r="O494" s="400"/>
      <c r="P494" s="400"/>
      <c r="Q494" s="400"/>
      <c r="R494" s="248" t="s">
        <v>39</v>
      </c>
      <c r="S494" s="400" t="s">
        <v>5</v>
      </c>
      <c r="T494" s="400"/>
      <c r="U494" s="400"/>
      <c r="V494" s="400"/>
      <c r="W494" s="400"/>
      <c r="X494" s="243"/>
      <c r="Y494" s="249">
        <f ca="1">DATE(YEAR($B$4),4,1)</f>
        <v>45748</v>
      </c>
      <c r="Z494" s="249">
        <f ca="1">DATE(YEAR($Y$8)+2,3,31)</f>
        <v>46477</v>
      </c>
      <c r="AA494" s="249">
        <f ca="1">$Y$8</f>
        <v>45748</v>
      </c>
      <c r="AB494" s="249">
        <f ca="1">DATE(YEAR($Y$8)+1,3,31)</f>
        <v>46112</v>
      </c>
      <c r="AC494" s="249"/>
      <c r="AD494" s="249"/>
      <c r="AE494" s="249"/>
      <c r="AF494" s="250">
        <f ca="1">DATE(YEAR($B$4)+1,4,1)</f>
        <v>46113</v>
      </c>
      <c r="AG494" s="250">
        <f ca="1">DATE(YEAR($AF$8)+1,3,31)</f>
        <v>46477</v>
      </c>
      <c r="AH494" s="251"/>
      <c r="AI494" s="251"/>
      <c r="AJ494" s="252"/>
    </row>
    <row r="495" spans="1:36" ht="27.95" customHeight="1">
      <c r="A495" s="253"/>
      <c r="B495" s="254"/>
      <c r="C495" s="255"/>
      <c r="D495" s="256"/>
      <c r="E495" s="257"/>
      <c r="F495" s="388"/>
      <c r="G495" s="389"/>
      <c r="H495" s="65" t="str">
        <f t="shared" ref="H495:H509" ca="1" si="252">AE495</f>
        <v/>
      </c>
      <c r="I495" s="401" t="s">
        <v>78</v>
      </c>
      <c r="J495" s="402"/>
      <c r="K495" s="402"/>
      <c r="L495" s="403"/>
      <c r="M495" s="388"/>
      <c r="N495" s="393"/>
      <c r="O495" s="393"/>
      <c r="P495" s="393"/>
      <c r="Q495" s="389"/>
      <c r="R495" s="64" t="str">
        <f t="shared" ref="R495:R509" ca="1" si="253">AJ495</f>
        <v/>
      </c>
      <c r="S495" s="401" t="s">
        <v>78</v>
      </c>
      <c r="T495" s="402"/>
      <c r="U495" s="402"/>
      <c r="V495" s="402"/>
      <c r="W495" s="403"/>
      <c r="X495" s="243"/>
      <c r="Y495" s="259" t="str">
        <f t="shared" ref="Y495:Y509" si="254">IF($B495&lt;&gt;"",IF(D495="",AA$8,D495),"")</f>
        <v/>
      </c>
      <c r="Z495" s="259" t="str">
        <f t="shared" ref="Z495:Z509" si="255">IF($B495&lt;&gt;"",IF(E495="",Z$8,E495),"")</f>
        <v/>
      </c>
      <c r="AA495" s="260" t="str">
        <f t="shared" ref="AA495:AA509" ca="1" si="256">IF(Y495&gt;=AF$8,"",IF(Y495&lt;$AA$8,$AA$8,Y495))</f>
        <v/>
      </c>
      <c r="AB495" s="260" t="str">
        <f t="shared" ref="AB495:AB509" ca="1" si="257">IF(Y495&gt;AB$8,"",IF(Z495&gt;AB$8,AB$8,Z495))</f>
        <v/>
      </c>
      <c r="AC495" s="260" t="str">
        <f t="shared" ref="AC495:AC509" ca="1" si="258">IF(AA495="","",DATE(YEAR(AA495),MONTH(AA495),1))</f>
        <v/>
      </c>
      <c r="AD495" s="260" t="str">
        <f t="shared" ref="AD495:AD509" ca="1" si="259">IF(AA495="","",DATE(YEAR(AB495),MONTH(AB495)+1,1)-1)</f>
        <v/>
      </c>
      <c r="AE495" s="261" t="str">
        <f t="shared" ref="AE495:AE509" ca="1" si="260">IF(AA495="","",IF(AA495&gt;AB495,"",DATEDIF(AC495,AD495+1,"m")))</f>
        <v/>
      </c>
      <c r="AF495" s="262" t="str">
        <f ca="1">IF(Z495&lt;AF$8,"",IF(Y495&gt;AF$8,Y495,AF$8))</f>
        <v/>
      </c>
      <c r="AG495" s="262" t="str">
        <f ca="1">IF(Z495&lt;AF$8,"",Z495)</f>
        <v/>
      </c>
      <c r="AH495" s="262" t="str">
        <f t="shared" ref="AH495:AH509" ca="1" si="261">IF(AF495="","",DATE(YEAR(AF495),MONTH(AF495),1))</f>
        <v/>
      </c>
      <c r="AI495" s="262" t="str">
        <f t="shared" ref="AI495:AI509" ca="1" si="262">IF(AF495="","",DATE(YEAR(AG495),MONTH(AG495)+1,1)-1)</f>
        <v/>
      </c>
      <c r="AJ495" s="263" t="str">
        <f t="shared" ref="AJ495:AJ509" ca="1" si="263">IF(AF495="","",DATEDIF(AH495,AI495+1,"m"))</f>
        <v/>
      </c>
    </row>
    <row r="496" spans="1:36" ht="27.95" customHeight="1">
      <c r="A496" s="254"/>
      <c r="B496" s="254"/>
      <c r="C496" s="264"/>
      <c r="D496" s="265"/>
      <c r="E496" s="266"/>
      <c r="F496" s="388"/>
      <c r="G496" s="389"/>
      <c r="H496" s="65" t="str">
        <f t="shared" ca="1" si="252"/>
        <v/>
      </c>
      <c r="I496" s="390" t="s">
        <v>78</v>
      </c>
      <c r="J496" s="391"/>
      <c r="K496" s="391"/>
      <c r="L496" s="392"/>
      <c r="M496" s="388"/>
      <c r="N496" s="393"/>
      <c r="O496" s="393"/>
      <c r="P496" s="393"/>
      <c r="Q496" s="389"/>
      <c r="R496" s="65" t="str">
        <f t="shared" ca="1" si="253"/>
        <v/>
      </c>
      <c r="S496" s="390" t="s">
        <v>78</v>
      </c>
      <c r="T496" s="391"/>
      <c r="U496" s="391"/>
      <c r="V496" s="391"/>
      <c r="W496" s="392"/>
      <c r="X496" s="243"/>
      <c r="Y496" s="267" t="str">
        <f t="shared" si="254"/>
        <v/>
      </c>
      <c r="Z496" s="267" t="str">
        <f t="shared" si="255"/>
        <v/>
      </c>
      <c r="AA496" s="268" t="str">
        <f t="shared" ca="1" si="256"/>
        <v/>
      </c>
      <c r="AB496" s="268" t="str">
        <f t="shared" ca="1" si="257"/>
        <v/>
      </c>
      <c r="AC496" s="268" t="str">
        <f t="shared" ca="1" si="258"/>
        <v/>
      </c>
      <c r="AD496" s="268" t="str">
        <f t="shared" ca="1" si="259"/>
        <v/>
      </c>
      <c r="AE496" s="269" t="str">
        <f t="shared" ca="1" si="260"/>
        <v/>
      </c>
      <c r="AF496" s="270" t="str">
        <f ca="1">IF(Z496&lt;AF$8,"",IF(Y496&gt;AF$8,Y496,AF$8))</f>
        <v/>
      </c>
      <c r="AG496" s="270" t="str">
        <f t="shared" ref="AG496:AG509" ca="1" si="264">IF(Z496&lt;AF$8,"",Z496)</f>
        <v/>
      </c>
      <c r="AH496" s="270" t="str">
        <f t="shared" ca="1" si="261"/>
        <v/>
      </c>
      <c r="AI496" s="270" t="str">
        <f t="shared" ca="1" si="262"/>
        <v/>
      </c>
      <c r="AJ496" s="271" t="str">
        <f t="shared" ca="1" si="263"/>
        <v/>
      </c>
    </row>
    <row r="497" spans="1:36" ht="27.95" customHeight="1">
      <c r="A497" s="254"/>
      <c r="B497" s="254"/>
      <c r="C497" s="264"/>
      <c r="D497" s="265"/>
      <c r="E497" s="266"/>
      <c r="F497" s="388"/>
      <c r="G497" s="389"/>
      <c r="H497" s="65" t="str">
        <f t="shared" ca="1" si="252"/>
        <v/>
      </c>
      <c r="I497" s="390" t="s">
        <v>78</v>
      </c>
      <c r="J497" s="391"/>
      <c r="K497" s="391"/>
      <c r="L497" s="392"/>
      <c r="M497" s="388"/>
      <c r="N497" s="393"/>
      <c r="O497" s="393"/>
      <c r="P497" s="393"/>
      <c r="Q497" s="389"/>
      <c r="R497" s="65" t="str">
        <f t="shared" ca="1" si="253"/>
        <v/>
      </c>
      <c r="S497" s="390" t="s">
        <v>78</v>
      </c>
      <c r="T497" s="391"/>
      <c r="U497" s="391"/>
      <c r="V497" s="391"/>
      <c r="W497" s="392"/>
      <c r="X497" s="243"/>
      <c r="Y497" s="267" t="str">
        <f t="shared" si="254"/>
        <v/>
      </c>
      <c r="Z497" s="267" t="str">
        <f t="shared" si="255"/>
        <v/>
      </c>
      <c r="AA497" s="268" t="str">
        <f t="shared" ca="1" si="256"/>
        <v/>
      </c>
      <c r="AB497" s="268" t="str">
        <f t="shared" ca="1" si="257"/>
        <v/>
      </c>
      <c r="AC497" s="268" t="str">
        <f t="shared" ca="1" si="258"/>
        <v/>
      </c>
      <c r="AD497" s="268" t="str">
        <f t="shared" ca="1" si="259"/>
        <v/>
      </c>
      <c r="AE497" s="269" t="str">
        <f t="shared" ca="1" si="260"/>
        <v/>
      </c>
      <c r="AF497" s="270" t="str">
        <f t="shared" ref="AF497:AF509" ca="1" si="265">IF(Z497&lt;AF$8,"",IF(Y497&gt;AF$8,Y497,AF$8))</f>
        <v/>
      </c>
      <c r="AG497" s="270" t="str">
        <f t="shared" ca="1" si="264"/>
        <v/>
      </c>
      <c r="AH497" s="270" t="str">
        <f t="shared" ca="1" si="261"/>
        <v/>
      </c>
      <c r="AI497" s="270" t="str">
        <f t="shared" ca="1" si="262"/>
        <v/>
      </c>
      <c r="AJ497" s="271" t="str">
        <f t="shared" ca="1" si="263"/>
        <v/>
      </c>
    </row>
    <row r="498" spans="1:36" ht="27.95" customHeight="1">
      <c r="A498" s="254"/>
      <c r="B498" s="254"/>
      <c r="C498" s="264"/>
      <c r="D498" s="265"/>
      <c r="E498" s="266"/>
      <c r="F498" s="388"/>
      <c r="G498" s="389"/>
      <c r="H498" s="65" t="str">
        <f t="shared" ca="1" si="252"/>
        <v/>
      </c>
      <c r="I498" s="390" t="s">
        <v>78</v>
      </c>
      <c r="J498" s="391"/>
      <c r="K498" s="391"/>
      <c r="L498" s="392"/>
      <c r="M498" s="388"/>
      <c r="N498" s="393"/>
      <c r="O498" s="393"/>
      <c r="P498" s="393"/>
      <c r="Q498" s="389"/>
      <c r="R498" s="65" t="str">
        <f t="shared" ca="1" si="253"/>
        <v/>
      </c>
      <c r="S498" s="390" t="s">
        <v>78</v>
      </c>
      <c r="T498" s="391"/>
      <c r="U498" s="391"/>
      <c r="V498" s="391"/>
      <c r="W498" s="392"/>
      <c r="X498" s="243"/>
      <c r="Y498" s="267" t="str">
        <f t="shared" si="254"/>
        <v/>
      </c>
      <c r="Z498" s="267" t="str">
        <f t="shared" si="255"/>
        <v/>
      </c>
      <c r="AA498" s="268" t="str">
        <f t="shared" ca="1" si="256"/>
        <v/>
      </c>
      <c r="AB498" s="268" t="str">
        <f t="shared" ca="1" si="257"/>
        <v/>
      </c>
      <c r="AC498" s="268" t="str">
        <f t="shared" ca="1" si="258"/>
        <v/>
      </c>
      <c r="AD498" s="268" t="str">
        <f t="shared" ca="1" si="259"/>
        <v/>
      </c>
      <c r="AE498" s="269" t="str">
        <f t="shared" ca="1" si="260"/>
        <v/>
      </c>
      <c r="AF498" s="270" t="str">
        <f t="shared" ca="1" si="265"/>
        <v/>
      </c>
      <c r="AG498" s="270" t="str">
        <f t="shared" ca="1" si="264"/>
        <v/>
      </c>
      <c r="AH498" s="270" t="str">
        <f t="shared" ca="1" si="261"/>
        <v/>
      </c>
      <c r="AI498" s="270" t="str">
        <f t="shared" ca="1" si="262"/>
        <v/>
      </c>
      <c r="AJ498" s="271" t="str">
        <f t="shared" ca="1" si="263"/>
        <v/>
      </c>
    </row>
    <row r="499" spans="1:36" ht="27.95" customHeight="1">
      <c r="A499" s="254"/>
      <c r="B499" s="254"/>
      <c r="C499" s="264"/>
      <c r="D499" s="265"/>
      <c r="E499" s="266"/>
      <c r="F499" s="388"/>
      <c r="G499" s="389"/>
      <c r="H499" s="65" t="str">
        <f t="shared" ca="1" si="252"/>
        <v/>
      </c>
      <c r="I499" s="390" t="s">
        <v>78</v>
      </c>
      <c r="J499" s="391"/>
      <c r="K499" s="391"/>
      <c r="L499" s="392"/>
      <c r="M499" s="388"/>
      <c r="N499" s="393"/>
      <c r="O499" s="393"/>
      <c r="P499" s="393"/>
      <c r="Q499" s="389"/>
      <c r="R499" s="65" t="str">
        <f t="shared" ca="1" si="253"/>
        <v/>
      </c>
      <c r="S499" s="390" t="s">
        <v>78</v>
      </c>
      <c r="T499" s="391"/>
      <c r="U499" s="391"/>
      <c r="V499" s="391"/>
      <c r="W499" s="392"/>
      <c r="X499" s="243"/>
      <c r="Y499" s="267" t="str">
        <f t="shared" si="254"/>
        <v/>
      </c>
      <c r="Z499" s="267" t="str">
        <f t="shared" si="255"/>
        <v/>
      </c>
      <c r="AA499" s="268" t="str">
        <f t="shared" ca="1" si="256"/>
        <v/>
      </c>
      <c r="AB499" s="268" t="str">
        <f t="shared" ca="1" si="257"/>
        <v/>
      </c>
      <c r="AC499" s="268" t="str">
        <f t="shared" ca="1" si="258"/>
        <v/>
      </c>
      <c r="AD499" s="268" t="str">
        <f t="shared" ca="1" si="259"/>
        <v/>
      </c>
      <c r="AE499" s="269" t="str">
        <f t="shared" ca="1" si="260"/>
        <v/>
      </c>
      <c r="AF499" s="270" t="str">
        <f t="shared" ca="1" si="265"/>
        <v/>
      </c>
      <c r="AG499" s="270" t="str">
        <f t="shared" ca="1" si="264"/>
        <v/>
      </c>
      <c r="AH499" s="270" t="str">
        <f t="shared" ca="1" si="261"/>
        <v/>
      </c>
      <c r="AI499" s="270" t="str">
        <f t="shared" ca="1" si="262"/>
        <v/>
      </c>
      <c r="AJ499" s="271" t="str">
        <f t="shared" ca="1" si="263"/>
        <v/>
      </c>
    </row>
    <row r="500" spans="1:36" ht="27.95" customHeight="1">
      <c r="A500" s="254"/>
      <c r="B500" s="254"/>
      <c r="C500" s="264"/>
      <c r="D500" s="265"/>
      <c r="E500" s="266"/>
      <c r="F500" s="388"/>
      <c r="G500" s="389"/>
      <c r="H500" s="65" t="str">
        <f t="shared" ca="1" si="252"/>
        <v/>
      </c>
      <c r="I500" s="390" t="s">
        <v>78</v>
      </c>
      <c r="J500" s="391"/>
      <c r="K500" s="391"/>
      <c r="L500" s="392"/>
      <c r="M500" s="388"/>
      <c r="N500" s="393"/>
      <c r="O500" s="393"/>
      <c r="P500" s="393"/>
      <c r="Q500" s="389"/>
      <c r="R500" s="65" t="str">
        <f t="shared" ca="1" si="253"/>
        <v/>
      </c>
      <c r="S500" s="390" t="s">
        <v>78</v>
      </c>
      <c r="T500" s="391"/>
      <c r="U500" s="391"/>
      <c r="V500" s="391"/>
      <c r="W500" s="392"/>
      <c r="X500" s="243"/>
      <c r="Y500" s="267" t="str">
        <f t="shared" si="254"/>
        <v/>
      </c>
      <c r="Z500" s="267" t="str">
        <f t="shared" si="255"/>
        <v/>
      </c>
      <c r="AA500" s="268" t="str">
        <f t="shared" ca="1" si="256"/>
        <v/>
      </c>
      <c r="AB500" s="268" t="str">
        <f t="shared" ca="1" si="257"/>
        <v/>
      </c>
      <c r="AC500" s="268" t="str">
        <f t="shared" ca="1" si="258"/>
        <v/>
      </c>
      <c r="AD500" s="268" t="str">
        <f t="shared" ca="1" si="259"/>
        <v/>
      </c>
      <c r="AE500" s="269" t="str">
        <f t="shared" ca="1" si="260"/>
        <v/>
      </c>
      <c r="AF500" s="270" t="str">
        <f t="shared" ca="1" si="265"/>
        <v/>
      </c>
      <c r="AG500" s="270" t="str">
        <f t="shared" ca="1" si="264"/>
        <v/>
      </c>
      <c r="AH500" s="270" t="str">
        <f t="shared" ca="1" si="261"/>
        <v/>
      </c>
      <c r="AI500" s="270" t="str">
        <f t="shared" ca="1" si="262"/>
        <v/>
      </c>
      <c r="AJ500" s="271" t="str">
        <f t="shared" ca="1" si="263"/>
        <v/>
      </c>
    </row>
    <row r="501" spans="1:36" ht="27.95" customHeight="1">
      <c r="A501" s="254"/>
      <c r="B501" s="254"/>
      <c r="C501" s="264"/>
      <c r="D501" s="265"/>
      <c r="E501" s="266"/>
      <c r="F501" s="388"/>
      <c r="G501" s="389"/>
      <c r="H501" s="65" t="str">
        <f t="shared" ca="1" si="252"/>
        <v/>
      </c>
      <c r="I501" s="390" t="s">
        <v>78</v>
      </c>
      <c r="J501" s="391"/>
      <c r="K501" s="391"/>
      <c r="L501" s="392"/>
      <c r="M501" s="388"/>
      <c r="N501" s="393"/>
      <c r="O501" s="393"/>
      <c r="P501" s="393"/>
      <c r="Q501" s="389"/>
      <c r="R501" s="65" t="str">
        <f t="shared" ca="1" si="253"/>
        <v/>
      </c>
      <c r="S501" s="390" t="s">
        <v>78</v>
      </c>
      <c r="T501" s="391"/>
      <c r="U501" s="391"/>
      <c r="V501" s="391"/>
      <c r="W501" s="392"/>
      <c r="X501" s="243"/>
      <c r="Y501" s="267" t="str">
        <f t="shared" si="254"/>
        <v/>
      </c>
      <c r="Z501" s="267" t="str">
        <f t="shared" si="255"/>
        <v/>
      </c>
      <c r="AA501" s="268" t="str">
        <f t="shared" ca="1" si="256"/>
        <v/>
      </c>
      <c r="AB501" s="268" t="str">
        <f t="shared" ca="1" si="257"/>
        <v/>
      </c>
      <c r="AC501" s="268" t="str">
        <f t="shared" ca="1" si="258"/>
        <v/>
      </c>
      <c r="AD501" s="268" t="str">
        <f t="shared" ca="1" si="259"/>
        <v/>
      </c>
      <c r="AE501" s="269" t="str">
        <f t="shared" ca="1" si="260"/>
        <v/>
      </c>
      <c r="AF501" s="270" t="str">
        <f t="shared" ca="1" si="265"/>
        <v/>
      </c>
      <c r="AG501" s="270" t="str">
        <f t="shared" ca="1" si="264"/>
        <v/>
      </c>
      <c r="AH501" s="270" t="str">
        <f t="shared" ca="1" si="261"/>
        <v/>
      </c>
      <c r="AI501" s="270" t="str">
        <f t="shared" ca="1" si="262"/>
        <v/>
      </c>
      <c r="AJ501" s="271" t="str">
        <f t="shared" ca="1" si="263"/>
        <v/>
      </c>
    </row>
    <row r="502" spans="1:36" ht="27.95" customHeight="1">
      <c r="A502" s="254"/>
      <c r="B502" s="254"/>
      <c r="C502" s="264"/>
      <c r="D502" s="265"/>
      <c r="E502" s="266"/>
      <c r="F502" s="388"/>
      <c r="G502" s="389"/>
      <c r="H502" s="65" t="str">
        <f t="shared" ca="1" si="252"/>
        <v/>
      </c>
      <c r="I502" s="390" t="s">
        <v>78</v>
      </c>
      <c r="J502" s="391"/>
      <c r="K502" s="391"/>
      <c r="L502" s="392"/>
      <c r="M502" s="388"/>
      <c r="N502" s="393"/>
      <c r="O502" s="393"/>
      <c r="P502" s="393"/>
      <c r="Q502" s="389"/>
      <c r="R502" s="65" t="str">
        <f t="shared" ca="1" si="253"/>
        <v/>
      </c>
      <c r="S502" s="390" t="s">
        <v>78</v>
      </c>
      <c r="T502" s="391"/>
      <c r="U502" s="391"/>
      <c r="V502" s="391"/>
      <c r="W502" s="392"/>
      <c r="X502" s="243"/>
      <c r="Y502" s="267" t="str">
        <f t="shared" si="254"/>
        <v/>
      </c>
      <c r="Z502" s="267" t="str">
        <f t="shared" si="255"/>
        <v/>
      </c>
      <c r="AA502" s="268" t="str">
        <f t="shared" ca="1" si="256"/>
        <v/>
      </c>
      <c r="AB502" s="268" t="str">
        <f t="shared" ca="1" si="257"/>
        <v/>
      </c>
      <c r="AC502" s="268" t="str">
        <f t="shared" ca="1" si="258"/>
        <v/>
      </c>
      <c r="AD502" s="268" t="str">
        <f t="shared" ca="1" si="259"/>
        <v/>
      </c>
      <c r="AE502" s="269" t="str">
        <f t="shared" ca="1" si="260"/>
        <v/>
      </c>
      <c r="AF502" s="270" t="str">
        <f t="shared" ca="1" si="265"/>
        <v/>
      </c>
      <c r="AG502" s="270" t="str">
        <f t="shared" ca="1" si="264"/>
        <v/>
      </c>
      <c r="AH502" s="270" t="str">
        <f t="shared" ca="1" si="261"/>
        <v/>
      </c>
      <c r="AI502" s="270" t="str">
        <f t="shared" ca="1" si="262"/>
        <v/>
      </c>
      <c r="AJ502" s="271" t="str">
        <f t="shared" ca="1" si="263"/>
        <v/>
      </c>
    </row>
    <row r="503" spans="1:36" ht="27.95" customHeight="1">
      <c r="A503" s="254"/>
      <c r="B503" s="254"/>
      <c r="C503" s="264"/>
      <c r="D503" s="265"/>
      <c r="E503" s="266"/>
      <c r="F503" s="388"/>
      <c r="G503" s="389"/>
      <c r="H503" s="65" t="str">
        <f t="shared" ca="1" si="252"/>
        <v/>
      </c>
      <c r="I503" s="390" t="s">
        <v>78</v>
      </c>
      <c r="J503" s="391"/>
      <c r="K503" s="391"/>
      <c r="L503" s="392"/>
      <c r="M503" s="388"/>
      <c r="N503" s="393"/>
      <c r="O503" s="393"/>
      <c r="P503" s="393"/>
      <c r="Q503" s="389"/>
      <c r="R503" s="65" t="str">
        <f t="shared" ca="1" si="253"/>
        <v/>
      </c>
      <c r="S503" s="390" t="s">
        <v>78</v>
      </c>
      <c r="T503" s="391"/>
      <c r="U503" s="391"/>
      <c r="V503" s="391"/>
      <c r="W503" s="392"/>
      <c r="X503" s="243"/>
      <c r="Y503" s="267" t="str">
        <f t="shared" si="254"/>
        <v/>
      </c>
      <c r="Z503" s="267" t="str">
        <f t="shared" si="255"/>
        <v/>
      </c>
      <c r="AA503" s="268" t="str">
        <f t="shared" ca="1" si="256"/>
        <v/>
      </c>
      <c r="AB503" s="268" t="str">
        <f t="shared" ca="1" si="257"/>
        <v/>
      </c>
      <c r="AC503" s="268" t="str">
        <f t="shared" ca="1" si="258"/>
        <v/>
      </c>
      <c r="AD503" s="268" t="str">
        <f t="shared" ca="1" si="259"/>
        <v/>
      </c>
      <c r="AE503" s="269" t="str">
        <f t="shared" ca="1" si="260"/>
        <v/>
      </c>
      <c r="AF503" s="270" t="str">
        <f t="shared" ca="1" si="265"/>
        <v/>
      </c>
      <c r="AG503" s="270" t="str">
        <f t="shared" ca="1" si="264"/>
        <v/>
      </c>
      <c r="AH503" s="270" t="str">
        <f t="shared" ca="1" si="261"/>
        <v/>
      </c>
      <c r="AI503" s="270" t="str">
        <f t="shared" ca="1" si="262"/>
        <v/>
      </c>
      <c r="AJ503" s="271" t="str">
        <f t="shared" ca="1" si="263"/>
        <v/>
      </c>
    </row>
    <row r="504" spans="1:36" ht="27.95" customHeight="1">
      <c r="A504" s="254"/>
      <c r="B504" s="254"/>
      <c r="C504" s="264"/>
      <c r="D504" s="265"/>
      <c r="E504" s="266"/>
      <c r="F504" s="388"/>
      <c r="G504" s="389"/>
      <c r="H504" s="65" t="str">
        <f t="shared" ca="1" si="252"/>
        <v/>
      </c>
      <c r="I504" s="390" t="s">
        <v>78</v>
      </c>
      <c r="J504" s="391"/>
      <c r="K504" s="391"/>
      <c r="L504" s="392"/>
      <c r="M504" s="388"/>
      <c r="N504" s="393"/>
      <c r="O504" s="393"/>
      <c r="P504" s="393"/>
      <c r="Q504" s="389"/>
      <c r="R504" s="65" t="str">
        <f t="shared" ca="1" si="253"/>
        <v/>
      </c>
      <c r="S504" s="390" t="s">
        <v>78</v>
      </c>
      <c r="T504" s="391"/>
      <c r="U504" s="391"/>
      <c r="V504" s="391"/>
      <c r="W504" s="392"/>
      <c r="X504" s="243"/>
      <c r="Y504" s="267" t="str">
        <f t="shared" si="254"/>
        <v/>
      </c>
      <c r="Z504" s="267" t="str">
        <f t="shared" si="255"/>
        <v/>
      </c>
      <c r="AA504" s="268" t="str">
        <f t="shared" ca="1" si="256"/>
        <v/>
      </c>
      <c r="AB504" s="268" t="str">
        <f t="shared" ca="1" si="257"/>
        <v/>
      </c>
      <c r="AC504" s="268" t="str">
        <f t="shared" ca="1" si="258"/>
        <v/>
      </c>
      <c r="AD504" s="268" t="str">
        <f t="shared" ca="1" si="259"/>
        <v/>
      </c>
      <c r="AE504" s="269" t="str">
        <f t="shared" ca="1" si="260"/>
        <v/>
      </c>
      <c r="AF504" s="270" t="str">
        <f t="shared" ca="1" si="265"/>
        <v/>
      </c>
      <c r="AG504" s="270" t="str">
        <f t="shared" ca="1" si="264"/>
        <v/>
      </c>
      <c r="AH504" s="270" t="str">
        <f t="shared" ca="1" si="261"/>
        <v/>
      </c>
      <c r="AI504" s="270" t="str">
        <f t="shared" ca="1" si="262"/>
        <v/>
      </c>
      <c r="AJ504" s="271" t="str">
        <f t="shared" ca="1" si="263"/>
        <v/>
      </c>
    </row>
    <row r="505" spans="1:36" ht="27.95" customHeight="1">
      <c r="A505" s="254"/>
      <c r="B505" s="254"/>
      <c r="C505" s="264"/>
      <c r="D505" s="265"/>
      <c r="E505" s="266"/>
      <c r="F505" s="388"/>
      <c r="G505" s="389"/>
      <c r="H505" s="65" t="str">
        <f t="shared" ca="1" si="252"/>
        <v/>
      </c>
      <c r="I505" s="390" t="s">
        <v>78</v>
      </c>
      <c r="J505" s="391"/>
      <c r="K505" s="391"/>
      <c r="L505" s="392"/>
      <c r="M505" s="388"/>
      <c r="N505" s="393"/>
      <c r="O505" s="393"/>
      <c r="P505" s="393"/>
      <c r="Q505" s="389"/>
      <c r="R505" s="65" t="str">
        <f t="shared" ca="1" si="253"/>
        <v/>
      </c>
      <c r="S505" s="390" t="s">
        <v>78</v>
      </c>
      <c r="T505" s="391"/>
      <c r="U505" s="391"/>
      <c r="V505" s="391"/>
      <c r="W505" s="392"/>
      <c r="X505" s="243"/>
      <c r="Y505" s="267" t="str">
        <f t="shared" si="254"/>
        <v/>
      </c>
      <c r="Z505" s="267" t="str">
        <f t="shared" si="255"/>
        <v/>
      </c>
      <c r="AA505" s="268" t="str">
        <f t="shared" ca="1" si="256"/>
        <v/>
      </c>
      <c r="AB505" s="268" t="str">
        <f t="shared" ca="1" si="257"/>
        <v/>
      </c>
      <c r="AC505" s="268" t="str">
        <f t="shared" ca="1" si="258"/>
        <v/>
      </c>
      <c r="AD505" s="268" t="str">
        <f t="shared" ca="1" si="259"/>
        <v/>
      </c>
      <c r="AE505" s="269" t="str">
        <f t="shared" ca="1" si="260"/>
        <v/>
      </c>
      <c r="AF505" s="270" t="str">
        <f t="shared" ca="1" si="265"/>
        <v/>
      </c>
      <c r="AG505" s="270" t="str">
        <f t="shared" ca="1" si="264"/>
        <v/>
      </c>
      <c r="AH505" s="270" t="str">
        <f t="shared" ca="1" si="261"/>
        <v/>
      </c>
      <c r="AI505" s="270" t="str">
        <f t="shared" ca="1" si="262"/>
        <v/>
      </c>
      <c r="AJ505" s="271" t="str">
        <f t="shared" ca="1" si="263"/>
        <v/>
      </c>
    </row>
    <row r="506" spans="1:36" ht="27.95" customHeight="1">
      <c r="A506" s="254"/>
      <c r="B506" s="254"/>
      <c r="C506" s="264"/>
      <c r="D506" s="265"/>
      <c r="E506" s="266"/>
      <c r="F506" s="388"/>
      <c r="G506" s="389"/>
      <c r="H506" s="65" t="str">
        <f t="shared" ca="1" si="252"/>
        <v/>
      </c>
      <c r="I506" s="390" t="s">
        <v>78</v>
      </c>
      <c r="J506" s="391"/>
      <c r="K506" s="391"/>
      <c r="L506" s="392"/>
      <c r="M506" s="388"/>
      <c r="N506" s="393"/>
      <c r="O506" s="393"/>
      <c r="P506" s="393"/>
      <c r="Q506" s="389"/>
      <c r="R506" s="65" t="str">
        <f t="shared" ca="1" si="253"/>
        <v/>
      </c>
      <c r="S506" s="390" t="s">
        <v>78</v>
      </c>
      <c r="T506" s="391"/>
      <c r="U506" s="391"/>
      <c r="V506" s="391"/>
      <c r="W506" s="392"/>
      <c r="X506" s="243"/>
      <c r="Y506" s="267" t="str">
        <f t="shared" si="254"/>
        <v/>
      </c>
      <c r="Z506" s="267" t="str">
        <f t="shared" si="255"/>
        <v/>
      </c>
      <c r="AA506" s="268" t="str">
        <f t="shared" ca="1" si="256"/>
        <v/>
      </c>
      <c r="AB506" s="268" t="str">
        <f t="shared" ca="1" si="257"/>
        <v/>
      </c>
      <c r="AC506" s="268" t="str">
        <f t="shared" ca="1" si="258"/>
        <v/>
      </c>
      <c r="AD506" s="268" t="str">
        <f t="shared" ca="1" si="259"/>
        <v/>
      </c>
      <c r="AE506" s="269" t="str">
        <f t="shared" ca="1" si="260"/>
        <v/>
      </c>
      <c r="AF506" s="270" t="str">
        <f t="shared" ca="1" si="265"/>
        <v/>
      </c>
      <c r="AG506" s="270" t="str">
        <f t="shared" ca="1" si="264"/>
        <v/>
      </c>
      <c r="AH506" s="270" t="str">
        <f t="shared" ca="1" si="261"/>
        <v/>
      </c>
      <c r="AI506" s="270" t="str">
        <f t="shared" ca="1" si="262"/>
        <v/>
      </c>
      <c r="AJ506" s="271" t="str">
        <f t="shared" ca="1" si="263"/>
        <v/>
      </c>
    </row>
    <row r="507" spans="1:36" ht="27.95" customHeight="1">
      <c r="A507" s="254"/>
      <c r="B507" s="254"/>
      <c r="C507" s="264"/>
      <c r="D507" s="265"/>
      <c r="E507" s="266"/>
      <c r="F507" s="388"/>
      <c r="G507" s="389"/>
      <c r="H507" s="65" t="str">
        <f t="shared" ca="1" si="252"/>
        <v/>
      </c>
      <c r="I507" s="390" t="s">
        <v>78</v>
      </c>
      <c r="J507" s="391"/>
      <c r="K507" s="391"/>
      <c r="L507" s="392"/>
      <c r="M507" s="388"/>
      <c r="N507" s="393"/>
      <c r="O507" s="393"/>
      <c r="P507" s="393"/>
      <c r="Q507" s="389"/>
      <c r="R507" s="65" t="str">
        <f t="shared" ca="1" si="253"/>
        <v/>
      </c>
      <c r="S507" s="390" t="s">
        <v>78</v>
      </c>
      <c r="T507" s="391"/>
      <c r="U507" s="391"/>
      <c r="V507" s="391"/>
      <c r="W507" s="392"/>
      <c r="X507" s="243"/>
      <c r="Y507" s="267" t="str">
        <f t="shared" si="254"/>
        <v/>
      </c>
      <c r="Z507" s="267" t="str">
        <f t="shared" si="255"/>
        <v/>
      </c>
      <c r="AA507" s="268" t="str">
        <f t="shared" ca="1" si="256"/>
        <v/>
      </c>
      <c r="AB507" s="268" t="str">
        <f t="shared" ca="1" si="257"/>
        <v/>
      </c>
      <c r="AC507" s="268" t="str">
        <f t="shared" ca="1" si="258"/>
        <v/>
      </c>
      <c r="AD507" s="268" t="str">
        <f t="shared" ca="1" si="259"/>
        <v/>
      </c>
      <c r="AE507" s="269" t="str">
        <f t="shared" ca="1" si="260"/>
        <v/>
      </c>
      <c r="AF507" s="270" t="str">
        <f t="shared" ca="1" si="265"/>
        <v/>
      </c>
      <c r="AG507" s="270" t="str">
        <f t="shared" ca="1" si="264"/>
        <v/>
      </c>
      <c r="AH507" s="270" t="str">
        <f t="shared" ca="1" si="261"/>
        <v/>
      </c>
      <c r="AI507" s="270" t="str">
        <f t="shared" ca="1" si="262"/>
        <v/>
      </c>
      <c r="AJ507" s="271" t="str">
        <f t="shared" ca="1" si="263"/>
        <v/>
      </c>
    </row>
    <row r="508" spans="1:36" ht="27.95" customHeight="1">
      <c r="A508" s="254"/>
      <c r="B508" s="254"/>
      <c r="C508" s="264"/>
      <c r="D508" s="265"/>
      <c r="E508" s="266"/>
      <c r="F508" s="388"/>
      <c r="G508" s="389"/>
      <c r="H508" s="65" t="str">
        <f t="shared" ca="1" si="252"/>
        <v/>
      </c>
      <c r="I508" s="390" t="s">
        <v>78</v>
      </c>
      <c r="J508" s="391"/>
      <c r="K508" s="391"/>
      <c r="L508" s="392"/>
      <c r="M508" s="388"/>
      <c r="N508" s="393"/>
      <c r="O508" s="393"/>
      <c r="P508" s="393"/>
      <c r="Q508" s="389"/>
      <c r="R508" s="65" t="str">
        <f t="shared" ca="1" si="253"/>
        <v/>
      </c>
      <c r="S508" s="390" t="s">
        <v>78</v>
      </c>
      <c r="T508" s="391"/>
      <c r="U508" s="391"/>
      <c r="V508" s="391"/>
      <c r="W508" s="392"/>
      <c r="X508" s="243"/>
      <c r="Y508" s="267" t="str">
        <f t="shared" si="254"/>
        <v/>
      </c>
      <c r="Z508" s="267" t="str">
        <f t="shared" si="255"/>
        <v/>
      </c>
      <c r="AA508" s="268" t="str">
        <f t="shared" ca="1" si="256"/>
        <v/>
      </c>
      <c r="AB508" s="268" t="str">
        <f t="shared" ca="1" si="257"/>
        <v/>
      </c>
      <c r="AC508" s="268" t="str">
        <f t="shared" ca="1" si="258"/>
        <v/>
      </c>
      <c r="AD508" s="268" t="str">
        <f t="shared" ca="1" si="259"/>
        <v/>
      </c>
      <c r="AE508" s="269" t="str">
        <f t="shared" ca="1" si="260"/>
        <v/>
      </c>
      <c r="AF508" s="270" t="str">
        <f t="shared" ca="1" si="265"/>
        <v/>
      </c>
      <c r="AG508" s="270" t="str">
        <f t="shared" ca="1" si="264"/>
        <v/>
      </c>
      <c r="AH508" s="270" t="str">
        <f t="shared" ca="1" si="261"/>
        <v/>
      </c>
      <c r="AI508" s="270" t="str">
        <f t="shared" ca="1" si="262"/>
        <v/>
      </c>
      <c r="AJ508" s="271" t="str">
        <f t="shared" ca="1" si="263"/>
        <v/>
      </c>
    </row>
    <row r="509" spans="1:36" ht="27.95" customHeight="1" thickBot="1">
      <c r="A509" s="272"/>
      <c r="B509" s="272"/>
      <c r="C509" s="273"/>
      <c r="D509" s="274"/>
      <c r="E509" s="275"/>
      <c r="F509" s="394"/>
      <c r="G509" s="395"/>
      <c r="H509" s="135" t="str">
        <f t="shared" ca="1" si="252"/>
        <v/>
      </c>
      <c r="I509" s="396" t="s">
        <v>78</v>
      </c>
      <c r="J509" s="397"/>
      <c r="K509" s="397"/>
      <c r="L509" s="398"/>
      <c r="M509" s="394"/>
      <c r="N509" s="399"/>
      <c r="O509" s="399"/>
      <c r="P509" s="399"/>
      <c r="Q509" s="395"/>
      <c r="R509" s="135" t="str">
        <f t="shared" ca="1" si="253"/>
        <v/>
      </c>
      <c r="S509" s="396" t="s">
        <v>78</v>
      </c>
      <c r="T509" s="397"/>
      <c r="U509" s="397"/>
      <c r="V509" s="397"/>
      <c r="W509" s="398"/>
      <c r="X509" s="243"/>
      <c r="Y509" s="276" t="str">
        <f t="shared" si="254"/>
        <v/>
      </c>
      <c r="Z509" s="276" t="str">
        <f t="shared" si="255"/>
        <v/>
      </c>
      <c r="AA509" s="277" t="str">
        <f t="shared" ca="1" si="256"/>
        <v/>
      </c>
      <c r="AB509" s="277" t="str">
        <f t="shared" ca="1" si="257"/>
        <v/>
      </c>
      <c r="AC509" s="277" t="str">
        <f t="shared" ca="1" si="258"/>
        <v/>
      </c>
      <c r="AD509" s="277" t="str">
        <f t="shared" ca="1" si="259"/>
        <v/>
      </c>
      <c r="AE509" s="278" t="str">
        <f t="shared" ca="1" si="260"/>
        <v/>
      </c>
      <c r="AF509" s="279" t="str">
        <f t="shared" ca="1" si="265"/>
        <v/>
      </c>
      <c r="AG509" s="279" t="str">
        <f t="shared" ca="1" si="264"/>
        <v/>
      </c>
      <c r="AH509" s="279" t="str">
        <f t="shared" ca="1" si="261"/>
        <v/>
      </c>
      <c r="AI509" s="279" t="str">
        <f t="shared" ca="1" si="262"/>
        <v/>
      </c>
      <c r="AJ509" s="280" t="str">
        <f t="shared" ca="1" si="263"/>
        <v/>
      </c>
    </row>
    <row r="510" spans="1:36" ht="24.95" customHeight="1" thickTop="1">
      <c r="A510" s="370" t="s">
        <v>62</v>
      </c>
      <c r="B510" s="371"/>
      <c r="C510" s="371"/>
      <c r="D510" s="371"/>
      <c r="E510" s="371"/>
      <c r="F510" s="372"/>
      <c r="G510" s="373"/>
      <c r="H510" s="295" t="s">
        <v>12</v>
      </c>
      <c r="I510" s="374">
        <f>SUM(I495:L509)</f>
        <v>0</v>
      </c>
      <c r="J510" s="375"/>
      <c r="K510" s="375"/>
      <c r="L510" s="296" t="s">
        <v>8</v>
      </c>
      <c r="M510" s="372"/>
      <c r="N510" s="376"/>
      <c r="O510" s="376"/>
      <c r="P510" s="376"/>
      <c r="Q510" s="373"/>
      <c r="R510" s="295"/>
      <c r="S510" s="377">
        <f>SUM(S495:W509)</f>
        <v>0</v>
      </c>
      <c r="T510" s="378"/>
      <c r="U510" s="378"/>
      <c r="V510" s="378"/>
      <c r="W510" s="296" t="s">
        <v>8</v>
      </c>
      <c r="X510" s="243"/>
    </row>
    <row r="511" spans="1:36" ht="24.95" customHeight="1">
      <c r="A511" s="379" t="s">
        <v>31</v>
      </c>
      <c r="B511" s="380"/>
      <c r="C511" s="380"/>
      <c r="D511" s="380"/>
      <c r="E511" s="380"/>
      <c r="F511" s="381"/>
      <c r="G511" s="382"/>
      <c r="H511" s="281" t="s">
        <v>12</v>
      </c>
      <c r="I511" s="383">
        <f>SUM(I484,I510)</f>
        <v>11680006</v>
      </c>
      <c r="J511" s="384"/>
      <c r="K511" s="384"/>
      <c r="L511" s="282" t="s">
        <v>8</v>
      </c>
      <c r="M511" s="381"/>
      <c r="N511" s="385"/>
      <c r="O511" s="385"/>
      <c r="P511" s="385"/>
      <c r="Q511" s="382"/>
      <c r="R511" s="281"/>
      <c r="S511" s="386">
        <f>SUM(S484,S510)</f>
        <v>13717924</v>
      </c>
      <c r="T511" s="387"/>
      <c r="U511" s="387"/>
      <c r="V511" s="387"/>
      <c r="W511" s="282" t="s">
        <v>8</v>
      </c>
      <c r="X511" s="283"/>
      <c r="Z511" s="284"/>
    </row>
    <row r="512" spans="1:36" ht="3.75" customHeight="1">
      <c r="X512" s="283"/>
      <c r="Z512" s="284" t="s">
        <v>35</v>
      </c>
    </row>
    <row r="513" spans="1:36">
      <c r="T513" s="357" t="s">
        <v>42</v>
      </c>
      <c r="U513" s="358"/>
      <c r="V513" s="358"/>
      <c r="W513" s="359"/>
      <c r="X513" s="283"/>
    </row>
    <row r="515" spans="1:36" ht="19.5" customHeight="1">
      <c r="C515" s="228"/>
      <c r="D515" s="326" t="s">
        <v>76</v>
      </c>
      <c r="E515" s="327"/>
      <c r="F515" s="327"/>
      <c r="G515" s="327"/>
      <c r="H515" s="327"/>
      <c r="I515" s="327"/>
      <c r="J515" s="327"/>
      <c r="S515" s="57">
        <f>$S$2</f>
        <v>1</v>
      </c>
      <c r="T515" s="328" t="s">
        <v>10</v>
      </c>
      <c r="U515" s="328"/>
      <c r="V515" s="56">
        <f>V488+1</f>
        <v>20</v>
      </c>
      <c r="W515" s="230" t="s">
        <v>11</v>
      </c>
    </row>
    <row r="516" spans="1:36" ht="19.5" customHeight="1">
      <c r="C516" s="233"/>
      <c r="D516" s="327"/>
      <c r="E516" s="327"/>
      <c r="F516" s="327"/>
      <c r="G516" s="327"/>
      <c r="H516" s="327"/>
      <c r="I516" s="327"/>
      <c r="J516" s="327"/>
    </row>
    <row r="517" spans="1:36" ht="14.25">
      <c r="B517" s="234">
        <f ca="1">$B$4</f>
        <v>45741</v>
      </c>
      <c r="D517" s="360"/>
      <c r="E517" s="360"/>
      <c r="F517" s="360"/>
    </row>
    <row r="518" spans="1:36" ht="15" customHeight="1">
      <c r="B518" s="235">
        <f ca="1">$B$5</f>
        <v>46106.494204513889</v>
      </c>
      <c r="H518" s="413" t="s">
        <v>6</v>
      </c>
      <c r="I518" s="414"/>
      <c r="J518" s="417" t="s">
        <v>0</v>
      </c>
      <c r="K518" s="418"/>
      <c r="L518" s="236" t="s">
        <v>1</v>
      </c>
      <c r="M518" s="418" t="s">
        <v>7</v>
      </c>
      <c r="N518" s="418"/>
      <c r="O518" s="418" t="s">
        <v>2</v>
      </c>
      <c r="P518" s="418"/>
      <c r="Q518" s="418"/>
      <c r="R518" s="418"/>
      <c r="S518" s="418"/>
      <c r="T518" s="418"/>
      <c r="U518" s="418" t="s">
        <v>3</v>
      </c>
      <c r="V518" s="418"/>
      <c r="W518" s="418"/>
    </row>
    <row r="519" spans="1:36" ht="20.100000000000001" customHeight="1">
      <c r="A519" s="147"/>
      <c r="H519" s="415"/>
      <c r="I519" s="416"/>
      <c r="J519" s="287">
        <f>$J$6</f>
        <v>3</v>
      </c>
      <c r="K519" s="288">
        <f>$K$6</f>
        <v>1</v>
      </c>
      <c r="L519" s="289">
        <f>$L$6</f>
        <v>1</v>
      </c>
      <c r="M519" s="290">
        <f>$M$6</f>
        <v>0</v>
      </c>
      <c r="N519" s="291">
        <f>IF($N$6="","",$N$6)</f>
        <v>1</v>
      </c>
      <c r="O519" s="292">
        <f>IF($O$6="","",$O$6)</f>
        <v>1</v>
      </c>
      <c r="P519" s="293">
        <f>IF($P$6="","",$P$6)</f>
        <v>2</v>
      </c>
      <c r="Q519" s="293">
        <f>IF($Q$6="","",$Q$6)</f>
        <v>3</v>
      </c>
      <c r="R519" s="293">
        <f>IF($R$6="","",$R$6)</f>
        <v>4</v>
      </c>
      <c r="S519" s="293">
        <f>IF($S$6="","",$S$6)</f>
        <v>5</v>
      </c>
      <c r="T519" s="294">
        <f>IF($T$6="","",$T$6)</f>
        <v>6</v>
      </c>
      <c r="U519" s="292">
        <f>IF($U$6="","",$U$6)</f>
        <v>0</v>
      </c>
      <c r="V519" s="293">
        <f>IF($V$6="","",$V$6)</f>
        <v>0</v>
      </c>
      <c r="W519" s="294">
        <f>IF($W$6="","",$W$6)</f>
        <v>0</v>
      </c>
      <c r="Y519" s="240" t="s">
        <v>33</v>
      </c>
      <c r="Z519" s="241" t="s">
        <v>34</v>
      </c>
      <c r="AA519" s="313">
        <f ca="1">$B$4</f>
        <v>45741</v>
      </c>
      <c r="AB519" s="313"/>
      <c r="AC519" s="313"/>
      <c r="AD519" s="313"/>
      <c r="AE519" s="313"/>
      <c r="AF519" s="314">
        <f ca="1">$B$5</f>
        <v>46106.494204513889</v>
      </c>
      <c r="AG519" s="314"/>
      <c r="AH519" s="314"/>
      <c r="AI519" s="314"/>
      <c r="AJ519" s="314"/>
    </row>
    <row r="520" spans="1:36" ht="21.95" customHeight="1">
      <c r="A520" s="315" t="s">
        <v>9</v>
      </c>
      <c r="B520" s="404" t="s">
        <v>30</v>
      </c>
      <c r="C520" s="242"/>
      <c r="D520" s="405" t="s">
        <v>47</v>
      </c>
      <c r="E520" s="404" t="s">
        <v>48</v>
      </c>
      <c r="F520" s="407">
        <f ca="1">$B$4</f>
        <v>45741</v>
      </c>
      <c r="G520" s="408"/>
      <c r="H520" s="408"/>
      <c r="I520" s="408"/>
      <c r="J520" s="408"/>
      <c r="K520" s="408"/>
      <c r="L520" s="409"/>
      <c r="M520" s="410">
        <f ca="1">$B$5</f>
        <v>46106.494204513889</v>
      </c>
      <c r="N520" s="411"/>
      <c r="O520" s="411"/>
      <c r="P520" s="411"/>
      <c r="Q520" s="411"/>
      <c r="R520" s="411"/>
      <c r="S520" s="411"/>
      <c r="T520" s="411"/>
      <c r="U520" s="411"/>
      <c r="V520" s="411"/>
      <c r="W520" s="412"/>
      <c r="X520" s="243"/>
      <c r="Y520" s="244">
        <f ca="1">$B$4</f>
        <v>45741</v>
      </c>
      <c r="Z520" s="244">
        <f ca="1">DATE(YEAR($Y$7)+2,3,31)</f>
        <v>46477</v>
      </c>
      <c r="AA520" s="245" t="s">
        <v>33</v>
      </c>
      <c r="AB520" s="245" t="s">
        <v>34</v>
      </c>
      <c r="AC520" s="245" t="s">
        <v>37</v>
      </c>
      <c r="AD520" s="245" t="s">
        <v>38</v>
      </c>
      <c r="AE520" s="245" t="s">
        <v>32</v>
      </c>
      <c r="AF520" s="246" t="s">
        <v>33</v>
      </c>
      <c r="AG520" s="246" t="s">
        <v>34</v>
      </c>
      <c r="AH520" s="246" t="s">
        <v>37</v>
      </c>
      <c r="AI520" s="246" t="s">
        <v>38</v>
      </c>
      <c r="AJ520" s="246" t="s">
        <v>32</v>
      </c>
    </row>
    <row r="521" spans="1:36" ht="28.5" customHeight="1">
      <c r="A521" s="316"/>
      <c r="B521" s="404"/>
      <c r="C521" s="247"/>
      <c r="D521" s="406"/>
      <c r="E521" s="404"/>
      <c r="F521" s="400" t="s">
        <v>4</v>
      </c>
      <c r="G521" s="400"/>
      <c r="H521" s="248" t="s">
        <v>39</v>
      </c>
      <c r="I521" s="400" t="s">
        <v>5</v>
      </c>
      <c r="J521" s="400"/>
      <c r="K521" s="400"/>
      <c r="L521" s="400"/>
      <c r="M521" s="400" t="s">
        <v>4</v>
      </c>
      <c r="N521" s="400"/>
      <c r="O521" s="400"/>
      <c r="P521" s="400"/>
      <c r="Q521" s="400"/>
      <c r="R521" s="248" t="s">
        <v>39</v>
      </c>
      <c r="S521" s="400" t="s">
        <v>5</v>
      </c>
      <c r="T521" s="400"/>
      <c r="U521" s="400"/>
      <c r="V521" s="400"/>
      <c r="W521" s="400"/>
      <c r="X521" s="243"/>
      <c r="Y521" s="249">
        <f ca="1">DATE(YEAR($B$4),4,1)</f>
        <v>45748</v>
      </c>
      <c r="Z521" s="249">
        <f ca="1">DATE(YEAR($Y$8)+2,3,31)</f>
        <v>46477</v>
      </c>
      <c r="AA521" s="249">
        <f ca="1">$Y$8</f>
        <v>45748</v>
      </c>
      <c r="AB521" s="249">
        <f ca="1">DATE(YEAR($Y$8)+1,3,31)</f>
        <v>46112</v>
      </c>
      <c r="AC521" s="249"/>
      <c r="AD521" s="249"/>
      <c r="AE521" s="249"/>
      <c r="AF521" s="250">
        <f ca="1">DATE(YEAR($B$4)+1,4,1)</f>
        <v>46113</v>
      </c>
      <c r="AG521" s="250">
        <f ca="1">DATE(YEAR($AF$8)+1,3,31)</f>
        <v>46477</v>
      </c>
      <c r="AH521" s="251"/>
      <c r="AI521" s="251"/>
      <c r="AJ521" s="252"/>
    </row>
    <row r="522" spans="1:36" ht="27.95" customHeight="1">
      <c r="A522" s="253"/>
      <c r="B522" s="254"/>
      <c r="C522" s="255"/>
      <c r="D522" s="256"/>
      <c r="E522" s="257"/>
      <c r="F522" s="388"/>
      <c r="G522" s="389"/>
      <c r="H522" s="65" t="str">
        <f t="shared" ref="H522:H536" ca="1" si="266">AE522</f>
        <v/>
      </c>
      <c r="I522" s="401" t="s">
        <v>78</v>
      </c>
      <c r="J522" s="402"/>
      <c r="K522" s="402"/>
      <c r="L522" s="403"/>
      <c r="M522" s="388"/>
      <c r="N522" s="393"/>
      <c r="O522" s="393"/>
      <c r="P522" s="393"/>
      <c r="Q522" s="389"/>
      <c r="R522" s="64" t="str">
        <f t="shared" ref="R522:R536" ca="1" si="267">AJ522</f>
        <v/>
      </c>
      <c r="S522" s="401" t="s">
        <v>78</v>
      </c>
      <c r="T522" s="402"/>
      <c r="U522" s="402"/>
      <c r="V522" s="402"/>
      <c r="W522" s="403"/>
      <c r="X522" s="243"/>
      <c r="Y522" s="259" t="str">
        <f t="shared" ref="Y522:Y536" si="268">IF($B522&lt;&gt;"",IF(D522="",AA$8,D522),"")</f>
        <v/>
      </c>
      <c r="Z522" s="259" t="str">
        <f t="shared" ref="Z522:Z536" si="269">IF($B522&lt;&gt;"",IF(E522="",Z$8,E522),"")</f>
        <v/>
      </c>
      <c r="AA522" s="260" t="str">
        <f t="shared" ref="AA522:AA536" ca="1" si="270">IF(Y522&gt;=AF$8,"",IF(Y522&lt;$AA$8,$AA$8,Y522))</f>
        <v/>
      </c>
      <c r="AB522" s="260" t="str">
        <f t="shared" ref="AB522:AB536" ca="1" si="271">IF(Y522&gt;AB$8,"",IF(Z522&gt;AB$8,AB$8,Z522))</f>
        <v/>
      </c>
      <c r="AC522" s="260" t="str">
        <f t="shared" ref="AC522:AC536" ca="1" si="272">IF(AA522="","",DATE(YEAR(AA522),MONTH(AA522),1))</f>
        <v/>
      </c>
      <c r="AD522" s="260" t="str">
        <f t="shared" ref="AD522:AD536" ca="1" si="273">IF(AA522="","",DATE(YEAR(AB522),MONTH(AB522)+1,1)-1)</f>
        <v/>
      </c>
      <c r="AE522" s="261" t="str">
        <f t="shared" ref="AE522:AE536" ca="1" si="274">IF(AA522="","",IF(AA522&gt;AB522,"",DATEDIF(AC522,AD522+1,"m")))</f>
        <v/>
      </c>
      <c r="AF522" s="262" t="str">
        <f ca="1">IF(Z522&lt;AF$8,"",IF(Y522&gt;AF$8,Y522,AF$8))</f>
        <v/>
      </c>
      <c r="AG522" s="262" t="str">
        <f ca="1">IF(Z522&lt;AF$8,"",Z522)</f>
        <v/>
      </c>
      <c r="AH522" s="262" t="str">
        <f t="shared" ref="AH522:AH536" ca="1" si="275">IF(AF522="","",DATE(YEAR(AF522),MONTH(AF522),1))</f>
        <v/>
      </c>
      <c r="AI522" s="262" t="str">
        <f t="shared" ref="AI522:AI536" ca="1" si="276">IF(AF522="","",DATE(YEAR(AG522),MONTH(AG522)+1,1)-1)</f>
        <v/>
      </c>
      <c r="AJ522" s="263" t="str">
        <f t="shared" ref="AJ522:AJ536" ca="1" si="277">IF(AF522="","",DATEDIF(AH522,AI522+1,"m"))</f>
        <v/>
      </c>
    </row>
    <row r="523" spans="1:36" ht="27.95" customHeight="1">
      <c r="A523" s="254"/>
      <c r="B523" s="254"/>
      <c r="C523" s="264"/>
      <c r="D523" s="265"/>
      <c r="E523" s="266"/>
      <c r="F523" s="388"/>
      <c r="G523" s="389"/>
      <c r="H523" s="65" t="str">
        <f t="shared" ca="1" si="266"/>
        <v/>
      </c>
      <c r="I523" s="390" t="s">
        <v>78</v>
      </c>
      <c r="J523" s="391"/>
      <c r="K523" s="391"/>
      <c r="L523" s="392"/>
      <c r="M523" s="388"/>
      <c r="N523" s="393"/>
      <c r="O523" s="393"/>
      <c r="P523" s="393"/>
      <c r="Q523" s="389"/>
      <c r="R523" s="65" t="str">
        <f t="shared" ca="1" si="267"/>
        <v/>
      </c>
      <c r="S523" s="390" t="s">
        <v>78</v>
      </c>
      <c r="T523" s="391"/>
      <c r="U523" s="391"/>
      <c r="V523" s="391"/>
      <c r="W523" s="392"/>
      <c r="X523" s="243"/>
      <c r="Y523" s="267" t="str">
        <f t="shared" si="268"/>
        <v/>
      </c>
      <c r="Z523" s="267" t="str">
        <f t="shared" si="269"/>
        <v/>
      </c>
      <c r="AA523" s="268" t="str">
        <f t="shared" ca="1" si="270"/>
        <v/>
      </c>
      <c r="AB523" s="268" t="str">
        <f t="shared" ca="1" si="271"/>
        <v/>
      </c>
      <c r="AC523" s="268" t="str">
        <f t="shared" ca="1" si="272"/>
        <v/>
      </c>
      <c r="AD523" s="268" t="str">
        <f t="shared" ca="1" si="273"/>
        <v/>
      </c>
      <c r="AE523" s="269" t="str">
        <f t="shared" ca="1" si="274"/>
        <v/>
      </c>
      <c r="AF523" s="270" t="str">
        <f ca="1">IF(Z523&lt;AF$8,"",IF(Y523&gt;AF$8,Y523,AF$8))</f>
        <v/>
      </c>
      <c r="AG523" s="270" t="str">
        <f t="shared" ref="AG523:AG536" ca="1" si="278">IF(Z523&lt;AF$8,"",Z523)</f>
        <v/>
      </c>
      <c r="AH523" s="270" t="str">
        <f t="shared" ca="1" si="275"/>
        <v/>
      </c>
      <c r="AI523" s="270" t="str">
        <f t="shared" ca="1" si="276"/>
        <v/>
      </c>
      <c r="AJ523" s="271" t="str">
        <f t="shared" ca="1" si="277"/>
        <v/>
      </c>
    </row>
    <row r="524" spans="1:36" ht="27.95" customHeight="1">
      <c r="A524" s="254"/>
      <c r="B524" s="254"/>
      <c r="C524" s="264"/>
      <c r="D524" s="265"/>
      <c r="E524" s="266"/>
      <c r="F524" s="388"/>
      <c r="G524" s="389"/>
      <c r="H524" s="65" t="str">
        <f t="shared" ca="1" si="266"/>
        <v/>
      </c>
      <c r="I524" s="390" t="s">
        <v>78</v>
      </c>
      <c r="J524" s="391"/>
      <c r="K524" s="391"/>
      <c r="L524" s="392"/>
      <c r="M524" s="388"/>
      <c r="N524" s="393"/>
      <c r="O524" s="393"/>
      <c r="P524" s="393"/>
      <c r="Q524" s="389"/>
      <c r="R524" s="65" t="str">
        <f t="shared" ca="1" si="267"/>
        <v/>
      </c>
      <c r="S524" s="390" t="s">
        <v>78</v>
      </c>
      <c r="T524" s="391"/>
      <c r="U524" s="391"/>
      <c r="V524" s="391"/>
      <c r="W524" s="392"/>
      <c r="X524" s="243"/>
      <c r="Y524" s="267" t="str">
        <f t="shared" si="268"/>
        <v/>
      </c>
      <c r="Z524" s="267" t="str">
        <f t="shared" si="269"/>
        <v/>
      </c>
      <c r="AA524" s="268" t="str">
        <f t="shared" ca="1" si="270"/>
        <v/>
      </c>
      <c r="AB524" s="268" t="str">
        <f t="shared" ca="1" si="271"/>
        <v/>
      </c>
      <c r="AC524" s="268" t="str">
        <f t="shared" ca="1" si="272"/>
        <v/>
      </c>
      <c r="AD524" s="268" t="str">
        <f t="shared" ca="1" si="273"/>
        <v/>
      </c>
      <c r="AE524" s="269" t="str">
        <f t="shared" ca="1" si="274"/>
        <v/>
      </c>
      <c r="AF524" s="270" t="str">
        <f t="shared" ref="AF524:AF536" ca="1" si="279">IF(Z524&lt;AF$8,"",IF(Y524&gt;AF$8,Y524,AF$8))</f>
        <v/>
      </c>
      <c r="AG524" s="270" t="str">
        <f t="shared" ca="1" si="278"/>
        <v/>
      </c>
      <c r="AH524" s="270" t="str">
        <f t="shared" ca="1" si="275"/>
        <v/>
      </c>
      <c r="AI524" s="270" t="str">
        <f t="shared" ca="1" si="276"/>
        <v/>
      </c>
      <c r="AJ524" s="271" t="str">
        <f t="shared" ca="1" si="277"/>
        <v/>
      </c>
    </row>
    <row r="525" spans="1:36" ht="27.95" customHeight="1">
      <c r="A525" s="254"/>
      <c r="B525" s="254"/>
      <c r="C525" s="264"/>
      <c r="D525" s="265"/>
      <c r="E525" s="266"/>
      <c r="F525" s="388"/>
      <c r="G525" s="389"/>
      <c r="H525" s="65" t="str">
        <f t="shared" ca="1" si="266"/>
        <v/>
      </c>
      <c r="I525" s="390" t="s">
        <v>78</v>
      </c>
      <c r="J525" s="391"/>
      <c r="K525" s="391"/>
      <c r="L525" s="392"/>
      <c r="M525" s="388"/>
      <c r="N525" s="393"/>
      <c r="O525" s="393"/>
      <c r="P525" s="393"/>
      <c r="Q525" s="389"/>
      <c r="R525" s="65" t="str">
        <f t="shared" ca="1" si="267"/>
        <v/>
      </c>
      <c r="S525" s="390" t="s">
        <v>78</v>
      </c>
      <c r="T525" s="391"/>
      <c r="U525" s="391"/>
      <c r="V525" s="391"/>
      <c r="W525" s="392"/>
      <c r="X525" s="243"/>
      <c r="Y525" s="267" t="str">
        <f t="shared" si="268"/>
        <v/>
      </c>
      <c r="Z525" s="267" t="str">
        <f t="shared" si="269"/>
        <v/>
      </c>
      <c r="AA525" s="268" t="str">
        <f t="shared" ca="1" si="270"/>
        <v/>
      </c>
      <c r="AB525" s="268" t="str">
        <f t="shared" ca="1" si="271"/>
        <v/>
      </c>
      <c r="AC525" s="268" t="str">
        <f t="shared" ca="1" si="272"/>
        <v/>
      </c>
      <c r="AD525" s="268" t="str">
        <f t="shared" ca="1" si="273"/>
        <v/>
      </c>
      <c r="AE525" s="269" t="str">
        <f t="shared" ca="1" si="274"/>
        <v/>
      </c>
      <c r="AF525" s="270" t="str">
        <f t="shared" ca="1" si="279"/>
        <v/>
      </c>
      <c r="AG525" s="270" t="str">
        <f t="shared" ca="1" si="278"/>
        <v/>
      </c>
      <c r="AH525" s="270" t="str">
        <f t="shared" ca="1" si="275"/>
        <v/>
      </c>
      <c r="AI525" s="270" t="str">
        <f t="shared" ca="1" si="276"/>
        <v/>
      </c>
      <c r="AJ525" s="271" t="str">
        <f t="shared" ca="1" si="277"/>
        <v/>
      </c>
    </row>
    <row r="526" spans="1:36" ht="27.95" customHeight="1">
      <c r="A526" s="254"/>
      <c r="B526" s="254"/>
      <c r="C526" s="264"/>
      <c r="D526" s="265"/>
      <c r="E526" s="266"/>
      <c r="F526" s="388"/>
      <c r="G526" s="389"/>
      <c r="H526" s="65" t="str">
        <f t="shared" ca="1" si="266"/>
        <v/>
      </c>
      <c r="I526" s="390" t="s">
        <v>78</v>
      </c>
      <c r="J526" s="391"/>
      <c r="K526" s="391"/>
      <c r="L526" s="392"/>
      <c r="M526" s="388"/>
      <c r="N526" s="393"/>
      <c r="O526" s="393"/>
      <c r="P526" s="393"/>
      <c r="Q526" s="389"/>
      <c r="R526" s="65" t="str">
        <f t="shared" ca="1" si="267"/>
        <v/>
      </c>
      <c r="S526" s="390" t="s">
        <v>78</v>
      </c>
      <c r="T526" s="391"/>
      <c r="U526" s="391"/>
      <c r="V526" s="391"/>
      <c r="W526" s="392"/>
      <c r="X526" s="243"/>
      <c r="Y526" s="267" t="str">
        <f t="shared" si="268"/>
        <v/>
      </c>
      <c r="Z526" s="267" t="str">
        <f t="shared" si="269"/>
        <v/>
      </c>
      <c r="AA526" s="268" t="str">
        <f t="shared" ca="1" si="270"/>
        <v/>
      </c>
      <c r="AB526" s="268" t="str">
        <f t="shared" ca="1" si="271"/>
        <v/>
      </c>
      <c r="AC526" s="268" t="str">
        <f t="shared" ca="1" si="272"/>
        <v/>
      </c>
      <c r="AD526" s="268" t="str">
        <f t="shared" ca="1" si="273"/>
        <v/>
      </c>
      <c r="AE526" s="269" t="str">
        <f t="shared" ca="1" si="274"/>
        <v/>
      </c>
      <c r="AF526" s="270" t="str">
        <f t="shared" ca="1" si="279"/>
        <v/>
      </c>
      <c r="AG526" s="270" t="str">
        <f t="shared" ca="1" si="278"/>
        <v/>
      </c>
      <c r="AH526" s="270" t="str">
        <f t="shared" ca="1" si="275"/>
        <v/>
      </c>
      <c r="AI526" s="270" t="str">
        <f t="shared" ca="1" si="276"/>
        <v/>
      </c>
      <c r="AJ526" s="271" t="str">
        <f t="shared" ca="1" si="277"/>
        <v/>
      </c>
    </row>
    <row r="527" spans="1:36" ht="27.95" customHeight="1">
      <c r="A527" s="254"/>
      <c r="B527" s="254"/>
      <c r="C527" s="264"/>
      <c r="D527" s="265"/>
      <c r="E527" s="266"/>
      <c r="F527" s="388"/>
      <c r="G527" s="389"/>
      <c r="H527" s="65" t="str">
        <f t="shared" ca="1" si="266"/>
        <v/>
      </c>
      <c r="I527" s="390" t="s">
        <v>78</v>
      </c>
      <c r="J527" s="391"/>
      <c r="K527" s="391"/>
      <c r="L527" s="392"/>
      <c r="M527" s="388"/>
      <c r="N527" s="393"/>
      <c r="O527" s="393"/>
      <c r="P527" s="393"/>
      <c r="Q527" s="389"/>
      <c r="R527" s="65" t="str">
        <f t="shared" ca="1" si="267"/>
        <v/>
      </c>
      <c r="S527" s="390" t="s">
        <v>78</v>
      </c>
      <c r="T527" s="391"/>
      <c r="U527" s="391"/>
      <c r="V527" s="391"/>
      <c r="W527" s="392"/>
      <c r="X527" s="243"/>
      <c r="Y527" s="267" t="str">
        <f t="shared" si="268"/>
        <v/>
      </c>
      <c r="Z527" s="267" t="str">
        <f t="shared" si="269"/>
        <v/>
      </c>
      <c r="AA527" s="268" t="str">
        <f t="shared" ca="1" si="270"/>
        <v/>
      </c>
      <c r="AB527" s="268" t="str">
        <f t="shared" ca="1" si="271"/>
        <v/>
      </c>
      <c r="AC527" s="268" t="str">
        <f t="shared" ca="1" si="272"/>
        <v/>
      </c>
      <c r="AD527" s="268" t="str">
        <f t="shared" ca="1" si="273"/>
        <v/>
      </c>
      <c r="AE527" s="269" t="str">
        <f t="shared" ca="1" si="274"/>
        <v/>
      </c>
      <c r="AF527" s="270" t="str">
        <f t="shared" ca="1" si="279"/>
        <v/>
      </c>
      <c r="AG527" s="270" t="str">
        <f t="shared" ca="1" si="278"/>
        <v/>
      </c>
      <c r="AH527" s="270" t="str">
        <f t="shared" ca="1" si="275"/>
        <v/>
      </c>
      <c r="AI527" s="270" t="str">
        <f t="shared" ca="1" si="276"/>
        <v/>
      </c>
      <c r="AJ527" s="271" t="str">
        <f t="shared" ca="1" si="277"/>
        <v/>
      </c>
    </row>
    <row r="528" spans="1:36" ht="27.95" customHeight="1">
      <c r="A528" s="254"/>
      <c r="B528" s="254"/>
      <c r="C528" s="264"/>
      <c r="D528" s="265"/>
      <c r="E528" s="266"/>
      <c r="F528" s="388"/>
      <c r="G528" s="389"/>
      <c r="H528" s="65" t="str">
        <f t="shared" ca="1" si="266"/>
        <v/>
      </c>
      <c r="I528" s="390" t="s">
        <v>78</v>
      </c>
      <c r="J528" s="391"/>
      <c r="K528" s="391"/>
      <c r="L528" s="392"/>
      <c r="M528" s="388"/>
      <c r="N528" s="393"/>
      <c r="O528" s="393"/>
      <c r="P528" s="393"/>
      <c r="Q528" s="389"/>
      <c r="R528" s="65" t="str">
        <f t="shared" ca="1" si="267"/>
        <v/>
      </c>
      <c r="S528" s="390" t="s">
        <v>78</v>
      </c>
      <c r="T528" s="391"/>
      <c r="U528" s="391"/>
      <c r="V528" s="391"/>
      <c r="W528" s="392"/>
      <c r="X528" s="243"/>
      <c r="Y528" s="267" t="str">
        <f t="shared" si="268"/>
        <v/>
      </c>
      <c r="Z528" s="267" t="str">
        <f t="shared" si="269"/>
        <v/>
      </c>
      <c r="AA528" s="268" t="str">
        <f t="shared" ca="1" si="270"/>
        <v/>
      </c>
      <c r="AB528" s="268" t="str">
        <f t="shared" ca="1" si="271"/>
        <v/>
      </c>
      <c r="AC528" s="268" t="str">
        <f t="shared" ca="1" si="272"/>
        <v/>
      </c>
      <c r="AD528" s="268" t="str">
        <f t="shared" ca="1" si="273"/>
        <v/>
      </c>
      <c r="AE528" s="269" t="str">
        <f t="shared" ca="1" si="274"/>
        <v/>
      </c>
      <c r="AF528" s="270" t="str">
        <f t="shared" ca="1" si="279"/>
        <v/>
      </c>
      <c r="AG528" s="270" t="str">
        <f t="shared" ca="1" si="278"/>
        <v/>
      </c>
      <c r="AH528" s="270" t="str">
        <f t="shared" ca="1" si="275"/>
        <v/>
      </c>
      <c r="AI528" s="270" t="str">
        <f t="shared" ca="1" si="276"/>
        <v/>
      </c>
      <c r="AJ528" s="271" t="str">
        <f t="shared" ca="1" si="277"/>
        <v/>
      </c>
    </row>
    <row r="529" spans="1:36" ht="27.95" customHeight="1">
      <c r="A529" s="254"/>
      <c r="B529" s="254"/>
      <c r="C529" s="264"/>
      <c r="D529" s="265"/>
      <c r="E529" s="266"/>
      <c r="F529" s="388"/>
      <c r="G529" s="389"/>
      <c r="H529" s="65" t="str">
        <f t="shared" ca="1" si="266"/>
        <v/>
      </c>
      <c r="I529" s="390" t="s">
        <v>78</v>
      </c>
      <c r="J529" s="391"/>
      <c r="K529" s="391"/>
      <c r="L529" s="392"/>
      <c r="M529" s="388"/>
      <c r="N529" s="393"/>
      <c r="O529" s="393"/>
      <c r="P529" s="393"/>
      <c r="Q529" s="389"/>
      <c r="R529" s="65" t="str">
        <f t="shared" ca="1" si="267"/>
        <v/>
      </c>
      <c r="S529" s="390" t="s">
        <v>78</v>
      </c>
      <c r="T529" s="391"/>
      <c r="U529" s="391"/>
      <c r="V529" s="391"/>
      <c r="W529" s="392"/>
      <c r="X529" s="243"/>
      <c r="Y529" s="267" t="str">
        <f t="shared" si="268"/>
        <v/>
      </c>
      <c r="Z529" s="267" t="str">
        <f t="shared" si="269"/>
        <v/>
      </c>
      <c r="AA529" s="268" t="str">
        <f t="shared" ca="1" si="270"/>
        <v/>
      </c>
      <c r="AB529" s="268" t="str">
        <f t="shared" ca="1" si="271"/>
        <v/>
      </c>
      <c r="AC529" s="268" t="str">
        <f t="shared" ca="1" si="272"/>
        <v/>
      </c>
      <c r="AD529" s="268" t="str">
        <f t="shared" ca="1" si="273"/>
        <v/>
      </c>
      <c r="AE529" s="269" t="str">
        <f t="shared" ca="1" si="274"/>
        <v/>
      </c>
      <c r="AF529" s="270" t="str">
        <f t="shared" ca="1" si="279"/>
        <v/>
      </c>
      <c r="AG529" s="270" t="str">
        <f t="shared" ca="1" si="278"/>
        <v/>
      </c>
      <c r="AH529" s="270" t="str">
        <f t="shared" ca="1" si="275"/>
        <v/>
      </c>
      <c r="AI529" s="270" t="str">
        <f t="shared" ca="1" si="276"/>
        <v/>
      </c>
      <c r="AJ529" s="271" t="str">
        <f t="shared" ca="1" si="277"/>
        <v/>
      </c>
    </row>
    <row r="530" spans="1:36" ht="27.95" customHeight="1">
      <c r="A530" s="254"/>
      <c r="B530" s="254"/>
      <c r="C530" s="264"/>
      <c r="D530" s="265"/>
      <c r="E530" s="266"/>
      <c r="F530" s="388"/>
      <c r="G530" s="389"/>
      <c r="H530" s="65" t="str">
        <f t="shared" ca="1" si="266"/>
        <v/>
      </c>
      <c r="I530" s="390" t="s">
        <v>78</v>
      </c>
      <c r="J530" s="391"/>
      <c r="K530" s="391"/>
      <c r="L530" s="392"/>
      <c r="M530" s="388"/>
      <c r="N530" s="393"/>
      <c r="O530" s="393"/>
      <c r="P530" s="393"/>
      <c r="Q530" s="389"/>
      <c r="R530" s="65" t="str">
        <f t="shared" ca="1" si="267"/>
        <v/>
      </c>
      <c r="S530" s="390" t="s">
        <v>78</v>
      </c>
      <c r="T530" s="391"/>
      <c r="U530" s="391"/>
      <c r="V530" s="391"/>
      <c r="W530" s="392"/>
      <c r="X530" s="243"/>
      <c r="Y530" s="267" t="str">
        <f t="shared" si="268"/>
        <v/>
      </c>
      <c r="Z530" s="267" t="str">
        <f t="shared" si="269"/>
        <v/>
      </c>
      <c r="AA530" s="268" t="str">
        <f t="shared" ca="1" si="270"/>
        <v/>
      </c>
      <c r="AB530" s="268" t="str">
        <f t="shared" ca="1" si="271"/>
        <v/>
      </c>
      <c r="AC530" s="268" t="str">
        <f t="shared" ca="1" si="272"/>
        <v/>
      </c>
      <c r="AD530" s="268" t="str">
        <f t="shared" ca="1" si="273"/>
        <v/>
      </c>
      <c r="AE530" s="269" t="str">
        <f t="shared" ca="1" si="274"/>
        <v/>
      </c>
      <c r="AF530" s="270" t="str">
        <f t="shared" ca="1" si="279"/>
        <v/>
      </c>
      <c r="AG530" s="270" t="str">
        <f t="shared" ca="1" si="278"/>
        <v/>
      </c>
      <c r="AH530" s="270" t="str">
        <f t="shared" ca="1" si="275"/>
        <v/>
      </c>
      <c r="AI530" s="270" t="str">
        <f t="shared" ca="1" si="276"/>
        <v/>
      </c>
      <c r="AJ530" s="271" t="str">
        <f t="shared" ca="1" si="277"/>
        <v/>
      </c>
    </row>
    <row r="531" spans="1:36" ht="27.95" customHeight="1">
      <c r="A531" s="254"/>
      <c r="B531" s="254"/>
      <c r="C531" s="264"/>
      <c r="D531" s="265"/>
      <c r="E531" s="266"/>
      <c r="F531" s="388"/>
      <c r="G531" s="389"/>
      <c r="H531" s="65" t="str">
        <f t="shared" ca="1" si="266"/>
        <v/>
      </c>
      <c r="I531" s="390" t="s">
        <v>78</v>
      </c>
      <c r="J531" s="391"/>
      <c r="K531" s="391"/>
      <c r="L531" s="392"/>
      <c r="M531" s="388"/>
      <c r="N531" s="393"/>
      <c r="O531" s="393"/>
      <c r="P531" s="393"/>
      <c r="Q531" s="389"/>
      <c r="R531" s="65" t="str">
        <f t="shared" ca="1" si="267"/>
        <v/>
      </c>
      <c r="S531" s="390" t="s">
        <v>78</v>
      </c>
      <c r="T531" s="391"/>
      <c r="U531" s="391"/>
      <c r="V531" s="391"/>
      <c r="W531" s="392"/>
      <c r="X531" s="243"/>
      <c r="Y531" s="267" t="str">
        <f t="shared" si="268"/>
        <v/>
      </c>
      <c r="Z531" s="267" t="str">
        <f t="shared" si="269"/>
        <v/>
      </c>
      <c r="AA531" s="268" t="str">
        <f t="shared" ca="1" si="270"/>
        <v/>
      </c>
      <c r="AB531" s="268" t="str">
        <f t="shared" ca="1" si="271"/>
        <v/>
      </c>
      <c r="AC531" s="268" t="str">
        <f t="shared" ca="1" si="272"/>
        <v/>
      </c>
      <c r="AD531" s="268" t="str">
        <f t="shared" ca="1" si="273"/>
        <v/>
      </c>
      <c r="AE531" s="269" t="str">
        <f t="shared" ca="1" si="274"/>
        <v/>
      </c>
      <c r="AF531" s="270" t="str">
        <f t="shared" ca="1" si="279"/>
        <v/>
      </c>
      <c r="AG531" s="270" t="str">
        <f t="shared" ca="1" si="278"/>
        <v/>
      </c>
      <c r="AH531" s="270" t="str">
        <f t="shared" ca="1" si="275"/>
        <v/>
      </c>
      <c r="AI531" s="270" t="str">
        <f t="shared" ca="1" si="276"/>
        <v/>
      </c>
      <c r="AJ531" s="271" t="str">
        <f t="shared" ca="1" si="277"/>
        <v/>
      </c>
    </row>
    <row r="532" spans="1:36" ht="27.95" customHeight="1">
      <c r="A532" s="254"/>
      <c r="B532" s="254"/>
      <c r="C532" s="264"/>
      <c r="D532" s="265"/>
      <c r="E532" s="266"/>
      <c r="F532" s="388"/>
      <c r="G532" s="389"/>
      <c r="H532" s="65" t="str">
        <f t="shared" ca="1" si="266"/>
        <v/>
      </c>
      <c r="I532" s="390" t="s">
        <v>78</v>
      </c>
      <c r="J532" s="391"/>
      <c r="K532" s="391"/>
      <c r="L532" s="392"/>
      <c r="M532" s="388"/>
      <c r="N532" s="393"/>
      <c r="O532" s="393"/>
      <c r="P532" s="393"/>
      <c r="Q532" s="389"/>
      <c r="R532" s="65" t="str">
        <f t="shared" ca="1" si="267"/>
        <v/>
      </c>
      <c r="S532" s="390" t="s">
        <v>78</v>
      </c>
      <c r="T532" s="391"/>
      <c r="U532" s="391"/>
      <c r="V532" s="391"/>
      <c r="W532" s="392"/>
      <c r="X532" s="243"/>
      <c r="Y532" s="267" t="str">
        <f t="shared" si="268"/>
        <v/>
      </c>
      <c r="Z532" s="267" t="str">
        <f t="shared" si="269"/>
        <v/>
      </c>
      <c r="AA532" s="268" t="str">
        <f t="shared" ca="1" si="270"/>
        <v/>
      </c>
      <c r="AB532" s="268" t="str">
        <f t="shared" ca="1" si="271"/>
        <v/>
      </c>
      <c r="AC532" s="268" t="str">
        <f t="shared" ca="1" si="272"/>
        <v/>
      </c>
      <c r="AD532" s="268" t="str">
        <f t="shared" ca="1" si="273"/>
        <v/>
      </c>
      <c r="AE532" s="269" t="str">
        <f t="shared" ca="1" si="274"/>
        <v/>
      </c>
      <c r="AF532" s="270" t="str">
        <f t="shared" ca="1" si="279"/>
        <v/>
      </c>
      <c r="AG532" s="270" t="str">
        <f t="shared" ca="1" si="278"/>
        <v/>
      </c>
      <c r="AH532" s="270" t="str">
        <f t="shared" ca="1" si="275"/>
        <v/>
      </c>
      <c r="AI532" s="270" t="str">
        <f t="shared" ca="1" si="276"/>
        <v/>
      </c>
      <c r="AJ532" s="271" t="str">
        <f t="shared" ca="1" si="277"/>
        <v/>
      </c>
    </row>
    <row r="533" spans="1:36" ht="27.95" customHeight="1">
      <c r="A533" s="254"/>
      <c r="B533" s="254"/>
      <c r="C533" s="264"/>
      <c r="D533" s="265"/>
      <c r="E533" s="266"/>
      <c r="F533" s="388"/>
      <c r="G533" s="389"/>
      <c r="H533" s="65" t="str">
        <f t="shared" ca="1" si="266"/>
        <v/>
      </c>
      <c r="I533" s="390" t="s">
        <v>78</v>
      </c>
      <c r="J533" s="391"/>
      <c r="K533" s="391"/>
      <c r="L533" s="392"/>
      <c r="M533" s="388"/>
      <c r="N533" s="393"/>
      <c r="O533" s="393"/>
      <c r="P533" s="393"/>
      <c r="Q533" s="389"/>
      <c r="R533" s="65" t="str">
        <f t="shared" ca="1" si="267"/>
        <v/>
      </c>
      <c r="S533" s="390" t="s">
        <v>78</v>
      </c>
      <c r="T533" s="391"/>
      <c r="U533" s="391"/>
      <c r="V533" s="391"/>
      <c r="W533" s="392"/>
      <c r="X533" s="243"/>
      <c r="Y533" s="267" t="str">
        <f t="shared" si="268"/>
        <v/>
      </c>
      <c r="Z533" s="267" t="str">
        <f t="shared" si="269"/>
        <v/>
      </c>
      <c r="AA533" s="268" t="str">
        <f t="shared" ca="1" si="270"/>
        <v/>
      </c>
      <c r="AB533" s="268" t="str">
        <f t="shared" ca="1" si="271"/>
        <v/>
      </c>
      <c r="AC533" s="268" t="str">
        <f t="shared" ca="1" si="272"/>
        <v/>
      </c>
      <c r="AD533" s="268" t="str">
        <f t="shared" ca="1" si="273"/>
        <v/>
      </c>
      <c r="AE533" s="269" t="str">
        <f t="shared" ca="1" si="274"/>
        <v/>
      </c>
      <c r="AF533" s="270" t="str">
        <f t="shared" ca="1" si="279"/>
        <v/>
      </c>
      <c r="AG533" s="270" t="str">
        <f t="shared" ca="1" si="278"/>
        <v/>
      </c>
      <c r="AH533" s="270" t="str">
        <f t="shared" ca="1" si="275"/>
        <v/>
      </c>
      <c r="AI533" s="270" t="str">
        <f t="shared" ca="1" si="276"/>
        <v/>
      </c>
      <c r="AJ533" s="271" t="str">
        <f t="shared" ca="1" si="277"/>
        <v/>
      </c>
    </row>
    <row r="534" spans="1:36" ht="27.95" customHeight="1">
      <c r="A534" s="254"/>
      <c r="B534" s="254"/>
      <c r="C534" s="264"/>
      <c r="D534" s="265"/>
      <c r="E534" s="266"/>
      <c r="F534" s="388"/>
      <c r="G534" s="389"/>
      <c r="H534" s="65" t="str">
        <f t="shared" ca="1" si="266"/>
        <v/>
      </c>
      <c r="I534" s="390" t="s">
        <v>78</v>
      </c>
      <c r="J534" s="391"/>
      <c r="K534" s="391"/>
      <c r="L534" s="392"/>
      <c r="M534" s="388"/>
      <c r="N534" s="393"/>
      <c r="O534" s="393"/>
      <c r="P534" s="393"/>
      <c r="Q534" s="389"/>
      <c r="R534" s="65" t="str">
        <f t="shared" ca="1" si="267"/>
        <v/>
      </c>
      <c r="S534" s="390" t="s">
        <v>78</v>
      </c>
      <c r="T534" s="391"/>
      <c r="U534" s="391"/>
      <c r="V534" s="391"/>
      <c r="W534" s="392"/>
      <c r="X534" s="243"/>
      <c r="Y534" s="267" t="str">
        <f t="shared" si="268"/>
        <v/>
      </c>
      <c r="Z534" s="267" t="str">
        <f t="shared" si="269"/>
        <v/>
      </c>
      <c r="AA534" s="268" t="str">
        <f t="shared" ca="1" si="270"/>
        <v/>
      </c>
      <c r="AB534" s="268" t="str">
        <f t="shared" ca="1" si="271"/>
        <v/>
      </c>
      <c r="AC534" s="268" t="str">
        <f t="shared" ca="1" si="272"/>
        <v/>
      </c>
      <c r="AD534" s="268" t="str">
        <f t="shared" ca="1" si="273"/>
        <v/>
      </c>
      <c r="AE534" s="269" t="str">
        <f t="shared" ca="1" si="274"/>
        <v/>
      </c>
      <c r="AF534" s="270" t="str">
        <f t="shared" ca="1" si="279"/>
        <v/>
      </c>
      <c r="AG534" s="270" t="str">
        <f t="shared" ca="1" si="278"/>
        <v/>
      </c>
      <c r="AH534" s="270" t="str">
        <f t="shared" ca="1" si="275"/>
        <v/>
      </c>
      <c r="AI534" s="270" t="str">
        <f t="shared" ca="1" si="276"/>
        <v/>
      </c>
      <c r="AJ534" s="271" t="str">
        <f t="shared" ca="1" si="277"/>
        <v/>
      </c>
    </row>
    <row r="535" spans="1:36" ht="27.95" customHeight="1">
      <c r="A535" s="254"/>
      <c r="B535" s="254"/>
      <c r="C535" s="264"/>
      <c r="D535" s="265"/>
      <c r="E535" s="266"/>
      <c r="F535" s="388"/>
      <c r="G535" s="389"/>
      <c r="H535" s="65" t="str">
        <f t="shared" ca="1" si="266"/>
        <v/>
      </c>
      <c r="I535" s="390" t="s">
        <v>78</v>
      </c>
      <c r="J535" s="391"/>
      <c r="K535" s="391"/>
      <c r="L535" s="392"/>
      <c r="M535" s="388"/>
      <c r="N535" s="393"/>
      <c r="O535" s="393"/>
      <c r="P535" s="393"/>
      <c r="Q535" s="389"/>
      <c r="R535" s="65" t="str">
        <f t="shared" ca="1" si="267"/>
        <v/>
      </c>
      <c r="S535" s="390" t="s">
        <v>78</v>
      </c>
      <c r="T535" s="391"/>
      <c r="U535" s="391"/>
      <c r="V535" s="391"/>
      <c r="W535" s="392"/>
      <c r="X535" s="243"/>
      <c r="Y535" s="267" t="str">
        <f t="shared" si="268"/>
        <v/>
      </c>
      <c r="Z535" s="267" t="str">
        <f t="shared" si="269"/>
        <v/>
      </c>
      <c r="AA535" s="268" t="str">
        <f t="shared" ca="1" si="270"/>
        <v/>
      </c>
      <c r="AB535" s="268" t="str">
        <f t="shared" ca="1" si="271"/>
        <v/>
      </c>
      <c r="AC535" s="268" t="str">
        <f t="shared" ca="1" si="272"/>
        <v/>
      </c>
      <c r="AD535" s="268" t="str">
        <f t="shared" ca="1" si="273"/>
        <v/>
      </c>
      <c r="AE535" s="269" t="str">
        <f t="shared" ca="1" si="274"/>
        <v/>
      </c>
      <c r="AF535" s="270" t="str">
        <f t="shared" ca="1" si="279"/>
        <v/>
      </c>
      <c r="AG535" s="270" t="str">
        <f t="shared" ca="1" si="278"/>
        <v/>
      </c>
      <c r="AH535" s="270" t="str">
        <f t="shared" ca="1" si="275"/>
        <v/>
      </c>
      <c r="AI535" s="270" t="str">
        <f t="shared" ca="1" si="276"/>
        <v/>
      </c>
      <c r="AJ535" s="271" t="str">
        <f t="shared" ca="1" si="277"/>
        <v/>
      </c>
    </row>
    <row r="536" spans="1:36" ht="27.95" customHeight="1" thickBot="1">
      <c r="A536" s="272"/>
      <c r="B536" s="272"/>
      <c r="C536" s="273"/>
      <c r="D536" s="274"/>
      <c r="E536" s="275"/>
      <c r="F536" s="394"/>
      <c r="G536" s="395"/>
      <c r="H536" s="135" t="str">
        <f t="shared" ca="1" si="266"/>
        <v/>
      </c>
      <c r="I536" s="396" t="s">
        <v>78</v>
      </c>
      <c r="J536" s="397"/>
      <c r="K536" s="397"/>
      <c r="L536" s="398"/>
      <c r="M536" s="394"/>
      <c r="N536" s="399"/>
      <c r="O536" s="399"/>
      <c r="P536" s="399"/>
      <c r="Q536" s="395"/>
      <c r="R536" s="135" t="str">
        <f t="shared" ca="1" si="267"/>
        <v/>
      </c>
      <c r="S536" s="396" t="s">
        <v>78</v>
      </c>
      <c r="T536" s="397"/>
      <c r="U536" s="397"/>
      <c r="V536" s="397"/>
      <c r="W536" s="398"/>
      <c r="X536" s="243"/>
      <c r="Y536" s="276" t="str">
        <f t="shared" si="268"/>
        <v/>
      </c>
      <c r="Z536" s="276" t="str">
        <f t="shared" si="269"/>
        <v/>
      </c>
      <c r="AA536" s="277" t="str">
        <f t="shared" ca="1" si="270"/>
        <v/>
      </c>
      <c r="AB536" s="277" t="str">
        <f t="shared" ca="1" si="271"/>
        <v/>
      </c>
      <c r="AC536" s="277" t="str">
        <f t="shared" ca="1" si="272"/>
        <v/>
      </c>
      <c r="AD536" s="277" t="str">
        <f t="shared" ca="1" si="273"/>
        <v/>
      </c>
      <c r="AE536" s="278" t="str">
        <f t="shared" ca="1" si="274"/>
        <v/>
      </c>
      <c r="AF536" s="279" t="str">
        <f t="shared" ca="1" si="279"/>
        <v/>
      </c>
      <c r="AG536" s="279" t="str">
        <f t="shared" ca="1" si="278"/>
        <v/>
      </c>
      <c r="AH536" s="279" t="str">
        <f t="shared" ca="1" si="275"/>
        <v/>
      </c>
      <c r="AI536" s="279" t="str">
        <f t="shared" ca="1" si="276"/>
        <v/>
      </c>
      <c r="AJ536" s="280" t="str">
        <f t="shared" ca="1" si="277"/>
        <v/>
      </c>
    </row>
    <row r="537" spans="1:36" ht="24.95" customHeight="1" thickTop="1">
      <c r="A537" s="370" t="s">
        <v>62</v>
      </c>
      <c r="B537" s="371"/>
      <c r="C537" s="371"/>
      <c r="D537" s="371"/>
      <c r="E537" s="371"/>
      <c r="F537" s="372"/>
      <c r="G537" s="373"/>
      <c r="H537" s="295" t="s">
        <v>12</v>
      </c>
      <c r="I537" s="374">
        <f>SUM(I522:L536)</f>
        <v>0</v>
      </c>
      <c r="J537" s="375"/>
      <c r="K537" s="375"/>
      <c r="L537" s="296" t="s">
        <v>8</v>
      </c>
      <c r="M537" s="372"/>
      <c r="N537" s="376"/>
      <c r="O537" s="376"/>
      <c r="P537" s="376"/>
      <c r="Q537" s="373"/>
      <c r="R537" s="295"/>
      <c r="S537" s="377">
        <f>SUM(S522:W536)</f>
        <v>0</v>
      </c>
      <c r="T537" s="378"/>
      <c r="U537" s="378"/>
      <c r="V537" s="378"/>
      <c r="W537" s="296" t="s">
        <v>8</v>
      </c>
      <c r="X537" s="243"/>
    </row>
    <row r="538" spans="1:36" ht="24.95" customHeight="1">
      <c r="A538" s="379" t="s">
        <v>31</v>
      </c>
      <c r="B538" s="380"/>
      <c r="C538" s="380"/>
      <c r="D538" s="380"/>
      <c r="E538" s="380"/>
      <c r="F538" s="381"/>
      <c r="G538" s="382"/>
      <c r="H538" s="281" t="s">
        <v>12</v>
      </c>
      <c r="I538" s="383">
        <f>SUM(I511,I537)</f>
        <v>11680006</v>
      </c>
      <c r="J538" s="384"/>
      <c r="K538" s="384"/>
      <c r="L538" s="282" t="s">
        <v>8</v>
      </c>
      <c r="M538" s="381"/>
      <c r="N538" s="385"/>
      <c r="O538" s="385"/>
      <c r="P538" s="385"/>
      <c r="Q538" s="382"/>
      <c r="R538" s="281"/>
      <c r="S538" s="386">
        <f>SUM(S511,S537)</f>
        <v>13717924</v>
      </c>
      <c r="T538" s="387"/>
      <c r="U538" s="387"/>
      <c r="V538" s="387"/>
      <c r="W538" s="282" t="s">
        <v>8</v>
      </c>
      <c r="X538" s="283"/>
      <c r="Z538" s="284"/>
    </row>
    <row r="539" spans="1:36" ht="3.75" customHeight="1">
      <c r="X539" s="283"/>
      <c r="Z539" s="284" t="s">
        <v>35</v>
      </c>
    </row>
    <row r="540" spans="1:36">
      <c r="T540" s="357" t="s">
        <v>42</v>
      </c>
      <c r="U540" s="358"/>
      <c r="V540" s="358"/>
      <c r="W540" s="359"/>
      <c r="X540" s="283"/>
    </row>
    <row r="542" spans="1:36" ht="19.5" customHeight="1">
      <c r="C542" s="228"/>
      <c r="D542" s="326" t="s">
        <v>76</v>
      </c>
      <c r="E542" s="327"/>
      <c r="F542" s="327"/>
      <c r="G542" s="327"/>
      <c r="H542" s="327"/>
      <c r="I542" s="327"/>
      <c r="J542" s="327"/>
      <c r="S542" s="57">
        <f>$S$2</f>
        <v>1</v>
      </c>
      <c r="T542" s="328" t="s">
        <v>10</v>
      </c>
      <c r="U542" s="328"/>
      <c r="V542" s="56">
        <f>V515+1</f>
        <v>21</v>
      </c>
      <c r="W542" s="230" t="s">
        <v>11</v>
      </c>
    </row>
    <row r="543" spans="1:36" ht="19.5" customHeight="1">
      <c r="C543" s="233"/>
      <c r="D543" s="327"/>
      <c r="E543" s="327"/>
      <c r="F543" s="327"/>
      <c r="G543" s="327"/>
      <c r="H543" s="327"/>
      <c r="I543" s="327"/>
      <c r="J543" s="327"/>
    </row>
    <row r="544" spans="1:36" ht="14.25">
      <c r="B544" s="234">
        <f ca="1">$B$4</f>
        <v>45741</v>
      </c>
      <c r="D544" s="360"/>
      <c r="E544" s="360"/>
      <c r="F544" s="360"/>
    </row>
    <row r="545" spans="1:36" ht="15" customHeight="1">
      <c r="B545" s="235">
        <f ca="1">$B$5</f>
        <v>46106.494204513889</v>
      </c>
      <c r="H545" s="413" t="s">
        <v>6</v>
      </c>
      <c r="I545" s="414"/>
      <c r="J545" s="417" t="s">
        <v>0</v>
      </c>
      <c r="K545" s="418"/>
      <c r="L545" s="236" t="s">
        <v>1</v>
      </c>
      <c r="M545" s="418" t="s">
        <v>7</v>
      </c>
      <c r="N545" s="418"/>
      <c r="O545" s="418" t="s">
        <v>2</v>
      </c>
      <c r="P545" s="418"/>
      <c r="Q545" s="418"/>
      <c r="R545" s="418"/>
      <c r="S545" s="418"/>
      <c r="T545" s="418"/>
      <c r="U545" s="418" t="s">
        <v>3</v>
      </c>
      <c r="V545" s="418"/>
      <c r="W545" s="418"/>
    </row>
    <row r="546" spans="1:36" ht="20.100000000000001" customHeight="1">
      <c r="A546" s="147"/>
      <c r="H546" s="415"/>
      <c r="I546" s="416"/>
      <c r="J546" s="287">
        <f>$J$6</f>
        <v>3</v>
      </c>
      <c r="K546" s="288">
        <f>$K$6</f>
        <v>1</v>
      </c>
      <c r="L546" s="289">
        <f>$L$6</f>
        <v>1</v>
      </c>
      <c r="M546" s="290">
        <f>$M$6</f>
        <v>0</v>
      </c>
      <c r="N546" s="291">
        <f>IF($N$6="","",$N$6)</f>
        <v>1</v>
      </c>
      <c r="O546" s="292">
        <f>IF($O$6="","",$O$6)</f>
        <v>1</v>
      </c>
      <c r="P546" s="293">
        <f>IF($P$6="","",$P$6)</f>
        <v>2</v>
      </c>
      <c r="Q546" s="293">
        <f>IF($Q$6="","",$Q$6)</f>
        <v>3</v>
      </c>
      <c r="R546" s="293">
        <f>IF($R$6="","",$R$6)</f>
        <v>4</v>
      </c>
      <c r="S546" s="293">
        <f>IF($S$6="","",$S$6)</f>
        <v>5</v>
      </c>
      <c r="T546" s="294">
        <f>IF($T$6="","",$T$6)</f>
        <v>6</v>
      </c>
      <c r="U546" s="292">
        <f>IF($U$6="","",$U$6)</f>
        <v>0</v>
      </c>
      <c r="V546" s="293">
        <f>IF($V$6="","",$V$6)</f>
        <v>0</v>
      </c>
      <c r="W546" s="294">
        <f>IF($W$6="","",$W$6)</f>
        <v>0</v>
      </c>
      <c r="Y546" s="240" t="s">
        <v>33</v>
      </c>
      <c r="Z546" s="241" t="s">
        <v>34</v>
      </c>
      <c r="AA546" s="313">
        <f ca="1">$B$4</f>
        <v>45741</v>
      </c>
      <c r="AB546" s="313"/>
      <c r="AC546" s="313"/>
      <c r="AD546" s="313"/>
      <c r="AE546" s="313"/>
      <c r="AF546" s="314">
        <f ca="1">$B$5</f>
        <v>46106.494204513889</v>
      </c>
      <c r="AG546" s="314"/>
      <c r="AH546" s="314"/>
      <c r="AI546" s="314"/>
      <c r="AJ546" s="314"/>
    </row>
    <row r="547" spans="1:36" ht="21.95" customHeight="1">
      <c r="A547" s="315" t="s">
        <v>9</v>
      </c>
      <c r="B547" s="404" t="s">
        <v>30</v>
      </c>
      <c r="C547" s="242"/>
      <c r="D547" s="405" t="s">
        <v>47</v>
      </c>
      <c r="E547" s="404" t="s">
        <v>48</v>
      </c>
      <c r="F547" s="407">
        <f ca="1">$B$4</f>
        <v>45741</v>
      </c>
      <c r="G547" s="408"/>
      <c r="H547" s="408"/>
      <c r="I547" s="408"/>
      <c r="J547" s="408"/>
      <c r="K547" s="408"/>
      <c r="L547" s="409"/>
      <c r="M547" s="410">
        <f ca="1">$B$5</f>
        <v>46106.494204513889</v>
      </c>
      <c r="N547" s="411"/>
      <c r="O547" s="411"/>
      <c r="P547" s="411"/>
      <c r="Q547" s="411"/>
      <c r="R547" s="411"/>
      <c r="S547" s="411"/>
      <c r="T547" s="411"/>
      <c r="U547" s="411"/>
      <c r="V547" s="411"/>
      <c r="W547" s="412"/>
      <c r="X547" s="243"/>
      <c r="Y547" s="244">
        <f ca="1">$B$4</f>
        <v>45741</v>
      </c>
      <c r="Z547" s="244">
        <f ca="1">DATE(YEAR($Y$7)+2,3,31)</f>
        <v>46477</v>
      </c>
      <c r="AA547" s="245" t="s">
        <v>33</v>
      </c>
      <c r="AB547" s="245" t="s">
        <v>34</v>
      </c>
      <c r="AC547" s="245" t="s">
        <v>37</v>
      </c>
      <c r="AD547" s="245" t="s">
        <v>38</v>
      </c>
      <c r="AE547" s="245" t="s">
        <v>32</v>
      </c>
      <c r="AF547" s="246" t="s">
        <v>33</v>
      </c>
      <c r="AG547" s="246" t="s">
        <v>34</v>
      </c>
      <c r="AH547" s="246" t="s">
        <v>37</v>
      </c>
      <c r="AI547" s="246" t="s">
        <v>38</v>
      </c>
      <c r="AJ547" s="246" t="s">
        <v>32</v>
      </c>
    </row>
    <row r="548" spans="1:36" ht="28.5" customHeight="1">
      <c r="A548" s="316"/>
      <c r="B548" s="404"/>
      <c r="C548" s="247"/>
      <c r="D548" s="406"/>
      <c r="E548" s="404"/>
      <c r="F548" s="400" t="s">
        <v>4</v>
      </c>
      <c r="G548" s="400"/>
      <c r="H548" s="248" t="s">
        <v>39</v>
      </c>
      <c r="I548" s="400" t="s">
        <v>5</v>
      </c>
      <c r="J548" s="400"/>
      <c r="K548" s="400"/>
      <c r="L548" s="400"/>
      <c r="M548" s="400" t="s">
        <v>4</v>
      </c>
      <c r="N548" s="400"/>
      <c r="O548" s="400"/>
      <c r="P548" s="400"/>
      <c r="Q548" s="400"/>
      <c r="R548" s="248" t="s">
        <v>39</v>
      </c>
      <c r="S548" s="400" t="s">
        <v>5</v>
      </c>
      <c r="T548" s="400"/>
      <c r="U548" s="400"/>
      <c r="V548" s="400"/>
      <c r="W548" s="400"/>
      <c r="X548" s="243"/>
      <c r="Y548" s="249">
        <f ca="1">DATE(YEAR($B$4),4,1)</f>
        <v>45748</v>
      </c>
      <c r="Z548" s="249">
        <f ca="1">DATE(YEAR($Y$8)+2,3,31)</f>
        <v>46477</v>
      </c>
      <c r="AA548" s="249">
        <f ca="1">$Y$8</f>
        <v>45748</v>
      </c>
      <c r="AB548" s="249">
        <f ca="1">DATE(YEAR($Y$8)+1,3,31)</f>
        <v>46112</v>
      </c>
      <c r="AC548" s="249"/>
      <c r="AD548" s="249"/>
      <c r="AE548" s="249"/>
      <c r="AF548" s="250">
        <f ca="1">DATE(YEAR($B$4)+1,4,1)</f>
        <v>46113</v>
      </c>
      <c r="AG548" s="250">
        <f ca="1">DATE(YEAR($AF$8)+1,3,31)</f>
        <v>46477</v>
      </c>
      <c r="AH548" s="251"/>
      <c r="AI548" s="251"/>
      <c r="AJ548" s="252"/>
    </row>
    <row r="549" spans="1:36" ht="27.95" customHeight="1">
      <c r="A549" s="253"/>
      <c r="B549" s="254"/>
      <c r="C549" s="255"/>
      <c r="D549" s="256"/>
      <c r="E549" s="257"/>
      <c r="F549" s="388"/>
      <c r="G549" s="389"/>
      <c r="H549" s="65" t="str">
        <f t="shared" ref="H549:H563" ca="1" si="280">AE549</f>
        <v/>
      </c>
      <c r="I549" s="401" t="s">
        <v>78</v>
      </c>
      <c r="J549" s="402"/>
      <c r="K549" s="402"/>
      <c r="L549" s="403"/>
      <c r="M549" s="388"/>
      <c r="N549" s="393"/>
      <c r="O549" s="393"/>
      <c r="P549" s="393"/>
      <c r="Q549" s="389"/>
      <c r="R549" s="64" t="str">
        <f t="shared" ref="R549:R563" ca="1" si="281">AJ549</f>
        <v/>
      </c>
      <c r="S549" s="401" t="s">
        <v>78</v>
      </c>
      <c r="T549" s="402"/>
      <c r="U549" s="402"/>
      <c r="V549" s="402"/>
      <c r="W549" s="403"/>
      <c r="X549" s="243"/>
      <c r="Y549" s="259" t="str">
        <f t="shared" ref="Y549:Y563" si="282">IF($B549&lt;&gt;"",IF(D549="",AA$8,D549),"")</f>
        <v/>
      </c>
      <c r="Z549" s="259" t="str">
        <f t="shared" ref="Z549:Z563" si="283">IF($B549&lt;&gt;"",IF(E549="",Z$8,E549),"")</f>
        <v/>
      </c>
      <c r="AA549" s="260" t="str">
        <f t="shared" ref="AA549:AA563" ca="1" si="284">IF(Y549&gt;=AF$8,"",IF(Y549&lt;$AA$8,$AA$8,Y549))</f>
        <v/>
      </c>
      <c r="AB549" s="260" t="str">
        <f t="shared" ref="AB549:AB563" ca="1" si="285">IF(Y549&gt;AB$8,"",IF(Z549&gt;AB$8,AB$8,Z549))</f>
        <v/>
      </c>
      <c r="AC549" s="260" t="str">
        <f t="shared" ref="AC549:AC563" ca="1" si="286">IF(AA549="","",DATE(YEAR(AA549),MONTH(AA549),1))</f>
        <v/>
      </c>
      <c r="AD549" s="260" t="str">
        <f t="shared" ref="AD549:AD563" ca="1" si="287">IF(AA549="","",DATE(YEAR(AB549),MONTH(AB549)+1,1)-1)</f>
        <v/>
      </c>
      <c r="AE549" s="261" t="str">
        <f t="shared" ref="AE549:AE563" ca="1" si="288">IF(AA549="","",IF(AA549&gt;AB549,"",DATEDIF(AC549,AD549+1,"m")))</f>
        <v/>
      </c>
      <c r="AF549" s="262" t="str">
        <f ca="1">IF(Z549&lt;AF$8,"",IF(Y549&gt;AF$8,Y549,AF$8))</f>
        <v/>
      </c>
      <c r="AG549" s="262" t="str">
        <f ca="1">IF(Z549&lt;AF$8,"",Z549)</f>
        <v/>
      </c>
      <c r="AH549" s="262" t="str">
        <f t="shared" ref="AH549:AH563" ca="1" si="289">IF(AF549="","",DATE(YEAR(AF549),MONTH(AF549),1))</f>
        <v/>
      </c>
      <c r="AI549" s="262" t="str">
        <f t="shared" ref="AI549:AI563" ca="1" si="290">IF(AF549="","",DATE(YEAR(AG549),MONTH(AG549)+1,1)-1)</f>
        <v/>
      </c>
      <c r="AJ549" s="263" t="str">
        <f t="shared" ref="AJ549:AJ563" ca="1" si="291">IF(AF549="","",DATEDIF(AH549,AI549+1,"m"))</f>
        <v/>
      </c>
    </row>
    <row r="550" spans="1:36" ht="27.95" customHeight="1">
      <c r="A550" s="254"/>
      <c r="B550" s="254"/>
      <c r="C550" s="264"/>
      <c r="D550" s="265"/>
      <c r="E550" s="266"/>
      <c r="F550" s="388"/>
      <c r="G550" s="389"/>
      <c r="H550" s="65" t="str">
        <f t="shared" ca="1" si="280"/>
        <v/>
      </c>
      <c r="I550" s="390" t="s">
        <v>78</v>
      </c>
      <c r="J550" s="391"/>
      <c r="K550" s="391"/>
      <c r="L550" s="392"/>
      <c r="M550" s="388"/>
      <c r="N550" s="393"/>
      <c r="O550" s="393"/>
      <c r="P550" s="393"/>
      <c r="Q550" s="389"/>
      <c r="R550" s="65" t="str">
        <f t="shared" ca="1" si="281"/>
        <v/>
      </c>
      <c r="S550" s="390" t="s">
        <v>78</v>
      </c>
      <c r="T550" s="391"/>
      <c r="U550" s="391"/>
      <c r="V550" s="391"/>
      <c r="W550" s="392"/>
      <c r="X550" s="243"/>
      <c r="Y550" s="267" t="str">
        <f t="shared" si="282"/>
        <v/>
      </c>
      <c r="Z550" s="267" t="str">
        <f t="shared" si="283"/>
        <v/>
      </c>
      <c r="AA550" s="268" t="str">
        <f t="shared" ca="1" si="284"/>
        <v/>
      </c>
      <c r="AB550" s="268" t="str">
        <f t="shared" ca="1" si="285"/>
        <v/>
      </c>
      <c r="AC550" s="268" t="str">
        <f t="shared" ca="1" si="286"/>
        <v/>
      </c>
      <c r="AD550" s="268" t="str">
        <f t="shared" ca="1" si="287"/>
        <v/>
      </c>
      <c r="AE550" s="269" t="str">
        <f t="shared" ca="1" si="288"/>
        <v/>
      </c>
      <c r="AF550" s="270" t="str">
        <f ca="1">IF(Z550&lt;AF$8,"",IF(Y550&gt;AF$8,Y550,AF$8))</f>
        <v/>
      </c>
      <c r="AG550" s="270" t="str">
        <f t="shared" ref="AG550:AG563" ca="1" si="292">IF(Z550&lt;AF$8,"",Z550)</f>
        <v/>
      </c>
      <c r="AH550" s="270" t="str">
        <f t="shared" ca="1" si="289"/>
        <v/>
      </c>
      <c r="AI550" s="270" t="str">
        <f t="shared" ca="1" si="290"/>
        <v/>
      </c>
      <c r="AJ550" s="271" t="str">
        <f t="shared" ca="1" si="291"/>
        <v/>
      </c>
    </row>
    <row r="551" spans="1:36" ht="27.95" customHeight="1">
      <c r="A551" s="254"/>
      <c r="B551" s="254"/>
      <c r="C551" s="264"/>
      <c r="D551" s="265"/>
      <c r="E551" s="266"/>
      <c r="F551" s="388"/>
      <c r="G551" s="389"/>
      <c r="H551" s="65" t="str">
        <f t="shared" ca="1" si="280"/>
        <v/>
      </c>
      <c r="I551" s="390" t="s">
        <v>78</v>
      </c>
      <c r="J551" s="391"/>
      <c r="K551" s="391"/>
      <c r="L551" s="392"/>
      <c r="M551" s="388"/>
      <c r="N551" s="393"/>
      <c r="O551" s="393"/>
      <c r="P551" s="393"/>
      <c r="Q551" s="389"/>
      <c r="R551" s="65" t="str">
        <f t="shared" ca="1" si="281"/>
        <v/>
      </c>
      <c r="S551" s="390" t="s">
        <v>78</v>
      </c>
      <c r="T551" s="391"/>
      <c r="U551" s="391"/>
      <c r="V551" s="391"/>
      <c r="W551" s="392"/>
      <c r="X551" s="243"/>
      <c r="Y551" s="267" t="str">
        <f t="shared" si="282"/>
        <v/>
      </c>
      <c r="Z551" s="267" t="str">
        <f t="shared" si="283"/>
        <v/>
      </c>
      <c r="AA551" s="268" t="str">
        <f t="shared" ca="1" si="284"/>
        <v/>
      </c>
      <c r="AB551" s="268" t="str">
        <f t="shared" ca="1" si="285"/>
        <v/>
      </c>
      <c r="AC551" s="268" t="str">
        <f t="shared" ca="1" si="286"/>
        <v/>
      </c>
      <c r="AD551" s="268" t="str">
        <f t="shared" ca="1" si="287"/>
        <v/>
      </c>
      <c r="AE551" s="269" t="str">
        <f t="shared" ca="1" si="288"/>
        <v/>
      </c>
      <c r="AF551" s="270" t="str">
        <f t="shared" ref="AF551:AF563" ca="1" si="293">IF(Z551&lt;AF$8,"",IF(Y551&gt;AF$8,Y551,AF$8))</f>
        <v/>
      </c>
      <c r="AG551" s="270" t="str">
        <f t="shared" ca="1" si="292"/>
        <v/>
      </c>
      <c r="AH551" s="270" t="str">
        <f t="shared" ca="1" si="289"/>
        <v/>
      </c>
      <c r="AI551" s="270" t="str">
        <f t="shared" ca="1" si="290"/>
        <v/>
      </c>
      <c r="AJ551" s="271" t="str">
        <f t="shared" ca="1" si="291"/>
        <v/>
      </c>
    </row>
    <row r="552" spans="1:36" ht="27.95" customHeight="1">
      <c r="A552" s="254"/>
      <c r="B552" s="254"/>
      <c r="C552" s="264"/>
      <c r="D552" s="265"/>
      <c r="E552" s="266"/>
      <c r="F552" s="388"/>
      <c r="G552" s="389"/>
      <c r="H552" s="65" t="str">
        <f t="shared" ca="1" si="280"/>
        <v/>
      </c>
      <c r="I552" s="390" t="s">
        <v>78</v>
      </c>
      <c r="J552" s="391"/>
      <c r="K552" s="391"/>
      <c r="L552" s="392"/>
      <c r="M552" s="388"/>
      <c r="N552" s="393"/>
      <c r="O552" s="393"/>
      <c r="P552" s="393"/>
      <c r="Q552" s="389"/>
      <c r="R552" s="65" t="str">
        <f t="shared" ca="1" si="281"/>
        <v/>
      </c>
      <c r="S552" s="390" t="s">
        <v>78</v>
      </c>
      <c r="T552" s="391"/>
      <c r="U552" s="391"/>
      <c r="V552" s="391"/>
      <c r="W552" s="392"/>
      <c r="X552" s="243"/>
      <c r="Y552" s="267" t="str">
        <f t="shared" si="282"/>
        <v/>
      </c>
      <c r="Z552" s="267" t="str">
        <f t="shared" si="283"/>
        <v/>
      </c>
      <c r="AA552" s="268" t="str">
        <f t="shared" ca="1" si="284"/>
        <v/>
      </c>
      <c r="AB552" s="268" t="str">
        <f t="shared" ca="1" si="285"/>
        <v/>
      </c>
      <c r="AC552" s="268" t="str">
        <f t="shared" ca="1" si="286"/>
        <v/>
      </c>
      <c r="AD552" s="268" t="str">
        <f t="shared" ca="1" si="287"/>
        <v/>
      </c>
      <c r="AE552" s="269" t="str">
        <f t="shared" ca="1" si="288"/>
        <v/>
      </c>
      <c r="AF552" s="270" t="str">
        <f t="shared" ca="1" si="293"/>
        <v/>
      </c>
      <c r="AG552" s="270" t="str">
        <f t="shared" ca="1" si="292"/>
        <v/>
      </c>
      <c r="AH552" s="270" t="str">
        <f t="shared" ca="1" si="289"/>
        <v/>
      </c>
      <c r="AI552" s="270" t="str">
        <f t="shared" ca="1" si="290"/>
        <v/>
      </c>
      <c r="AJ552" s="271" t="str">
        <f t="shared" ca="1" si="291"/>
        <v/>
      </c>
    </row>
    <row r="553" spans="1:36" ht="27.95" customHeight="1">
      <c r="A553" s="254"/>
      <c r="B553" s="254"/>
      <c r="C553" s="264"/>
      <c r="D553" s="265"/>
      <c r="E553" s="266"/>
      <c r="F553" s="388"/>
      <c r="G553" s="389"/>
      <c r="H553" s="65" t="str">
        <f t="shared" ca="1" si="280"/>
        <v/>
      </c>
      <c r="I553" s="390" t="s">
        <v>78</v>
      </c>
      <c r="J553" s="391"/>
      <c r="K553" s="391"/>
      <c r="L553" s="392"/>
      <c r="M553" s="388"/>
      <c r="N553" s="393"/>
      <c r="O553" s="393"/>
      <c r="P553" s="393"/>
      <c r="Q553" s="389"/>
      <c r="R553" s="65" t="str">
        <f t="shared" ca="1" si="281"/>
        <v/>
      </c>
      <c r="S553" s="390" t="s">
        <v>78</v>
      </c>
      <c r="T553" s="391"/>
      <c r="U553" s="391"/>
      <c r="V553" s="391"/>
      <c r="W553" s="392"/>
      <c r="X553" s="243"/>
      <c r="Y553" s="267" t="str">
        <f t="shared" si="282"/>
        <v/>
      </c>
      <c r="Z553" s="267" t="str">
        <f t="shared" si="283"/>
        <v/>
      </c>
      <c r="AA553" s="268" t="str">
        <f t="shared" ca="1" si="284"/>
        <v/>
      </c>
      <c r="AB553" s="268" t="str">
        <f t="shared" ca="1" si="285"/>
        <v/>
      </c>
      <c r="AC553" s="268" t="str">
        <f t="shared" ca="1" si="286"/>
        <v/>
      </c>
      <c r="AD553" s="268" t="str">
        <f t="shared" ca="1" si="287"/>
        <v/>
      </c>
      <c r="AE553" s="269" t="str">
        <f t="shared" ca="1" si="288"/>
        <v/>
      </c>
      <c r="AF553" s="270" t="str">
        <f t="shared" ca="1" si="293"/>
        <v/>
      </c>
      <c r="AG553" s="270" t="str">
        <f t="shared" ca="1" si="292"/>
        <v/>
      </c>
      <c r="AH553" s="270" t="str">
        <f t="shared" ca="1" si="289"/>
        <v/>
      </c>
      <c r="AI553" s="270" t="str">
        <f t="shared" ca="1" si="290"/>
        <v/>
      </c>
      <c r="AJ553" s="271" t="str">
        <f t="shared" ca="1" si="291"/>
        <v/>
      </c>
    </row>
    <row r="554" spans="1:36" ht="27.95" customHeight="1">
      <c r="A554" s="254"/>
      <c r="B554" s="254"/>
      <c r="C554" s="264"/>
      <c r="D554" s="265"/>
      <c r="E554" s="266"/>
      <c r="F554" s="388"/>
      <c r="G554" s="389"/>
      <c r="H554" s="65" t="str">
        <f t="shared" ca="1" si="280"/>
        <v/>
      </c>
      <c r="I554" s="390" t="s">
        <v>78</v>
      </c>
      <c r="J554" s="391"/>
      <c r="K554" s="391"/>
      <c r="L554" s="392"/>
      <c r="M554" s="388"/>
      <c r="N554" s="393"/>
      <c r="O554" s="393"/>
      <c r="P554" s="393"/>
      <c r="Q554" s="389"/>
      <c r="R554" s="65" t="str">
        <f t="shared" ca="1" si="281"/>
        <v/>
      </c>
      <c r="S554" s="390" t="s">
        <v>78</v>
      </c>
      <c r="T554" s="391"/>
      <c r="U554" s="391"/>
      <c r="V554" s="391"/>
      <c r="W554" s="392"/>
      <c r="X554" s="243"/>
      <c r="Y554" s="267" t="str">
        <f t="shared" si="282"/>
        <v/>
      </c>
      <c r="Z554" s="267" t="str">
        <f t="shared" si="283"/>
        <v/>
      </c>
      <c r="AA554" s="268" t="str">
        <f t="shared" ca="1" si="284"/>
        <v/>
      </c>
      <c r="AB554" s="268" t="str">
        <f t="shared" ca="1" si="285"/>
        <v/>
      </c>
      <c r="AC554" s="268" t="str">
        <f t="shared" ca="1" si="286"/>
        <v/>
      </c>
      <c r="AD554" s="268" t="str">
        <f t="shared" ca="1" si="287"/>
        <v/>
      </c>
      <c r="AE554" s="269" t="str">
        <f t="shared" ca="1" si="288"/>
        <v/>
      </c>
      <c r="AF554" s="270" t="str">
        <f t="shared" ca="1" si="293"/>
        <v/>
      </c>
      <c r="AG554" s="270" t="str">
        <f t="shared" ca="1" si="292"/>
        <v/>
      </c>
      <c r="AH554" s="270" t="str">
        <f t="shared" ca="1" si="289"/>
        <v/>
      </c>
      <c r="AI554" s="270" t="str">
        <f t="shared" ca="1" si="290"/>
        <v/>
      </c>
      <c r="AJ554" s="271" t="str">
        <f t="shared" ca="1" si="291"/>
        <v/>
      </c>
    </row>
    <row r="555" spans="1:36" ht="27.95" customHeight="1">
      <c r="A555" s="254"/>
      <c r="B555" s="254"/>
      <c r="C555" s="264"/>
      <c r="D555" s="265"/>
      <c r="E555" s="266"/>
      <c r="F555" s="388"/>
      <c r="G555" s="389"/>
      <c r="H555" s="65" t="str">
        <f t="shared" ca="1" si="280"/>
        <v/>
      </c>
      <c r="I555" s="390" t="s">
        <v>78</v>
      </c>
      <c r="J555" s="391"/>
      <c r="K555" s="391"/>
      <c r="L555" s="392"/>
      <c r="M555" s="388"/>
      <c r="N555" s="393"/>
      <c r="O555" s="393"/>
      <c r="P555" s="393"/>
      <c r="Q555" s="389"/>
      <c r="R555" s="65" t="str">
        <f t="shared" ca="1" si="281"/>
        <v/>
      </c>
      <c r="S555" s="390" t="s">
        <v>78</v>
      </c>
      <c r="T555" s="391"/>
      <c r="U555" s="391"/>
      <c r="V555" s="391"/>
      <c r="W555" s="392"/>
      <c r="X555" s="243"/>
      <c r="Y555" s="267" t="str">
        <f t="shared" si="282"/>
        <v/>
      </c>
      <c r="Z555" s="267" t="str">
        <f t="shared" si="283"/>
        <v/>
      </c>
      <c r="AA555" s="268" t="str">
        <f t="shared" ca="1" si="284"/>
        <v/>
      </c>
      <c r="AB555" s="268" t="str">
        <f t="shared" ca="1" si="285"/>
        <v/>
      </c>
      <c r="AC555" s="268" t="str">
        <f t="shared" ca="1" si="286"/>
        <v/>
      </c>
      <c r="AD555" s="268" t="str">
        <f t="shared" ca="1" si="287"/>
        <v/>
      </c>
      <c r="AE555" s="269" t="str">
        <f t="shared" ca="1" si="288"/>
        <v/>
      </c>
      <c r="AF555" s="270" t="str">
        <f t="shared" ca="1" si="293"/>
        <v/>
      </c>
      <c r="AG555" s="270" t="str">
        <f t="shared" ca="1" si="292"/>
        <v/>
      </c>
      <c r="AH555" s="270" t="str">
        <f t="shared" ca="1" si="289"/>
        <v/>
      </c>
      <c r="AI555" s="270" t="str">
        <f t="shared" ca="1" si="290"/>
        <v/>
      </c>
      <c r="AJ555" s="271" t="str">
        <f t="shared" ca="1" si="291"/>
        <v/>
      </c>
    </row>
    <row r="556" spans="1:36" ht="27.95" customHeight="1">
      <c r="A556" s="254"/>
      <c r="B556" s="254"/>
      <c r="C556" s="264"/>
      <c r="D556" s="265"/>
      <c r="E556" s="266"/>
      <c r="F556" s="388"/>
      <c r="G556" s="389"/>
      <c r="H556" s="65" t="str">
        <f t="shared" ca="1" si="280"/>
        <v/>
      </c>
      <c r="I556" s="390" t="s">
        <v>78</v>
      </c>
      <c r="J556" s="391"/>
      <c r="K556" s="391"/>
      <c r="L556" s="392"/>
      <c r="M556" s="388"/>
      <c r="N556" s="393"/>
      <c r="O556" s="393"/>
      <c r="P556" s="393"/>
      <c r="Q556" s="389"/>
      <c r="R556" s="65" t="str">
        <f t="shared" ca="1" si="281"/>
        <v/>
      </c>
      <c r="S556" s="390" t="s">
        <v>78</v>
      </c>
      <c r="T556" s="391"/>
      <c r="U556" s="391"/>
      <c r="V556" s="391"/>
      <c r="W556" s="392"/>
      <c r="X556" s="243"/>
      <c r="Y556" s="267" t="str">
        <f t="shared" si="282"/>
        <v/>
      </c>
      <c r="Z556" s="267" t="str">
        <f t="shared" si="283"/>
        <v/>
      </c>
      <c r="AA556" s="268" t="str">
        <f t="shared" ca="1" si="284"/>
        <v/>
      </c>
      <c r="AB556" s="268" t="str">
        <f t="shared" ca="1" si="285"/>
        <v/>
      </c>
      <c r="AC556" s="268" t="str">
        <f t="shared" ca="1" si="286"/>
        <v/>
      </c>
      <c r="AD556" s="268" t="str">
        <f t="shared" ca="1" si="287"/>
        <v/>
      </c>
      <c r="AE556" s="269" t="str">
        <f t="shared" ca="1" si="288"/>
        <v/>
      </c>
      <c r="AF556" s="270" t="str">
        <f t="shared" ca="1" si="293"/>
        <v/>
      </c>
      <c r="AG556" s="270" t="str">
        <f t="shared" ca="1" si="292"/>
        <v/>
      </c>
      <c r="AH556" s="270" t="str">
        <f t="shared" ca="1" si="289"/>
        <v/>
      </c>
      <c r="AI556" s="270" t="str">
        <f t="shared" ca="1" si="290"/>
        <v/>
      </c>
      <c r="AJ556" s="271" t="str">
        <f t="shared" ca="1" si="291"/>
        <v/>
      </c>
    </row>
    <row r="557" spans="1:36" ht="27.95" customHeight="1">
      <c r="A557" s="254"/>
      <c r="B557" s="254"/>
      <c r="C557" s="264"/>
      <c r="D557" s="265"/>
      <c r="E557" s="266"/>
      <c r="F557" s="388"/>
      <c r="G557" s="389"/>
      <c r="H557" s="65" t="str">
        <f t="shared" ca="1" si="280"/>
        <v/>
      </c>
      <c r="I557" s="390" t="s">
        <v>78</v>
      </c>
      <c r="J557" s="391"/>
      <c r="K557" s="391"/>
      <c r="L557" s="392"/>
      <c r="M557" s="388"/>
      <c r="N557" s="393"/>
      <c r="O557" s="393"/>
      <c r="P557" s="393"/>
      <c r="Q557" s="389"/>
      <c r="R557" s="65" t="str">
        <f t="shared" ca="1" si="281"/>
        <v/>
      </c>
      <c r="S557" s="390" t="s">
        <v>78</v>
      </c>
      <c r="T557" s="391"/>
      <c r="U557" s="391"/>
      <c r="V557" s="391"/>
      <c r="W557" s="392"/>
      <c r="X557" s="243"/>
      <c r="Y557" s="267" t="str">
        <f t="shared" si="282"/>
        <v/>
      </c>
      <c r="Z557" s="267" t="str">
        <f t="shared" si="283"/>
        <v/>
      </c>
      <c r="AA557" s="268" t="str">
        <f t="shared" ca="1" si="284"/>
        <v/>
      </c>
      <c r="AB557" s="268" t="str">
        <f t="shared" ca="1" si="285"/>
        <v/>
      </c>
      <c r="AC557" s="268" t="str">
        <f t="shared" ca="1" si="286"/>
        <v/>
      </c>
      <c r="AD557" s="268" t="str">
        <f t="shared" ca="1" si="287"/>
        <v/>
      </c>
      <c r="AE557" s="269" t="str">
        <f t="shared" ca="1" si="288"/>
        <v/>
      </c>
      <c r="AF557" s="270" t="str">
        <f t="shared" ca="1" si="293"/>
        <v/>
      </c>
      <c r="AG557" s="270" t="str">
        <f t="shared" ca="1" si="292"/>
        <v/>
      </c>
      <c r="AH557" s="270" t="str">
        <f t="shared" ca="1" si="289"/>
        <v/>
      </c>
      <c r="AI557" s="270" t="str">
        <f t="shared" ca="1" si="290"/>
        <v/>
      </c>
      <c r="AJ557" s="271" t="str">
        <f t="shared" ca="1" si="291"/>
        <v/>
      </c>
    </row>
    <row r="558" spans="1:36" ht="27.95" customHeight="1">
      <c r="A558" s="254"/>
      <c r="B558" s="254"/>
      <c r="C558" s="264"/>
      <c r="D558" s="265"/>
      <c r="E558" s="266"/>
      <c r="F558" s="388"/>
      <c r="G558" s="389"/>
      <c r="H558" s="65" t="str">
        <f t="shared" ca="1" si="280"/>
        <v/>
      </c>
      <c r="I558" s="390" t="s">
        <v>78</v>
      </c>
      <c r="J558" s="391"/>
      <c r="K558" s="391"/>
      <c r="L558" s="392"/>
      <c r="M558" s="388"/>
      <c r="N558" s="393"/>
      <c r="O558" s="393"/>
      <c r="P558" s="393"/>
      <c r="Q558" s="389"/>
      <c r="R558" s="65" t="str">
        <f t="shared" ca="1" si="281"/>
        <v/>
      </c>
      <c r="S558" s="390" t="s">
        <v>78</v>
      </c>
      <c r="T558" s="391"/>
      <c r="U558" s="391"/>
      <c r="V558" s="391"/>
      <c r="W558" s="392"/>
      <c r="X558" s="243"/>
      <c r="Y558" s="267" t="str">
        <f t="shared" si="282"/>
        <v/>
      </c>
      <c r="Z558" s="267" t="str">
        <f t="shared" si="283"/>
        <v/>
      </c>
      <c r="AA558" s="268" t="str">
        <f t="shared" ca="1" si="284"/>
        <v/>
      </c>
      <c r="AB558" s="268" t="str">
        <f t="shared" ca="1" si="285"/>
        <v/>
      </c>
      <c r="AC558" s="268" t="str">
        <f t="shared" ca="1" si="286"/>
        <v/>
      </c>
      <c r="AD558" s="268" t="str">
        <f t="shared" ca="1" si="287"/>
        <v/>
      </c>
      <c r="AE558" s="269" t="str">
        <f t="shared" ca="1" si="288"/>
        <v/>
      </c>
      <c r="AF558" s="270" t="str">
        <f t="shared" ca="1" si="293"/>
        <v/>
      </c>
      <c r="AG558" s="270" t="str">
        <f t="shared" ca="1" si="292"/>
        <v/>
      </c>
      <c r="AH558" s="270" t="str">
        <f t="shared" ca="1" si="289"/>
        <v/>
      </c>
      <c r="AI558" s="270" t="str">
        <f t="shared" ca="1" si="290"/>
        <v/>
      </c>
      <c r="AJ558" s="271" t="str">
        <f t="shared" ca="1" si="291"/>
        <v/>
      </c>
    </row>
    <row r="559" spans="1:36" ht="27.95" customHeight="1">
      <c r="A559" s="254"/>
      <c r="B559" s="254"/>
      <c r="C559" s="264"/>
      <c r="D559" s="265"/>
      <c r="E559" s="266"/>
      <c r="F559" s="388"/>
      <c r="G559" s="389"/>
      <c r="H559" s="65" t="str">
        <f t="shared" ca="1" si="280"/>
        <v/>
      </c>
      <c r="I559" s="390" t="s">
        <v>78</v>
      </c>
      <c r="J559" s="391"/>
      <c r="K559" s="391"/>
      <c r="L559" s="392"/>
      <c r="M559" s="388"/>
      <c r="N559" s="393"/>
      <c r="O559" s="393"/>
      <c r="P559" s="393"/>
      <c r="Q559" s="389"/>
      <c r="R559" s="65" t="str">
        <f t="shared" ca="1" si="281"/>
        <v/>
      </c>
      <c r="S559" s="390" t="s">
        <v>78</v>
      </c>
      <c r="T559" s="391"/>
      <c r="U559" s="391"/>
      <c r="V559" s="391"/>
      <c r="W559" s="392"/>
      <c r="X559" s="243"/>
      <c r="Y559" s="267" t="str">
        <f t="shared" si="282"/>
        <v/>
      </c>
      <c r="Z559" s="267" t="str">
        <f t="shared" si="283"/>
        <v/>
      </c>
      <c r="AA559" s="268" t="str">
        <f t="shared" ca="1" si="284"/>
        <v/>
      </c>
      <c r="AB559" s="268" t="str">
        <f t="shared" ca="1" si="285"/>
        <v/>
      </c>
      <c r="AC559" s="268" t="str">
        <f t="shared" ca="1" si="286"/>
        <v/>
      </c>
      <c r="AD559" s="268" t="str">
        <f t="shared" ca="1" si="287"/>
        <v/>
      </c>
      <c r="AE559" s="269" t="str">
        <f t="shared" ca="1" si="288"/>
        <v/>
      </c>
      <c r="AF559" s="270" t="str">
        <f t="shared" ca="1" si="293"/>
        <v/>
      </c>
      <c r="AG559" s="270" t="str">
        <f t="shared" ca="1" si="292"/>
        <v/>
      </c>
      <c r="AH559" s="270" t="str">
        <f t="shared" ca="1" si="289"/>
        <v/>
      </c>
      <c r="AI559" s="270" t="str">
        <f t="shared" ca="1" si="290"/>
        <v/>
      </c>
      <c r="AJ559" s="271" t="str">
        <f t="shared" ca="1" si="291"/>
        <v/>
      </c>
    </row>
    <row r="560" spans="1:36" ht="27.95" customHeight="1">
      <c r="A560" s="254"/>
      <c r="B560" s="254"/>
      <c r="C560" s="264"/>
      <c r="D560" s="265"/>
      <c r="E560" s="266"/>
      <c r="F560" s="388"/>
      <c r="G560" s="389"/>
      <c r="H560" s="65" t="str">
        <f t="shared" ca="1" si="280"/>
        <v/>
      </c>
      <c r="I560" s="390" t="s">
        <v>78</v>
      </c>
      <c r="J560" s="391"/>
      <c r="K560" s="391"/>
      <c r="L560" s="392"/>
      <c r="M560" s="388"/>
      <c r="N560" s="393"/>
      <c r="O560" s="393"/>
      <c r="P560" s="393"/>
      <c r="Q560" s="389"/>
      <c r="R560" s="65" t="str">
        <f t="shared" ca="1" si="281"/>
        <v/>
      </c>
      <c r="S560" s="390" t="s">
        <v>78</v>
      </c>
      <c r="T560" s="391"/>
      <c r="U560" s="391"/>
      <c r="V560" s="391"/>
      <c r="W560" s="392"/>
      <c r="X560" s="243"/>
      <c r="Y560" s="267" t="str">
        <f t="shared" si="282"/>
        <v/>
      </c>
      <c r="Z560" s="267" t="str">
        <f t="shared" si="283"/>
        <v/>
      </c>
      <c r="AA560" s="268" t="str">
        <f t="shared" ca="1" si="284"/>
        <v/>
      </c>
      <c r="AB560" s="268" t="str">
        <f t="shared" ca="1" si="285"/>
        <v/>
      </c>
      <c r="AC560" s="268" t="str">
        <f t="shared" ca="1" si="286"/>
        <v/>
      </c>
      <c r="AD560" s="268" t="str">
        <f t="shared" ca="1" si="287"/>
        <v/>
      </c>
      <c r="AE560" s="269" t="str">
        <f t="shared" ca="1" si="288"/>
        <v/>
      </c>
      <c r="AF560" s="270" t="str">
        <f t="shared" ca="1" si="293"/>
        <v/>
      </c>
      <c r="AG560" s="270" t="str">
        <f t="shared" ca="1" si="292"/>
        <v/>
      </c>
      <c r="AH560" s="270" t="str">
        <f t="shared" ca="1" si="289"/>
        <v/>
      </c>
      <c r="AI560" s="270" t="str">
        <f t="shared" ca="1" si="290"/>
        <v/>
      </c>
      <c r="AJ560" s="271" t="str">
        <f t="shared" ca="1" si="291"/>
        <v/>
      </c>
    </row>
    <row r="561" spans="1:36" ht="27.95" customHeight="1">
      <c r="A561" s="254"/>
      <c r="B561" s="254"/>
      <c r="C561" s="264"/>
      <c r="D561" s="265"/>
      <c r="E561" s="266"/>
      <c r="F561" s="388"/>
      <c r="G561" s="389"/>
      <c r="H561" s="65" t="str">
        <f t="shared" ca="1" si="280"/>
        <v/>
      </c>
      <c r="I561" s="390" t="s">
        <v>78</v>
      </c>
      <c r="J561" s="391"/>
      <c r="K561" s="391"/>
      <c r="L561" s="392"/>
      <c r="M561" s="388"/>
      <c r="N561" s="393"/>
      <c r="O561" s="393"/>
      <c r="P561" s="393"/>
      <c r="Q561" s="389"/>
      <c r="R561" s="65" t="str">
        <f t="shared" ca="1" si="281"/>
        <v/>
      </c>
      <c r="S561" s="390" t="s">
        <v>78</v>
      </c>
      <c r="T561" s="391"/>
      <c r="U561" s="391"/>
      <c r="V561" s="391"/>
      <c r="W561" s="392"/>
      <c r="X561" s="243"/>
      <c r="Y561" s="267" t="str">
        <f t="shared" si="282"/>
        <v/>
      </c>
      <c r="Z561" s="267" t="str">
        <f t="shared" si="283"/>
        <v/>
      </c>
      <c r="AA561" s="268" t="str">
        <f t="shared" ca="1" si="284"/>
        <v/>
      </c>
      <c r="AB561" s="268" t="str">
        <f t="shared" ca="1" si="285"/>
        <v/>
      </c>
      <c r="AC561" s="268" t="str">
        <f t="shared" ca="1" si="286"/>
        <v/>
      </c>
      <c r="AD561" s="268" t="str">
        <f t="shared" ca="1" si="287"/>
        <v/>
      </c>
      <c r="AE561" s="269" t="str">
        <f t="shared" ca="1" si="288"/>
        <v/>
      </c>
      <c r="AF561" s="270" t="str">
        <f t="shared" ca="1" si="293"/>
        <v/>
      </c>
      <c r="AG561" s="270" t="str">
        <f t="shared" ca="1" si="292"/>
        <v/>
      </c>
      <c r="AH561" s="270" t="str">
        <f t="shared" ca="1" si="289"/>
        <v/>
      </c>
      <c r="AI561" s="270" t="str">
        <f t="shared" ca="1" si="290"/>
        <v/>
      </c>
      <c r="AJ561" s="271" t="str">
        <f t="shared" ca="1" si="291"/>
        <v/>
      </c>
    </row>
    <row r="562" spans="1:36" ht="27.95" customHeight="1">
      <c r="A562" s="254"/>
      <c r="B562" s="254"/>
      <c r="C562" s="264"/>
      <c r="D562" s="265"/>
      <c r="E562" s="266"/>
      <c r="F562" s="388"/>
      <c r="G562" s="389"/>
      <c r="H562" s="65" t="str">
        <f t="shared" ca="1" si="280"/>
        <v/>
      </c>
      <c r="I562" s="390" t="s">
        <v>78</v>
      </c>
      <c r="J562" s="391"/>
      <c r="K562" s="391"/>
      <c r="L562" s="392"/>
      <c r="M562" s="388"/>
      <c r="N562" s="393"/>
      <c r="O562" s="393"/>
      <c r="P562" s="393"/>
      <c r="Q562" s="389"/>
      <c r="R562" s="65" t="str">
        <f t="shared" ca="1" si="281"/>
        <v/>
      </c>
      <c r="S562" s="390" t="s">
        <v>78</v>
      </c>
      <c r="T562" s="391"/>
      <c r="U562" s="391"/>
      <c r="V562" s="391"/>
      <c r="W562" s="392"/>
      <c r="X562" s="243"/>
      <c r="Y562" s="267" t="str">
        <f t="shared" si="282"/>
        <v/>
      </c>
      <c r="Z562" s="267" t="str">
        <f t="shared" si="283"/>
        <v/>
      </c>
      <c r="AA562" s="268" t="str">
        <f t="shared" ca="1" si="284"/>
        <v/>
      </c>
      <c r="AB562" s="268" t="str">
        <f t="shared" ca="1" si="285"/>
        <v/>
      </c>
      <c r="AC562" s="268" t="str">
        <f t="shared" ca="1" si="286"/>
        <v/>
      </c>
      <c r="AD562" s="268" t="str">
        <f t="shared" ca="1" si="287"/>
        <v/>
      </c>
      <c r="AE562" s="269" t="str">
        <f t="shared" ca="1" si="288"/>
        <v/>
      </c>
      <c r="AF562" s="270" t="str">
        <f t="shared" ca="1" si="293"/>
        <v/>
      </c>
      <c r="AG562" s="270" t="str">
        <f t="shared" ca="1" si="292"/>
        <v/>
      </c>
      <c r="AH562" s="270" t="str">
        <f t="shared" ca="1" si="289"/>
        <v/>
      </c>
      <c r="AI562" s="270" t="str">
        <f t="shared" ca="1" si="290"/>
        <v/>
      </c>
      <c r="AJ562" s="271" t="str">
        <f t="shared" ca="1" si="291"/>
        <v/>
      </c>
    </row>
    <row r="563" spans="1:36" ht="27.95" customHeight="1" thickBot="1">
      <c r="A563" s="272"/>
      <c r="B563" s="272"/>
      <c r="C563" s="273"/>
      <c r="D563" s="274"/>
      <c r="E563" s="275"/>
      <c r="F563" s="394"/>
      <c r="G563" s="395"/>
      <c r="H563" s="135" t="str">
        <f t="shared" ca="1" si="280"/>
        <v/>
      </c>
      <c r="I563" s="396" t="s">
        <v>78</v>
      </c>
      <c r="J563" s="397"/>
      <c r="K563" s="397"/>
      <c r="L563" s="398"/>
      <c r="M563" s="394"/>
      <c r="N563" s="399"/>
      <c r="O563" s="399"/>
      <c r="P563" s="399"/>
      <c r="Q563" s="395"/>
      <c r="R563" s="135" t="str">
        <f t="shared" ca="1" si="281"/>
        <v/>
      </c>
      <c r="S563" s="396" t="s">
        <v>78</v>
      </c>
      <c r="T563" s="397"/>
      <c r="U563" s="397"/>
      <c r="V563" s="397"/>
      <c r="W563" s="398"/>
      <c r="X563" s="243"/>
      <c r="Y563" s="276" t="str">
        <f t="shared" si="282"/>
        <v/>
      </c>
      <c r="Z563" s="276" t="str">
        <f t="shared" si="283"/>
        <v/>
      </c>
      <c r="AA563" s="277" t="str">
        <f t="shared" ca="1" si="284"/>
        <v/>
      </c>
      <c r="AB563" s="277" t="str">
        <f t="shared" ca="1" si="285"/>
        <v/>
      </c>
      <c r="AC563" s="277" t="str">
        <f t="shared" ca="1" si="286"/>
        <v/>
      </c>
      <c r="AD563" s="277" t="str">
        <f t="shared" ca="1" si="287"/>
        <v/>
      </c>
      <c r="AE563" s="278" t="str">
        <f t="shared" ca="1" si="288"/>
        <v/>
      </c>
      <c r="AF563" s="279" t="str">
        <f t="shared" ca="1" si="293"/>
        <v/>
      </c>
      <c r="AG563" s="279" t="str">
        <f t="shared" ca="1" si="292"/>
        <v/>
      </c>
      <c r="AH563" s="279" t="str">
        <f t="shared" ca="1" si="289"/>
        <v/>
      </c>
      <c r="AI563" s="279" t="str">
        <f t="shared" ca="1" si="290"/>
        <v/>
      </c>
      <c r="AJ563" s="280" t="str">
        <f t="shared" ca="1" si="291"/>
        <v/>
      </c>
    </row>
    <row r="564" spans="1:36" ht="24.95" customHeight="1" thickTop="1">
      <c r="A564" s="370" t="s">
        <v>62</v>
      </c>
      <c r="B564" s="371"/>
      <c r="C564" s="371"/>
      <c r="D564" s="371"/>
      <c r="E564" s="371"/>
      <c r="F564" s="372"/>
      <c r="G564" s="373"/>
      <c r="H564" s="295" t="s">
        <v>12</v>
      </c>
      <c r="I564" s="374">
        <f>SUM(I549:L563)</f>
        <v>0</v>
      </c>
      <c r="J564" s="375"/>
      <c r="K564" s="375"/>
      <c r="L564" s="296" t="s">
        <v>8</v>
      </c>
      <c r="M564" s="372"/>
      <c r="N564" s="376"/>
      <c r="O564" s="376"/>
      <c r="P564" s="376"/>
      <c r="Q564" s="373"/>
      <c r="R564" s="295"/>
      <c r="S564" s="377">
        <f>SUM(S549:W563)</f>
        <v>0</v>
      </c>
      <c r="T564" s="378"/>
      <c r="U564" s="378"/>
      <c r="V564" s="378"/>
      <c r="W564" s="296" t="s">
        <v>8</v>
      </c>
      <c r="X564" s="243"/>
    </row>
    <row r="565" spans="1:36" ht="24.95" customHeight="1">
      <c r="A565" s="379" t="s">
        <v>31</v>
      </c>
      <c r="B565" s="380"/>
      <c r="C565" s="380"/>
      <c r="D565" s="380"/>
      <c r="E565" s="380"/>
      <c r="F565" s="381"/>
      <c r="G565" s="382"/>
      <c r="H565" s="281" t="s">
        <v>12</v>
      </c>
      <c r="I565" s="383">
        <f>SUM(I538,I564)</f>
        <v>11680006</v>
      </c>
      <c r="J565" s="384"/>
      <c r="K565" s="384"/>
      <c r="L565" s="282" t="s">
        <v>8</v>
      </c>
      <c r="M565" s="381"/>
      <c r="N565" s="385"/>
      <c r="O565" s="385"/>
      <c r="P565" s="385"/>
      <c r="Q565" s="382"/>
      <c r="R565" s="281"/>
      <c r="S565" s="386">
        <f>SUM(S538,S564)</f>
        <v>13717924</v>
      </c>
      <c r="T565" s="387"/>
      <c r="U565" s="387"/>
      <c r="V565" s="387"/>
      <c r="W565" s="282" t="s">
        <v>8</v>
      </c>
      <c r="X565" s="283"/>
      <c r="Z565" s="284"/>
    </row>
    <row r="566" spans="1:36" ht="3.75" customHeight="1">
      <c r="X566" s="283"/>
      <c r="Z566" s="284" t="s">
        <v>35</v>
      </c>
    </row>
    <row r="567" spans="1:36">
      <c r="T567" s="357" t="s">
        <v>42</v>
      </c>
      <c r="U567" s="358"/>
      <c r="V567" s="358"/>
      <c r="W567" s="359"/>
      <c r="X567" s="283"/>
    </row>
    <row r="569" spans="1:36" ht="19.5" customHeight="1">
      <c r="C569" s="228"/>
      <c r="D569" s="326" t="s">
        <v>76</v>
      </c>
      <c r="E569" s="327"/>
      <c r="F569" s="327"/>
      <c r="G569" s="327"/>
      <c r="H569" s="327"/>
      <c r="I569" s="327"/>
      <c r="J569" s="327"/>
      <c r="S569" s="57">
        <f>$S$2</f>
        <v>1</v>
      </c>
      <c r="T569" s="328" t="s">
        <v>10</v>
      </c>
      <c r="U569" s="328"/>
      <c r="V569" s="56">
        <f>V542+1</f>
        <v>22</v>
      </c>
      <c r="W569" s="230" t="s">
        <v>11</v>
      </c>
    </row>
    <row r="570" spans="1:36" ht="19.5" customHeight="1">
      <c r="C570" s="233"/>
      <c r="D570" s="327"/>
      <c r="E570" s="327"/>
      <c r="F570" s="327"/>
      <c r="G570" s="327"/>
      <c r="H570" s="327"/>
      <c r="I570" s="327"/>
      <c r="J570" s="327"/>
    </row>
    <row r="571" spans="1:36" ht="14.25">
      <c r="B571" s="234">
        <f ca="1">$B$4</f>
        <v>45741</v>
      </c>
      <c r="D571" s="360"/>
      <c r="E571" s="360"/>
      <c r="F571" s="360"/>
    </row>
    <row r="572" spans="1:36" ht="15" customHeight="1">
      <c r="B572" s="235">
        <f ca="1">$B$5</f>
        <v>46106.494204513889</v>
      </c>
      <c r="H572" s="413" t="s">
        <v>6</v>
      </c>
      <c r="I572" s="414"/>
      <c r="J572" s="417" t="s">
        <v>0</v>
      </c>
      <c r="K572" s="418"/>
      <c r="L572" s="236" t="s">
        <v>1</v>
      </c>
      <c r="M572" s="418" t="s">
        <v>7</v>
      </c>
      <c r="N572" s="418"/>
      <c r="O572" s="418" t="s">
        <v>2</v>
      </c>
      <c r="P572" s="418"/>
      <c r="Q572" s="418"/>
      <c r="R572" s="418"/>
      <c r="S572" s="418"/>
      <c r="T572" s="418"/>
      <c r="U572" s="418" t="s">
        <v>3</v>
      </c>
      <c r="V572" s="418"/>
      <c r="W572" s="418"/>
    </row>
    <row r="573" spans="1:36" ht="20.100000000000001" customHeight="1">
      <c r="A573" s="147"/>
      <c r="H573" s="415"/>
      <c r="I573" s="416"/>
      <c r="J573" s="287">
        <f>$J$6</f>
        <v>3</v>
      </c>
      <c r="K573" s="288">
        <f>$K$6</f>
        <v>1</v>
      </c>
      <c r="L573" s="289">
        <f>$L$6</f>
        <v>1</v>
      </c>
      <c r="M573" s="290">
        <f>$M$6</f>
        <v>0</v>
      </c>
      <c r="N573" s="291">
        <f>IF($N$6="","",$N$6)</f>
        <v>1</v>
      </c>
      <c r="O573" s="292">
        <f>IF($O$6="","",$O$6)</f>
        <v>1</v>
      </c>
      <c r="P573" s="293">
        <f>IF($P$6="","",$P$6)</f>
        <v>2</v>
      </c>
      <c r="Q573" s="293">
        <f>IF($Q$6="","",$Q$6)</f>
        <v>3</v>
      </c>
      <c r="R573" s="293">
        <f>IF($R$6="","",$R$6)</f>
        <v>4</v>
      </c>
      <c r="S573" s="293">
        <f>IF($S$6="","",$S$6)</f>
        <v>5</v>
      </c>
      <c r="T573" s="294">
        <f>IF($T$6="","",$T$6)</f>
        <v>6</v>
      </c>
      <c r="U573" s="292">
        <f>IF($U$6="","",$U$6)</f>
        <v>0</v>
      </c>
      <c r="V573" s="293">
        <f>IF($V$6="","",$V$6)</f>
        <v>0</v>
      </c>
      <c r="W573" s="294">
        <f>IF($W$6="","",$W$6)</f>
        <v>0</v>
      </c>
      <c r="Y573" s="240" t="s">
        <v>33</v>
      </c>
      <c r="Z573" s="241" t="s">
        <v>34</v>
      </c>
      <c r="AA573" s="313">
        <f ca="1">$B$4</f>
        <v>45741</v>
      </c>
      <c r="AB573" s="313"/>
      <c r="AC573" s="313"/>
      <c r="AD573" s="313"/>
      <c r="AE573" s="313"/>
      <c r="AF573" s="314">
        <f ca="1">$B$5</f>
        <v>46106.494204513889</v>
      </c>
      <c r="AG573" s="314"/>
      <c r="AH573" s="314"/>
      <c r="AI573" s="314"/>
      <c r="AJ573" s="314"/>
    </row>
    <row r="574" spans="1:36" ht="21.95" customHeight="1">
      <c r="A574" s="315" t="s">
        <v>9</v>
      </c>
      <c r="B574" s="404" t="s">
        <v>30</v>
      </c>
      <c r="C574" s="242"/>
      <c r="D574" s="405" t="s">
        <v>47</v>
      </c>
      <c r="E574" s="404" t="s">
        <v>48</v>
      </c>
      <c r="F574" s="407">
        <f ca="1">$B$4</f>
        <v>45741</v>
      </c>
      <c r="G574" s="408"/>
      <c r="H574" s="408"/>
      <c r="I574" s="408"/>
      <c r="J574" s="408"/>
      <c r="K574" s="408"/>
      <c r="L574" s="409"/>
      <c r="M574" s="410">
        <f ca="1">$B$5</f>
        <v>46106.494204513889</v>
      </c>
      <c r="N574" s="411"/>
      <c r="O574" s="411"/>
      <c r="P574" s="411"/>
      <c r="Q574" s="411"/>
      <c r="R574" s="411"/>
      <c r="S574" s="411"/>
      <c r="T574" s="411"/>
      <c r="U574" s="411"/>
      <c r="V574" s="411"/>
      <c r="W574" s="412"/>
      <c r="X574" s="243"/>
      <c r="Y574" s="244">
        <f ca="1">$B$4</f>
        <v>45741</v>
      </c>
      <c r="Z574" s="244">
        <f ca="1">DATE(YEAR($Y$7)+2,3,31)</f>
        <v>46477</v>
      </c>
      <c r="AA574" s="245" t="s">
        <v>33</v>
      </c>
      <c r="AB574" s="245" t="s">
        <v>34</v>
      </c>
      <c r="AC574" s="245" t="s">
        <v>37</v>
      </c>
      <c r="AD574" s="245" t="s">
        <v>38</v>
      </c>
      <c r="AE574" s="245" t="s">
        <v>32</v>
      </c>
      <c r="AF574" s="246" t="s">
        <v>33</v>
      </c>
      <c r="AG574" s="246" t="s">
        <v>34</v>
      </c>
      <c r="AH574" s="246" t="s">
        <v>37</v>
      </c>
      <c r="AI574" s="246" t="s">
        <v>38</v>
      </c>
      <c r="AJ574" s="246" t="s">
        <v>32</v>
      </c>
    </row>
    <row r="575" spans="1:36" ht="28.5" customHeight="1">
      <c r="A575" s="316"/>
      <c r="B575" s="404"/>
      <c r="C575" s="247"/>
      <c r="D575" s="406"/>
      <c r="E575" s="404"/>
      <c r="F575" s="400" t="s">
        <v>4</v>
      </c>
      <c r="G575" s="400"/>
      <c r="H575" s="248" t="s">
        <v>39</v>
      </c>
      <c r="I575" s="400" t="s">
        <v>5</v>
      </c>
      <c r="J575" s="400"/>
      <c r="K575" s="400"/>
      <c r="L575" s="400"/>
      <c r="M575" s="400" t="s">
        <v>4</v>
      </c>
      <c r="N575" s="400"/>
      <c r="O575" s="400"/>
      <c r="P575" s="400"/>
      <c r="Q575" s="400"/>
      <c r="R575" s="248" t="s">
        <v>39</v>
      </c>
      <c r="S575" s="400" t="s">
        <v>5</v>
      </c>
      <c r="T575" s="400"/>
      <c r="U575" s="400"/>
      <c r="V575" s="400"/>
      <c r="W575" s="400"/>
      <c r="X575" s="243"/>
      <c r="Y575" s="249">
        <f ca="1">DATE(YEAR($B$4),4,1)</f>
        <v>45748</v>
      </c>
      <c r="Z575" s="249">
        <f ca="1">DATE(YEAR($Y$8)+2,3,31)</f>
        <v>46477</v>
      </c>
      <c r="AA575" s="249">
        <f ca="1">$Y$8</f>
        <v>45748</v>
      </c>
      <c r="AB575" s="249">
        <f ca="1">DATE(YEAR($Y$8)+1,3,31)</f>
        <v>46112</v>
      </c>
      <c r="AC575" s="249"/>
      <c r="AD575" s="249"/>
      <c r="AE575" s="249"/>
      <c r="AF575" s="250">
        <f ca="1">DATE(YEAR($B$4)+1,4,1)</f>
        <v>46113</v>
      </c>
      <c r="AG575" s="250">
        <f ca="1">DATE(YEAR($AF$8)+1,3,31)</f>
        <v>46477</v>
      </c>
      <c r="AH575" s="251"/>
      <c r="AI575" s="251"/>
      <c r="AJ575" s="252"/>
    </row>
    <row r="576" spans="1:36" ht="27.95" customHeight="1">
      <c r="A576" s="253"/>
      <c r="B576" s="254"/>
      <c r="C576" s="255"/>
      <c r="D576" s="256"/>
      <c r="E576" s="257"/>
      <c r="F576" s="388"/>
      <c r="G576" s="389"/>
      <c r="H576" s="65" t="str">
        <f t="shared" ref="H576:H590" ca="1" si="294">AE576</f>
        <v/>
      </c>
      <c r="I576" s="401" t="s">
        <v>78</v>
      </c>
      <c r="J576" s="402"/>
      <c r="K576" s="402"/>
      <c r="L576" s="403"/>
      <c r="M576" s="388"/>
      <c r="N576" s="393"/>
      <c r="O576" s="393"/>
      <c r="P576" s="393"/>
      <c r="Q576" s="389"/>
      <c r="R576" s="64" t="str">
        <f t="shared" ref="R576:R590" ca="1" si="295">AJ576</f>
        <v/>
      </c>
      <c r="S576" s="401" t="s">
        <v>78</v>
      </c>
      <c r="T576" s="402"/>
      <c r="U576" s="402"/>
      <c r="V576" s="402"/>
      <c r="W576" s="403"/>
      <c r="X576" s="243"/>
      <c r="Y576" s="259" t="str">
        <f t="shared" ref="Y576:Y590" si="296">IF($B576&lt;&gt;"",IF(D576="",AA$8,D576),"")</f>
        <v/>
      </c>
      <c r="Z576" s="259" t="str">
        <f t="shared" ref="Z576:Z590" si="297">IF($B576&lt;&gt;"",IF(E576="",Z$8,E576),"")</f>
        <v/>
      </c>
      <c r="AA576" s="260" t="str">
        <f t="shared" ref="AA576:AA590" ca="1" si="298">IF(Y576&gt;=AF$8,"",IF(Y576&lt;$AA$8,$AA$8,Y576))</f>
        <v/>
      </c>
      <c r="AB576" s="260" t="str">
        <f t="shared" ref="AB576:AB590" ca="1" si="299">IF(Y576&gt;AB$8,"",IF(Z576&gt;AB$8,AB$8,Z576))</f>
        <v/>
      </c>
      <c r="AC576" s="260" t="str">
        <f t="shared" ref="AC576:AC590" ca="1" si="300">IF(AA576="","",DATE(YEAR(AA576),MONTH(AA576),1))</f>
        <v/>
      </c>
      <c r="AD576" s="260" t="str">
        <f t="shared" ref="AD576:AD590" ca="1" si="301">IF(AA576="","",DATE(YEAR(AB576),MONTH(AB576)+1,1)-1)</f>
        <v/>
      </c>
      <c r="AE576" s="261" t="str">
        <f t="shared" ref="AE576:AE590" ca="1" si="302">IF(AA576="","",IF(AA576&gt;AB576,"",DATEDIF(AC576,AD576+1,"m")))</f>
        <v/>
      </c>
      <c r="AF576" s="262" t="str">
        <f ca="1">IF(Z576&lt;AF$8,"",IF(Y576&gt;AF$8,Y576,AF$8))</f>
        <v/>
      </c>
      <c r="AG576" s="262" t="str">
        <f ca="1">IF(Z576&lt;AF$8,"",Z576)</f>
        <v/>
      </c>
      <c r="AH576" s="262" t="str">
        <f t="shared" ref="AH576:AH590" ca="1" si="303">IF(AF576="","",DATE(YEAR(AF576),MONTH(AF576),1))</f>
        <v/>
      </c>
      <c r="AI576" s="262" t="str">
        <f t="shared" ref="AI576:AI590" ca="1" si="304">IF(AF576="","",DATE(YEAR(AG576),MONTH(AG576)+1,1)-1)</f>
        <v/>
      </c>
      <c r="AJ576" s="263" t="str">
        <f t="shared" ref="AJ576:AJ590" ca="1" si="305">IF(AF576="","",DATEDIF(AH576,AI576+1,"m"))</f>
        <v/>
      </c>
    </row>
    <row r="577" spans="1:36" ht="27.95" customHeight="1">
      <c r="A577" s="254"/>
      <c r="B577" s="254"/>
      <c r="C577" s="264"/>
      <c r="D577" s="265"/>
      <c r="E577" s="266"/>
      <c r="F577" s="388"/>
      <c r="G577" s="389"/>
      <c r="H577" s="65" t="str">
        <f t="shared" ca="1" si="294"/>
        <v/>
      </c>
      <c r="I577" s="390" t="s">
        <v>78</v>
      </c>
      <c r="J577" s="391"/>
      <c r="K577" s="391"/>
      <c r="L577" s="392"/>
      <c r="M577" s="388"/>
      <c r="N577" s="393"/>
      <c r="O577" s="393"/>
      <c r="P577" s="393"/>
      <c r="Q577" s="389"/>
      <c r="R577" s="65" t="str">
        <f t="shared" ca="1" si="295"/>
        <v/>
      </c>
      <c r="S577" s="390" t="s">
        <v>78</v>
      </c>
      <c r="T577" s="391"/>
      <c r="U577" s="391"/>
      <c r="V577" s="391"/>
      <c r="W577" s="392"/>
      <c r="X577" s="243"/>
      <c r="Y577" s="267" t="str">
        <f t="shared" si="296"/>
        <v/>
      </c>
      <c r="Z577" s="267" t="str">
        <f t="shared" si="297"/>
        <v/>
      </c>
      <c r="AA577" s="268" t="str">
        <f t="shared" ca="1" si="298"/>
        <v/>
      </c>
      <c r="AB577" s="268" t="str">
        <f t="shared" ca="1" si="299"/>
        <v/>
      </c>
      <c r="AC577" s="268" t="str">
        <f t="shared" ca="1" si="300"/>
        <v/>
      </c>
      <c r="AD577" s="268" t="str">
        <f t="shared" ca="1" si="301"/>
        <v/>
      </c>
      <c r="AE577" s="269" t="str">
        <f t="shared" ca="1" si="302"/>
        <v/>
      </c>
      <c r="AF577" s="270" t="str">
        <f ca="1">IF(Z577&lt;AF$8,"",IF(Y577&gt;AF$8,Y577,AF$8))</f>
        <v/>
      </c>
      <c r="AG577" s="270" t="str">
        <f t="shared" ref="AG577:AG590" ca="1" si="306">IF(Z577&lt;AF$8,"",Z577)</f>
        <v/>
      </c>
      <c r="AH577" s="270" t="str">
        <f t="shared" ca="1" si="303"/>
        <v/>
      </c>
      <c r="AI577" s="270" t="str">
        <f t="shared" ca="1" si="304"/>
        <v/>
      </c>
      <c r="AJ577" s="271" t="str">
        <f t="shared" ca="1" si="305"/>
        <v/>
      </c>
    </row>
    <row r="578" spans="1:36" ht="27.95" customHeight="1">
      <c r="A578" s="254"/>
      <c r="B578" s="254"/>
      <c r="C578" s="264"/>
      <c r="D578" s="265"/>
      <c r="E578" s="266"/>
      <c r="F578" s="388"/>
      <c r="G578" s="389"/>
      <c r="H578" s="65" t="str">
        <f t="shared" ca="1" si="294"/>
        <v/>
      </c>
      <c r="I578" s="390" t="s">
        <v>78</v>
      </c>
      <c r="J578" s="391"/>
      <c r="K578" s="391"/>
      <c r="L578" s="392"/>
      <c r="M578" s="388"/>
      <c r="N578" s="393"/>
      <c r="O578" s="393"/>
      <c r="P578" s="393"/>
      <c r="Q578" s="389"/>
      <c r="R578" s="65" t="str">
        <f t="shared" ca="1" si="295"/>
        <v/>
      </c>
      <c r="S578" s="390" t="s">
        <v>78</v>
      </c>
      <c r="T578" s="391"/>
      <c r="U578" s="391"/>
      <c r="V578" s="391"/>
      <c r="W578" s="392"/>
      <c r="X578" s="243"/>
      <c r="Y578" s="267" t="str">
        <f t="shared" si="296"/>
        <v/>
      </c>
      <c r="Z578" s="267" t="str">
        <f t="shared" si="297"/>
        <v/>
      </c>
      <c r="AA578" s="268" t="str">
        <f t="shared" ca="1" si="298"/>
        <v/>
      </c>
      <c r="AB578" s="268" t="str">
        <f t="shared" ca="1" si="299"/>
        <v/>
      </c>
      <c r="AC578" s="268" t="str">
        <f t="shared" ca="1" si="300"/>
        <v/>
      </c>
      <c r="AD578" s="268" t="str">
        <f t="shared" ca="1" si="301"/>
        <v/>
      </c>
      <c r="AE578" s="269" t="str">
        <f t="shared" ca="1" si="302"/>
        <v/>
      </c>
      <c r="AF578" s="270" t="str">
        <f t="shared" ref="AF578:AF590" ca="1" si="307">IF(Z578&lt;AF$8,"",IF(Y578&gt;AF$8,Y578,AF$8))</f>
        <v/>
      </c>
      <c r="AG578" s="270" t="str">
        <f t="shared" ca="1" si="306"/>
        <v/>
      </c>
      <c r="AH578" s="270" t="str">
        <f t="shared" ca="1" si="303"/>
        <v/>
      </c>
      <c r="AI578" s="270" t="str">
        <f t="shared" ca="1" si="304"/>
        <v/>
      </c>
      <c r="AJ578" s="271" t="str">
        <f t="shared" ca="1" si="305"/>
        <v/>
      </c>
    </row>
    <row r="579" spans="1:36" ht="27.95" customHeight="1">
      <c r="A579" s="254"/>
      <c r="B579" s="254"/>
      <c r="C579" s="264"/>
      <c r="D579" s="265"/>
      <c r="E579" s="266"/>
      <c r="F579" s="388"/>
      <c r="G579" s="389"/>
      <c r="H579" s="65" t="str">
        <f t="shared" ca="1" si="294"/>
        <v/>
      </c>
      <c r="I579" s="390" t="s">
        <v>78</v>
      </c>
      <c r="J579" s="391"/>
      <c r="K579" s="391"/>
      <c r="L579" s="392"/>
      <c r="M579" s="388"/>
      <c r="N579" s="393"/>
      <c r="O579" s="393"/>
      <c r="P579" s="393"/>
      <c r="Q579" s="389"/>
      <c r="R579" s="65" t="str">
        <f t="shared" ca="1" si="295"/>
        <v/>
      </c>
      <c r="S579" s="390" t="s">
        <v>78</v>
      </c>
      <c r="T579" s="391"/>
      <c r="U579" s="391"/>
      <c r="V579" s="391"/>
      <c r="W579" s="392"/>
      <c r="X579" s="243"/>
      <c r="Y579" s="267" t="str">
        <f t="shared" si="296"/>
        <v/>
      </c>
      <c r="Z579" s="267" t="str">
        <f t="shared" si="297"/>
        <v/>
      </c>
      <c r="AA579" s="268" t="str">
        <f t="shared" ca="1" si="298"/>
        <v/>
      </c>
      <c r="AB579" s="268" t="str">
        <f t="shared" ca="1" si="299"/>
        <v/>
      </c>
      <c r="AC579" s="268" t="str">
        <f t="shared" ca="1" si="300"/>
        <v/>
      </c>
      <c r="AD579" s="268" t="str">
        <f t="shared" ca="1" si="301"/>
        <v/>
      </c>
      <c r="AE579" s="269" t="str">
        <f t="shared" ca="1" si="302"/>
        <v/>
      </c>
      <c r="AF579" s="270" t="str">
        <f t="shared" ca="1" si="307"/>
        <v/>
      </c>
      <c r="AG579" s="270" t="str">
        <f t="shared" ca="1" si="306"/>
        <v/>
      </c>
      <c r="AH579" s="270" t="str">
        <f t="shared" ca="1" si="303"/>
        <v/>
      </c>
      <c r="AI579" s="270" t="str">
        <f t="shared" ca="1" si="304"/>
        <v/>
      </c>
      <c r="AJ579" s="271" t="str">
        <f t="shared" ca="1" si="305"/>
        <v/>
      </c>
    </row>
    <row r="580" spans="1:36" ht="27.95" customHeight="1">
      <c r="A580" s="254"/>
      <c r="B580" s="254"/>
      <c r="C580" s="264"/>
      <c r="D580" s="265"/>
      <c r="E580" s="266"/>
      <c r="F580" s="388"/>
      <c r="G580" s="389"/>
      <c r="H580" s="65" t="str">
        <f t="shared" ca="1" si="294"/>
        <v/>
      </c>
      <c r="I580" s="390" t="s">
        <v>78</v>
      </c>
      <c r="J580" s="391"/>
      <c r="K580" s="391"/>
      <c r="L580" s="392"/>
      <c r="M580" s="388"/>
      <c r="N580" s="393"/>
      <c r="O580" s="393"/>
      <c r="P580" s="393"/>
      <c r="Q580" s="389"/>
      <c r="R580" s="65" t="str">
        <f t="shared" ca="1" si="295"/>
        <v/>
      </c>
      <c r="S580" s="390" t="s">
        <v>78</v>
      </c>
      <c r="T580" s="391"/>
      <c r="U580" s="391"/>
      <c r="V580" s="391"/>
      <c r="W580" s="392"/>
      <c r="X580" s="243"/>
      <c r="Y580" s="267" t="str">
        <f t="shared" si="296"/>
        <v/>
      </c>
      <c r="Z580" s="267" t="str">
        <f t="shared" si="297"/>
        <v/>
      </c>
      <c r="AA580" s="268" t="str">
        <f t="shared" ca="1" si="298"/>
        <v/>
      </c>
      <c r="AB580" s="268" t="str">
        <f t="shared" ca="1" si="299"/>
        <v/>
      </c>
      <c r="AC580" s="268" t="str">
        <f t="shared" ca="1" si="300"/>
        <v/>
      </c>
      <c r="AD580" s="268" t="str">
        <f t="shared" ca="1" si="301"/>
        <v/>
      </c>
      <c r="AE580" s="269" t="str">
        <f t="shared" ca="1" si="302"/>
        <v/>
      </c>
      <c r="AF580" s="270" t="str">
        <f t="shared" ca="1" si="307"/>
        <v/>
      </c>
      <c r="AG580" s="270" t="str">
        <f t="shared" ca="1" si="306"/>
        <v/>
      </c>
      <c r="AH580" s="270" t="str">
        <f t="shared" ca="1" si="303"/>
        <v/>
      </c>
      <c r="AI580" s="270" t="str">
        <f t="shared" ca="1" si="304"/>
        <v/>
      </c>
      <c r="AJ580" s="271" t="str">
        <f t="shared" ca="1" si="305"/>
        <v/>
      </c>
    </row>
    <row r="581" spans="1:36" ht="27.95" customHeight="1">
      <c r="A581" s="254"/>
      <c r="B581" s="254"/>
      <c r="C581" s="264"/>
      <c r="D581" s="265"/>
      <c r="E581" s="266"/>
      <c r="F581" s="388"/>
      <c r="G581" s="389"/>
      <c r="H581" s="65" t="str">
        <f t="shared" ca="1" si="294"/>
        <v/>
      </c>
      <c r="I581" s="390" t="s">
        <v>78</v>
      </c>
      <c r="J581" s="391"/>
      <c r="K581" s="391"/>
      <c r="L581" s="392"/>
      <c r="M581" s="388"/>
      <c r="N581" s="393"/>
      <c r="O581" s="393"/>
      <c r="P581" s="393"/>
      <c r="Q581" s="389"/>
      <c r="R581" s="65" t="str">
        <f t="shared" ca="1" si="295"/>
        <v/>
      </c>
      <c r="S581" s="390" t="s">
        <v>78</v>
      </c>
      <c r="T581" s="391"/>
      <c r="U581" s="391"/>
      <c r="V581" s="391"/>
      <c r="W581" s="392"/>
      <c r="X581" s="243"/>
      <c r="Y581" s="267" t="str">
        <f t="shared" si="296"/>
        <v/>
      </c>
      <c r="Z581" s="267" t="str">
        <f t="shared" si="297"/>
        <v/>
      </c>
      <c r="AA581" s="268" t="str">
        <f t="shared" ca="1" si="298"/>
        <v/>
      </c>
      <c r="AB581" s="268" t="str">
        <f t="shared" ca="1" si="299"/>
        <v/>
      </c>
      <c r="AC581" s="268" t="str">
        <f t="shared" ca="1" si="300"/>
        <v/>
      </c>
      <c r="AD581" s="268" t="str">
        <f t="shared" ca="1" si="301"/>
        <v/>
      </c>
      <c r="AE581" s="269" t="str">
        <f t="shared" ca="1" si="302"/>
        <v/>
      </c>
      <c r="AF581" s="270" t="str">
        <f t="shared" ca="1" si="307"/>
        <v/>
      </c>
      <c r="AG581" s="270" t="str">
        <f t="shared" ca="1" si="306"/>
        <v/>
      </c>
      <c r="AH581" s="270" t="str">
        <f t="shared" ca="1" si="303"/>
        <v/>
      </c>
      <c r="AI581" s="270" t="str">
        <f t="shared" ca="1" si="304"/>
        <v/>
      </c>
      <c r="AJ581" s="271" t="str">
        <f t="shared" ca="1" si="305"/>
        <v/>
      </c>
    </row>
    <row r="582" spans="1:36" ht="27.95" customHeight="1">
      <c r="A582" s="254"/>
      <c r="B582" s="254"/>
      <c r="C582" s="264"/>
      <c r="D582" s="265"/>
      <c r="E582" s="266"/>
      <c r="F582" s="388"/>
      <c r="G582" s="389"/>
      <c r="H582" s="65" t="str">
        <f t="shared" ca="1" si="294"/>
        <v/>
      </c>
      <c r="I582" s="390" t="s">
        <v>78</v>
      </c>
      <c r="J582" s="391"/>
      <c r="K582" s="391"/>
      <c r="L582" s="392"/>
      <c r="M582" s="388"/>
      <c r="N582" s="393"/>
      <c r="O582" s="393"/>
      <c r="P582" s="393"/>
      <c r="Q582" s="389"/>
      <c r="R582" s="65" t="str">
        <f t="shared" ca="1" si="295"/>
        <v/>
      </c>
      <c r="S582" s="390" t="s">
        <v>78</v>
      </c>
      <c r="T582" s="391"/>
      <c r="U582" s="391"/>
      <c r="V582" s="391"/>
      <c r="W582" s="392"/>
      <c r="X582" s="243"/>
      <c r="Y582" s="267" t="str">
        <f t="shared" si="296"/>
        <v/>
      </c>
      <c r="Z582" s="267" t="str">
        <f t="shared" si="297"/>
        <v/>
      </c>
      <c r="AA582" s="268" t="str">
        <f t="shared" ca="1" si="298"/>
        <v/>
      </c>
      <c r="AB582" s="268" t="str">
        <f t="shared" ca="1" si="299"/>
        <v/>
      </c>
      <c r="AC582" s="268" t="str">
        <f t="shared" ca="1" si="300"/>
        <v/>
      </c>
      <c r="AD582" s="268" t="str">
        <f t="shared" ca="1" si="301"/>
        <v/>
      </c>
      <c r="AE582" s="269" t="str">
        <f t="shared" ca="1" si="302"/>
        <v/>
      </c>
      <c r="AF582" s="270" t="str">
        <f t="shared" ca="1" si="307"/>
        <v/>
      </c>
      <c r="AG582" s="270" t="str">
        <f t="shared" ca="1" si="306"/>
        <v/>
      </c>
      <c r="AH582" s="270" t="str">
        <f t="shared" ca="1" si="303"/>
        <v/>
      </c>
      <c r="AI582" s="270" t="str">
        <f t="shared" ca="1" si="304"/>
        <v/>
      </c>
      <c r="AJ582" s="271" t="str">
        <f t="shared" ca="1" si="305"/>
        <v/>
      </c>
    </row>
    <row r="583" spans="1:36" ht="27.95" customHeight="1">
      <c r="A583" s="254"/>
      <c r="B583" s="254"/>
      <c r="C583" s="264"/>
      <c r="D583" s="265"/>
      <c r="E583" s="266"/>
      <c r="F583" s="388"/>
      <c r="G583" s="389"/>
      <c r="H583" s="65" t="str">
        <f t="shared" ca="1" si="294"/>
        <v/>
      </c>
      <c r="I583" s="390" t="s">
        <v>78</v>
      </c>
      <c r="J583" s="391"/>
      <c r="K583" s="391"/>
      <c r="L583" s="392"/>
      <c r="M583" s="388"/>
      <c r="N583" s="393"/>
      <c r="O583" s="393"/>
      <c r="P583" s="393"/>
      <c r="Q583" s="389"/>
      <c r="R583" s="65" t="str">
        <f t="shared" ca="1" si="295"/>
        <v/>
      </c>
      <c r="S583" s="390" t="s">
        <v>78</v>
      </c>
      <c r="T583" s="391"/>
      <c r="U583" s="391"/>
      <c r="V583" s="391"/>
      <c r="W583" s="392"/>
      <c r="X583" s="243"/>
      <c r="Y583" s="267" t="str">
        <f t="shared" si="296"/>
        <v/>
      </c>
      <c r="Z583" s="267" t="str">
        <f t="shared" si="297"/>
        <v/>
      </c>
      <c r="AA583" s="268" t="str">
        <f t="shared" ca="1" si="298"/>
        <v/>
      </c>
      <c r="AB583" s="268" t="str">
        <f t="shared" ca="1" si="299"/>
        <v/>
      </c>
      <c r="AC583" s="268" t="str">
        <f t="shared" ca="1" si="300"/>
        <v/>
      </c>
      <c r="AD583" s="268" t="str">
        <f t="shared" ca="1" si="301"/>
        <v/>
      </c>
      <c r="AE583" s="269" t="str">
        <f t="shared" ca="1" si="302"/>
        <v/>
      </c>
      <c r="AF583" s="270" t="str">
        <f t="shared" ca="1" si="307"/>
        <v/>
      </c>
      <c r="AG583" s="270" t="str">
        <f t="shared" ca="1" si="306"/>
        <v/>
      </c>
      <c r="AH583" s="270" t="str">
        <f t="shared" ca="1" si="303"/>
        <v/>
      </c>
      <c r="AI583" s="270" t="str">
        <f t="shared" ca="1" si="304"/>
        <v/>
      </c>
      <c r="AJ583" s="271" t="str">
        <f t="shared" ca="1" si="305"/>
        <v/>
      </c>
    </row>
    <row r="584" spans="1:36" ht="27.95" customHeight="1">
      <c r="A584" s="254"/>
      <c r="B584" s="254"/>
      <c r="C584" s="264"/>
      <c r="D584" s="265"/>
      <c r="E584" s="266"/>
      <c r="F584" s="388"/>
      <c r="G584" s="389"/>
      <c r="H584" s="65" t="str">
        <f t="shared" ca="1" si="294"/>
        <v/>
      </c>
      <c r="I584" s="390" t="s">
        <v>78</v>
      </c>
      <c r="J584" s="391"/>
      <c r="K584" s="391"/>
      <c r="L584" s="392"/>
      <c r="M584" s="388"/>
      <c r="N584" s="393"/>
      <c r="O584" s="393"/>
      <c r="P584" s="393"/>
      <c r="Q584" s="389"/>
      <c r="R584" s="65" t="str">
        <f t="shared" ca="1" si="295"/>
        <v/>
      </c>
      <c r="S584" s="390" t="s">
        <v>78</v>
      </c>
      <c r="T584" s="391"/>
      <c r="U584" s="391"/>
      <c r="V584" s="391"/>
      <c r="W584" s="392"/>
      <c r="X584" s="243"/>
      <c r="Y584" s="267" t="str">
        <f t="shared" si="296"/>
        <v/>
      </c>
      <c r="Z584" s="267" t="str">
        <f t="shared" si="297"/>
        <v/>
      </c>
      <c r="AA584" s="268" t="str">
        <f t="shared" ca="1" si="298"/>
        <v/>
      </c>
      <c r="AB584" s="268" t="str">
        <f t="shared" ca="1" si="299"/>
        <v/>
      </c>
      <c r="AC584" s="268" t="str">
        <f t="shared" ca="1" si="300"/>
        <v/>
      </c>
      <c r="AD584" s="268" t="str">
        <f t="shared" ca="1" si="301"/>
        <v/>
      </c>
      <c r="AE584" s="269" t="str">
        <f t="shared" ca="1" si="302"/>
        <v/>
      </c>
      <c r="AF584" s="270" t="str">
        <f t="shared" ca="1" si="307"/>
        <v/>
      </c>
      <c r="AG584" s="270" t="str">
        <f t="shared" ca="1" si="306"/>
        <v/>
      </c>
      <c r="AH584" s="270" t="str">
        <f t="shared" ca="1" si="303"/>
        <v/>
      </c>
      <c r="AI584" s="270" t="str">
        <f t="shared" ca="1" si="304"/>
        <v/>
      </c>
      <c r="AJ584" s="271" t="str">
        <f t="shared" ca="1" si="305"/>
        <v/>
      </c>
    </row>
    <row r="585" spans="1:36" ht="27.95" customHeight="1">
      <c r="A585" s="254"/>
      <c r="B585" s="254"/>
      <c r="C585" s="264"/>
      <c r="D585" s="265"/>
      <c r="E585" s="266"/>
      <c r="F585" s="388"/>
      <c r="G585" s="389"/>
      <c r="H585" s="65" t="str">
        <f t="shared" ca="1" si="294"/>
        <v/>
      </c>
      <c r="I585" s="390" t="s">
        <v>78</v>
      </c>
      <c r="J585" s="391"/>
      <c r="K585" s="391"/>
      <c r="L585" s="392"/>
      <c r="M585" s="388"/>
      <c r="N585" s="393"/>
      <c r="O585" s="393"/>
      <c r="P585" s="393"/>
      <c r="Q585" s="389"/>
      <c r="R585" s="65" t="str">
        <f t="shared" ca="1" si="295"/>
        <v/>
      </c>
      <c r="S585" s="390" t="s">
        <v>78</v>
      </c>
      <c r="T585" s="391"/>
      <c r="U585" s="391"/>
      <c r="V585" s="391"/>
      <c r="W585" s="392"/>
      <c r="X585" s="243"/>
      <c r="Y585" s="267" t="str">
        <f t="shared" si="296"/>
        <v/>
      </c>
      <c r="Z585" s="267" t="str">
        <f t="shared" si="297"/>
        <v/>
      </c>
      <c r="AA585" s="268" t="str">
        <f t="shared" ca="1" si="298"/>
        <v/>
      </c>
      <c r="AB585" s="268" t="str">
        <f t="shared" ca="1" si="299"/>
        <v/>
      </c>
      <c r="AC585" s="268" t="str">
        <f t="shared" ca="1" si="300"/>
        <v/>
      </c>
      <c r="AD585" s="268" t="str">
        <f t="shared" ca="1" si="301"/>
        <v/>
      </c>
      <c r="AE585" s="269" t="str">
        <f t="shared" ca="1" si="302"/>
        <v/>
      </c>
      <c r="AF585" s="270" t="str">
        <f t="shared" ca="1" si="307"/>
        <v/>
      </c>
      <c r="AG585" s="270" t="str">
        <f t="shared" ca="1" si="306"/>
        <v/>
      </c>
      <c r="AH585" s="270" t="str">
        <f t="shared" ca="1" si="303"/>
        <v/>
      </c>
      <c r="AI585" s="270" t="str">
        <f t="shared" ca="1" si="304"/>
        <v/>
      </c>
      <c r="AJ585" s="271" t="str">
        <f t="shared" ca="1" si="305"/>
        <v/>
      </c>
    </row>
    <row r="586" spans="1:36" ht="27.95" customHeight="1">
      <c r="A586" s="254"/>
      <c r="B586" s="254"/>
      <c r="C586" s="264"/>
      <c r="D586" s="265"/>
      <c r="E586" s="266"/>
      <c r="F586" s="388"/>
      <c r="G586" s="389"/>
      <c r="H586" s="65" t="str">
        <f t="shared" ca="1" si="294"/>
        <v/>
      </c>
      <c r="I586" s="390" t="s">
        <v>78</v>
      </c>
      <c r="J586" s="391"/>
      <c r="K586" s="391"/>
      <c r="L586" s="392"/>
      <c r="M586" s="388"/>
      <c r="N586" s="393"/>
      <c r="O586" s="393"/>
      <c r="P586" s="393"/>
      <c r="Q586" s="389"/>
      <c r="R586" s="65" t="str">
        <f t="shared" ca="1" si="295"/>
        <v/>
      </c>
      <c r="S586" s="390" t="s">
        <v>78</v>
      </c>
      <c r="T586" s="391"/>
      <c r="U586" s="391"/>
      <c r="V586" s="391"/>
      <c r="W586" s="392"/>
      <c r="X586" s="243"/>
      <c r="Y586" s="267" t="str">
        <f t="shared" si="296"/>
        <v/>
      </c>
      <c r="Z586" s="267" t="str">
        <f t="shared" si="297"/>
        <v/>
      </c>
      <c r="AA586" s="268" t="str">
        <f t="shared" ca="1" si="298"/>
        <v/>
      </c>
      <c r="AB586" s="268" t="str">
        <f t="shared" ca="1" si="299"/>
        <v/>
      </c>
      <c r="AC586" s="268" t="str">
        <f t="shared" ca="1" si="300"/>
        <v/>
      </c>
      <c r="AD586" s="268" t="str">
        <f t="shared" ca="1" si="301"/>
        <v/>
      </c>
      <c r="AE586" s="269" t="str">
        <f t="shared" ca="1" si="302"/>
        <v/>
      </c>
      <c r="AF586" s="270" t="str">
        <f t="shared" ca="1" si="307"/>
        <v/>
      </c>
      <c r="AG586" s="270" t="str">
        <f t="shared" ca="1" si="306"/>
        <v/>
      </c>
      <c r="AH586" s="270" t="str">
        <f t="shared" ca="1" si="303"/>
        <v/>
      </c>
      <c r="AI586" s="270" t="str">
        <f t="shared" ca="1" si="304"/>
        <v/>
      </c>
      <c r="AJ586" s="271" t="str">
        <f t="shared" ca="1" si="305"/>
        <v/>
      </c>
    </row>
    <row r="587" spans="1:36" ht="27.95" customHeight="1">
      <c r="A587" s="254"/>
      <c r="B587" s="254"/>
      <c r="C587" s="264"/>
      <c r="D587" s="265"/>
      <c r="E587" s="266"/>
      <c r="F587" s="388"/>
      <c r="G587" s="389"/>
      <c r="H587" s="65" t="str">
        <f t="shared" ca="1" si="294"/>
        <v/>
      </c>
      <c r="I587" s="390" t="s">
        <v>78</v>
      </c>
      <c r="J587" s="391"/>
      <c r="K587" s="391"/>
      <c r="L587" s="392"/>
      <c r="M587" s="388"/>
      <c r="N587" s="393"/>
      <c r="O587" s="393"/>
      <c r="P587" s="393"/>
      <c r="Q587" s="389"/>
      <c r="R587" s="65" t="str">
        <f t="shared" ca="1" si="295"/>
        <v/>
      </c>
      <c r="S587" s="390" t="s">
        <v>78</v>
      </c>
      <c r="T587" s="391"/>
      <c r="U587" s="391"/>
      <c r="V587" s="391"/>
      <c r="W587" s="392"/>
      <c r="X587" s="243"/>
      <c r="Y587" s="267" t="str">
        <f t="shared" si="296"/>
        <v/>
      </c>
      <c r="Z587" s="267" t="str">
        <f t="shared" si="297"/>
        <v/>
      </c>
      <c r="AA587" s="268" t="str">
        <f t="shared" ca="1" si="298"/>
        <v/>
      </c>
      <c r="AB587" s="268" t="str">
        <f t="shared" ca="1" si="299"/>
        <v/>
      </c>
      <c r="AC587" s="268" t="str">
        <f t="shared" ca="1" si="300"/>
        <v/>
      </c>
      <c r="AD587" s="268" t="str">
        <f t="shared" ca="1" si="301"/>
        <v/>
      </c>
      <c r="AE587" s="269" t="str">
        <f t="shared" ca="1" si="302"/>
        <v/>
      </c>
      <c r="AF587" s="270" t="str">
        <f t="shared" ca="1" si="307"/>
        <v/>
      </c>
      <c r="AG587" s="270" t="str">
        <f t="shared" ca="1" si="306"/>
        <v/>
      </c>
      <c r="AH587" s="270" t="str">
        <f t="shared" ca="1" si="303"/>
        <v/>
      </c>
      <c r="AI587" s="270" t="str">
        <f t="shared" ca="1" si="304"/>
        <v/>
      </c>
      <c r="AJ587" s="271" t="str">
        <f t="shared" ca="1" si="305"/>
        <v/>
      </c>
    </row>
    <row r="588" spans="1:36" ht="27.95" customHeight="1">
      <c r="A588" s="254"/>
      <c r="B588" s="254"/>
      <c r="C588" s="264"/>
      <c r="D588" s="265"/>
      <c r="E588" s="266"/>
      <c r="F588" s="388"/>
      <c r="G588" s="389"/>
      <c r="H588" s="65" t="str">
        <f t="shared" ca="1" si="294"/>
        <v/>
      </c>
      <c r="I588" s="390" t="s">
        <v>78</v>
      </c>
      <c r="J588" s="391"/>
      <c r="K588" s="391"/>
      <c r="L588" s="392"/>
      <c r="M588" s="388"/>
      <c r="N588" s="393"/>
      <c r="O588" s="393"/>
      <c r="P588" s="393"/>
      <c r="Q588" s="389"/>
      <c r="R588" s="65" t="str">
        <f t="shared" ca="1" si="295"/>
        <v/>
      </c>
      <c r="S588" s="390" t="s">
        <v>78</v>
      </c>
      <c r="T588" s="391"/>
      <c r="U588" s="391"/>
      <c r="V588" s="391"/>
      <c r="W588" s="392"/>
      <c r="X588" s="243"/>
      <c r="Y588" s="267" t="str">
        <f t="shared" si="296"/>
        <v/>
      </c>
      <c r="Z588" s="267" t="str">
        <f t="shared" si="297"/>
        <v/>
      </c>
      <c r="AA588" s="268" t="str">
        <f t="shared" ca="1" si="298"/>
        <v/>
      </c>
      <c r="AB588" s="268" t="str">
        <f t="shared" ca="1" si="299"/>
        <v/>
      </c>
      <c r="AC588" s="268" t="str">
        <f t="shared" ca="1" si="300"/>
        <v/>
      </c>
      <c r="AD588" s="268" t="str">
        <f t="shared" ca="1" si="301"/>
        <v/>
      </c>
      <c r="AE588" s="269" t="str">
        <f t="shared" ca="1" si="302"/>
        <v/>
      </c>
      <c r="AF588" s="270" t="str">
        <f t="shared" ca="1" si="307"/>
        <v/>
      </c>
      <c r="AG588" s="270" t="str">
        <f t="shared" ca="1" si="306"/>
        <v/>
      </c>
      <c r="AH588" s="270" t="str">
        <f t="shared" ca="1" si="303"/>
        <v/>
      </c>
      <c r="AI588" s="270" t="str">
        <f t="shared" ca="1" si="304"/>
        <v/>
      </c>
      <c r="AJ588" s="271" t="str">
        <f t="shared" ca="1" si="305"/>
        <v/>
      </c>
    </row>
    <row r="589" spans="1:36" ht="27.95" customHeight="1">
      <c r="A589" s="254"/>
      <c r="B589" s="254"/>
      <c r="C589" s="264"/>
      <c r="D589" s="265"/>
      <c r="E589" s="266"/>
      <c r="F589" s="388"/>
      <c r="G589" s="389"/>
      <c r="H589" s="65" t="str">
        <f t="shared" ca="1" si="294"/>
        <v/>
      </c>
      <c r="I589" s="390" t="s">
        <v>78</v>
      </c>
      <c r="J589" s="391"/>
      <c r="K589" s="391"/>
      <c r="L589" s="392"/>
      <c r="M589" s="388"/>
      <c r="N589" s="393"/>
      <c r="O589" s="393"/>
      <c r="P589" s="393"/>
      <c r="Q589" s="389"/>
      <c r="R589" s="65" t="str">
        <f t="shared" ca="1" si="295"/>
        <v/>
      </c>
      <c r="S589" s="390" t="s">
        <v>78</v>
      </c>
      <c r="T589" s="391"/>
      <c r="U589" s="391"/>
      <c r="V589" s="391"/>
      <c r="W589" s="392"/>
      <c r="X589" s="243"/>
      <c r="Y589" s="267" t="str">
        <f t="shared" si="296"/>
        <v/>
      </c>
      <c r="Z589" s="267" t="str">
        <f t="shared" si="297"/>
        <v/>
      </c>
      <c r="AA589" s="268" t="str">
        <f t="shared" ca="1" si="298"/>
        <v/>
      </c>
      <c r="AB589" s="268" t="str">
        <f t="shared" ca="1" si="299"/>
        <v/>
      </c>
      <c r="AC589" s="268" t="str">
        <f t="shared" ca="1" si="300"/>
        <v/>
      </c>
      <c r="AD589" s="268" t="str">
        <f t="shared" ca="1" si="301"/>
        <v/>
      </c>
      <c r="AE589" s="269" t="str">
        <f t="shared" ca="1" si="302"/>
        <v/>
      </c>
      <c r="AF589" s="270" t="str">
        <f t="shared" ca="1" si="307"/>
        <v/>
      </c>
      <c r="AG589" s="270" t="str">
        <f t="shared" ca="1" si="306"/>
        <v/>
      </c>
      <c r="AH589" s="270" t="str">
        <f t="shared" ca="1" si="303"/>
        <v/>
      </c>
      <c r="AI589" s="270" t="str">
        <f t="shared" ca="1" si="304"/>
        <v/>
      </c>
      <c r="AJ589" s="271" t="str">
        <f t="shared" ca="1" si="305"/>
        <v/>
      </c>
    </row>
    <row r="590" spans="1:36" ht="27.95" customHeight="1" thickBot="1">
      <c r="A590" s="272"/>
      <c r="B590" s="272"/>
      <c r="C590" s="273"/>
      <c r="D590" s="274"/>
      <c r="E590" s="275"/>
      <c r="F590" s="394"/>
      <c r="G590" s="395"/>
      <c r="H590" s="135" t="str">
        <f t="shared" ca="1" si="294"/>
        <v/>
      </c>
      <c r="I590" s="396" t="s">
        <v>78</v>
      </c>
      <c r="J590" s="397"/>
      <c r="K590" s="397"/>
      <c r="L590" s="398"/>
      <c r="M590" s="394"/>
      <c r="N590" s="399"/>
      <c r="O590" s="399"/>
      <c r="P590" s="399"/>
      <c r="Q590" s="395"/>
      <c r="R590" s="135" t="str">
        <f t="shared" ca="1" si="295"/>
        <v/>
      </c>
      <c r="S590" s="396" t="s">
        <v>78</v>
      </c>
      <c r="T590" s="397"/>
      <c r="U590" s="397"/>
      <c r="V590" s="397"/>
      <c r="W590" s="398"/>
      <c r="X590" s="243"/>
      <c r="Y590" s="276" t="str">
        <f t="shared" si="296"/>
        <v/>
      </c>
      <c r="Z590" s="276" t="str">
        <f t="shared" si="297"/>
        <v/>
      </c>
      <c r="AA590" s="277" t="str">
        <f t="shared" ca="1" si="298"/>
        <v/>
      </c>
      <c r="AB590" s="277" t="str">
        <f t="shared" ca="1" si="299"/>
        <v/>
      </c>
      <c r="AC590" s="277" t="str">
        <f t="shared" ca="1" si="300"/>
        <v/>
      </c>
      <c r="AD590" s="277" t="str">
        <f t="shared" ca="1" si="301"/>
        <v/>
      </c>
      <c r="AE590" s="278" t="str">
        <f t="shared" ca="1" si="302"/>
        <v/>
      </c>
      <c r="AF590" s="279" t="str">
        <f t="shared" ca="1" si="307"/>
        <v/>
      </c>
      <c r="AG590" s="279" t="str">
        <f t="shared" ca="1" si="306"/>
        <v/>
      </c>
      <c r="AH590" s="279" t="str">
        <f t="shared" ca="1" si="303"/>
        <v/>
      </c>
      <c r="AI590" s="279" t="str">
        <f t="shared" ca="1" si="304"/>
        <v/>
      </c>
      <c r="AJ590" s="280" t="str">
        <f t="shared" ca="1" si="305"/>
        <v/>
      </c>
    </row>
    <row r="591" spans="1:36" ht="24.95" customHeight="1" thickTop="1">
      <c r="A591" s="370" t="s">
        <v>62</v>
      </c>
      <c r="B591" s="371"/>
      <c r="C591" s="371"/>
      <c r="D591" s="371"/>
      <c r="E591" s="371"/>
      <c r="F591" s="372"/>
      <c r="G591" s="373"/>
      <c r="H591" s="295" t="s">
        <v>12</v>
      </c>
      <c r="I591" s="374">
        <f>SUM(I576:L590)</f>
        <v>0</v>
      </c>
      <c r="J591" s="375"/>
      <c r="K591" s="375"/>
      <c r="L591" s="296" t="s">
        <v>8</v>
      </c>
      <c r="M591" s="372"/>
      <c r="N591" s="376"/>
      <c r="O591" s="376"/>
      <c r="P591" s="376"/>
      <c r="Q591" s="373"/>
      <c r="R591" s="295"/>
      <c r="S591" s="377">
        <f>SUM(S576:W590)</f>
        <v>0</v>
      </c>
      <c r="T591" s="378"/>
      <c r="U591" s="378"/>
      <c r="V591" s="378"/>
      <c r="W591" s="296" t="s">
        <v>8</v>
      </c>
      <c r="X591" s="243"/>
    </row>
    <row r="592" spans="1:36" ht="24.95" customHeight="1">
      <c r="A592" s="379" t="s">
        <v>31</v>
      </c>
      <c r="B592" s="380"/>
      <c r="C592" s="380"/>
      <c r="D592" s="380"/>
      <c r="E592" s="380"/>
      <c r="F592" s="381"/>
      <c r="G592" s="382"/>
      <c r="H592" s="281" t="s">
        <v>12</v>
      </c>
      <c r="I592" s="383">
        <f>SUM(I565,I591)</f>
        <v>11680006</v>
      </c>
      <c r="J592" s="384"/>
      <c r="K592" s="384"/>
      <c r="L592" s="282" t="s">
        <v>8</v>
      </c>
      <c r="M592" s="381"/>
      <c r="N592" s="385"/>
      <c r="O592" s="385"/>
      <c r="P592" s="385"/>
      <c r="Q592" s="382"/>
      <c r="R592" s="281"/>
      <c r="S592" s="386">
        <f>SUM(S565,S591)</f>
        <v>13717924</v>
      </c>
      <c r="T592" s="387"/>
      <c r="U592" s="387"/>
      <c r="V592" s="387"/>
      <c r="W592" s="282" t="s">
        <v>8</v>
      </c>
      <c r="X592" s="283"/>
      <c r="Z592" s="284"/>
    </row>
    <row r="593" spans="1:36" ht="3.75" customHeight="1">
      <c r="X593" s="283"/>
      <c r="Z593" s="284" t="s">
        <v>35</v>
      </c>
    </row>
    <row r="594" spans="1:36">
      <c r="T594" s="357" t="s">
        <v>42</v>
      </c>
      <c r="U594" s="358"/>
      <c r="V594" s="358"/>
      <c r="W594" s="359"/>
      <c r="X594" s="283"/>
    </row>
    <row r="596" spans="1:36" ht="19.5" customHeight="1">
      <c r="C596" s="228"/>
      <c r="D596" s="326" t="s">
        <v>76</v>
      </c>
      <c r="E596" s="327"/>
      <c r="F596" s="327"/>
      <c r="G596" s="327"/>
      <c r="H596" s="327"/>
      <c r="I596" s="327"/>
      <c r="J596" s="327"/>
      <c r="S596" s="57">
        <f>$S$2</f>
        <v>1</v>
      </c>
      <c r="T596" s="328" t="s">
        <v>10</v>
      </c>
      <c r="U596" s="328"/>
      <c r="V596" s="56">
        <f>V569+1</f>
        <v>23</v>
      </c>
      <c r="W596" s="230" t="s">
        <v>11</v>
      </c>
    </row>
    <row r="597" spans="1:36" ht="19.5" customHeight="1">
      <c r="C597" s="233"/>
      <c r="D597" s="327"/>
      <c r="E597" s="327"/>
      <c r="F597" s="327"/>
      <c r="G597" s="327"/>
      <c r="H597" s="327"/>
      <c r="I597" s="327"/>
      <c r="J597" s="327"/>
    </row>
    <row r="598" spans="1:36" ht="14.25">
      <c r="B598" s="234">
        <f ca="1">$B$4</f>
        <v>45741</v>
      </c>
      <c r="D598" s="360"/>
      <c r="E598" s="360"/>
      <c r="F598" s="360"/>
    </row>
    <row r="599" spans="1:36" ht="15" customHeight="1">
      <c r="B599" s="235">
        <f ca="1">$B$5</f>
        <v>46106.494204513889</v>
      </c>
      <c r="H599" s="413" t="s">
        <v>6</v>
      </c>
      <c r="I599" s="414"/>
      <c r="J599" s="417" t="s">
        <v>0</v>
      </c>
      <c r="K599" s="418"/>
      <c r="L599" s="236" t="s">
        <v>1</v>
      </c>
      <c r="M599" s="418" t="s">
        <v>7</v>
      </c>
      <c r="N599" s="418"/>
      <c r="O599" s="418" t="s">
        <v>2</v>
      </c>
      <c r="P599" s="418"/>
      <c r="Q599" s="418"/>
      <c r="R599" s="418"/>
      <c r="S599" s="418"/>
      <c r="T599" s="418"/>
      <c r="U599" s="418" t="s">
        <v>3</v>
      </c>
      <c r="V599" s="418"/>
      <c r="W599" s="418"/>
    </row>
    <row r="600" spans="1:36" ht="20.100000000000001" customHeight="1">
      <c r="A600" s="147"/>
      <c r="H600" s="415"/>
      <c r="I600" s="416"/>
      <c r="J600" s="287">
        <f>$J$6</f>
        <v>3</v>
      </c>
      <c r="K600" s="288">
        <f>$K$6</f>
        <v>1</v>
      </c>
      <c r="L600" s="289">
        <f>$L$6</f>
        <v>1</v>
      </c>
      <c r="M600" s="290">
        <f>$M$6</f>
        <v>0</v>
      </c>
      <c r="N600" s="291">
        <f>IF($N$6="","",$N$6)</f>
        <v>1</v>
      </c>
      <c r="O600" s="292">
        <f>IF($O$6="","",$O$6)</f>
        <v>1</v>
      </c>
      <c r="P600" s="293">
        <f>IF($P$6="","",$P$6)</f>
        <v>2</v>
      </c>
      <c r="Q600" s="293">
        <f>IF($Q$6="","",$Q$6)</f>
        <v>3</v>
      </c>
      <c r="R600" s="293">
        <f>IF($R$6="","",$R$6)</f>
        <v>4</v>
      </c>
      <c r="S600" s="293">
        <f>IF($S$6="","",$S$6)</f>
        <v>5</v>
      </c>
      <c r="T600" s="294">
        <f>IF($T$6="","",$T$6)</f>
        <v>6</v>
      </c>
      <c r="U600" s="292">
        <f>IF($U$6="","",$U$6)</f>
        <v>0</v>
      </c>
      <c r="V600" s="293">
        <f>IF($V$6="","",$V$6)</f>
        <v>0</v>
      </c>
      <c r="W600" s="294">
        <f>IF($W$6="","",$W$6)</f>
        <v>0</v>
      </c>
      <c r="Y600" s="240" t="s">
        <v>33</v>
      </c>
      <c r="Z600" s="241" t="s">
        <v>34</v>
      </c>
      <c r="AA600" s="313">
        <f ca="1">$B$4</f>
        <v>45741</v>
      </c>
      <c r="AB600" s="313"/>
      <c r="AC600" s="313"/>
      <c r="AD600" s="313"/>
      <c r="AE600" s="313"/>
      <c r="AF600" s="314">
        <f ca="1">$B$5</f>
        <v>46106.494204513889</v>
      </c>
      <c r="AG600" s="314"/>
      <c r="AH600" s="314"/>
      <c r="AI600" s="314"/>
      <c r="AJ600" s="314"/>
    </row>
    <row r="601" spans="1:36" ht="21.95" customHeight="1">
      <c r="A601" s="315" t="s">
        <v>9</v>
      </c>
      <c r="B601" s="404" t="s">
        <v>30</v>
      </c>
      <c r="C601" s="242"/>
      <c r="D601" s="405" t="s">
        <v>47</v>
      </c>
      <c r="E601" s="404" t="s">
        <v>48</v>
      </c>
      <c r="F601" s="407">
        <f ca="1">$B$4</f>
        <v>45741</v>
      </c>
      <c r="G601" s="408"/>
      <c r="H601" s="408"/>
      <c r="I601" s="408"/>
      <c r="J601" s="408"/>
      <c r="K601" s="408"/>
      <c r="L601" s="409"/>
      <c r="M601" s="410">
        <f ca="1">$B$5</f>
        <v>46106.494204513889</v>
      </c>
      <c r="N601" s="411"/>
      <c r="O601" s="411"/>
      <c r="P601" s="411"/>
      <c r="Q601" s="411"/>
      <c r="R601" s="411"/>
      <c r="S601" s="411"/>
      <c r="T601" s="411"/>
      <c r="U601" s="411"/>
      <c r="V601" s="411"/>
      <c r="W601" s="412"/>
      <c r="X601" s="243"/>
      <c r="Y601" s="244">
        <f ca="1">$B$4</f>
        <v>45741</v>
      </c>
      <c r="Z601" s="244">
        <f ca="1">DATE(YEAR($Y$7)+2,3,31)</f>
        <v>46477</v>
      </c>
      <c r="AA601" s="245" t="s">
        <v>33</v>
      </c>
      <c r="AB601" s="245" t="s">
        <v>34</v>
      </c>
      <c r="AC601" s="245" t="s">
        <v>37</v>
      </c>
      <c r="AD601" s="245" t="s">
        <v>38</v>
      </c>
      <c r="AE601" s="245" t="s">
        <v>32</v>
      </c>
      <c r="AF601" s="246" t="s">
        <v>33</v>
      </c>
      <c r="AG601" s="246" t="s">
        <v>34</v>
      </c>
      <c r="AH601" s="246" t="s">
        <v>37</v>
      </c>
      <c r="AI601" s="246" t="s">
        <v>38</v>
      </c>
      <c r="AJ601" s="246" t="s">
        <v>32</v>
      </c>
    </row>
    <row r="602" spans="1:36" ht="28.5" customHeight="1">
      <c r="A602" s="316"/>
      <c r="B602" s="404"/>
      <c r="C602" s="247"/>
      <c r="D602" s="406"/>
      <c r="E602" s="404"/>
      <c r="F602" s="400" t="s">
        <v>4</v>
      </c>
      <c r="G602" s="400"/>
      <c r="H602" s="248" t="s">
        <v>39</v>
      </c>
      <c r="I602" s="400" t="s">
        <v>5</v>
      </c>
      <c r="J602" s="400"/>
      <c r="K602" s="400"/>
      <c r="L602" s="400"/>
      <c r="M602" s="400" t="s">
        <v>4</v>
      </c>
      <c r="N602" s="400"/>
      <c r="O602" s="400"/>
      <c r="P602" s="400"/>
      <c r="Q602" s="400"/>
      <c r="R602" s="248" t="s">
        <v>39</v>
      </c>
      <c r="S602" s="400" t="s">
        <v>5</v>
      </c>
      <c r="T602" s="400"/>
      <c r="U602" s="400"/>
      <c r="V602" s="400"/>
      <c r="W602" s="400"/>
      <c r="X602" s="243"/>
      <c r="Y602" s="249">
        <f ca="1">DATE(YEAR($B$4),4,1)</f>
        <v>45748</v>
      </c>
      <c r="Z602" s="249">
        <f ca="1">DATE(YEAR($Y$8)+2,3,31)</f>
        <v>46477</v>
      </c>
      <c r="AA602" s="249">
        <f ca="1">$Y$8</f>
        <v>45748</v>
      </c>
      <c r="AB602" s="249">
        <f ca="1">DATE(YEAR($Y$8)+1,3,31)</f>
        <v>46112</v>
      </c>
      <c r="AC602" s="249"/>
      <c r="AD602" s="249"/>
      <c r="AE602" s="249"/>
      <c r="AF602" s="250">
        <f ca="1">DATE(YEAR($B$4)+1,4,1)</f>
        <v>46113</v>
      </c>
      <c r="AG602" s="250">
        <f ca="1">DATE(YEAR($AF$8)+1,3,31)</f>
        <v>46477</v>
      </c>
      <c r="AH602" s="251"/>
      <c r="AI602" s="251"/>
      <c r="AJ602" s="252"/>
    </row>
    <row r="603" spans="1:36" ht="27.95" customHeight="1">
      <c r="A603" s="253"/>
      <c r="B603" s="254"/>
      <c r="C603" s="255"/>
      <c r="D603" s="256"/>
      <c r="E603" s="257"/>
      <c r="F603" s="388"/>
      <c r="G603" s="389"/>
      <c r="H603" s="65" t="str">
        <f t="shared" ref="H603:H617" ca="1" si="308">AE603</f>
        <v/>
      </c>
      <c r="I603" s="401" t="s">
        <v>78</v>
      </c>
      <c r="J603" s="402"/>
      <c r="K603" s="402"/>
      <c r="L603" s="403"/>
      <c r="M603" s="388"/>
      <c r="N603" s="393"/>
      <c r="O603" s="393"/>
      <c r="P603" s="393"/>
      <c r="Q603" s="389"/>
      <c r="R603" s="64" t="str">
        <f t="shared" ref="R603:R617" ca="1" si="309">AJ603</f>
        <v/>
      </c>
      <c r="S603" s="401" t="s">
        <v>78</v>
      </c>
      <c r="T603" s="402"/>
      <c r="U603" s="402"/>
      <c r="V603" s="402"/>
      <c r="W603" s="403"/>
      <c r="X603" s="243"/>
      <c r="Y603" s="259" t="str">
        <f t="shared" ref="Y603:Y617" si="310">IF($B603&lt;&gt;"",IF(D603="",AA$8,D603),"")</f>
        <v/>
      </c>
      <c r="Z603" s="259" t="str">
        <f t="shared" ref="Z603:Z617" si="311">IF($B603&lt;&gt;"",IF(E603="",Z$8,E603),"")</f>
        <v/>
      </c>
      <c r="AA603" s="260" t="str">
        <f t="shared" ref="AA603:AA617" ca="1" si="312">IF(Y603&gt;=AF$8,"",IF(Y603&lt;$AA$8,$AA$8,Y603))</f>
        <v/>
      </c>
      <c r="AB603" s="260" t="str">
        <f t="shared" ref="AB603:AB617" ca="1" si="313">IF(Y603&gt;AB$8,"",IF(Z603&gt;AB$8,AB$8,Z603))</f>
        <v/>
      </c>
      <c r="AC603" s="260" t="str">
        <f t="shared" ref="AC603:AC617" ca="1" si="314">IF(AA603="","",DATE(YEAR(AA603),MONTH(AA603),1))</f>
        <v/>
      </c>
      <c r="AD603" s="260" t="str">
        <f t="shared" ref="AD603:AD617" ca="1" si="315">IF(AA603="","",DATE(YEAR(AB603),MONTH(AB603)+1,1)-1)</f>
        <v/>
      </c>
      <c r="AE603" s="261" t="str">
        <f t="shared" ref="AE603:AE617" ca="1" si="316">IF(AA603="","",IF(AA603&gt;AB603,"",DATEDIF(AC603,AD603+1,"m")))</f>
        <v/>
      </c>
      <c r="AF603" s="262" t="str">
        <f ca="1">IF(Z603&lt;AF$8,"",IF(Y603&gt;AF$8,Y603,AF$8))</f>
        <v/>
      </c>
      <c r="AG603" s="262" t="str">
        <f ca="1">IF(Z603&lt;AF$8,"",Z603)</f>
        <v/>
      </c>
      <c r="AH603" s="262" t="str">
        <f t="shared" ref="AH603:AH617" ca="1" si="317">IF(AF603="","",DATE(YEAR(AF603),MONTH(AF603),1))</f>
        <v/>
      </c>
      <c r="AI603" s="262" t="str">
        <f t="shared" ref="AI603:AI617" ca="1" si="318">IF(AF603="","",DATE(YEAR(AG603),MONTH(AG603)+1,1)-1)</f>
        <v/>
      </c>
      <c r="AJ603" s="263" t="str">
        <f t="shared" ref="AJ603:AJ617" ca="1" si="319">IF(AF603="","",DATEDIF(AH603,AI603+1,"m"))</f>
        <v/>
      </c>
    </row>
    <row r="604" spans="1:36" ht="27.95" customHeight="1">
      <c r="A604" s="254"/>
      <c r="B604" s="254"/>
      <c r="C604" s="264"/>
      <c r="D604" s="265"/>
      <c r="E604" s="266"/>
      <c r="F604" s="388"/>
      <c r="G604" s="389"/>
      <c r="H604" s="65" t="str">
        <f t="shared" ca="1" si="308"/>
        <v/>
      </c>
      <c r="I604" s="390" t="s">
        <v>78</v>
      </c>
      <c r="J604" s="391"/>
      <c r="K604" s="391"/>
      <c r="L604" s="392"/>
      <c r="M604" s="388"/>
      <c r="N604" s="393"/>
      <c r="O604" s="393"/>
      <c r="P604" s="393"/>
      <c r="Q604" s="389"/>
      <c r="R604" s="65" t="str">
        <f t="shared" ca="1" si="309"/>
        <v/>
      </c>
      <c r="S604" s="390" t="s">
        <v>78</v>
      </c>
      <c r="T604" s="391"/>
      <c r="U604" s="391"/>
      <c r="V604" s="391"/>
      <c r="W604" s="392"/>
      <c r="X604" s="243"/>
      <c r="Y604" s="267" t="str">
        <f t="shared" si="310"/>
        <v/>
      </c>
      <c r="Z604" s="267" t="str">
        <f t="shared" si="311"/>
        <v/>
      </c>
      <c r="AA604" s="268" t="str">
        <f t="shared" ca="1" si="312"/>
        <v/>
      </c>
      <c r="AB604" s="268" t="str">
        <f t="shared" ca="1" si="313"/>
        <v/>
      </c>
      <c r="AC604" s="268" t="str">
        <f t="shared" ca="1" si="314"/>
        <v/>
      </c>
      <c r="AD604" s="268" t="str">
        <f t="shared" ca="1" si="315"/>
        <v/>
      </c>
      <c r="AE604" s="269" t="str">
        <f t="shared" ca="1" si="316"/>
        <v/>
      </c>
      <c r="AF604" s="270" t="str">
        <f ca="1">IF(Z604&lt;AF$8,"",IF(Y604&gt;AF$8,Y604,AF$8))</f>
        <v/>
      </c>
      <c r="AG604" s="270" t="str">
        <f t="shared" ref="AG604:AG617" ca="1" si="320">IF(Z604&lt;AF$8,"",Z604)</f>
        <v/>
      </c>
      <c r="AH604" s="270" t="str">
        <f t="shared" ca="1" si="317"/>
        <v/>
      </c>
      <c r="AI604" s="270" t="str">
        <f t="shared" ca="1" si="318"/>
        <v/>
      </c>
      <c r="AJ604" s="271" t="str">
        <f t="shared" ca="1" si="319"/>
        <v/>
      </c>
    </row>
    <row r="605" spans="1:36" ht="27.95" customHeight="1">
      <c r="A605" s="254"/>
      <c r="B605" s="254"/>
      <c r="C605" s="264"/>
      <c r="D605" s="265"/>
      <c r="E605" s="266"/>
      <c r="F605" s="388"/>
      <c r="G605" s="389"/>
      <c r="H605" s="65" t="str">
        <f t="shared" ca="1" si="308"/>
        <v/>
      </c>
      <c r="I605" s="390" t="s">
        <v>78</v>
      </c>
      <c r="J605" s="391"/>
      <c r="K605" s="391"/>
      <c r="L605" s="392"/>
      <c r="M605" s="388"/>
      <c r="N605" s="393"/>
      <c r="O605" s="393"/>
      <c r="P605" s="393"/>
      <c r="Q605" s="389"/>
      <c r="R605" s="65" t="str">
        <f t="shared" ca="1" si="309"/>
        <v/>
      </c>
      <c r="S605" s="390" t="s">
        <v>78</v>
      </c>
      <c r="T605" s="391"/>
      <c r="U605" s="391"/>
      <c r="V605" s="391"/>
      <c r="W605" s="392"/>
      <c r="X605" s="243"/>
      <c r="Y605" s="267" t="str">
        <f t="shared" si="310"/>
        <v/>
      </c>
      <c r="Z605" s="267" t="str">
        <f t="shared" si="311"/>
        <v/>
      </c>
      <c r="AA605" s="268" t="str">
        <f t="shared" ca="1" si="312"/>
        <v/>
      </c>
      <c r="AB605" s="268" t="str">
        <f t="shared" ca="1" si="313"/>
        <v/>
      </c>
      <c r="AC605" s="268" t="str">
        <f t="shared" ca="1" si="314"/>
        <v/>
      </c>
      <c r="AD605" s="268" t="str">
        <f t="shared" ca="1" si="315"/>
        <v/>
      </c>
      <c r="AE605" s="269" t="str">
        <f t="shared" ca="1" si="316"/>
        <v/>
      </c>
      <c r="AF605" s="270" t="str">
        <f t="shared" ref="AF605:AF617" ca="1" si="321">IF(Z605&lt;AF$8,"",IF(Y605&gt;AF$8,Y605,AF$8))</f>
        <v/>
      </c>
      <c r="AG605" s="270" t="str">
        <f t="shared" ca="1" si="320"/>
        <v/>
      </c>
      <c r="AH605" s="270" t="str">
        <f t="shared" ca="1" si="317"/>
        <v/>
      </c>
      <c r="AI605" s="270" t="str">
        <f t="shared" ca="1" si="318"/>
        <v/>
      </c>
      <c r="AJ605" s="271" t="str">
        <f t="shared" ca="1" si="319"/>
        <v/>
      </c>
    </row>
    <row r="606" spans="1:36" ht="27.95" customHeight="1">
      <c r="A606" s="254"/>
      <c r="B606" s="254"/>
      <c r="C606" s="264"/>
      <c r="D606" s="265"/>
      <c r="E606" s="266"/>
      <c r="F606" s="388"/>
      <c r="G606" s="389"/>
      <c r="H606" s="65" t="str">
        <f t="shared" ca="1" si="308"/>
        <v/>
      </c>
      <c r="I606" s="390" t="s">
        <v>78</v>
      </c>
      <c r="J606" s="391"/>
      <c r="K606" s="391"/>
      <c r="L606" s="392"/>
      <c r="M606" s="388"/>
      <c r="N606" s="393"/>
      <c r="O606" s="393"/>
      <c r="P606" s="393"/>
      <c r="Q606" s="389"/>
      <c r="R606" s="65" t="str">
        <f t="shared" ca="1" si="309"/>
        <v/>
      </c>
      <c r="S606" s="390" t="s">
        <v>78</v>
      </c>
      <c r="T606" s="391"/>
      <c r="U606" s="391"/>
      <c r="V606" s="391"/>
      <c r="W606" s="392"/>
      <c r="X606" s="243"/>
      <c r="Y606" s="267" t="str">
        <f t="shared" si="310"/>
        <v/>
      </c>
      <c r="Z606" s="267" t="str">
        <f t="shared" si="311"/>
        <v/>
      </c>
      <c r="AA606" s="268" t="str">
        <f t="shared" ca="1" si="312"/>
        <v/>
      </c>
      <c r="AB606" s="268" t="str">
        <f t="shared" ca="1" si="313"/>
        <v/>
      </c>
      <c r="AC606" s="268" t="str">
        <f t="shared" ca="1" si="314"/>
        <v/>
      </c>
      <c r="AD606" s="268" t="str">
        <f t="shared" ca="1" si="315"/>
        <v/>
      </c>
      <c r="AE606" s="269" t="str">
        <f t="shared" ca="1" si="316"/>
        <v/>
      </c>
      <c r="AF606" s="270" t="str">
        <f t="shared" ca="1" si="321"/>
        <v/>
      </c>
      <c r="AG606" s="270" t="str">
        <f t="shared" ca="1" si="320"/>
        <v/>
      </c>
      <c r="AH606" s="270" t="str">
        <f t="shared" ca="1" si="317"/>
        <v/>
      </c>
      <c r="AI606" s="270" t="str">
        <f t="shared" ca="1" si="318"/>
        <v/>
      </c>
      <c r="AJ606" s="271" t="str">
        <f t="shared" ca="1" si="319"/>
        <v/>
      </c>
    </row>
    <row r="607" spans="1:36" ht="27.95" customHeight="1">
      <c r="A607" s="254"/>
      <c r="B607" s="254"/>
      <c r="C607" s="264"/>
      <c r="D607" s="265"/>
      <c r="E607" s="266"/>
      <c r="F607" s="388"/>
      <c r="G607" s="389"/>
      <c r="H607" s="65" t="str">
        <f t="shared" ca="1" si="308"/>
        <v/>
      </c>
      <c r="I607" s="390" t="s">
        <v>78</v>
      </c>
      <c r="J607" s="391"/>
      <c r="K607" s="391"/>
      <c r="L607" s="392"/>
      <c r="M607" s="388"/>
      <c r="N607" s="393"/>
      <c r="O607" s="393"/>
      <c r="P607" s="393"/>
      <c r="Q607" s="389"/>
      <c r="R607" s="65" t="str">
        <f t="shared" ca="1" si="309"/>
        <v/>
      </c>
      <c r="S607" s="390" t="s">
        <v>78</v>
      </c>
      <c r="T607" s="391"/>
      <c r="U607" s="391"/>
      <c r="V607" s="391"/>
      <c r="W607" s="392"/>
      <c r="X607" s="243"/>
      <c r="Y607" s="267" t="str">
        <f t="shared" si="310"/>
        <v/>
      </c>
      <c r="Z607" s="267" t="str">
        <f t="shared" si="311"/>
        <v/>
      </c>
      <c r="AA607" s="268" t="str">
        <f t="shared" ca="1" si="312"/>
        <v/>
      </c>
      <c r="AB607" s="268" t="str">
        <f t="shared" ca="1" si="313"/>
        <v/>
      </c>
      <c r="AC607" s="268" t="str">
        <f t="shared" ca="1" si="314"/>
        <v/>
      </c>
      <c r="AD607" s="268" t="str">
        <f t="shared" ca="1" si="315"/>
        <v/>
      </c>
      <c r="AE607" s="269" t="str">
        <f t="shared" ca="1" si="316"/>
        <v/>
      </c>
      <c r="AF607" s="270" t="str">
        <f t="shared" ca="1" si="321"/>
        <v/>
      </c>
      <c r="AG607" s="270" t="str">
        <f t="shared" ca="1" si="320"/>
        <v/>
      </c>
      <c r="AH607" s="270" t="str">
        <f t="shared" ca="1" si="317"/>
        <v/>
      </c>
      <c r="AI607" s="270" t="str">
        <f t="shared" ca="1" si="318"/>
        <v/>
      </c>
      <c r="AJ607" s="271" t="str">
        <f t="shared" ca="1" si="319"/>
        <v/>
      </c>
    </row>
    <row r="608" spans="1:36" ht="27.95" customHeight="1">
      <c r="A608" s="254"/>
      <c r="B608" s="254"/>
      <c r="C608" s="264"/>
      <c r="D608" s="265"/>
      <c r="E608" s="266"/>
      <c r="F608" s="388"/>
      <c r="G608" s="389"/>
      <c r="H608" s="65" t="str">
        <f t="shared" ca="1" si="308"/>
        <v/>
      </c>
      <c r="I608" s="390" t="s">
        <v>78</v>
      </c>
      <c r="J608" s="391"/>
      <c r="K608" s="391"/>
      <c r="L608" s="392"/>
      <c r="M608" s="388"/>
      <c r="N608" s="393"/>
      <c r="O608" s="393"/>
      <c r="P608" s="393"/>
      <c r="Q608" s="389"/>
      <c r="R608" s="65" t="str">
        <f t="shared" ca="1" si="309"/>
        <v/>
      </c>
      <c r="S608" s="390" t="s">
        <v>78</v>
      </c>
      <c r="T608" s="391"/>
      <c r="U608" s="391"/>
      <c r="V608" s="391"/>
      <c r="W608" s="392"/>
      <c r="X608" s="243"/>
      <c r="Y608" s="267" t="str">
        <f t="shared" si="310"/>
        <v/>
      </c>
      <c r="Z608" s="267" t="str">
        <f t="shared" si="311"/>
        <v/>
      </c>
      <c r="AA608" s="268" t="str">
        <f t="shared" ca="1" si="312"/>
        <v/>
      </c>
      <c r="AB608" s="268" t="str">
        <f t="shared" ca="1" si="313"/>
        <v/>
      </c>
      <c r="AC608" s="268" t="str">
        <f t="shared" ca="1" si="314"/>
        <v/>
      </c>
      <c r="AD608" s="268" t="str">
        <f t="shared" ca="1" si="315"/>
        <v/>
      </c>
      <c r="AE608" s="269" t="str">
        <f t="shared" ca="1" si="316"/>
        <v/>
      </c>
      <c r="AF608" s="270" t="str">
        <f t="shared" ca="1" si="321"/>
        <v/>
      </c>
      <c r="AG608" s="270" t="str">
        <f t="shared" ca="1" si="320"/>
        <v/>
      </c>
      <c r="AH608" s="270" t="str">
        <f t="shared" ca="1" si="317"/>
        <v/>
      </c>
      <c r="AI608" s="270" t="str">
        <f t="shared" ca="1" si="318"/>
        <v/>
      </c>
      <c r="AJ608" s="271" t="str">
        <f t="shared" ca="1" si="319"/>
        <v/>
      </c>
    </row>
    <row r="609" spans="1:36" ht="27.95" customHeight="1">
      <c r="A609" s="254"/>
      <c r="B609" s="254"/>
      <c r="C609" s="264"/>
      <c r="D609" s="265"/>
      <c r="E609" s="266"/>
      <c r="F609" s="388"/>
      <c r="G609" s="389"/>
      <c r="H609" s="65" t="str">
        <f t="shared" ca="1" si="308"/>
        <v/>
      </c>
      <c r="I609" s="390" t="s">
        <v>78</v>
      </c>
      <c r="J609" s="391"/>
      <c r="K609" s="391"/>
      <c r="L609" s="392"/>
      <c r="M609" s="388"/>
      <c r="N609" s="393"/>
      <c r="O609" s="393"/>
      <c r="P609" s="393"/>
      <c r="Q609" s="389"/>
      <c r="R609" s="65" t="str">
        <f t="shared" ca="1" si="309"/>
        <v/>
      </c>
      <c r="S609" s="390" t="s">
        <v>78</v>
      </c>
      <c r="T609" s="391"/>
      <c r="U609" s="391"/>
      <c r="V609" s="391"/>
      <c r="W609" s="392"/>
      <c r="X609" s="243"/>
      <c r="Y609" s="267" t="str">
        <f t="shared" si="310"/>
        <v/>
      </c>
      <c r="Z609" s="267" t="str">
        <f t="shared" si="311"/>
        <v/>
      </c>
      <c r="AA609" s="268" t="str">
        <f t="shared" ca="1" si="312"/>
        <v/>
      </c>
      <c r="AB609" s="268" t="str">
        <f t="shared" ca="1" si="313"/>
        <v/>
      </c>
      <c r="AC609" s="268" t="str">
        <f t="shared" ca="1" si="314"/>
        <v/>
      </c>
      <c r="AD609" s="268" t="str">
        <f t="shared" ca="1" si="315"/>
        <v/>
      </c>
      <c r="AE609" s="269" t="str">
        <f t="shared" ca="1" si="316"/>
        <v/>
      </c>
      <c r="AF609" s="270" t="str">
        <f t="shared" ca="1" si="321"/>
        <v/>
      </c>
      <c r="AG609" s="270" t="str">
        <f t="shared" ca="1" si="320"/>
        <v/>
      </c>
      <c r="AH609" s="270" t="str">
        <f t="shared" ca="1" si="317"/>
        <v/>
      </c>
      <c r="AI609" s="270" t="str">
        <f t="shared" ca="1" si="318"/>
        <v/>
      </c>
      <c r="AJ609" s="271" t="str">
        <f t="shared" ca="1" si="319"/>
        <v/>
      </c>
    </row>
    <row r="610" spans="1:36" ht="27.95" customHeight="1">
      <c r="A610" s="254"/>
      <c r="B610" s="254"/>
      <c r="C610" s="264"/>
      <c r="D610" s="265"/>
      <c r="E610" s="266"/>
      <c r="F610" s="388"/>
      <c r="G610" s="389"/>
      <c r="H610" s="65" t="str">
        <f t="shared" ca="1" si="308"/>
        <v/>
      </c>
      <c r="I610" s="390" t="s">
        <v>78</v>
      </c>
      <c r="J610" s="391"/>
      <c r="K610" s="391"/>
      <c r="L610" s="392"/>
      <c r="M610" s="388"/>
      <c r="N610" s="393"/>
      <c r="O610" s="393"/>
      <c r="P610" s="393"/>
      <c r="Q610" s="389"/>
      <c r="R610" s="65" t="str">
        <f t="shared" ca="1" si="309"/>
        <v/>
      </c>
      <c r="S610" s="390" t="s">
        <v>78</v>
      </c>
      <c r="T610" s="391"/>
      <c r="U610" s="391"/>
      <c r="V610" s="391"/>
      <c r="W610" s="392"/>
      <c r="X610" s="243"/>
      <c r="Y610" s="267" t="str">
        <f t="shared" si="310"/>
        <v/>
      </c>
      <c r="Z610" s="267" t="str">
        <f t="shared" si="311"/>
        <v/>
      </c>
      <c r="AA610" s="268" t="str">
        <f t="shared" ca="1" si="312"/>
        <v/>
      </c>
      <c r="AB610" s="268" t="str">
        <f t="shared" ca="1" si="313"/>
        <v/>
      </c>
      <c r="AC610" s="268" t="str">
        <f t="shared" ca="1" si="314"/>
        <v/>
      </c>
      <c r="AD610" s="268" t="str">
        <f t="shared" ca="1" si="315"/>
        <v/>
      </c>
      <c r="AE610" s="269" t="str">
        <f t="shared" ca="1" si="316"/>
        <v/>
      </c>
      <c r="AF610" s="270" t="str">
        <f t="shared" ca="1" si="321"/>
        <v/>
      </c>
      <c r="AG610" s="270" t="str">
        <f t="shared" ca="1" si="320"/>
        <v/>
      </c>
      <c r="AH610" s="270" t="str">
        <f t="shared" ca="1" si="317"/>
        <v/>
      </c>
      <c r="AI610" s="270" t="str">
        <f t="shared" ca="1" si="318"/>
        <v/>
      </c>
      <c r="AJ610" s="271" t="str">
        <f t="shared" ca="1" si="319"/>
        <v/>
      </c>
    </row>
    <row r="611" spans="1:36" ht="27.95" customHeight="1">
      <c r="A611" s="254"/>
      <c r="B611" s="254"/>
      <c r="C611" s="264"/>
      <c r="D611" s="265"/>
      <c r="E611" s="266"/>
      <c r="F611" s="388"/>
      <c r="G611" s="389"/>
      <c r="H611" s="65" t="str">
        <f t="shared" ca="1" si="308"/>
        <v/>
      </c>
      <c r="I611" s="390" t="s">
        <v>78</v>
      </c>
      <c r="J611" s="391"/>
      <c r="K611" s="391"/>
      <c r="L611" s="392"/>
      <c r="M611" s="388"/>
      <c r="N611" s="393"/>
      <c r="O611" s="393"/>
      <c r="P611" s="393"/>
      <c r="Q611" s="389"/>
      <c r="R611" s="65" t="str">
        <f t="shared" ca="1" si="309"/>
        <v/>
      </c>
      <c r="S611" s="390" t="s">
        <v>78</v>
      </c>
      <c r="T611" s="391"/>
      <c r="U611" s="391"/>
      <c r="V611" s="391"/>
      <c r="W611" s="392"/>
      <c r="X611" s="243"/>
      <c r="Y611" s="267" t="str">
        <f t="shared" si="310"/>
        <v/>
      </c>
      <c r="Z611" s="267" t="str">
        <f t="shared" si="311"/>
        <v/>
      </c>
      <c r="AA611" s="268" t="str">
        <f t="shared" ca="1" si="312"/>
        <v/>
      </c>
      <c r="AB611" s="268" t="str">
        <f t="shared" ca="1" si="313"/>
        <v/>
      </c>
      <c r="AC611" s="268" t="str">
        <f t="shared" ca="1" si="314"/>
        <v/>
      </c>
      <c r="AD611" s="268" t="str">
        <f t="shared" ca="1" si="315"/>
        <v/>
      </c>
      <c r="AE611" s="269" t="str">
        <f t="shared" ca="1" si="316"/>
        <v/>
      </c>
      <c r="AF611" s="270" t="str">
        <f t="shared" ca="1" si="321"/>
        <v/>
      </c>
      <c r="AG611" s="270" t="str">
        <f t="shared" ca="1" si="320"/>
        <v/>
      </c>
      <c r="AH611" s="270" t="str">
        <f t="shared" ca="1" si="317"/>
        <v/>
      </c>
      <c r="AI611" s="270" t="str">
        <f t="shared" ca="1" si="318"/>
        <v/>
      </c>
      <c r="AJ611" s="271" t="str">
        <f t="shared" ca="1" si="319"/>
        <v/>
      </c>
    </row>
    <row r="612" spans="1:36" ht="27.95" customHeight="1">
      <c r="A612" s="254"/>
      <c r="B612" s="254"/>
      <c r="C612" s="264"/>
      <c r="D612" s="265"/>
      <c r="E612" s="266"/>
      <c r="F612" s="388"/>
      <c r="G612" s="389"/>
      <c r="H612" s="65" t="str">
        <f t="shared" ca="1" si="308"/>
        <v/>
      </c>
      <c r="I612" s="390" t="s">
        <v>78</v>
      </c>
      <c r="J612" s="391"/>
      <c r="K612" s="391"/>
      <c r="L612" s="392"/>
      <c r="M612" s="388"/>
      <c r="N612" s="393"/>
      <c r="O612" s="393"/>
      <c r="P612" s="393"/>
      <c r="Q612" s="389"/>
      <c r="R612" s="65" t="str">
        <f t="shared" ca="1" si="309"/>
        <v/>
      </c>
      <c r="S612" s="390" t="s">
        <v>78</v>
      </c>
      <c r="T612" s="391"/>
      <c r="U612" s="391"/>
      <c r="V612" s="391"/>
      <c r="W612" s="392"/>
      <c r="X612" s="243"/>
      <c r="Y612" s="267" t="str">
        <f t="shared" si="310"/>
        <v/>
      </c>
      <c r="Z612" s="267" t="str">
        <f t="shared" si="311"/>
        <v/>
      </c>
      <c r="AA612" s="268" t="str">
        <f t="shared" ca="1" si="312"/>
        <v/>
      </c>
      <c r="AB612" s="268" t="str">
        <f t="shared" ca="1" si="313"/>
        <v/>
      </c>
      <c r="AC612" s="268" t="str">
        <f t="shared" ca="1" si="314"/>
        <v/>
      </c>
      <c r="AD612" s="268" t="str">
        <f t="shared" ca="1" si="315"/>
        <v/>
      </c>
      <c r="AE612" s="269" t="str">
        <f t="shared" ca="1" si="316"/>
        <v/>
      </c>
      <c r="AF612" s="270" t="str">
        <f t="shared" ca="1" si="321"/>
        <v/>
      </c>
      <c r="AG612" s="270" t="str">
        <f t="shared" ca="1" si="320"/>
        <v/>
      </c>
      <c r="AH612" s="270" t="str">
        <f t="shared" ca="1" si="317"/>
        <v/>
      </c>
      <c r="AI612" s="270" t="str">
        <f t="shared" ca="1" si="318"/>
        <v/>
      </c>
      <c r="AJ612" s="271" t="str">
        <f t="shared" ca="1" si="319"/>
        <v/>
      </c>
    </row>
    <row r="613" spans="1:36" ht="27.95" customHeight="1">
      <c r="A613" s="254"/>
      <c r="B613" s="254"/>
      <c r="C613" s="264"/>
      <c r="D613" s="265"/>
      <c r="E613" s="266"/>
      <c r="F613" s="388"/>
      <c r="G613" s="389"/>
      <c r="H613" s="65" t="str">
        <f t="shared" ca="1" si="308"/>
        <v/>
      </c>
      <c r="I613" s="390" t="s">
        <v>78</v>
      </c>
      <c r="J613" s="391"/>
      <c r="K613" s="391"/>
      <c r="L613" s="392"/>
      <c r="M613" s="388"/>
      <c r="N613" s="393"/>
      <c r="O613" s="393"/>
      <c r="P613" s="393"/>
      <c r="Q613" s="389"/>
      <c r="R613" s="65" t="str">
        <f t="shared" ca="1" si="309"/>
        <v/>
      </c>
      <c r="S613" s="390" t="s">
        <v>78</v>
      </c>
      <c r="T613" s="391"/>
      <c r="U613" s="391"/>
      <c r="V613" s="391"/>
      <c r="W613" s="392"/>
      <c r="X613" s="243"/>
      <c r="Y613" s="267" t="str">
        <f t="shared" si="310"/>
        <v/>
      </c>
      <c r="Z613" s="267" t="str">
        <f t="shared" si="311"/>
        <v/>
      </c>
      <c r="AA613" s="268" t="str">
        <f t="shared" ca="1" si="312"/>
        <v/>
      </c>
      <c r="AB613" s="268" t="str">
        <f t="shared" ca="1" si="313"/>
        <v/>
      </c>
      <c r="AC613" s="268" t="str">
        <f t="shared" ca="1" si="314"/>
        <v/>
      </c>
      <c r="AD613" s="268" t="str">
        <f t="shared" ca="1" si="315"/>
        <v/>
      </c>
      <c r="AE613" s="269" t="str">
        <f t="shared" ca="1" si="316"/>
        <v/>
      </c>
      <c r="AF613" s="270" t="str">
        <f t="shared" ca="1" si="321"/>
        <v/>
      </c>
      <c r="AG613" s="270" t="str">
        <f t="shared" ca="1" si="320"/>
        <v/>
      </c>
      <c r="AH613" s="270" t="str">
        <f t="shared" ca="1" si="317"/>
        <v/>
      </c>
      <c r="AI613" s="270" t="str">
        <f t="shared" ca="1" si="318"/>
        <v/>
      </c>
      <c r="AJ613" s="271" t="str">
        <f t="shared" ca="1" si="319"/>
        <v/>
      </c>
    </row>
    <row r="614" spans="1:36" ht="27.95" customHeight="1">
      <c r="A614" s="254"/>
      <c r="B614" s="254"/>
      <c r="C614" s="264"/>
      <c r="D614" s="265"/>
      <c r="E614" s="266"/>
      <c r="F614" s="388"/>
      <c r="G614" s="389"/>
      <c r="H614" s="65" t="str">
        <f t="shared" ca="1" si="308"/>
        <v/>
      </c>
      <c r="I614" s="390" t="s">
        <v>78</v>
      </c>
      <c r="J614" s="391"/>
      <c r="K614" s="391"/>
      <c r="L614" s="392"/>
      <c r="M614" s="388"/>
      <c r="N614" s="393"/>
      <c r="O614" s="393"/>
      <c r="P614" s="393"/>
      <c r="Q614" s="389"/>
      <c r="R614" s="65" t="str">
        <f t="shared" ca="1" si="309"/>
        <v/>
      </c>
      <c r="S614" s="390" t="s">
        <v>78</v>
      </c>
      <c r="T614" s="391"/>
      <c r="U614" s="391"/>
      <c r="V614" s="391"/>
      <c r="W614" s="392"/>
      <c r="X614" s="243"/>
      <c r="Y614" s="267" t="str">
        <f t="shared" si="310"/>
        <v/>
      </c>
      <c r="Z614" s="267" t="str">
        <f t="shared" si="311"/>
        <v/>
      </c>
      <c r="AA614" s="268" t="str">
        <f t="shared" ca="1" si="312"/>
        <v/>
      </c>
      <c r="AB614" s="268" t="str">
        <f t="shared" ca="1" si="313"/>
        <v/>
      </c>
      <c r="AC614" s="268" t="str">
        <f t="shared" ca="1" si="314"/>
        <v/>
      </c>
      <c r="AD614" s="268" t="str">
        <f t="shared" ca="1" si="315"/>
        <v/>
      </c>
      <c r="AE614" s="269" t="str">
        <f t="shared" ca="1" si="316"/>
        <v/>
      </c>
      <c r="AF614" s="270" t="str">
        <f t="shared" ca="1" si="321"/>
        <v/>
      </c>
      <c r="AG614" s="270" t="str">
        <f t="shared" ca="1" si="320"/>
        <v/>
      </c>
      <c r="AH614" s="270" t="str">
        <f t="shared" ca="1" si="317"/>
        <v/>
      </c>
      <c r="AI614" s="270" t="str">
        <f t="shared" ca="1" si="318"/>
        <v/>
      </c>
      <c r="AJ614" s="271" t="str">
        <f t="shared" ca="1" si="319"/>
        <v/>
      </c>
    </row>
    <row r="615" spans="1:36" ht="27.95" customHeight="1">
      <c r="A615" s="254"/>
      <c r="B615" s="254"/>
      <c r="C615" s="264"/>
      <c r="D615" s="265"/>
      <c r="E615" s="266"/>
      <c r="F615" s="388"/>
      <c r="G615" s="389"/>
      <c r="H615" s="65" t="str">
        <f t="shared" ca="1" si="308"/>
        <v/>
      </c>
      <c r="I615" s="390" t="s">
        <v>78</v>
      </c>
      <c r="J615" s="391"/>
      <c r="K615" s="391"/>
      <c r="L615" s="392"/>
      <c r="M615" s="388"/>
      <c r="N615" s="393"/>
      <c r="O615" s="393"/>
      <c r="P615" s="393"/>
      <c r="Q615" s="389"/>
      <c r="R615" s="65" t="str">
        <f t="shared" ca="1" si="309"/>
        <v/>
      </c>
      <c r="S615" s="390" t="s">
        <v>78</v>
      </c>
      <c r="T615" s="391"/>
      <c r="U615" s="391"/>
      <c r="V615" s="391"/>
      <c r="W615" s="392"/>
      <c r="X615" s="243"/>
      <c r="Y615" s="267" t="str">
        <f t="shared" si="310"/>
        <v/>
      </c>
      <c r="Z615" s="267" t="str">
        <f t="shared" si="311"/>
        <v/>
      </c>
      <c r="AA615" s="268" t="str">
        <f t="shared" ca="1" si="312"/>
        <v/>
      </c>
      <c r="AB615" s="268" t="str">
        <f t="shared" ca="1" si="313"/>
        <v/>
      </c>
      <c r="AC615" s="268" t="str">
        <f t="shared" ca="1" si="314"/>
        <v/>
      </c>
      <c r="AD615" s="268" t="str">
        <f t="shared" ca="1" si="315"/>
        <v/>
      </c>
      <c r="AE615" s="269" t="str">
        <f t="shared" ca="1" si="316"/>
        <v/>
      </c>
      <c r="AF615" s="270" t="str">
        <f t="shared" ca="1" si="321"/>
        <v/>
      </c>
      <c r="AG615" s="270" t="str">
        <f t="shared" ca="1" si="320"/>
        <v/>
      </c>
      <c r="AH615" s="270" t="str">
        <f t="shared" ca="1" si="317"/>
        <v/>
      </c>
      <c r="AI615" s="270" t="str">
        <f t="shared" ca="1" si="318"/>
        <v/>
      </c>
      <c r="AJ615" s="271" t="str">
        <f t="shared" ca="1" si="319"/>
        <v/>
      </c>
    </row>
    <row r="616" spans="1:36" ht="27.95" customHeight="1">
      <c r="A616" s="254"/>
      <c r="B616" s="254"/>
      <c r="C616" s="264"/>
      <c r="D616" s="265"/>
      <c r="E616" s="266"/>
      <c r="F616" s="388"/>
      <c r="G616" s="389"/>
      <c r="H616" s="65" t="str">
        <f t="shared" ca="1" si="308"/>
        <v/>
      </c>
      <c r="I616" s="390" t="s">
        <v>78</v>
      </c>
      <c r="J616" s="391"/>
      <c r="K616" s="391"/>
      <c r="L616" s="392"/>
      <c r="M616" s="388"/>
      <c r="N616" s="393"/>
      <c r="O616" s="393"/>
      <c r="P616" s="393"/>
      <c r="Q616" s="389"/>
      <c r="R616" s="65" t="str">
        <f t="shared" ca="1" si="309"/>
        <v/>
      </c>
      <c r="S616" s="390" t="s">
        <v>78</v>
      </c>
      <c r="T616" s="391"/>
      <c r="U616" s="391"/>
      <c r="V616" s="391"/>
      <c r="W616" s="392"/>
      <c r="X616" s="243"/>
      <c r="Y616" s="267" t="str">
        <f t="shared" si="310"/>
        <v/>
      </c>
      <c r="Z616" s="267" t="str">
        <f t="shared" si="311"/>
        <v/>
      </c>
      <c r="AA616" s="268" t="str">
        <f t="shared" ca="1" si="312"/>
        <v/>
      </c>
      <c r="AB616" s="268" t="str">
        <f t="shared" ca="1" si="313"/>
        <v/>
      </c>
      <c r="AC616" s="268" t="str">
        <f t="shared" ca="1" si="314"/>
        <v/>
      </c>
      <c r="AD616" s="268" t="str">
        <f t="shared" ca="1" si="315"/>
        <v/>
      </c>
      <c r="AE616" s="269" t="str">
        <f t="shared" ca="1" si="316"/>
        <v/>
      </c>
      <c r="AF616" s="270" t="str">
        <f t="shared" ca="1" si="321"/>
        <v/>
      </c>
      <c r="AG616" s="270" t="str">
        <f t="shared" ca="1" si="320"/>
        <v/>
      </c>
      <c r="AH616" s="270" t="str">
        <f t="shared" ca="1" si="317"/>
        <v/>
      </c>
      <c r="AI616" s="270" t="str">
        <f t="shared" ca="1" si="318"/>
        <v/>
      </c>
      <c r="AJ616" s="271" t="str">
        <f t="shared" ca="1" si="319"/>
        <v/>
      </c>
    </row>
    <row r="617" spans="1:36" ht="27.95" customHeight="1" thickBot="1">
      <c r="A617" s="272"/>
      <c r="B617" s="272"/>
      <c r="C617" s="273"/>
      <c r="D617" s="274"/>
      <c r="E617" s="275"/>
      <c r="F617" s="394"/>
      <c r="G617" s="395"/>
      <c r="H617" s="135" t="str">
        <f t="shared" ca="1" si="308"/>
        <v/>
      </c>
      <c r="I617" s="396" t="s">
        <v>78</v>
      </c>
      <c r="J617" s="397"/>
      <c r="K617" s="397"/>
      <c r="L617" s="398"/>
      <c r="M617" s="394"/>
      <c r="N617" s="399"/>
      <c r="O617" s="399"/>
      <c r="P617" s="399"/>
      <c r="Q617" s="395"/>
      <c r="R617" s="135" t="str">
        <f t="shared" ca="1" si="309"/>
        <v/>
      </c>
      <c r="S617" s="396" t="s">
        <v>78</v>
      </c>
      <c r="T617" s="397"/>
      <c r="U617" s="397"/>
      <c r="V617" s="397"/>
      <c r="W617" s="398"/>
      <c r="X617" s="243"/>
      <c r="Y617" s="276" t="str">
        <f t="shared" si="310"/>
        <v/>
      </c>
      <c r="Z617" s="276" t="str">
        <f t="shared" si="311"/>
        <v/>
      </c>
      <c r="AA617" s="277" t="str">
        <f t="shared" ca="1" si="312"/>
        <v/>
      </c>
      <c r="AB617" s="277" t="str">
        <f t="shared" ca="1" si="313"/>
        <v/>
      </c>
      <c r="AC617" s="277" t="str">
        <f t="shared" ca="1" si="314"/>
        <v/>
      </c>
      <c r="AD617" s="277" t="str">
        <f t="shared" ca="1" si="315"/>
        <v/>
      </c>
      <c r="AE617" s="278" t="str">
        <f t="shared" ca="1" si="316"/>
        <v/>
      </c>
      <c r="AF617" s="279" t="str">
        <f t="shared" ca="1" si="321"/>
        <v/>
      </c>
      <c r="AG617" s="279" t="str">
        <f t="shared" ca="1" si="320"/>
        <v/>
      </c>
      <c r="AH617" s="279" t="str">
        <f t="shared" ca="1" si="317"/>
        <v/>
      </c>
      <c r="AI617" s="279" t="str">
        <f t="shared" ca="1" si="318"/>
        <v/>
      </c>
      <c r="AJ617" s="280" t="str">
        <f t="shared" ca="1" si="319"/>
        <v/>
      </c>
    </row>
    <row r="618" spans="1:36" ht="24.95" customHeight="1" thickTop="1">
      <c r="A618" s="370" t="s">
        <v>62</v>
      </c>
      <c r="B618" s="371"/>
      <c r="C618" s="371"/>
      <c r="D618" s="371"/>
      <c r="E618" s="371"/>
      <c r="F618" s="372"/>
      <c r="G618" s="373"/>
      <c r="H618" s="295" t="s">
        <v>12</v>
      </c>
      <c r="I618" s="374">
        <f>SUM(I603:L617)</f>
        <v>0</v>
      </c>
      <c r="J618" s="375"/>
      <c r="K618" s="375"/>
      <c r="L618" s="296" t="s">
        <v>8</v>
      </c>
      <c r="M618" s="372"/>
      <c r="N618" s="376"/>
      <c r="O618" s="376"/>
      <c r="P618" s="376"/>
      <c r="Q618" s="373"/>
      <c r="R618" s="295"/>
      <c r="S618" s="377">
        <f>SUM(S603:W617)</f>
        <v>0</v>
      </c>
      <c r="T618" s="378"/>
      <c r="U618" s="378"/>
      <c r="V618" s="378"/>
      <c r="W618" s="296" t="s">
        <v>8</v>
      </c>
      <c r="X618" s="243"/>
    </row>
    <row r="619" spans="1:36" ht="24.95" customHeight="1">
      <c r="A619" s="379" t="s">
        <v>31</v>
      </c>
      <c r="B619" s="380"/>
      <c r="C619" s="380"/>
      <c r="D619" s="380"/>
      <c r="E619" s="380"/>
      <c r="F619" s="381"/>
      <c r="G619" s="382"/>
      <c r="H619" s="281" t="s">
        <v>12</v>
      </c>
      <c r="I619" s="383">
        <f>SUM(I592,I618)</f>
        <v>11680006</v>
      </c>
      <c r="J619" s="384"/>
      <c r="K619" s="384"/>
      <c r="L619" s="282" t="s">
        <v>8</v>
      </c>
      <c r="M619" s="381"/>
      <c r="N619" s="385"/>
      <c r="O619" s="385"/>
      <c r="P619" s="385"/>
      <c r="Q619" s="382"/>
      <c r="R619" s="281"/>
      <c r="S619" s="386">
        <f>SUM(S592,S618)</f>
        <v>13717924</v>
      </c>
      <c r="T619" s="387"/>
      <c r="U619" s="387"/>
      <c r="V619" s="387"/>
      <c r="W619" s="282" t="s">
        <v>8</v>
      </c>
      <c r="X619" s="283"/>
      <c r="Z619" s="284"/>
    </row>
    <row r="620" spans="1:36" ht="3.75" customHeight="1">
      <c r="X620" s="283"/>
      <c r="Z620" s="284" t="s">
        <v>35</v>
      </c>
    </row>
    <row r="621" spans="1:36">
      <c r="T621" s="357" t="s">
        <v>42</v>
      </c>
      <c r="U621" s="358"/>
      <c r="V621" s="358"/>
      <c r="W621" s="359"/>
      <c r="X621" s="283"/>
    </row>
    <row r="623" spans="1:36" ht="19.5" customHeight="1">
      <c r="C623" s="228"/>
      <c r="D623" s="326" t="s">
        <v>76</v>
      </c>
      <c r="E623" s="327"/>
      <c r="F623" s="327"/>
      <c r="G623" s="327"/>
      <c r="H623" s="327"/>
      <c r="I623" s="327"/>
      <c r="J623" s="327"/>
      <c r="S623" s="57">
        <f>$S$2</f>
        <v>1</v>
      </c>
      <c r="T623" s="328" t="s">
        <v>10</v>
      </c>
      <c r="U623" s="328"/>
      <c r="V623" s="56">
        <f>V596+1</f>
        <v>24</v>
      </c>
      <c r="W623" s="230" t="s">
        <v>11</v>
      </c>
    </row>
    <row r="624" spans="1:36" ht="19.5" customHeight="1">
      <c r="C624" s="233"/>
      <c r="D624" s="327"/>
      <c r="E624" s="327"/>
      <c r="F624" s="327"/>
      <c r="G624" s="327"/>
      <c r="H624" s="327"/>
      <c r="I624" s="327"/>
      <c r="J624" s="327"/>
    </row>
    <row r="625" spans="1:36" ht="14.25">
      <c r="B625" s="234">
        <f ca="1">$B$4</f>
        <v>45741</v>
      </c>
      <c r="D625" s="360"/>
      <c r="E625" s="360"/>
      <c r="F625" s="360"/>
    </row>
    <row r="626" spans="1:36" ht="15" customHeight="1">
      <c r="B626" s="235">
        <f ca="1">$B$5</f>
        <v>46106.494204513889</v>
      </c>
      <c r="H626" s="413" t="s">
        <v>6</v>
      </c>
      <c r="I626" s="414"/>
      <c r="J626" s="417" t="s">
        <v>0</v>
      </c>
      <c r="K626" s="418"/>
      <c r="L626" s="236" t="s">
        <v>1</v>
      </c>
      <c r="M626" s="418" t="s">
        <v>7</v>
      </c>
      <c r="N626" s="418"/>
      <c r="O626" s="418" t="s">
        <v>2</v>
      </c>
      <c r="P626" s="418"/>
      <c r="Q626" s="418"/>
      <c r="R626" s="418"/>
      <c r="S626" s="418"/>
      <c r="T626" s="418"/>
      <c r="U626" s="418" t="s">
        <v>3</v>
      </c>
      <c r="V626" s="418"/>
      <c r="W626" s="418"/>
    </row>
    <row r="627" spans="1:36" ht="20.100000000000001" customHeight="1">
      <c r="A627" s="147"/>
      <c r="H627" s="415"/>
      <c r="I627" s="416"/>
      <c r="J627" s="287">
        <f>$J$6</f>
        <v>3</v>
      </c>
      <c r="K627" s="288">
        <f>$K$6</f>
        <v>1</v>
      </c>
      <c r="L627" s="289">
        <f>$L$6</f>
        <v>1</v>
      </c>
      <c r="M627" s="290">
        <f>$M$6</f>
        <v>0</v>
      </c>
      <c r="N627" s="291">
        <f>IF($N$6="","",$N$6)</f>
        <v>1</v>
      </c>
      <c r="O627" s="292">
        <f>IF($O$6="","",$O$6)</f>
        <v>1</v>
      </c>
      <c r="P627" s="293">
        <f>IF($P$6="","",$P$6)</f>
        <v>2</v>
      </c>
      <c r="Q627" s="293">
        <f>IF($Q$6="","",$Q$6)</f>
        <v>3</v>
      </c>
      <c r="R627" s="293">
        <f>IF($R$6="","",$R$6)</f>
        <v>4</v>
      </c>
      <c r="S627" s="293">
        <f>IF($S$6="","",$S$6)</f>
        <v>5</v>
      </c>
      <c r="T627" s="294">
        <f>IF($T$6="","",$T$6)</f>
        <v>6</v>
      </c>
      <c r="U627" s="292">
        <f>IF($U$6="","",$U$6)</f>
        <v>0</v>
      </c>
      <c r="V627" s="293">
        <f>IF($V$6="","",$V$6)</f>
        <v>0</v>
      </c>
      <c r="W627" s="294">
        <f>IF($W$6="","",$W$6)</f>
        <v>0</v>
      </c>
      <c r="Y627" s="240" t="s">
        <v>33</v>
      </c>
      <c r="Z627" s="241" t="s">
        <v>34</v>
      </c>
      <c r="AA627" s="313">
        <f ca="1">$B$4</f>
        <v>45741</v>
      </c>
      <c r="AB627" s="313"/>
      <c r="AC627" s="313"/>
      <c r="AD627" s="313"/>
      <c r="AE627" s="313"/>
      <c r="AF627" s="314">
        <f ca="1">$B$5</f>
        <v>46106.494204513889</v>
      </c>
      <c r="AG627" s="314"/>
      <c r="AH627" s="314"/>
      <c r="AI627" s="314"/>
      <c r="AJ627" s="314"/>
    </row>
    <row r="628" spans="1:36" ht="21.95" customHeight="1">
      <c r="A628" s="315" t="s">
        <v>9</v>
      </c>
      <c r="B628" s="404" t="s">
        <v>30</v>
      </c>
      <c r="C628" s="242"/>
      <c r="D628" s="405" t="s">
        <v>47</v>
      </c>
      <c r="E628" s="404" t="s">
        <v>48</v>
      </c>
      <c r="F628" s="407">
        <f ca="1">$B$4</f>
        <v>45741</v>
      </c>
      <c r="G628" s="408"/>
      <c r="H628" s="408"/>
      <c r="I628" s="408"/>
      <c r="J628" s="408"/>
      <c r="K628" s="408"/>
      <c r="L628" s="409"/>
      <c r="M628" s="410">
        <f ca="1">$B$5</f>
        <v>46106.494204513889</v>
      </c>
      <c r="N628" s="411"/>
      <c r="O628" s="411"/>
      <c r="P628" s="411"/>
      <c r="Q628" s="411"/>
      <c r="R628" s="411"/>
      <c r="S628" s="411"/>
      <c r="T628" s="411"/>
      <c r="U628" s="411"/>
      <c r="V628" s="411"/>
      <c r="W628" s="412"/>
      <c r="X628" s="243"/>
      <c r="Y628" s="244">
        <f ca="1">$B$4</f>
        <v>45741</v>
      </c>
      <c r="Z628" s="244">
        <f ca="1">DATE(YEAR($Y$7)+2,3,31)</f>
        <v>46477</v>
      </c>
      <c r="AA628" s="245" t="s">
        <v>33</v>
      </c>
      <c r="AB628" s="245" t="s">
        <v>34</v>
      </c>
      <c r="AC628" s="245" t="s">
        <v>37</v>
      </c>
      <c r="AD628" s="245" t="s">
        <v>38</v>
      </c>
      <c r="AE628" s="245" t="s">
        <v>32</v>
      </c>
      <c r="AF628" s="246" t="s">
        <v>33</v>
      </c>
      <c r="AG628" s="246" t="s">
        <v>34</v>
      </c>
      <c r="AH628" s="246" t="s">
        <v>37</v>
      </c>
      <c r="AI628" s="246" t="s">
        <v>38</v>
      </c>
      <c r="AJ628" s="246" t="s">
        <v>32</v>
      </c>
    </row>
    <row r="629" spans="1:36" ht="28.5" customHeight="1">
      <c r="A629" s="316"/>
      <c r="B629" s="404"/>
      <c r="C629" s="247"/>
      <c r="D629" s="406"/>
      <c r="E629" s="404"/>
      <c r="F629" s="400" t="s">
        <v>4</v>
      </c>
      <c r="G629" s="400"/>
      <c r="H629" s="248" t="s">
        <v>39</v>
      </c>
      <c r="I629" s="400" t="s">
        <v>5</v>
      </c>
      <c r="J629" s="400"/>
      <c r="K629" s="400"/>
      <c r="L629" s="400"/>
      <c r="M629" s="400" t="s">
        <v>4</v>
      </c>
      <c r="N629" s="400"/>
      <c r="O629" s="400"/>
      <c r="P629" s="400"/>
      <c r="Q629" s="400"/>
      <c r="R629" s="248" t="s">
        <v>39</v>
      </c>
      <c r="S629" s="400" t="s">
        <v>5</v>
      </c>
      <c r="T629" s="400"/>
      <c r="U629" s="400"/>
      <c r="V629" s="400"/>
      <c r="W629" s="400"/>
      <c r="X629" s="243"/>
      <c r="Y629" s="249">
        <f ca="1">DATE(YEAR($B$4),4,1)</f>
        <v>45748</v>
      </c>
      <c r="Z629" s="249">
        <f ca="1">DATE(YEAR($Y$8)+2,3,31)</f>
        <v>46477</v>
      </c>
      <c r="AA629" s="249">
        <f ca="1">$Y$8</f>
        <v>45748</v>
      </c>
      <c r="AB629" s="249">
        <f ca="1">DATE(YEAR($Y$8)+1,3,31)</f>
        <v>46112</v>
      </c>
      <c r="AC629" s="249"/>
      <c r="AD629" s="249"/>
      <c r="AE629" s="249"/>
      <c r="AF629" s="250">
        <f ca="1">DATE(YEAR($B$4)+1,4,1)</f>
        <v>46113</v>
      </c>
      <c r="AG629" s="250">
        <f ca="1">DATE(YEAR($AF$8)+1,3,31)</f>
        <v>46477</v>
      </c>
      <c r="AH629" s="251"/>
      <c r="AI629" s="251"/>
      <c r="AJ629" s="252"/>
    </row>
    <row r="630" spans="1:36" ht="27.95" customHeight="1">
      <c r="A630" s="253"/>
      <c r="B630" s="254"/>
      <c r="C630" s="255"/>
      <c r="D630" s="256"/>
      <c r="E630" s="257"/>
      <c r="F630" s="388"/>
      <c r="G630" s="389"/>
      <c r="H630" s="65" t="str">
        <f t="shared" ref="H630:H644" ca="1" si="322">AE630</f>
        <v/>
      </c>
      <c r="I630" s="401" t="s">
        <v>78</v>
      </c>
      <c r="J630" s="402"/>
      <c r="K630" s="402"/>
      <c r="L630" s="403"/>
      <c r="M630" s="388"/>
      <c r="N630" s="393"/>
      <c r="O630" s="393"/>
      <c r="P630" s="393"/>
      <c r="Q630" s="389"/>
      <c r="R630" s="64" t="str">
        <f t="shared" ref="R630:R644" ca="1" si="323">AJ630</f>
        <v/>
      </c>
      <c r="S630" s="401" t="s">
        <v>78</v>
      </c>
      <c r="T630" s="402"/>
      <c r="U630" s="402"/>
      <c r="V630" s="402"/>
      <c r="W630" s="403"/>
      <c r="X630" s="243"/>
      <c r="Y630" s="259" t="str">
        <f t="shared" ref="Y630:Y644" si="324">IF($B630&lt;&gt;"",IF(D630="",AA$8,D630),"")</f>
        <v/>
      </c>
      <c r="Z630" s="259" t="str">
        <f t="shared" ref="Z630:Z644" si="325">IF($B630&lt;&gt;"",IF(E630="",Z$8,E630),"")</f>
        <v/>
      </c>
      <c r="AA630" s="260" t="str">
        <f t="shared" ref="AA630:AA644" ca="1" si="326">IF(Y630&gt;=AF$8,"",IF(Y630&lt;$AA$8,$AA$8,Y630))</f>
        <v/>
      </c>
      <c r="AB630" s="260" t="str">
        <f t="shared" ref="AB630:AB644" ca="1" si="327">IF(Y630&gt;AB$8,"",IF(Z630&gt;AB$8,AB$8,Z630))</f>
        <v/>
      </c>
      <c r="AC630" s="260" t="str">
        <f t="shared" ref="AC630:AC644" ca="1" si="328">IF(AA630="","",DATE(YEAR(AA630),MONTH(AA630),1))</f>
        <v/>
      </c>
      <c r="AD630" s="260" t="str">
        <f t="shared" ref="AD630:AD644" ca="1" si="329">IF(AA630="","",DATE(YEAR(AB630),MONTH(AB630)+1,1)-1)</f>
        <v/>
      </c>
      <c r="AE630" s="261" t="str">
        <f t="shared" ref="AE630:AE644" ca="1" si="330">IF(AA630="","",IF(AA630&gt;AB630,"",DATEDIF(AC630,AD630+1,"m")))</f>
        <v/>
      </c>
      <c r="AF630" s="262" t="str">
        <f ca="1">IF(Z630&lt;AF$8,"",IF(Y630&gt;AF$8,Y630,AF$8))</f>
        <v/>
      </c>
      <c r="AG630" s="262" t="str">
        <f ca="1">IF(Z630&lt;AF$8,"",Z630)</f>
        <v/>
      </c>
      <c r="AH630" s="262" t="str">
        <f t="shared" ref="AH630:AH644" ca="1" si="331">IF(AF630="","",DATE(YEAR(AF630),MONTH(AF630),1))</f>
        <v/>
      </c>
      <c r="AI630" s="262" t="str">
        <f t="shared" ref="AI630:AI644" ca="1" si="332">IF(AF630="","",DATE(YEAR(AG630),MONTH(AG630)+1,1)-1)</f>
        <v/>
      </c>
      <c r="AJ630" s="263" t="str">
        <f t="shared" ref="AJ630:AJ644" ca="1" si="333">IF(AF630="","",DATEDIF(AH630,AI630+1,"m"))</f>
        <v/>
      </c>
    </row>
    <row r="631" spans="1:36" ht="27.95" customHeight="1">
      <c r="A631" s="254"/>
      <c r="B631" s="254"/>
      <c r="C631" s="264"/>
      <c r="D631" s="265"/>
      <c r="E631" s="266"/>
      <c r="F631" s="388"/>
      <c r="G631" s="389"/>
      <c r="H631" s="65" t="str">
        <f t="shared" ca="1" si="322"/>
        <v/>
      </c>
      <c r="I631" s="390" t="s">
        <v>78</v>
      </c>
      <c r="J631" s="391"/>
      <c r="K631" s="391"/>
      <c r="L631" s="392"/>
      <c r="M631" s="388"/>
      <c r="N631" s="393"/>
      <c r="O631" s="393"/>
      <c r="P631" s="393"/>
      <c r="Q631" s="389"/>
      <c r="R631" s="65" t="str">
        <f t="shared" ca="1" si="323"/>
        <v/>
      </c>
      <c r="S631" s="390" t="s">
        <v>78</v>
      </c>
      <c r="T631" s="391"/>
      <c r="U631" s="391"/>
      <c r="V631" s="391"/>
      <c r="W631" s="392"/>
      <c r="X631" s="243"/>
      <c r="Y631" s="267" t="str">
        <f t="shared" si="324"/>
        <v/>
      </c>
      <c r="Z631" s="267" t="str">
        <f t="shared" si="325"/>
        <v/>
      </c>
      <c r="AA631" s="268" t="str">
        <f t="shared" ca="1" si="326"/>
        <v/>
      </c>
      <c r="AB631" s="268" t="str">
        <f t="shared" ca="1" si="327"/>
        <v/>
      </c>
      <c r="AC631" s="268" t="str">
        <f t="shared" ca="1" si="328"/>
        <v/>
      </c>
      <c r="AD631" s="268" t="str">
        <f t="shared" ca="1" si="329"/>
        <v/>
      </c>
      <c r="AE631" s="269" t="str">
        <f t="shared" ca="1" si="330"/>
        <v/>
      </c>
      <c r="AF631" s="270" t="str">
        <f ca="1">IF(Z631&lt;AF$8,"",IF(Y631&gt;AF$8,Y631,AF$8))</f>
        <v/>
      </c>
      <c r="AG631" s="270" t="str">
        <f t="shared" ref="AG631:AG644" ca="1" si="334">IF(Z631&lt;AF$8,"",Z631)</f>
        <v/>
      </c>
      <c r="AH631" s="270" t="str">
        <f t="shared" ca="1" si="331"/>
        <v/>
      </c>
      <c r="AI631" s="270" t="str">
        <f t="shared" ca="1" si="332"/>
        <v/>
      </c>
      <c r="AJ631" s="271" t="str">
        <f t="shared" ca="1" si="333"/>
        <v/>
      </c>
    </row>
    <row r="632" spans="1:36" ht="27.95" customHeight="1">
      <c r="A632" s="254"/>
      <c r="B632" s="254"/>
      <c r="C632" s="264"/>
      <c r="D632" s="265"/>
      <c r="E632" s="266"/>
      <c r="F632" s="388"/>
      <c r="G632" s="389"/>
      <c r="H632" s="65" t="str">
        <f t="shared" ca="1" si="322"/>
        <v/>
      </c>
      <c r="I632" s="390" t="s">
        <v>78</v>
      </c>
      <c r="J632" s="391"/>
      <c r="K632" s="391"/>
      <c r="L632" s="392"/>
      <c r="M632" s="388"/>
      <c r="N632" s="393"/>
      <c r="O632" s="393"/>
      <c r="P632" s="393"/>
      <c r="Q632" s="389"/>
      <c r="R632" s="65" t="str">
        <f t="shared" ca="1" si="323"/>
        <v/>
      </c>
      <c r="S632" s="390" t="s">
        <v>78</v>
      </c>
      <c r="T632" s="391"/>
      <c r="U632" s="391"/>
      <c r="V632" s="391"/>
      <c r="W632" s="392"/>
      <c r="X632" s="243"/>
      <c r="Y632" s="267" t="str">
        <f t="shared" si="324"/>
        <v/>
      </c>
      <c r="Z632" s="267" t="str">
        <f t="shared" si="325"/>
        <v/>
      </c>
      <c r="AA632" s="268" t="str">
        <f t="shared" ca="1" si="326"/>
        <v/>
      </c>
      <c r="AB632" s="268" t="str">
        <f t="shared" ca="1" si="327"/>
        <v/>
      </c>
      <c r="AC632" s="268" t="str">
        <f t="shared" ca="1" si="328"/>
        <v/>
      </c>
      <c r="AD632" s="268" t="str">
        <f t="shared" ca="1" si="329"/>
        <v/>
      </c>
      <c r="AE632" s="269" t="str">
        <f t="shared" ca="1" si="330"/>
        <v/>
      </c>
      <c r="AF632" s="270" t="str">
        <f t="shared" ref="AF632:AF644" ca="1" si="335">IF(Z632&lt;AF$8,"",IF(Y632&gt;AF$8,Y632,AF$8))</f>
        <v/>
      </c>
      <c r="AG632" s="270" t="str">
        <f t="shared" ca="1" si="334"/>
        <v/>
      </c>
      <c r="AH632" s="270" t="str">
        <f t="shared" ca="1" si="331"/>
        <v/>
      </c>
      <c r="AI632" s="270" t="str">
        <f t="shared" ca="1" si="332"/>
        <v/>
      </c>
      <c r="AJ632" s="271" t="str">
        <f t="shared" ca="1" si="333"/>
        <v/>
      </c>
    </row>
    <row r="633" spans="1:36" ht="27.95" customHeight="1">
      <c r="A633" s="254"/>
      <c r="B633" s="254"/>
      <c r="C633" s="264"/>
      <c r="D633" s="265"/>
      <c r="E633" s="266"/>
      <c r="F633" s="388"/>
      <c r="G633" s="389"/>
      <c r="H633" s="65" t="str">
        <f t="shared" ca="1" si="322"/>
        <v/>
      </c>
      <c r="I633" s="390" t="s">
        <v>78</v>
      </c>
      <c r="J633" s="391"/>
      <c r="K633" s="391"/>
      <c r="L633" s="392"/>
      <c r="M633" s="388"/>
      <c r="N633" s="393"/>
      <c r="O633" s="393"/>
      <c r="P633" s="393"/>
      <c r="Q633" s="389"/>
      <c r="R633" s="65" t="str">
        <f t="shared" ca="1" si="323"/>
        <v/>
      </c>
      <c r="S633" s="390" t="s">
        <v>78</v>
      </c>
      <c r="T633" s="391"/>
      <c r="U633" s="391"/>
      <c r="V633" s="391"/>
      <c r="W633" s="392"/>
      <c r="X633" s="243"/>
      <c r="Y633" s="267" t="str">
        <f t="shared" si="324"/>
        <v/>
      </c>
      <c r="Z633" s="267" t="str">
        <f t="shared" si="325"/>
        <v/>
      </c>
      <c r="AA633" s="268" t="str">
        <f t="shared" ca="1" si="326"/>
        <v/>
      </c>
      <c r="AB633" s="268" t="str">
        <f t="shared" ca="1" si="327"/>
        <v/>
      </c>
      <c r="AC633" s="268" t="str">
        <f t="shared" ca="1" si="328"/>
        <v/>
      </c>
      <c r="AD633" s="268" t="str">
        <f t="shared" ca="1" si="329"/>
        <v/>
      </c>
      <c r="AE633" s="269" t="str">
        <f t="shared" ca="1" si="330"/>
        <v/>
      </c>
      <c r="AF633" s="270" t="str">
        <f t="shared" ca="1" si="335"/>
        <v/>
      </c>
      <c r="AG633" s="270" t="str">
        <f t="shared" ca="1" si="334"/>
        <v/>
      </c>
      <c r="AH633" s="270" t="str">
        <f t="shared" ca="1" si="331"/>
        <v/>
      </c>
      <c r="AI633" s="270" t="str">
        <f t="shared" ca="1" si="332"/>
        <v/>
      </c>
      <c r="AJ633" s="271" t="str">
        <f t="shared" ca="1" si="333"/>
        <v/>
      </c>
    </row>
    <row r="634" spans="1:36" ht="27.95" customHeight="1">
      <c r="A634" s="254"/>
      <c r="B634" s="254"/>
      <c r="C634" s="264"/>
      <c r="D634" s="265"/>
      <c r="E634" s="266"/>
      <c r="F634" s="388"/>
      <c r="G634" s="389"/>
      <c r="H634" s="65" t="str">
        <f t="shared" ca="1" si="322"/>
        <v/>
      </c>
      <c r="I634" s="390" t="s">
        <v>78</v>
      </c>
      <c r="J634" s="391"/>
      <c r="K634" s="391"/>
      <c r="L634" s="392"/>
      <c r="M634" s="388"/>
      <c r="N634" s="393"/>
      <c r="O634" s="393"/>
      <c r="P634" s="393"/>
      <c r="Q634" s="389"/>
      <c r="R634" s="65" t="str">
        <f t="shared" ca="1" si="323"/>
        <v/>
      </c>
      <c r="S634" s="390" t="s">
        <v>78</v>
      </c>
      <c r="T634" s="391"/>
      <c r="U634" s="391"/>
      <c r="V634" s="391"/>
      <c r="W634" s="392"/>
      <c r="X634" s="243"/>
      <c r="Y634" s="267" t="str">
        <f t="shared" si="324"/>
        <v/>
      </c>
      <c r="Z634" s="267" t="str">
        <f t="shared" si="325"/>
        <v/>
      </c>
      <c r="AA634" s="268" t="str">
        <f t="shared" ca="1" si="326"/>
        <v/>
      </c>
      <c r="AB634" s="268" t="str">
        <f t="shared" ca="1" si="327"/>
        <v/>
      </c>
      <c r="AC634" s="268" t="str">
        <f t="shared" ca="1" si="328"/>
        <v/>
      </c>
      <c r="AD634" s="268" t="str">
        <f t="shared" ca="1" si="329"/>
        <v/>
      </c>
      <c r="AE634" s="269" t="str">
        <f t="shared" ca="1" si="330"/>
        <v/>
      </c>
      <c r="AF634" s="270" t="str">
        <f t="shared" ca="1" si="335"/>
        <v/>
      </c>
      <c r="AG634" s="270" t="str">
        <f t="shared" ca="1" si="334"/>
        <v/>
      </c>
      <c r="AH634" s="270" t="str">
        <f t="shared" ca="1" si="331"/>
        <v/>
      </c>
      <c r="AI634" s="270" t="str">
        <f t="shared" ca="1" si="332"/>
        <v/>
      </c>
      <c r="AJ634" s="271" t="str">
        <f t="shared" ca="1" si="333"/>
        <v/>
      </c>
    </row>
    <row r="635" spans="1:36" ht="27.95" customHeight="1">
      <c r="A635" s="254"/>
      <c r="B635" s="254"/>
      <c r="C635" s="264"/>
      <c r="D635" s="265"/>
      <c r="E635" s="266"/>
      <c r="F635" s="388"/>
      <c r="G635" s="389"/>
      <c r="H635" s="65" t="str">
        <f t="shared" ca="1" si="322"/>
        <v/>
      </c>
      <c r="I635" s="390" t="s">
        <v>78</v>
      </c>
      <c r="J635" s="391"/>
      <c r="K635" s="391"/>
      <c r="L635" s="392"/>
      <c r="M635" s="388"/>
      <c r="N635" s="393"/>
      <c r="O635" s="393"/>
      <c r="P635" s="393"/>
      <c r="Q635" s="389"/>
      <c r="R635" s="65" t="str">
        <f t="shared" ca="1" si="323"/>
        <v/>
      </c>
      <c r="S635" s="390" t="s">
        <v>78</v>
      </c>
      <c r="T635" s="391"/>
      <c r="U635" s="391"/>
      <c r="V635" s="391"/>
      <c r="W635" s="392"/>
      <c r="X635" s="243"/>
      <c r="Y635" s="267" t="str">
        <f t="shared" si="324"/>
        <v/>
      </c>
      <c r="Z635" s="267" t="str">
        <f t="shared" si="325"/>
        <v/>
      </c>
      <c r="AA635" s="268" t="str">
        <f t="shared" ca="1" si="326"/>
        <v/>
      </c>
      <c r="AB635" s="268" t="str">
        <f t="shared" ca="1" si="327"/>
        <v/>
      </c>
      <c r="AC635" s="268" t="str">
        <f t="shared" ca="1" si="328"/>
        <v/>
      </c>
      <c r="AD635" s="268" t="str">
        <f t="shared" ca="1" si="329"/>
        <v/>
      </c>
      <c r="AE635" s="269" t="str">
        <f t="shared" ca="1" si="330"/>
        <v/>
      </c>
      <c r="AF635" s="270" t="str">
        <f t="shared" ca="1" si="335"/>
        <v/>
      </c>
      <c r="AG635" s="270" t="str">
        <f t="shared" ca="1" si="334"/>
        <v/>
      </c>
      <c r="AH635" s="270" t="str">
        <f t="shared" ca="1" si="331"/>
        <v/>
      </c>
      <c r="AI635" s="270" t="str">
        <f t="shared" ca="1" si="332"/>
        <v/>
      </c>
      <c r="AJ635" s="271" t="str">
        <f t="shared" ca="1" si="333"/>
        <v/>
      </c>
    </row>
    <row r="636" spans="1:36" ht="27.95" customHeight="1">
      <c r="A636" s="254"/>
      <c r="B636" s="254"/>
      <c r="C636" s="264"/>
      <c r="D636" s="265"/>
      <c r="E636" s="266"/>
      <c r="F636" s="388"/>
      <c r="G636" s="389"/>
      <c r="H636" s="65" t="str">
        <f t="shared" ca="1" si="322"/>
        <v/>
      </c>
      <c r="I636" s="390" t="s">
        <v>78</v>
      </c>
      <c r="J636" s="391"/>
      <c r="K636" s="391"/>
      <c r="L636" s="392"/>
      <c r="M636" s="388"/>
      <c r="N636" s="393"/>
      <c r="O636" s="393"/>
      <c r="P636" s="393"/>
      <c r="Q636" s="389"/>
      <c r="R636" s="65" t="str">
        <f t="shared" ca="1" si="323"/>
        <v/>
      </c>
      <c r="S636" s="390" t="s">
        <v>78</v>
      </c>
      <c r="T636" s="391"/>
      <c r="U636" s="391"/>
      <c r="V636" s="391"/>
      <c r="W636" s="392"/>
      <c r="X636" s="243"/>
      <c r="Y636" s="267" t="str">
        <f t="shared" si="324"/>
        <v/>
      </c>
      <c r="Z636" s="267" t="str">
        <f t="shared" si="325"/>
        <v/>
      </c>
      <c r="AA636" s="268" t="str">
        <f t="shared" ca="1" si="326"/>
        <v/>
      </c>
      <c r="AB636" s="268" t="str">
        <f t="shared" ca="1" si="327"/>
        <v/>
      </c>
      <c r="AC636" s="268" t="str">
        <f t="shared" ca="1" si="328"/>
        <v/>
      </c>
      <c r="AD636" s="268" t="str">
        <f t="shared" ca="1" si="329"/>
        <v/>
      </c>
      <c r="AE636" s="269" t="str">
        <f t="shared" ca="1" si="330"/>
        <v/>
      </c>
      <c r="AF636" s="270" t="str">
        <f t="shared" ca="1" si="335"/>
        <v/>
      </c>
      <c r="AG636" s="270" t="str">
        <f t="shared" ca="1" si="334"/>
        <v/>
      </c>
      <c r="AH636" s="270" t="str">
        <f t="shared" ca="1" si="331"/>
        <v/>
      </c>
      <c r="AI636" s="270" t="str">
        <f t="shared" ca="1" si="332"/>
        <v/>
      </c>
      <c r="AJ636" s="271" t="str">
        <f t="shared" ca="1" si="333"/>
        <v/>
      </c>
    </row>
    <row r="637" spans="1:36" ht="27.95" customHeight="1">
      <c r="A637" s="254"/>
      <c r="B637" s="254"/>
      <c r="C637" s="264"/>
      <c r="D637" s="265"/>
      <c r="E637" s="266"/>
      <c r="F637" s="388"/>
      <c r="G637" s="389"/>
      <c r="H637" s="65" t="str">
        <f t="shared" ca="1" si="322"/>
        <v/>
      </c>
      <c r="I637" s="390" t="s">
        <v>78</v>
      </c>
      <c r="J637" s="391"/>
      <c r="K637" s="391"/>
      <c r="L637" s="392"/>
      <c r="M637" s="388"/>
      <c r="N637" s="393"/>
      <c r="O637" s="393"/>
      <c r="P637" s="393"/>
      <c r="Q637" s="389"/>
      <c r="R637" s="65" t="str">
        <f t="shared" ca="1" si="323"/>
        <v/>
      </c>
      <c r="S637" s="390" t="s">
        <v>78</v>
      </c>
      <c r="T637" s="391"/>
      <c r="U637" s="391"/>
      <c r="V637" s="391"/>
      <c r="W637" s="392"/>
      <c r="X637" s="243"/>
      <c r="Y637" s="267" t="str">
        <f t="shared" si="324"/>
        <v/>
      </c>
      <c r="Z637" s="267" t="str">
        <f t="shared" si="325"/>
        <v/>
      </c>
      <c r="AA637" s="268" t="str">
        <f t="shared" ca="1" si="326"/>
        <v/>
      </c>
      <c r="AB637" s="268" t="str">
        <f t="shared" ca="1" si="327"/>
        <v/>
      </c>
      <c r="AC637" s="268" t="str">
        <f t="shared" ca="1" si="328"/>
        <v/>
      </c>
      <c r="AD637" s="268" t="str">
        <f t="shared" ca="1" si="329"/>
        <v/>
      </c>
      <c r="AE637" s="269" t="str">
        <f t="shared" ca="1" si="330"/>
        <v/>
      </c>
      <c r="AF637" s="270" t="str">
        <f t="shared" ca="1" si="335"/>
        <v/>
      </c>
      <c r="AG637" s="270" t="str">
        <f t="shared" ca="1" si="334"/>
        <v/>
      </c>
      <c r="AH637" s="270" t="str">
        <f t="shared" ca="1" si="331"/>
        <v/>
      </c>
      <c r="AI637" s="270" t="str">
        <f t="shared" ca="1" si="332"/>
        <v/>
      </c>
      <c r="AJ637" s="271" t="str">
        <f t="shared" ca="1" si="333"/>
        <v/>
      </c>
    </row>
    <row r="638" spans="1:36" ht="27.95" customHeight="1">
      <c r="A638" s="254"/>
      <c r="B638" s="254"/>
      <c r="C638" s="264"/>
      <c r="D638" s="265"/>
      <c r="E638" s="266"/>
      <c r="F638" s="388"/>
      <c r="G638" s="389"/>
      <c r="H638" s="65" t="str">
        <f t="shared" ca="1" si="322"/>
        <v/>
      </c>
      <c r="I638" s="390" t="s">
        <v>78</v>
      </c>
      <c r="J638" s="391"/>
      <c r="K638" s="391"/>
      <c r="L638" s="392"/>
      <c r="M638" s="388"/>
      <c r="N638" s="393"/>
      <c r="O638" s="393"/>
      <c r="P638" s="393"/>
      <c r="Q638" s="389"/>
      <c r="R638" s="65" t="str">
        <f t="shared" ca="1" si="323"/>
        <v/>
      </c>
      <c r="S638" s="390" t="s">
        <v>78</v>
      </c>
      <c r="T638" s="391"/>
      <c r="U638" s="391"/>
      <c r="V638" s="391"/>
      <c r="W638" s="392"/>
      <c r="X638" s="243"/>
      <c r="Y638" s="267" t="str">
        <f t="shared" si="324"/>
        <v/>
      </c>
      <c r="Z638" s="267" t="str">
        <f t="shared" si="325"/>
        <v/>
      </c>
      <c r="AA638" s="268" t="str">
        <f t="shared" ca="1" si="326"/>
        <v/>
      </c>
      <c r="AB638" s="268" t="str">
        <f t="shared" ca="1" si="327"/>
        <v/>
      </c>
      <c r="AC638" s="268" t="str">
        <f t="shared" ca="1" si="328"/>
        <v/>
      </c>
      <c r="AD638" s="268" t="str">
        <f t="shared" ca="1" si="329"/>
        <v/>
      </c>
      <c r="AE638" s="269" t="str">
        <f t="shared" ca="1" si="330"/>
        <v/>
      </c>
      <c r="AF638" s="270" t="str">
        <f t="shared" ca="1" si="335"/>
        <v/>
      </c>
      <c r="AG638" s="270" t="str">
        <f t="shared" ca="1" si="334"/>
        <v/>
      </c>
      <c r="AH638" s="270" t="str">
        <f t="shared" ca="1" si="331"/>
        <v/>
      </c>
      <c r="AI638" s="270" t="str">
        <f t="shared" ca="1" si="332"/>
        <v/>
      </c>
      <c r="AJ638" s="271" t="str">
        <f t="shared" ca="1" si="333"/>
        <v/>
      </c>
    </row>
    <row r="639" spans="1:36" ht="27.95" customHeight="1">
      <c r="A639" s="254"/>
      <c r="B639" s="254"/>
      <c r="C639" s="264"/>
      <c r="D639" s="265"/>
      <c r="E639" s="266"/>
      <c r="F639" s="388"/>
      <c r="G639" s="389"/>
      <c r="H639" s="65" t="str">
        <f t="shared" ca="1" si="322"/>
        <v/>
      </c>
      <c r="I639" s="390" t="s">
        <v>78</v>
      </c>
      <c r="J639" s="391"/>
      <c r="K639" s="391"/>
      <c r="L639" s="392"/>
      <c r="M639" s="388"/>
      <c r="N639" s="393"/>
      <c r="O639" s="393"/>
      <c r="P639" s="393"/>
      <c r="Q639" s="389"/>
      <c r="R639" s="65" t="str">
        <f t="shared" ca="1" si="323"/>
        <v/>
      </c>
      <c r="S639" s="390" t="s">
        <v>78</v>
      </c>
      <c r="T639" s="391"/>
      <c r="U639" s="391"/>
      <c r="V639" s="391"/>
      <c r="W639" s="392"/>
      <c r="X639" s="243"/>
      <c r="Y639" s="267" t="str">
        <f t="shared" si="324"/>
        <v/>
      </c>
      <c r="Z639" s="267" t="str">
        <f t="shared" si="325"/>
        <v/>
      </c>
      <c r="AA639" s="268" t="str">
        <f t="shared" ca="1" si="326"/>
        <v/>
      </c>
      <c r="AB639" s="268" t="str">
        <f t="shared" ca="1" si="327"/>
        <v/>
      </c>
      <c r="AC639" s="268" t="str">
        <f t="shared" ca="1" si="328"/>
        <v/>
      </c>
      <c r="AD639" s="268" t="str">
        <f t="shared" ca="1" si="329"/>
        <v/>
      </c>
      <c r="AE639" s="269" t="str">
        <f t="shared" ca="1" si="330"/>
        <v/>
      </c>
      <c r="AF639" s="270" t="str">
        <f t="shared" ca="1" si="335"/>
        <v/>
      </c>
      <c r="AG639" s="270" t="str">
        <f t="shared" ca="1" si="334"/>
        <v/>
      </c>
      <c r="AH639" s="270" t="str">
        <f t="shared" ca="1" si="331"/>
        <v/>
      </c>
      <c r="AI639" s="270" t="str">
        <f t="shared" ca="1" si="332"/>
        <v/>
      </c>
      <c r="AJ639" s="271" t="str">
        <f t="shared" ca="1" si="333"/>
        <v/>
      </c>
    </row>
    <row r="640" spans="1:36" ht="27.95" customHeight="1">
      <c r="A640" s="254"/>
      <c r="B640" s="254"/>
      <c r="C640" s="264"/>
      <c r="D640" s="265"/>
      <c r="E640" s="266"/>
      <c r="F640" s="388"/>
      <c r="G640" s="389"/>
      <c r="H640" s="65" t="str">
        <f t="shared" ca="1" si="322"/>
        <v/>
      </c>
      <c r="I640" s="390" t="s">
        <v>78</v>
      </c>
      <c r="J640" s="391"/>
      <c r="K640" s="391"/>
      <c r="L640" s="392"/>
      <c r="M640" s="388"/>
      <c r="N640" s="393"/>
      <c r="O640" s="393"/>
      <c r="P640" s="393"/>
      <c r="Q640" s="389"/>
      <c r="R640" s="65" t="str">
        <f t="shared" ca="1" si="323"/>
        <v/>
      </c>
      <c r="S640" s="390" t="s">
        <v>78</v>
      </c>
      <c r="T640" s="391"/>
      <c r="U640" s="391"/>
      <c r="V640" s="391"/>
      <c r="W640" s="392"/>
      <c r="X640" s="243"/>
      <c r="Y640" s="267" t="str">
        <f t="shared" si="324"/>
        <v/>
      </c>
      <c r="Z640" s="267" t="str">
        <f t="shared" si="325"/>
        <v/>
      </c>
      <c r="AA640" s="268" t="str">
        <f t="shared" ca="1" si="326"/>
        <v/>
      </c>
      <c r="AB640" s="268" t="str">
        <f t="shared" ca="1" si="327"/>
        <v/>
      </c>
      <c r="AC640" s="268" t="str">
        <f t="shared" ca="1" si="328"/>
        <v/>
      </c>
      <c r="AD640" s="268" t="str">
        <f t="shared" ca="1" si="329"/>
        <v/>
      </c>
      <c r="AE640" s="269" t="str">
        <f t="shared" ca="1" si="330"/>
        <v/>
      </c>
      <c r="AF640" s="270" t="str">
        <f t="shared" ca="1" si="335"/>
        <v/>
      </c>
      <c r="AG640" s="270" t="str">
        <f t="shared" ca="1" si="334"/>
        <v/>
      </c>
      <c r="AH640" s="270" t="str">
        <f t="shared" ca="1" si="331"/>
        <v/>
      </c>
      <c r="AI640" s="270" t="str">
        <f t="shared" ca="1" si="332"/>
        <v/>
      </c>
      <c r="AJ640" s="271" t="str">
        <f t="shared" ca="1" si="333"/>
        <v/>
      </c>
    </row>
    <row r="641" spans="1:36" ht="27.95" customHeight="1">
      <c r="A641" s="254"/>
      <c r="B641" s="254"/>
      <c r="C641" s="264"/>
      <c r="D641" s="265"/>
      <c r="E641" s="266"/>
      <c r="F641" s="388"/>
      <c r="G641" s="389"/>
      <c r="H641" s="65" t="str">
        <f t="shared" ca="1" si="322"/>
        <v/>
      </c>
      <c r="I641" s="390" t="s">
        <v>78</v>
      </c>
      <c r="J641" s="391"/>
      <c r="K641" s="391"/>
      <c r="L641" s="392"/>
      <c r="M641" s="388"/>
      <c r="N641" s="393"/>
      <c r="O641" s="393"/>
      <c r="P641" s="393"/>
      <c r="Q641" s="389"/>
      <c r="R641" s="65" t="str">
        <f t="shared" ca="1" si="323"/>
        <v/>
      </c>
      <c r="S641" s="390" t="s">
        <v>78</v>
      </c>
      <c r="T641" s="391"/>
      <c r="U641" s="391"/>
      <c r="V641" s="391"/>
      <c r="W641" s="392"/>
      <c r="X641" s="243"/>
      <c r="Y641" s="267" t="str">
        <f t="shared" si="324"/>
        <v/>
      </c>
      <c r="Z641" s="267" t="str">
        <f t="shared" si="325"/>
        <v/>
      </c>
      <c r="AA641" s="268" t="str">
        <f t="shared" ca="1" si="326"/>
        <v/>
      </c>
      <c r="AB641" s="268" t="str">
        <f t="shared" ca="1" si="327"/>
        <v/>
      </c>
      <c r="AC641" s="268" t="str">
        <f t="shared" ca="1" si="328"/>
        <v/>
      </c>
      <c r="AD641" s="268" t="str">
        <f t="shared" ca="1" si="329"/>
        <v/>
      </c>
      <c r="AE641" s="269" t="str">
        <f t="shared" ca="1" si="330"/>
        <v/>
      </c>
      <c r="AF641" s="270" t="str">
        <f t="shared" ca="1" si="335"/>
        <v/>
      </c>
      <c r="AG641" s="270" t="str">
        <f t="shared" ca="1" si="334"/>
        <v/>
      </c>
      <c r="AH641" s="270" t="str">
        <f t="shared" ca="1" si="331"/>
        <v/>
      </c>
      <c r="AI641" s="270" t="str">
        <f t="shared" ca="1" si="332"/>
        <v/>
      </c>
      <c r="AJ641" s="271" t="str">
        <f t="shared" ca="1" si="333"/>
        <v/>
      </c>
    </row>
    <row r="642" spans="1:36" ht="27.95" customHeight="1">
      <c r="A642" s="254"/>
      <c r="B642" s="254"/>
      <c r="C642" s="264"/>
      <c r="D642" s="265"/>
      <c r="E642" s="266"/>
      <c r="F642" s="388"/>
      <c r="G642" s="389"/>
      <c r="H642" s="65" t="str">
        <f t="shared" ca="1" si="322"/>
        <v/>
      </c>
      <c r="I642" s="390" t="s">
        <v>78</v>
      </c>
      <c r="J642" s="391"/>
      <c r="K642" s="391"/>
      <c r="L642" s="392"/>
      <c r="M642" s="388"/>
      <c r="N642" s="393"/>
      <c r="O642" s="393"/>
      <c r="P642" s="393"/>
      <c r="Q642" s="389"/>
      <c r="R642" s="65" t="str">
        <f t="shared" ca="1" si="323"/>
        <v/>
      </c>
      <c r="S642" s="390" t="s">
        <v>78</v>
      </c>
      <c r="T642" s="391"/>
      <c r="U642" s="391"/>
      <c r="V642" s="391"/>
      <c r="W642" s="392"/>
      <c r="X642" s="243"/>
      <c r="Y642" s="267" t="str">
        <f t="shared" si="324"/>
        <v/>
      </c>
      <c r="Z642" s="267" t="str">
        <f t="shared" si="325"/>
        <v/>
      </c>
      <c r="AA642" s="268" t="str">
        <f t="shared" ca="1" si="326"/>
        <v/>
      </c>
      <c r="AB642" s="268" t="str">
        <f t="shared" ca="1" si="327"/>
        <v/>
      </c>
      <c r="AC642" s="268" t="str">
        <f t="shared" ca="1" si="328"/>
        <v/>
      </c>
      <c r="AD642" s="268" t="str">
        <f t="shared" ca="1" si="329"/>
        <v/>
      </c>
      <c r="AE642" s="269" t="str">
        <f t="shared" ca="1" si="330"/>
        <v/>
      </c>
      <c r="AF642" s="270" t="str">
        <f t="shared" ca="1" si="335"/>
        <v/>
      </c>
      <c r="AG642" s="270" t="str">
        <f t="shared" ca="1" si="334"/>
        <v/>
      </c>
      <c r="AH642" s="270" t="str">
        <f t="shared" ca="1" si="331"/>
        <v/>
      </c>
      <c r="AI642" s="270" t="str">
        <f t="shared" ca="1" si="332"/>
        <v/>
      </c>
      <c r="AJ642" s="271" t="str">
        <f t="shared" ca="1" si="333"/>
        <v/>
      </c>
    </row>
    <row r="643" spans="1:36" ht="27.95" customHeight="1">
      <c r="A643" s="254"/>
      <c r="B643" s="254"/>
      <c r="C643" s="264"/>
      <c r="D643" s="265"/>
      <c r="E643" s="266"/>
      <c r="F643" s="388"/>
      <c r="G643" s="389"/>
      <c r="H643" s="65" t="str">
        <f t="shared" ca="1" si="322"/>
        <v/>
      </c>
      <c r="I643" s="390" t="s">
        <v>78</v>
      </c>
      <c r="J643" s="391"/>
      <c r="K643" s="391"/>
      <c r="L643" s="392"/>
      <c r="M643" s="388"/>
      <c r="N643" s="393"/>
      <c r="O643" s="393"/>
      <c r="P643" s="393"/>
      <c r="Q643" s="389"/>
      <c r="R643" s="65" t="str">
        <f t="shared" ca="1" si="323"/>
        <v/>
      </c>
      <c r="S643" s="390" t="s">
        <v>78</v>
      </c>
      <c r="T643" s="391"/>
      <c r="U643" s="391"/>
      <c r="V643" s="391"/>
      <c r="W643" s="392"/>
      <c r="X643" s="243"/>
      <c r="Y643" s="267" t="str">
        <f t="shared" si="324"/>
        <v/>
      </c>
      <c r="Z643" s="267" t="str">
        <f t="shared" si="325"/>
        <v/>
      </c>
      <c r="AA643" s="268" t="str">
        <f t="shared" ca="1" si="326"/>
        <v/>
      </c>
      <c r="AB643" s="268" t="str">
        <f t="shared" ca="1" si="327"/>
        <v/>
      </c>
      <c r="AC643" s="268" t="str">
        <f t="shared" ca="1" si="328"/>
        <v/>
      </c>
      <c r="AD643" s="268" t="str">
        <f t="shared" ca="1" si="329"/>
        <v/>
      </c>
      <c r="AE643" s="269" t="str">
        <f t="shared" ca="1" si="330"/>
        <v/>
      </c>
      <c r="AF643" s="270" t="str">
        <f t="shared" ca="1" si="335"/>
        <v/>
      </c>
      <c r="AG643" s="270" t="str">
        <f t="shared" ca="1" si="334"/>
        <v/>
      </c>
      <c r="AH643" s="270" t="str">
        <f t="shared" ca="1" si="331"/>
        <v/>
      </c>
      <c r="AI643" s="270" t="str">
        <f t="shared" ca="1" si="332"/>
        <v/>
      </c>
      <c r="AJ643" s="271" t="str">
        <f t="shared" ca="1" si="333"/>
        <v/>
      </c>
    </row>
    <row r="644" spans="1:36" ht="27.95" customHeight="1" thickBot="1">
      <c r="A644" s="272"/>
      <c r="B644" s="272"/>
      <c r="C644" s="273"/>
      <c r="D644" s="274"/>
      <c r="E644" s="275"/>
      <c r="F644" s="394"/>
      <c r="G644" s="395"/>
      <c r="H644" s="135" t="str">
        <f t="shared" ca="1" si="322"/>
        <v/>
      </c>
      <c r="I644" s="396" t="s">
        <v>78</v>
      </c>
      <c r="J644" s="397"/>
      <c r="K644" s="397"/>
      <c r="L644" s="398"/>
      <c r="M644" s="394"/>
      <c r="N644" s="399"/>
      <c r="O644" s="399"/>
      <c r="P644" s="399"/>
      <c r="Q644" s="395"/>
      <c r="R644" s="135" t="str">
        <f t="shared" ca="1" si="323"/>
        <v/>
      </c>
      <c r="S644" s="396" t="s">
        <v>78</v>
      </c>
      <c r="T644" s="397"/>
      <c r="U644" s="397"/>
      <c r="V644" s="397"/>
      <c r="W644" s="398"/>
      <c r="X644" s="243"/>
      <c r="Y644" s="276" t="str">
        <f t="shared" si="324"/>
        <v/>
      </c>
      <c r="Z644" s="276" t="str">
        <f t="shared" si="325"/>
        <v/>
      </c>
      <c r="AA644" s="277" t="str">
        <f t="shared" ca="1" si="326"/>
        <v/>
      </c>
      <c r="AB644" s="277" t="str">
        <f t="shared" ca="1" si="327"/>
        <v/>
      </c>
      <c r="AC644" s="277" t="str">
        <f t="shared" ca="1" si="328"/>
        <v/>
      </c>
      <c r="AD644" s="277" t="str">
        <f t="shared" ca="1" si="329"/>
        <v/>
      </c>
      <c r="AE644" s="278" t="str">
        <f t="shared" ca="1" si="330"/>
        <v/>
      </c>
      <c r="AF644" s="279" t="str">
        <f t="shared" ca="1" si="335"/>
        <v/>
      </c>
      <c r="AG644" s="279" t="str">
        <f t="shared" ca="1" si="334"/>
        <v/>
      </c>
      <c r="AH644" s="279" t="str">
        <f t="shared" ca="1" si="331"/>
        <v/>
      </c>
      <c r="AI644" s="279" t="str">
        <f t="shared" ca="1" si="332"/>
        <v/>
      </c>
      <c r="AJ644" s="280" t="str">
        <f t="shared" ca="1" si="333"/>
        <v/>
      </c>
    </row>
    <row r="645" spans="1:36" ht="24.95" customHeight="1" thickTop="1">
      <c r="A645" s="370" t="s">
        <v>62</v>
      </c>
      <c r="B645" s="371"/>
      <c r="C645" s="371"/>
      <c r="D645" s="371"/>
      <c r="E645" s="371"/>
      <c r="F645" s="372"/>
      <c r="G645" s="373"/>
      <c r="H645" s="295" t="s">
        <v>12</v>
      </c>
      <c r="I645" s="374">
        <f>SUM(I630:L644)</f>
        <v>0</v>
      </c>
      <c r="J645" s="375"/>
      <c r="K645" s="375"/>
      <c r="L645" s="296" t="s">
        <v>8</v>
      </c>
      <c r="M645" s="372"/>
      <c r="N645" s="376"/>
      <c r="O645" s="376"/>
      <c r="P645" s="376"/>
      <c r="Q645" s="373"/>
      <c r="R645" s="295"/>
      <c r="S645" s="377">
        <f>SUM(S630:W644)</f>
        <v>0</v>
      </c>
      <c r="T645" s="378"/>
      <c r="U645" s="378"/>
      <c r="V645" s="378"/>
      <c r="W645" s="296" t="s">
        <v>8</v>
      </c>
      <c r="X645" s="243"/>
    </row>
    <row r="646" spans="1:36" ht="24.95" customHeight="1">
      <c r="A646" s="379" t="s">
        <v>31</v>
      </c>
      <c r="B646" s="380"/>
      <c r="C646" s="380"/>
      <c r="D646" s="380"/>
      <c r="E646" s="380"/>
      <c r="F646" s="381"/>
      <c r="G646" s="382"/>
      <c r="H646" s="281" t="s">
        <v>12</v>
      </c>
      <c r="I646" s="383">
        <f>SUM(I619,I645)</f>
        <v>11680006</v>
      </c>
      <c r="J646" s="384"/>
      <c r="K646" s="384"/>
      <c r="L646" s="282" t="s">
        <v>8</v>
      </c>
      <c r="M646" s="381"/>
      <c r="N646" s="385"/>
      <c r="O646" s="385"/>
      <c r="P646" s="385"/>
      <c r="Q646" s="382"/>
      <c r="R646" s="281"/>
      <c r="S646" s="386">
        <f>SUM(S619,S645)</f>
        <v>13717924</v>
      </c>
      <c r="T646" s="387"/>
      <c r="U646" s="387"/>
      <c r="V646" s="387"/>
      <c r="W646" s="282" t="s">
        <v>8</v>
      </c>
      <c r="X646" s="283"/>
      <c r="Z646" s="284"/>
    </row>
    <row r="647" spans="1:36" ht="3.75" customHeight="1">
      <c r="X647" s="283"/>
      <c r="Z647" s="284" t="s">
        <v>35</v>
      </c>
    </row>
    <row r="648" spans="1:36">
      <c r="T648" s="357" t="s">
        <v>42</v>
      </c>
      <c r="U648" s="358"/>
      <c r="V648" s="358"/>
      <c r="W648" s="359"/>
      <c r="X648" s="283"/>
    </row>
    <row r="650" spans="1:36" ht="19.5" customHeight="1">
      <c r="C650" s="228"/>
      <c r="D650" s="326" t="s">
        <v>76</v>
      </c>
      <c r="E650" s="327"/>
      <c r="F650" s="327"/>
      <c r="G650" s="327"/>
      <c r="H650" s="327"/>
      <c r="I650" s="327"/>
      <c r="J650" s="327"/>
      <c r="S650" s="57">
        <f>$S$2</f>
        <v>1</v>
      </c>
      <c r="T650" s="328" t="s">
        <v>10</v>
      </c>
      <c r="U650" s="328"/>
      <c r="V650" s="56">
        <f>V623+1</f>
        <v>25</v>
      </c>
      <c r="W650" s="230" t="s">
        <v>11</v>
      </c>
    </row>
    <row r="651" spans="1:36" ht="19.5" customHeight="1">
      <c r="C651" s="233"/>
      <c r="D651" s="327"/>
      <c r="E651" s="327"/>
      <c r="F651" s="327"/>
      <c r="G651" s="327"/>
      <c r="H651" s="327"/>
      <c r="I651" s="327"/>
      <c r="J651" s="327"/>
    </row>
    <row r="652" spans="1:36" ht="14.25">
      <c r="B652" s="234">
        <f ca="1">$B$4</f>
        <v>45741</v>
      </c>
      <c r="D652" s="360"/>
      <c r="E652" s="360"/>
      <c r="F652" s="360"/>
    </row>
    <row r="653" spans="1:36" ht="15" customHeight="1">
      <c r="B653" s="235">
        <f ca="1">$B$5</f>
        <v>46106.494204513889</v>
      </c>
      <c r="H653" s="413" t="s">
        <v>6</v>
      </c>
      <c r="I653" s="414"/>
      <c r="J653" s="417" t="s">
        <v>0</v>
      </c>
      <c r="K653" s="418"/>
      <c r="L653" s="236" t="s">
        <v>1</v>
      </c>
      <c r="M653" s="418" t="s">
        <v>7</v>
      </c>
      <c r="N653" s="418"/>
      <c r="O653" s="418" t="s">
        <v>2</v>
      </c>
      <c r="P653" s="418"/>
      <c r="Q653" s="418"/>
      <c r="R653" s="418"/>
      <c r="S653" s="418"/>
      <c r="T653" s="418"/>
      <c r="U653" s="418" t="s">
        <v>3</v>
      </c>
      <c r="V653" s="418"/>
      <c r="W653" s="418"/>
    </row>
    <row r="654" spans="1:36" ht="20.100000000000001" customHeight="1">
      <c r="A654" s="147"/>
      <c r="H654" s="415"/>
      <c r="I654" s="416"/>
      <c r="J654" s="287">
        <f>$J$6</f>
        <v>3</v>
      </c>
      <c r="K654" s="288">
        <f>$K$6</f>
        <v>1</v>
      </c>
      <c r="L654" s="289">
        <f>$L$6</f>
        <v>1</v>
      </c>
      <c r="M654" s="290">
        <f>$M$6</f>
        <v>0</v>
      </c>
      <c r="N654" s="291">
        <f>IF($N$6="","",$N$6)</f>
        <v>1</v>
      </c>
      <c r="O654" s="292">
        <f>IF($O$6="","",$O$6)</f>
        <v>1</v>
      </c>
      <c r="P654" s="293">
        <f>IF($P$6="","",$P$6)</f>
        <v>2</v>
      </c>
      <c r="Q654" s="293">
        <f>IF($Q$6="","",$Q$6)</f>
        <v>3</v>
      </c>
      <c r="R654" s="293">
        <f>IF($R$6="","",$R$6)</f>
        <v>4</v>
      </c>
      <c r="S654" s="293">
        <f>IF($S$6="","",$S$6)</f>
        <v>5</v>
      </c>
      <c r="T654" s="294">
        <f>IF($T$6="","",$T$6)</f>
        <v>6</v>
      </c>
      <c r="U654" s="292">
        <f>IF($U$6="","",$U$6)</f>
        <v>0</v>
      </c>
      <c r="V654" s="293">
        <f>IF($V$6="","",$V$6)</f>
        <v>0</v>
      </c>
      <c r="W654" s="294">
        <f>IF($W$6="","",$W$6)</f>
        <v>0</v>
      </c>
      <c r="Y654" s="240" t="s">
        <v>33</v>
      </c>
      <c r="Z654" s="241" t="s">
        <v>34</v>
      </c>
      <c r="AA654" s="313">
        <f ca="1">$B$4</f>
        <v>45741</v>
      </c>
      <c r="AB654" s="313"/>
      <c r="AC654" s="313"/>
      <c r="AD654" s="313"/>
      <c r="AE654" s="313"/>
      <c r="AF654" s="314">
        <f ca="1">$B$5</f>
        <v>46106.494204513889</v>
      </c>
      <c r="AG654" s="314"/>
      <c r="AH654" s="314"/>
      <c r="AI654" s="314"/>
      <c r="AJ654" s="314"/>
    </row>
    <row r="655" spans="1:36" ht="21.95" customHeight="1">
      <c r="A655" s="315" t="s">
        <v>9</v>
      </c>
      <c r="B655" s="404" t="s">
        <v>30</v>
      </c>
      <c r="C655" s="242"/>
      <c r="D655" s="405" t="s">
        <v>47</v>
      </c>
      <c r="E655" s="404" t="s">
        <v>48</v>
      </c>
      <c r="F655" s="407">
        <f ca="1">$B$4</f>
        <v>45741</v>
      </c>
      <c r="G655" s="408"/>
      <c r="H655" s="408"/>
      <c r="I655" s="408"/>
      <c r="J655" s="408"/>
      <c r="K655" s="408"/>
      <c r="L655" s="409"/>
      <c r="M655" s="410">
        <f ca="1">$B$5</f>
        <v>46106.494204513889</v>
      </c>
      <c r="N655" s="411"/>
      <c r="O655" s="411"/>
      <c r="P655" s="411"/>
      <c r="Q655" s="411"/>
      <c r="R655" s="411"/>
      <c r="S655" s="411"/>
      <c r="T655" s="411"/>
      <c r="U655" s="411"/>
      <c r="V655" s="411"/>
      <c r="W655" s="412"/>
      <c r="X655" s="243"/>
      <c r="Y655" s="244">
        <f ca="1">$B$4</f>
        <v>45741</v>
      </c>
      <c r="Z655" s="244">
        <f ca="1">DATE(YEAR($Y$7)+2,3,31)</f>
        <v>46477</v>
      </c>
      <c r="AA655" s="245" t="s">
        <v>33</v>
      </c>
      <c r="AB655" s="245" t="s">
        <v>34</v>
      </c>
      <c r="AC655" s="245" t="s">
        <v>37</v>
      </c>
      <c r="AD655" s="245" t="s">
        <v>38</v>
      </c>
      <c r="AE655" s="245" t="s">
        <v>32</v>
      </c>
      <c r="AF655" s="246" t="s">
        <v>33</v>
      </c>
      <c r="AG655" s="246" t="s">
        <v>34</v>
      </c>
      <c r="AH655" s="246" t="s">
        <v>37</v>
      </c>
      <c r="AI655" s="246" t="s">
        <v>38</v>
      </c>
      <c r="AJ655" s="246" t="s">
        <v>32</v>
      </c>
    </row>
    <row r="656" spans="1:36" ht="28.5" customHeight="1">
      <c r="A656" s="316"/>
      <c r="B656" s="404"/>
      <c r="C656" s="247"/>
      <c r="D656" s="406"/>
      <c r="E656" s="404"/>
      <c r="F656" s="400" t="s">
        <v>4</v>
      </c>
      <c r="G656" s="400"/>
      <c r="H656" s="248" t="s">
        <v>39</v>
      </c>
      <c r="I656" s="400" t="s">
        <v>5</v>
      </c>
      <c r="J656" s="400"/>
      <c r="K656" s="400"/>
      <c r="L656" s="400"/>
      <c r="M656" s="400" t="s">
        <v>4</v>
      </c>
      <c r="N656" s="400"/>
      <c r="O656" s="400"/>
      <c r="P656" s="400"/>
      <c r="Q656" s="400"/>
      <c r="R656" s="248" t="s">
        <v>39</v>
      </c>
      <c r="S656" s="400" t="s">
        <v>5</v>
      </c>
      <c r="T656" s="400"/>
      <c r="U656" s="400"/>
      <c r="V656" s="400"/>
      <c r="W656" s="400"/>
      <c r="X656" s="243"/>
      <c r="Y656" s="249">
        <f ca="1">DATE(YEAR($B$4),4,1)</f>
        <v>45748</v>
      </c>
      <c r="Z656" s="249">
        <f ca="1">DATE(YEAR($Y$8)+2,3,31)</f>
        <v>46477</v>
      </c>
      <c r="AA656" s="249">
        <f ca="1">$Y$8</f>
        <v>45748</v>
      </c>
      <c r="AB656" s="249">
        <f ca="1">DATE(YEAR($Y$8)+1,3,31)</f>
        <v>46112</v>
      </c>
      <c r="AC656" s="249"/>
      <c r="AD656" s="249"/>
      <c r="AE656" s="249"/>
      <c r="AF656" s="250">
        <f ca="1">DATE(YEAR($B$4)+1,4,1)</f>
        <v>46113</v>
      </c>
      <c r="AG656" s="250">
        <f ca="1">DATE(YEAR($AF$8)+1,3,31)</f>
        <v>46477</v>
      </c>
      <c r="AH656" s="251"/>
      <c r="AI656" s="251"/>
      <c r="AJ656" s="252"/>
    </row>
    <row r="657" spans="1:36" ht="27.95" customHeight="1">
      <c r="A657" s="253"/>
      <c r="B657" s="254"/>
      <c r="C657" s="255"/>
      <c r="D657" s="256"/>
      <c r="E657" s="257"/>
      <c r="F657" s="388"/>
      <c r="G657" s="389"/>
      <c r="H657" s="65" t="str">
        <f t="shared" ref="H657:H671" ca="1" si="336">AE657</f>
        <v/>
      </c>
      <c r="I657" s="401" t="s">
        <v>78</v>
      </c>
      <c r="J657" s="402"/>
      <c r="K657" s="402"/>
      <c r="L657" s="403"/>
      <c r="M657" s="388"/>
      <c r="N657" s="393"/>
      <c r="O657" s="393"/>
      <c r="P657" s="393"/>
      <c r="Q657" s="389"/>
      <c r="R657" s="64" t="str">
        <f t="shared" ref="R657:R671" ca="1" si="337">AJ657</f>
        <v/>
      </c>
      <c r="S657" s="401" t="s">
        <v>78</v>
      </c>
      <c r="T657" s="402"/>
      <c r="U657" s="402"/>
      <c r="V657" s="402"/>
      <c r="W657" s="403"/>
      <c r="X657" s="243"/>
      <c r="Y657" s="259" t="str">
        <f t="shared" ref="Y657:Y671" si="338">IF($B657&lt;&gt;"",IF(D657="",AA$8,D657),"")</f>
        <v/>
      </c>
      <c r="Z657" s="259" t="str">
        <f t="shared" ref="Z657:Z671" si="339">IF($B657&lt;&gt;"",IF(E657="",Z$8,E657),"")</f>
        <v/>
      </c>
      <c r="AA657" s="260" t="str">
        <f t="shared" ref="AA657:AA671" ca="1" si="340">IF(Y657&gt;=AF$8,"",IF(Y657&lt;$AA$8,$AA$8,Y657))</f>
        <v/>
      </c>
      <c r="AB657" s="260" t="str">
        <f t="shared" ref="AB657:AB671" ca="1" si="341">IF(Y657&gt;AB$8,"",IF(Z657&gt;AB$8,AB$8,Z657))</f>
        <v/>
      </c>
      <c r="AC657" s="260" t="str">
        <f t="shared" ref="AC657:AC671" ca="1" si="342">IF(AA657="","",DATE(YEAR(AA657),MONTH(AA657),1))</f>
        <v/>
      </c>
      <c r="AD657" s="260" t="str">
        <f t="shared" ref="AD657:AD671" ca="1" si="343">IF(AA657="","",DATE(YEAR(AB657),MONTH(AB657)+1,1)-1)</f>
        <v/>
      </c>
      <c r="AE657" s="261" t="str">
        <f t="shared" ref="AE657:AE671" ca="1" si="344">IF(AA657="","",IF(AA657&gt;AB657,"",DATEDIF(AC657,AD657+1,"m")))</f>
        <v/>
      </c>
      <c r="AF657" s="262" t="str">
        <f ca="1">IF(Z657&lt;AF$8,"",IF(Y657&gt;AF$8,Y657,AF$8))</f>
        <v/>
      </c>
      <c r="AG657" s="262" t="str">
        <f ca="1">IF(Z657&lt;AF$8,"",Z657)</f>
        <v/>
      </c>
      <c r="AH657" s="262" t="str">
        <f t="shared" ref="AH657:AH671" ca="1" si="345">IF(AF657="","",DATE(YEAR(AF657),MONTH(AF657),1))</f>
        <v/>
      </c>
      <c r="AI657" s="262" t="str">
        <f t="shared" ref="AI657:AI671" ca="1" si="346">IF(AF657="","",DATE(YEAR(AG657),MONTH(AG657)+1,1)-1)</f>
        <v/>
      </c>
      <c r="AJ657" s="263" t="str">
        <f t="shared" ref="AJ657:AJ671" ca="1" si="347">IF(AF657="","",DATEDIF(AH657,AI657+1,"m"))</f>
        <v/>
      </c>
    </row>
    <row r="658" spans="1:36" ht="27.95" customHeight="1">
      <c r="A658" s="254"/>
      <c r="B658" s="254"/>
      <c r="C658" s="264"/>
      <c r="D658" s="265"/>
      <c r="E658" s="266"/>
      <c r="F658" s="388"/>
      <c r="G658" s="389"/>
      <c r="H658" s="65" t="str">
        <f t="shared" ca="1" si="336"/>
        <v/>
      </c>
      <c r="I658" s="390" t="s">
        <v>78</v>
      </c>
      <c r="J658" s="391"/>
      <c r="K658" s="391"/>
      <c r="L658" s="392"/>
      <c r="M658" s="388"/>
      <c r="N658" s="393"/>
      <c r="O658" s="393"/>
      <c r="P658" s="393"/>
      <c r="Q658" s="389"/>
      <c r="R658" s="65" t="str">
        <f t="shared" ca="1" si="337"/>
        <v/>
      </c>
      <c r="S658" s="390" t="s">
        <v>78</v>
      </c>
      <c r="T658" s="391"/>
      <c r="U658" s="391"/>
      <c r="V658" s="391"/>
      <c r="W658" s="392"/>
      <c r="X658" s="243"/>
      <c r="Y658" s="267" t="str">
        <f t="shared" si="338"/>
        <v/>
      </c>
      <c r="Z658" s="267" t="str">
        <f t="shared" si="339"/>
        <v/>
      </c>
      <c r="AA658" s="268" t="str">
        <f t="shared" ca="1" si="340"/>
        <v/>
      </c>
      <c r="AB658" s="268" t="str">
        <f t="shared" ca="1" si="341"/>
        <v/>
      </c>
      <c r="AC658" s="268" t="str">
        <f t="shared" ca="1" si="342"/>
        <v/>
      </c>
      <c r="AD658" s="268" t="str">
        <f t="shared" ca="1" si="343"/>
        <v/>
      </c>
      <c r="AE658" s="269" t="str">
        <f t="shared" ca="1" si="344"/>
        <v/>
      </c>
      <c r="AF658" s="270" t="str">
        <f ca="1">IF(Z658&lt;AF$8,"",IF(Y658&gt;AF$8,Y658,AF$8))</f>
        <v/>
      </c>
      <c r="AG658" s="270" t="str">
        <f t="shared" ref="AG658:AG671" ca="1" si="348">IF(Z658&lt;AF$8,"",Z658)</f>
        <v/>
      </c>
      <c r="AH658" s="270" t="str">
        <f t="shared" ca="1" si="345"/>
        <v/>
      </c>
      <c r="AI658" s="270" t="str">
        <f t="shared" ca="1" si="346"/>
        <v/>
      </c>
      <c r="AJ658" s="271" t="str">
        <f t="shared" ca="1" si="347"/>
        <v/>
      </c>
    </row>
    <row r="659" spans="1:36" ht="27.95" customHeight="1">
      <c r="A659" s="254"/>
      <c r="B659" s="254"/>
      <c r="C659" s="264"/>
      <c r="D659" s="265"/>
      <c r="E659" s="266"/>
      <c r="F659" s="388"/>
      <c r="G659" s="389"/>
      <c r="H659" s="65" t="str">
        <f t="shared" ca="1" si="336"/>
        <v/>
      </c>
      <c r="I659" s="390" t="s">
        <v>78</v>
      </c>
      <c r="J659" s="391"/>
      <c r="K659" s="391"/>
      <c r="L659" s="392"/>
      <c r="M659" s="388"/>
      <c r="N659" s="393"/>
      <c r="O659" s="393"/>
      <c r="P659" s="393"/>
      <c r="Q659" s="389"/>
      <c r="R659" s="65" t="str">
        <f t="shared" ca="1" si="337"/>
        <v/>
      </c>
      <c r="S659" s="390" t="s">
        <v>78</v>
      </c>
      <c r="T659" s="391"/>
      <c r="U659" s="391"/>
      <c r="V659" s="391"/>
      <c r="W659" s="392"/>
      <c r="X659" s="243"/>
      <c r="Y659" s="267" t="str">
        <f t="shared" si="338"/>
        <v/>
      </c>
      <c r="Z659" s="267" t="str">
        <f t="shared" si="339"/>
        <v/>
      </c>
      <c r="AA659" s="268" t="str">
        <f t="shared" ca="1" si="340"/>
        <v/>
      </c>
      <c r="AB659" s="268" t="str">
        <f t="shared" ca="1" si="341"/>
        <v/>
      </c>
      <c r="AC659" s="268" t="str">
        <f t="shared" ca="1" si="342"/>
        <v/>
      </c>
      <c r="AD659" s="268" t="str">
        <f t="shared" ca="1" si="343"/>
        <v/>
      </c>
      <c r="AE659" s="269" t="str">
        <f t="shared" ca="1" si="344"/>
        <v/>
      </c>
      <c r="AF659" s="270" t="str">
        <f t="shared" ref="AF659:AF671" ca="1" si="349">IF(Z659&lt;AF$8,"",IF(Y659&gt;AF$8,Y659,AF$8))</f>
        <v/>
      </c>
      <c r="AG659" s="270" t="str">
        <f t="shared" ca="1" si="348"/>
        <v/>
      </c>
      <c r="AH659" s="270" t="str">
        <f t="shared" ca="1" si="345"/>
        <v/>
      </c>
      <c r="AI659" s="270" t="str">
        <f t="shared" ca="1" si="346"/>
        <v/>
      </c>
      <c r="AJ659" s="271" t="str">
        <f t="shared" ca="1" si="347"/>
        <v/>
      </c>
    </row>
    <row r="660" spans="1:36" ht="27.95" customHeight="1">
      <c r="A660" s="254"/>
      <c r="B660" s="254"/>
      <c r="C660" s="264"/>
      <c r="D660" s="265"/>
      <c r="E660" s="266"/>
      <c r="F660" s="388"/>
      <c r="G660" s="389"/>
      <c r="H660" s="65" t="str">
        <f t="shared" ca="1" si="336"/>
        <v/>
      </c>
      <c r="I660" s="390" t="s">
        <v>78</v>
      </c>
      <c r="J660" s="391"/>
      <c r="K660" s="391"/>
      <c r="L660" s="392"/>
      <c r="M660" s="388"/>
      <c r="N660" s="393"/>
      <c r="O660" s="393"/>
      <c r="P660" s="393"/>
      <c r="Q660" s="389"/>
      <c r="R660" s="65" t="str">
        <f t="shared" ca="1" si="337"/>
        <v/>
      </c>
      <c r="S660" s="390" t="s">
        <v>78</v>
      </c>
      <c r="T660" s="391"/>
      <c r="U660" s="391"/>
      <c r="V660" s="391"/>
      <c r="W660" s="392"/>
      <c r="X660" s="243"/>
      <c r="Y660" s="267" t="str">
        <f t="shared" si="338"/>
        <v/>
      </c>
      <c r="Z660" s="267" t="str">
        <f t="shared" si="339"/>
        <v/>
      </c>
      <c r="AA660" s="268" t="str">
        <f t="shared" ca="1" si="340"/>
        <v/>
      </c>
      <c r="AB660" s="268" t="str">
        <f t="shared" ca="1" si="341"/>
        <v/>
      </c>
      <c r="AC660" s="268" t="str">
        <f t="shared" ca="1" si="342"/>
        <v/>
      </c>
      <c r="AD660" s="268" t="str">
        <f t="shared" ca="1" si="343"/>
        <v/>
      </c>
      <c r="AE660" s="269" t="str">
        <f t="shared" ca="1" si="344"/>
        <v/>
      </c>
      <c r="AF660" s="270" t="str">
        <f t="shared" ca="1" si="349"/>
        <v/>
      </c>
      <c r="AG660" s="270" t="str">
        <f t="shared" ca="1" si="348"/>
        <v/>
      </c>
      <c r="AH660" s="270" t="str">
        <f t="shared" ca="1" si="345"/>
        <v/>
      </c>
      <c r="AI660" s="270" t="str">
        <f t="shared" ca="1" si="346"/>
        <v/>
      </c>
      <c r="AJ660" s="271" t="str">
        <f t="shared" ca="1" si="347"/>
        <v/>
      </c>
    </row>
    <row r="661" spans="1:36" ht="27.95" customHeight="1">
      <c r="A661" s="254"/>
      <c r="B661" s="254"/>
      <c r="C661" s="264"/>
      <c r="D661" s="265"/>
      <c r="E661" s="266"/>
      <c r="F661" s="388"/>
      <c r="G661" s="389"/>
      <c r="H661" s="65" t="str">
        <f t="shared" ca="1" si="336"/>
        <v/>
      </c>
      <c r="I661" s="390" t="s">
        <v>78</v>
      </c>
      <c r="J661" s="391"/>
      <c r="K661" s="391"/>
      <c r="L661" s="392"/>
      <c r="M661" s="388"/>
      <c r="N661" s="393"/>
      <c r="O661" s="393"/>
      <c r="P661" s="393"/>
      <c r="Q661" s="389"/>
      <c r="R661" s="65" t="str">
        <f t="shared" ca="1" si="337"/>
        <v/>
      </c>
      <c r="S661" s="390" t="s">
        <v>78</v>
      </c>
      <c r="T661" s="391"/>
      <c r="U661" s="391"/>
      <c r="V661" s="391"/>
      <c r="W661" s="392"/>
      <c r="X661" s="243"/>
      <c r="Y661" s="267" t="str">
        <f t="shared" si="338"/>
        <v/>
      </c>
      <c r="Z661" s="267" t="str">
        <f t="shared" si="339"/>
        <v/>
      </c>
      <c r="AA661" s="268" t="str">
        <f t="shared" ca="1" si="340"/>
        <v/>
      </c>
      <c r="AB661" s="268" t="str">
        <f t="shared" ca="1" si="341"/>
        <v/>
      </c>
      <c r="AC661" s="268" t="str">
        <f t="shared" ca="1" si="342"/>
        <v/>
      </c>
      <c r="AD661" s="268" t="str">
        <f t="shared" ca="1" si="343"/>
        <v/>
      </c>
      <c r="AE661" s="269" t="str">
        <f t="shared" ca="1" si="344"/>
        <v/>
      </c>
      <c r="AF661" s="270" t="str">
        <f t="shared" ca="1" si="349"/>
        <v/>
      </c>
      <c r="AG661" s="270" t="str">
        <f t="shared" ca="1" si="348"/>
        <v/>
      </c>
      <c r="AH661" s="270" t="str">
        <f t="shared" ca="1" si="345"/>
        <v/>
      </c>
      <c r="AI661" s="270" t="str">
        <f t="shared" ca="1" si="346"/>
        <v/>
      </c>
      <c r="AJ661" s="271" t="str">
        <f t="shared" ca="1" si="347"/>
        <v/>
      </c>
    </row>
    <row r="662" spans="1:36" ht="27.95" customHeight="1">
      <c r="A662" s="254"/>
      <c r="B662" s="254"/>
      <c r="C662" s="264"/>
      <c r="D662" s="265"/>
      <c r="E662" s="266"/>
      <c r="F662" s="388"/>
      <c r="G662" s="389"/>
      <c r="H662" s="65" t="str">
        <f t="shared" ca="1" si="336"/>
        <v/>
      </c>
      <c r="I662" s="390" t="s">
        <v>78</v>
      </c>
      <c r="J662" s="391"/>
      <c r="K662" s="391"/>
      <c r="L662" s="392"/>
      <c r="M662" s="388"/>
      <c r="N662" s="393"/>
      <c r="O662" s="393"/>
      <c r="P662" s="393"/>
      <c r="Q662" s="389"/>
      <c r="R662" s="65" t="str">
        <f t="shared" ca="1" si="337"/>
        <v/>
      </c>
      <c r="S662" s="390" t="s">
        <v>78</v>
      </c>
      <c r="T662" s="391"/>
      <c r="U662" s="391"/>
      <c r="V662" s="391"/>
      <c r="W662" s="392"/>
      <c r="X662" s="243"/>
      <c r="Y662" s="267" t="str">
        <f t="shared" si="338"/>
        <v/>
      </c>
      <c r="Z662" s="267" t="str">
        <f t="shared" si="339"/>
        <v/>
      </c>
      <c r="AA662" s="268" t="str">
        <f t="shared" ca="1" si="340"/>
        <v/>
      </c>
      <c r="AB662" s="268" t="str">
        <f t="shared" ca="1" si="341"/>
        <v/>
      </c>
      <c r="AC662" s="268" t="str">
        <f t="shared" ca="1" si="342"/>
        <v/>
      </c>
      <c r="AD662" s="268" t="str">
        <f t="shared" ca="1" si="343"/>
        <v/>
      </c>
      <c r="AE662" s="269" t="str">
        <f t="shared" ca="1" si="344"/>
        <v/>
      </c>
      <c r="AF662" s="270" t="str">
        <f t="shared" ca="1" si="349"/>
        <v/>
      </c>
      <c r="AG662" s="270" t="str">
        <f t="shared" ca="1" si="348"/>
        <v/>
      </c>
      <c r="AH662" s="270" t="str">
        <f t="shared" ca="1" si="345"/>
        <v/>
      </c>
      <c r="AI662" s="270" t="str">
        <f t="shared" ca="1" si="346"/>
        <v/>
      </c>
      <c r="AJ662" s="271" t="str">
        <f t="shared" ca="1" si="347"/>
        <v/>
      </c>
    </row>
    <row r="663" spans="1:36" ht="27.95" customHeight="1">
      <c r="A663" s="254"/>
      <c r="B663" s="254"/>
      <c r="C663" s="264"/>
      <c r="D663" s="265"/>
      <c r="E663" s="266"/>
      <c r="F663" s="388"/>
      <c r="G663" s="389"/>
      <c r="H663" s="65" t="str">
        <f t="shared" ca="1" si="336"/>
        <v/>
      </c>
      <c r="I663" s="390" t="s">
        <v>78</v>
      </c>
      <c r="J663" s="391"/>
      <c r="K663" s="391"/>
      <c r="L663" s="392"/>
      <c r="M663" s="388"/>
      <c r="N663" s="393"/>
      <c r="O663" s="393"/>
      <c r="P663" s="393"/>
      <c r="Q663" s="389"/>
      <c r="R663" s="65" t="str">
        <f t="shared" ca="1" si="337"/>
        <v/>
      </c>
      <c r="S663" s="390" t="s">
        <v>78</v>
      </c>
      <c r="T663" s="391"/>
      <c r="U663" s="391"/>
      <c r="V663" s="391"/>
      <c r="W663" s="392"/>
      <c r="X663" s="243"/>
      <c r="Y663" s="267" t="str">
        <f t="shared" si="338"/>
        <v/>
      </c>
      <c r="Z663" s="267" t="str">
        <f t="shared" si="339"/>
        <v/>
      </c>
      <c r="AA663" s="268" t="str">
        <f t="shared" ca="1" si="340"/>
        <v/>
      </c>
      <c r="AB663" s="268" t="str">
        <f t="shared" ca="1" si="341"/>
        <v/>
      </c>
      <c r="AC663" s="268" t="str">
        <f t="shared" ca="1" si="342"/>
        <v/>
      </c>
      <c r="AD663" s="268" t="str">
        <f t="shared" ca="1" si="343"/>
        <v/>
      </c>
      <c r="AE663" s="269" t="str">
        <f t="shared" ca="1" si="344"/>
        <v/>
      </c>
      <c r="AF663" s="270" t="str">
        <f t="shared" ca="1" si="349"/>
        <v/>
      </c>
      <c r="AG663" s="270" t="str">
        <f t="shared" ca="1" si="348"/>
        <v/>
      </c>
      <c r="AH663" s="270" t="str">
        <f t="shared" ca="1" si="345"/>
        <v/>
      </c>
      <c r="AI663" s="270" t="str">
        <f t="shared" ca="1" si="346"/>
        <v/>
      </c>
      <c r="AJ663" s="271" t="str">
        <f t="shared" ca="1" si="347"/>
        <v/>
      </c>
    </row>
    <row r="664" spans="1:36" ht="27.95" customHeight="1">
      <c r="A664" s="254"/>
      <c r="B664" s="254"/>
      <c r="C664" s="264"/>
      <c r="D664" s="265"/>
      <c r="E664" s="266"/>
      <c r="F664" s="388"/>
      <c r="G664" s="389"/>
      <c r="H664" s="65" t="str">
        <f t="shared" ca="1" si="336"/>
        <v/>
      </c>
      <c r="I664" s="390" t="s">
        <v>78</v>
      </c>
      <c r="J664" s="391"/>
      <c r="K664" s="391"/>
      <c r="L664" s="392"/>
      <c r="M664" s="388"/>
      <c r="N664" s="393"/>
      <c r="O664" s="393"/>
      <c r="P664" s="393"/>
      <c r="Q664" s="389"/>
      <c r="R664" s="65" t="str">
        <f t="shared" ca="1" si="337"/>
        <v/>
      </c>
      <c r="S664" s="390" t="s">
        <v>78</v>
      </c>
      <c r="T664" s="391"/>
      <c r="U664" s="391"/>
      <c r="V664" s="391"/>
      <c r="W664" s="392"/>
      <c r="X664" s="243"/>
      <c r="Y664" s="267" t="str">
        <f t="shared" si="338"/>
        <v/>
      </c>
      <c r="Z664" s="267" t="str">
        <f t="shared" si="339"/>
        <v/>
      </c>
      <c r="AA664" s="268" t="str">
        <f t="shared" ca="1" si="340"/>
        <v/>
      </c>
      <c r="AB664" s="268" t="str">
        <f t="shared" ca="1" si="341"/>
        <v/>
      </c>
      <c r="AC664" s="268" t="str">
        <f t="shared" ca="1" si="342"/>
        <v/>
      </c>
      <c r="AD664" s="268" t="str">
        <f t="shared" ca="1" si="343"/>
        <v/>
      </c>
      <c r="AE664" s="269" t="str">
        <f t="shared" ca="1" si="344"/>
        <v/>
      </c>
      <c r="AF664" s="270" t="str">
        <f t="shared" ca="1" si="349"/>
        <v/>
      </c>
      <c r="AG664" s="270" t="str">
        <f t="shared" ca="1" si="348"/>
        <v/>
      </c>
      <c r="AH664" s="270" t="str">
        <f t="shared" ca="1" si="345"/>
        <v/>
      </c>
      <c r="AI664" s="270" t="str">
        <f t="shared" ca="1" si="346"/>
        <v/>
      </c>
      <c r="AJ664" s="271" t="str">
        <f t="shared" ca="1" si="347"/>
        <v/>
      </c>
    </row>
    <row r="665" spans="1:36" ht="27.95" customHeight="1">
      <c r="A665" s="254"/>
      <c r="B665" s="254"/>
      <c r="C665" s="264"/>
      <c r="D665" s="265"/>
      <c r="E665" s="266"/>
      <c r="F665" s="388"/>
      <c r="G665" s="389"/>
      <c r="H665" s="65" t="str">
        <f t="shared" ca="1" si="336"/>
        <v/>
      </c>
      <c r="I665" s="390" t="s">
        <v>78</v>
      </c>
      <c r="J665" s="391"/>
      <c r="K665" s="391"/>
      <c r="L665" s="392"/>
      <c r="M665" s="388"/>
      <c r="N665" s="393"/>
      <c r="O665" s="393"/>
      <c r="P665" s="393"/>
      <c r="Q665" s="389"/>
      <c r="R665" s="65" t="str">
        <f t="shared" ca="1" si="337"/>
        <v/>
      </c>
      <c r="S665" s="390" t="s">
        <v>78</v>
      </c>
      <c r="T665" s="391"/>
      <c r="U665" s="391"/>
      <c r="V665" s="391"/>
      <c r="W665" s="392"/>
      <c r="X665" s="243"/>
      <c r="Y665" s="267" t="str">
        <f t="shared" si="338"/>
        <v/>
      </c>
      <c r="Z665" s="267" t="str">
        <f t="shared" si="339"/>
        <v/>
      </c>
      <c r="AA665" s="268" t="str">
        <f t="shared" ca="1" si="340"/>
        <v/>
      </c>
      <c r="AB665" s="268" t="str">
        <f t="shared" ca="1" si="341"/>
        <v/>
      </c>
      <c r="AC665" s="268" t="str">
        <f t="shared" ca="1" si="342"/>
        <v/>
      </c>
      <c r="AD665" s="268" t="str">
        <f t="shared" ca="1" si="343"/>
        <v/>
      </c>
      <c r="AE665" s="269" t="str">
        <f t="shared" ca="1" si="344"/>
        <v/>
      </c>
      <c r="AF665" s="270" t="str">
        <f t="shared" ca="1" si="349"/>
        <v/>
      </c>
      <c r="AG665" s="270" t="str">
        <f t="shared" ca="1" si="348"/>
        <v/>
      </c>
      <c r="AH665" s="270" t="str">
        <f t="shared" ca="1" si="345"/>
        <v/>
      </c>
      <c r="AI665" s="270" t="str">
        <f t="shared" ca="1" si="346"/>
        <v/>
      </c>
      <c r="AJ665" s="271" t="str">
        <f t="shared" ca="1" si="347"/>
        <v/>
      </c>
    </row>
    <row r="666" spans="1:36" ht="27.95" customHeight="1">
      <c r="A666" s="254"/>
      <c r="B666" s="254"/>
      <c r="C666" s="264"/>
      <c r="D666" s="265"/>
      <c r="E666" s="266"/>
      <c r="F666" s="388"/>
      <c r="G666" s="389"/>
      <c r="H666" s="65" t="str">
        <f t="shared" ca="1" si="336"/>
        <v/>
      </c>
      <c r="I666" s="390" t="s">
        <v>78</v>
      </c>
      <c r="J666" s="391"/>
      <c r="K666" s="391"/>
      <c r="L666" s="392"/>
      <c r="M666" s="388"/>
      <c r="N666" s="393"/>
      <c r="O666" s="393"/>
      <c r="P666" s="393"/>
      <c r="Q666" s="389"/>
      <c r="R666" s="65" t="str">
        <f t="shared" ca="1" si="337"/>
        <v/>
      </c>
      <c r="S666" s="390" t="s">
        <v>78</v>
      </c>
      <c r="T666" s="391"/>
      <c r="U666" s="391"/>
      <c r="V666" s="391"/>
      <c r="W666" s="392"/>
      <c r="X666" s="243"/>
      <c r="Y666" s="267" t="str">
        <f t="shared" si="338"/>
        <v/>
      </c>
      <c r="Z666" s="267" t="str">
        <f t="shared" si="339"/>
        <v/>
      </c>
      <c r="AA666" s="268" t="str">
        <f t="shared" ca="1" si="340"/>
        <v/>
      </c>
      <c r="AB666" s="268" t="str">
        <f t="shared" ca="1" si="341"/>
        <v/>
      </c>
      <c r="AC666" s="268" t="str">
        <f t="shared" ca="1" si="342"/>
        <v/>
      </c>
      <c r="AD666" s="268" t="str">
        <f t="shared" ca="1" si="343"/>
        <v/>
      </c>
      <c r="AE666" s="269" t="str">
        <f t="shared" ca="1" si="344"/>
        <v/>
      </c>
      <c r="AF666" s="270" t="str">
        <f t="shared" ca="1" si="349"/>
        <v/>
      </c>
      <c r="AG666" s="270" t="str">
        <f t="shared" ca="1" si="348"/>
        <v/>
      </c>
      <c r="AH666" s="270" t="str">
        <f t="shared" ca="1" si="345"/>
        <v/>
      </c>
      <c r="AI666" s="270" t="str">
        <f t="shared" ca="1" si="346"/>
        <v/>
      </c>
      <c r="AJ666" s="271" t="str">
        <f t="shared" ca="1" si="347"/>
        <v/>
      </c>
    </row>
    <row r="667" spans="1:36" ht="27.95" customHeight="1">
      <c r="A667" s="254"/>
      <c r="B667" s="254"/>
      <c r="C667" s="264"/>
      <c r="D667" s="265"/>
      <c r="E667" s="266"/>
      <c r="F667" s="388"/>
      <c r="G667" s="389"/>
      <c r="H667" s="65" t="str">
        <f t="shared" ca="1" si="336"/>
        <v/>
      </c>
      <c r="I667" s="390" t="s">
        <v>78</v>
      </c>
      <c r="J667" s="391"/>
      <c r="K667" s="391"/>
      <c r="L667" s="392"/>
      <c r="M667" s="388"/>
      <c r="N667" s="393"/>
      <c r="O667" s="393"/>
      <c r="P667" s="393"/>
      <c r="Q667" s="389"/>
      <c r="R667" s="65" t="str">
        <f t="shared" ca="1" si="337"/>
        <v/>
      </c>
      <c r="S667" s="390" t="s">
        <v>78</v>
      </c>
      <c r="T667" s="391"/>
      <c r="U667" s="391"/>
      <c r="V667" s="391"/>
      <c r="W667" s="392"/>
      <c r="X667" s="243"/>
      <c r="Y667" s="267" t="str">
        <f t="shared" si="338"/>
        <v/>
      </c>
      <c r="Z667" s="267" t="str">
        <f t="shared" si="339"/>
        <v/>
      </c>
      <c r="AA667" s="268" t="str">
        <f t="shared" ca="1" si="340"/>
        <v/>
      </c>
      <c r="AB667" s="268" t="str">
        <f t="shared" ca="1" si="341"/>
        <v/>
      </c>
      <c r="AC667" s="268" t="str">
        <f t="shared" ca="1" si="342"/>
        <v/>
      </c>
      <c r="AD667" s="268" t="str">
        <f t="shared" ca="1" si="343"/>
        <v/>
      </c>
      <c r="AE667" s="269" t="str">
        <f t="shared" ca="1" si="344"/>
        <v/>
      </c>
      <c r="AF667" s="270" t="str">
        <f t="shared" ca="1" si="349"/>
        <v/>
      </c>
      <c r="AG667" s="270" t="str">
        <f t="shared" ca="1" si="348"/>
        <v/>
      </c>
      <c r="AH667" s="270" t="str">
        <f t="shared" ca="1" si="345"/>
        <v/>
      </c>
      <c r="AI667" s="270" t="str">
        <f t="shared" ca="1" si="346"/>
        <v/>
      </c>
      <c r="AJ667" s="271" t="str">
        <f t="shared" ca="1" si="347"/>
        <v/>
      </c>
    </row>
    <row r="668" spans="1:36" ht="27.95" customHeight="1">
      <c r="A668" s="254"/>
      <c r="B668" s="254"/>
      <c r="C668" s="264"/>
      <c r="D668" s="265"/>
      <c r="E668" s="266"/>
      <c r="F668" s="388"/>
      <c r="G668" s="389"/>
      <c r="H668" s="65" t="str">
        <f t="shared" ca="1" si="336"/>
        <v/>
      </c>
      <c r="I668" s="390" t="s">
        <v>78</v>
      </c>
      <c r="J668" s="391"/>
      <c r="K668" s="391"/>
      <c r="L668" s="392"/>
      <c r="M668" s="388"/>
      <c r="N668" s="393"/>
      <c r="O668" s="393"/>
      <c r="P668" s="393"/>
      <c r="Q668" s="389"/>
      <c r="R668" s="65" t="str">
        <f t="shared" ca="1" si="337"/>
        <v/>
      </c>
      <c r="S668" s="390" t="s">
        <v>78</v>
      </c>
      <c r="T668" s="391"/>
      <c r="U668" s="391"/>
      <c r="V668" s="391"/>
      <c r="W668" s="392"/>
      <c r="X668" s="243"/>
      <c r="Y668" s="267" t="str">
        <f t="shared" si="338"/>
        <v/>
      </c>
      <c r="Z668" s="267" t="str">
        <f t="shared" si="339"/>
        <v/>
      </c>
      <c r="AA668" s="268" t="str">
        <f t="shared" ca="1" si="340"/>
        <v/>
      </c>
      <c r="AB668" s="268" t="str">
        <f t="shared" ca="1" si="341"/>
        <v/>
      </c>
      <c r="AC668" s="268" t="str">
        <f t="shared" ca="1" si="342"/>
        <v/>
      </c>
      <c r="AD668" s="268" t="str">
        <f t="shared" ca="1" si="343"/>
        <v/>
      </c>
      <c r="AE668" s="269" t="str">
        <f t="shared" ca="1" si="344"/>
        <v/>
      </c>
      <c r="AF668" s="270" t="str">
        <f t="shared" ca="1" si="349"/>
        <v/>
      </c>
      <c r="AG668" s="270" t="str">
        <f t="shared" ca="1" si="348"/>
        <v/>
      </c>
      <c r="AH668" s="270" t="str">
        <f t="shared" ca="1" si="345"/>
        <v/>
      </c>
      <c r="AI668" s="270" t="str">
        <f t="shared" ca="1" si="346"/>
        <v/>
      </c>
      <c r="AJ668" s="271" t="str">
        <f t="shared" ca="1" si="347"/>
        <v/>
      </c>
    </row>
    <row r="669" spans="1:36" ht="27.95" customHeight="1">
      <c r="A669" s="254"/>
      <c r="B669" s="254"/>
      <c r="C669" s="264"/>
      <c r="D669" s="265"/>
      <c r="E669" s="266"/>
      <c r="F669" s="388"/>
      <c r="G669" s="389"/>
      <c r="H669" s="65" t="str">
        <f t="shared" ca="1" si="336"/>
        <v/>
      </c>
      <c r="I669" s="390" t="s">
        <v>78</v>
      </c>
      <c r="J669" s="391"/>
      <c r="K669" s="391"/>
      <c r="L669" s="392"/>
      <c r="M669" s="388"/>
      <c r="N669" s="393"/>
      <c r="O669" s="393"/>
      <c r="P669" s="393"/>
      <c r="Q669" s="389"/>
      <c r="R669" s="65" t="str">
        <f t="shared" ca="1" si="337"/>
        <v/>
      </c>
      <c r="S669" s="390" t="s">
        <v>78</v>
      </c>
      <c r="T669" s="391"/>
      <c r="U669" s="391"/>
      <c r="V669" s="391"/>
      <c r="W669" s="392"/>
      <c r="X669" s="243"/>
      <c r="Y669" s="267" t="str">
        <f t="shared" si="338"/>
        <v/>
      </c>
      <c r="Z669" s="267" t="str">
        <f t="shared" si="339"/>
        <v/>
      </c>
      <c r="AA669" s="268" t="str">
        <f t="shared" ca="1" si="340"/>
        <v/>
      </c>
      <c r="AB669" s="268" t="str">
        <f t="shared" ca="1" si="341"/>
        <v/>
      </c>
      <c r="AC669" s="268" t="str">
        <f t="shared" ca="1" si="342"/>
        <v/>
      </c>
      <c r="AD669" s="268" t="str">
        <f t="shared" ca="1" si="343"/>
        <v/>
      </c>
      <c r="AE669" s="269" t="str">
        <f t="shared" ca="1" si="344"/>
        <v/>
      </c>
      <c r="AF669" s="270" t="str">
        <f t="shared" ca="1" si="349"/>
        <v/>
      </c>
      <c r="AG669" s="270" t="str">
        <f t="shared" ca="1" si="348"/>
        <v/>
      </c>
      <c r="AH669" s="270" t="str">
        <f t="shared" ca="1" si="345"/>
        <v/>
      </c>
      <c r="AI669" s="270" t="str">
        <f t="shared" ca="1" si="346"/>
        <v/>
      </c>
      <c r="AJ669" s="271" t="str">
        <f t="shared" ca="1" si="347"/>
        <v/>
      </c>
    </row>
    <row r="670" spans="1:36" ht="27.95" customHeight="1">
      <c r="A670" s="254"/>
      <c r="B670" s="254"/>
      <c r="C670" s="264"/>
      <c r="D670" s="265"/>
      <c r="E670" s="266"/>
      <c r="F670" s="388"/>
      <c r="G670" s="389"/>
      <c r="H670" s="65" t="str">
        <f t="shared" ca="1" si="336"/>
        <v/>
      </c>
      <c r="I670" s="390" t="s">
        <v>78</v>
      </c>
      <c r="J670" s="391"/>
      <c r="K670" s="391"/>
      <c r="L670" s="392"/>
      <c r="M670" s="388"/>
      <c r="N670" s="393"/>
      <c r="O670" s="393"/>
      <c r="P670" s="393"/>
      <c r="Q670" s="389"/>
      <c r="R670" s="65" t="str">
        <f t="shared" ca="1" si="337"/>
        <v/>
      </c>
      <c r="S670" s="390" t="s">
        <v>78</v>
      </c>
      <c r="T670" s="391"/>
      <c r="U670" s="391"/>
      <c r="V670" s="391"/>
      <c r="W670" s="392"/>
      <c r="X670" s="243"/>
      <c r="Y670" s="267" t="str">
        <f t="shared" si="338"/>
        <v/>
      </c>
      <c r="Z670" s="267" t="str">
        <f t="shared" si="339"/>
        <v/>
      </c>
      <c r="AA670" s="268" t="str">
        <f t="shared" ca="1" si="340"/>
        <v/>
      </c>
      <c r="AB670" s="268" t="str">
        <f t="shared" ca="1" si="341"/>
        <v/>
      </c>
      <c r="AC670" s="268" t="str">
        <f t="shared" ca="1" si="342"/>
        <v/>
      </c>
      <c r="AD670" s="268" t="str">
        <f t="shared" ca="1" si="343"/>
        <v/>
      </c>
      <c r="AE670" s="269" t="str">
        <f t="shared" ca="1" si="344"/>
        <v/>
      </c>
      <c r="AF670" s="270" t="str">
        <f t="shared" ca="1" si="349"/>
        <v/>
      </c>
      <c r="AG670" s="270" t="str">
        <f t="shared" ca="1" si="348"/>
        <v/>
      </c>
      <c r="AH670" s="270" t="str">
        <f t="shared" ca="1" si="345"/>
        <v/>
      </c>
      <c r="AI670" s="270" t="str">
        <f t="shared" ca="1" si="346"/>
        <v/>
      </c>
      <c r="AJ670" s="271" t="str">
        <f t="shared" ca="1" si="347"/>
        <v/>
      </c>
    </row>
    <row r="671" spans="1:36" ht="27.95" customHeight="1" thickBot="1">
      <c r="A671" s="272"/>
      <c r="B671" s="272"/>
      <c r="C671" s="273"/>
      <c r="D671" s="274"/>
      <c r="E671" s="275"/>
      <c r="F671" s="394"/>
      <c r="G671" s="395"/>
      <c r="H671" s="135" t="str">
        <f t="shared" ca="1" si="336"/>
        <v/>
      </c>
      <c r="I671" s="396" t="s">
        <v>78</v>
      </c>
      <c r="J671" s="397"/>
      <c r="K671" s="397"/>
      <c r="L671" s="398"/>
      <c r="M671" s="394"/>
      <c r="N671" s="399"/>
      <c r="O671" s="399"/>
      <c r="P671" s="399"/>
      <c r="Q671" s="395"/>
      <c r="R671" s="135" t="str">
        <f t="shared" ca="1" si="337"/>
        <v/>
      </c>
      <c r="S671" s="396" t="s">
        <v>78</v>
      </c>
      <c r="T671" s="397"/>
      <c r="U671" s="397"/>
      <c r="V671" s="397"/>
      <c r="W671" s="398"/>
      <c r="X671" s="243"/>
      <c r="Y671" s="276" t="str">
        <f t="shared" si="338"/>
        <v/>
      </c>
      <c r="Z671" s="276" t="str">
        <f t="shared" si="339"/>
        <v/>
      </c>
      <c r="AA671" s="277" t="str">
        <f t="shared" ca="1" si="340"/>
        <v/>
      </c>
      <c r="AB671" s="277" t="str">
        <f t="shared" ca="1" si="341"/>
        <v/>
      </c>
      <c r="AC671" s="277" t="str">
        <f t="shared" ca="1" si="342"/>
        <v/>
      </c>
      <c r="AD671" s="277" t="str">
        <f t="shared" ca="1" si="343"/>
        <v/>
      </c>
      <c r="AE671" s="278" t="str">
        <f t="shared" ca="1" si="344"/>
        <v/>
      </c>
      <c r="AF671" s="279" t="str">
        <f t="shared" ca="1" si="349"/>
        <v/>
      </c>
      <c r="AG671" s="279" t="str">
        <f t="shared" ca="1" si="348"/>
        <v/>
      </c>
      <c r="AH671" s="279" t="str">
        <f t="shared" ca="1" si="345"/>
        <v/>
      </c>
      <c r="AI671" s="279" t="str">
        <f t="shared" ca="1" si="346"/>
        <v/>
      </c>
      <c r="AJ671" s="280" t="str">
        <f t="shared" ca="1" si="347"/>
        <v/>
      </c>
    </row>
    <row r="672" spans="1:36" ht="24.95" customHeight="1" thickTop="1">
      <c r="A672" s="370" t="s">
        <v>62</v>
      </c>
      <c r="B672" s="371"/>
      <c r="C672" s="371"/>
      <c r="D672" s="371"/>
      <c r="E672" s="371"/>
      <c r="F672" s="372"/>
      <c r="G672" s="373"/>
      <c r="H672" s="295" t="s">
        <v>12</v>
      </c>
      <c r="I672" s="374">
        <f>SUM(I657:L671)</f>
        <v>0</v>
      </c>
      <c r="J672" s="375"/>
      <c r="K672" s="375"/>
      <c r="L672" s="296" t="s">
        <v>8</v>
      </c>
      <c r="M672" s="372"/>
      <c r="N672" s="376"/>
      <c r="O672" s="376"/>
      <c r="P672" s="376"/>
      <c r="Q672" s="373"/>
      <c r="R672" s="295"/>
      <c r="S672" s="377">
        <f>SUM(S657:W671)</f>
        <v>0</v>
      </c>
      <c r="T672" s="378"/>
      <c r="U672" s="378"/>
      <c r="V672" s="378"/>
      <c r="W672" s="296" t="s">
        <v>8</v>
      </c>
      <c r="X672" s="243"/>
    </row>
    <row r="673" spans="1:36" ht="24.95" customHeight="1">
      <c r="A673" s="379" t="s">
        <v>31</v>
      </c>
      <c r="B673" s="380"/>
      <c r="C673" s="380"/>
      <c r="D673" s="380"/>
      <c r="E673" s="380"/>
      <c r="F673" s="381"/>
      <c r="G673" s="382"/>
      <c r="H673" s="281" t="s">
        <v>12</v>
      </c>
      <c r="I673" s="383">
        <f>SUM(I646,I672)</f>
        <v>11680006</v>
      </c>
      <c r="J673" s="384"/>
      <c r="K673" s="384"/>
      <c r="L673" s="282" t="s">
        <v>8</v>
      </c>
      <c r="M673" s="381"/>
      <c r="N673" s="385"/>
      <c r="O673" s="385"/>
      <c r="P673" s="385"/>
      <c r="Q673" s="382"/>
      <c r="R673" s="281"/>
      <c r="S673" s="386">
        <f>SUM(S646,S672)</f>
        <v>13717924</v>
      </c>
      <c r="T673" s="387"/>
      <c r="U673" s="387"/>
      <c r="V673" s="387"/>
      <c r="W673" s="282" t="s">
        <v>8</v>
      </c>
      <c r="X673" s="283"/>
      <c r="Z673" s="284"/>
    </row>
    <row r="674" spans="1:36" ht="3.75" customHeight="1">
      <c r="X674" s="283"/>
      <c r="Z674" s="284" t="s">
        <v>35</v>
      </c>
    </row>
    <row r="675" spans="1:36">
      <c r="T675" s="357" t="s">
        <v>42</v>
      </c>
      <c r="U675" s="358"/>
      <c r="V675" s="358"/>
      <c r="W675" s="359"/>
      <c r="X675" s="283"/>
    </row>
    <row r="677" spans="1:36" ht="19.5" customHeight="1">
      <c r="C677" s="228"/>
      <c r="D677" s="326" t="s">
        <v>76</v>
      </c>
      <c r="E677" s="327"/>
      <c r="F677" s="327"/>
      <c r="G677" s="327"/>
      <c r="H677" s="327"/>
      <c r="I677" s="327"/>
      <c r="J677" s="327"/>
      <c r="S677" s="57">
        <f>$S$2</f>
        <v>1</v>
      </c>
      <c r="T677" s="328" t="s">
        <v>10</v>
      </c>
      <c r="U677" s="328"/>
      <c r="V677" s="56">
        <f>V650+1</f>
        <v>26</v>
      </c>
      <c r="W677" s="230" t="s">
        <v>11</v>
      </c>
    </row>
    <row r="678" spans="1:36" ht="19.5" customHeight="1">
      <c r="C678" s="233"/>
      <c r="D678" s="327"/>
      <c r="E678" s="327"/>
      <c r="F678" s="327"/>
      <c r="G678" s="327"/>
      <c r="H678" s="327"/>
      <c r="I678" s="327"/>
      <c r="J678" s="327"/>
    </row>
    <row r="679" spans="1:36" ht="14.25">
      <c r="B679" s="234">
        <f ca="1">$B$4</f>
        <v>45741</v>
      </c>
      <c r="D679" s="360"/>
      <c r="E679" s="360"/>
      <c r="F679" s="360"/>
    </row>
    <row r="680" spans="1:36" ht="15" customHeight="1">
      <c r="B680" s="235">
        <f ca="1">$B$5</f>
        <v>46106.494204513889</v>
      </c>
      <c r="H680" s="413" t="s">
        <v>6</v>
      </c>
      <c r="I680" s="414"/>
      <c r="J680" s="417" t="s">
        <v>0</v>
      </c>
      <c r="K680" s="418"/>
      <c r="L680" s="236" t="s">
        <v>1</v>
      </c>
      <c r="M680" s="418" t="s">
        <v>7</v>
      </c>
      <c r="N680" s="418"/>
      <c r="O680" s="418" t="s">
        <v>2</v>
      </c>
      <c r="P680" s="418"/>
      <c r="Q680" s="418"/>
      <c r="R680" s="418"/>
      <c r="S680" s="418"/>
      <c r="T680" s="418"/>
      <c r="U680" s="418" t="s">
        <v>3</v>
      </c>
      <c r="V680" s="418"/>
      <c r="W680" s="418"/>
    </row>
    <row r="681" spans="1:36" ht="20.100000000000001" customHeight="1">
      <c r="A681" s="147"/>
      <c r="H681" s="415"/>
      <c r="I681" s="416"/>
      <c r="J681" s="287">
        <f>$J$6</f>
        <v>3</v>
      </c>
      <c r="K681" s="288">
        <f>$K$6</f>
        <v>1</v>
      </c>
      <c r="L681" s="289">
        <f>$L$6</f>
        <v>1</v>
      </c>
      <c r="M681" s="290">
        <f>$M$6</f>
        <v>0</v>
      </c>
      <c r="N681" s="291">
        <f>IF($N$6="","",$N$6)</f>
        <v>1</v>
      </c>
      <c r="O681" s="292">
        <f>IF($O$6="","",$O$6)</f>
        <v>1</v>
      </c>
      <c r="P681" s="293">
        <f>IF($P$6="","",$P$6)</f>
        <v>2</v>
      </c>
      <c r="Q681" s="293">
        <f>IF($Q$6="","",$Q$6)</f>
        <v>3</v>
      </c>
      <c r="R681" s="293">
        <f>IF($R$6="","",$R$6)</f>
        <v>4</v>
      </c>
      <c r="S681" s="293">
        <f>IF($S$6="","",$S$6)</f>
        <v>5</v>
      </c>
      <c r="T681" s="294">
        <f>IF($T$6="","",$T$6)</f>
        <v>6</v>
      </c>
      <c r="U681" s="292">
        <f>IF($U$6="","",$U$6)</f>
        <v>0</v>
      </c>
      <c r="V681" s="293">
        <f>IF($V$6="","",$V$6)</f>
        <v>0</v>
      </c>
      <c r="W681" s="294">
        <f>IF($W$6="","",$W$6)</f>
        <v>0</v>
      </c>
      <c r="Y681" s="240" t="s">
        <v>33</v>
      </c>
      <c r="Z681" s="241" t="s">
        <v>34</v>
      </c>
      <c r="AA681" s="313">
        <f ca="1">$B$4</f>
        <v>45741</v>
      </c>
      <c r="AB681" s="313"/>
      <c r="AC681" s="313"/>
      <c r="AD681" s="313"/>
      <c r="AE681" s="313"/>
      <c r="AF681" s="314">
        <f ca="1">$B$5</f>
        <v>46106.494204513889</v>
      </c>
      <c r="AG681" s="314"/>
      <c r="AH681" s="314"/>
      <c r="AI681" s="314"/>
      <c r="AJ681" s="314"/>
    </row>
    <row r="682" spans="1:36" ht="21.95" customHeight="1">
      <c r="A682" s="315" t="s">
        <v>9</v>
      </c>
      <c r="B682" s="404" t="s">
        <v>30</v>
      </c>
      <c r="C682" s="242"/>
      <c r="D682" s="405" t="s">
        <v>47</v>
      </c>
      <c r="E682" s="404" t="s">
        <v>48</v>
      </c>
      <c r="F682" s="407">
        <f ca="1">$B$4</f>
        <v>45741</v>
      </c>
      <c r="G682" s="408"/>
      <c r="H682" s="408"/>
      <c r="I682" s="408"/>
      <c r="J682" s="408"/>
      <c r="K682" s="408"/>
      <c r="L682" s="409"/>
      <c r="M682" s="410">
        <f ca="1">$B$5</f>
        <v>46106.494204513889</v>
      </c>
      <c r="N682" s="411"/>
      <c r="O682" s="411"/>
      <c r="P682" s="411"/>
      <c r="Q682" s="411"/>
      <c r="R682" s="411"/>
      <c r="S682" s="411"/>
      <c r="T682" s="411"/>
      <c r="U682" s="411"/>
      <c r="V682" s="411"/>
      <c r="W682" s="412"/>
      <c r="X682" s="243"/>
      <c r="Y682" s="244">
        <f ca="1">$B$4</f>
        <v>45741</v>
      </c>
      <c r="Z682" s="244">
        <f ca="1">DATE(YEAR($Y$7)+2,3,31)</f>
        <v>46477</v>
      </c>
      <c r="AA682" s="245" t="s">
        <v>33</v>
      </c>
      <c r="AB682" s="245" t="s">
        <v>34</v>
      </c>
      <c r="AC682" s="245" t="s">
        <v>37</v>
      </c>
      <c r="AD682" s="245" t="s">
        <v>38</v>
      </c>
      <c r="AE682" s="245" t="s">
        <v>32</v>
      </c>
      <c r="AF682" s="246" t="s">
        <v>33</v>
      </c>
      <c r="AG682" s="246" t="s">
        <v>34</v>
      </c>
      <c r="AH682" s="246" t="s">
        <v>37</v>
      </c>
      <c r="AI682" s="246" t="s">
        <v>38</v>
      </c>
      <c r="AJ682" s="246" t="s">
        <v>32</v>
      </c>
    </row>
    <row r="683" spans="1:36" ht="28.5" customHeight="1">
      <c r="A683" s="316"/>
      <c r="B683" s="404"/>
      <c r="C683" s="247"/>
      <c r="D683" s="406"/>
      <c r="E683" s="404"/>
      <c r="F683" s="400" t="s">
        <v>4</v>
      </c>
      <c r="G683" s="400"/>
      <c r="H683" s="248" t="s">
        <v>39</v>
      </c>
      <c r="I683" s="400" t="s">
        <v>5</v>
      </c>
      <c r="J683" s="400"/>
      <c r="K683" s="400"/>
      <c r="L683" s="400"/>
      <c r="M683" s="400" t="s">
        <v>4</v>
      </c>
      <c r="N683" s="400"/>
      <c r="O683" s="400"/>
      <c r="P683" s="400"/>
      <c r="Q683" s="400"/>
      <c r="R683" s="248" t="s">
        <v>39</v>
      </c>
      <c r="S683" s="400" t="s">
        <v>5</v>
      </c>
      <c r="T683" s="400"/>
      <c r="U683" s="400"/>
      <c r="V683" s="400"/>
      <c r="W683" s="400"/>
      <c r="X683" s="243"/>
      <c r="Y683" s="249">
        <f ca="1">DATE(YEAR($B$4),4,1)</f>
        <v>45748</v>
      </c>
      <c r="Z683" s="249">
        <f ca="1">DATE(YEAR($Y$8)+2,3,31)</f>
        <v>46477</v>
      </c>
      <c r="AA683" s="249">
        <f ca="1">$Y$8</f>
        <v>45748</v>
      </c>
      <c r="AB683" s="249">
        <f ca="1">DATE(YEAR($Y$8)+1,3,31)</f>
        <v>46112</v>
      </c>
      <c r="AC683" s="249"/>
      <c r="AD683" s="249"/>
      <c r="AE683" s="249"/>
      <c r="AF683" s="250">
        <f ca="1">DATE(YEAR($B$4)+1,4,1)</f>
        <v>46113</v>
      </c>
      <c r="AG683" s="250">
        <f ca="1">DATE(YEAR($AF$8)+1,3,31)</f>
        <v>46477</v>
      </c>
      <c r="AH683" s="251"/>
      <c r="AI683" s="251"/>
      <c r="AJ683" s="252"/>
    </row>
    <row r="684" spans="1:36" ht="27.95" customHeight="1">
      <c r="A684" s="253"/>
      <c r="B684" s="254"/>
      <c r="C684" s="255"/>
      <c r="D684" s="256"/>
      <c r="E684" s="257"/>
      <c r="F684" s="388"/>
      <c r="G684" s="389"/>
      <c r="H684" s="65" t="str">
        <f t="shared" ref="H684:H698" ca="1" si="350">AE684</f>
        <v/>
      </c>
      <c r="I684" s="401" t="s">
        <v>78</v>
      </c>
      <c r="J684" s="402"/>
      <c r="K684" s="402"/>
      <c r="L684" s="403"/>
      <c r="M684" s="388"/>
      <c r="N684" s="393"/>
      <c r="O684" s="393"/>
      <c r="P684" s="393"/>
      <c r="Q684" s="389"/>
      <c r="R684" s="64" t="str">
        <f t="shared" ref="R684:R698" ca="1" si="351">AJ684</f>
        <v/>
      </c>
      <c r="S684" s="401" t="s">
        <v>78</v>
      </c>
      <c r="T684" s="402"/>
      <c r="U684" s="402"/>
      <c r="V684" s="402"/>
      <c r="W684" s="403"/>
      <c r="X684" s="243"/>
      <c r="Y684" s="259" t="str">
        <f t="shared" ref="Y684:Y698" si="352">IF($B684&lt;&gt;"",IF(D684="",AA$8,D684),"")</f>
        <v/>
      </c>
      <c r="Z684" s="259" t="str">
        <f t="shared" ref="Z684:Z698" si="353">IF($B684&lt;&gt;"",IF(E684="",Z$8,E684),"")</f>
        <v/>
      </c>
      <c r="AA684" s="260" t="str">
        <f t="shared" ref="AA684:AA698" ca="1" si="354">IF(Y684&gt;=AF$8,"",IF(Y684&lt;$AA$8,$AA$8,Y684))</f>
        <v/>
      </c>
      <c r="AB684" s="260" t="str">
        <f t="shared" ref="AB684:AB698" ca="1" si="355">IF(Y684&gt;AB$8,"",IF(Z684&gt;AB$8,AB$8,Z684))</f>
        <v/>
      </c>
      <c r="AC684" s="260" t="str">
        <f t="shared" ref="AC684:AC698" ca="1" si="356">IF(AA684="","",DATE(YEAR(AA684),MONTH(AA684),1))</f>
        <v/>
      </c>
      <c r="AD684" s="260" t="str">
        <f t="shared" ref="AD684:AD698" ca="1" si="357">IF(AA684="","",DATE(YEAR(AB684),MONTH(AB684)+1,1)-1)</f>
        <v/>
      </c>
      <c r="AE684" s="261" t="str">
        <f t="shared" ref="AE684:AE698" ca="1" si="358">IF(AA684="","",IF(AA684&gt;AB684,"",DATEDIF(AC684,AD684+1,"m")))</f>
        <v/>
      </c>
      <c r="AF684" s="262" t="str">
        <f ca="1">IF(Z684&lt;AF$8,"",IF(Y684&gt;AF$8,Y684,AF$8))</f>
        <v/>
      </c>
      <c r="AG684" s="262" t="str">
        <f ca="1">IF(Z684&lt;AF$8,"",Z684)</f>
        <v/>
      </c>
      <c r="AH684" s="262" t="str">
        <f t="shared" ref="AH684:AH698" ca="1" si="359">IF(AF684="","",DATE(YEAR(AF684),MONTH(AF684),1))</f>
        <v/>
      </c>
      <c r="AI684" s="262" t="str">
        <f t="shared" ref="AI684:AI698" ca="1" si="360">IF(AF684="","",DATE(YEAR(AG684),MONTH(AG684)+1,1)-1)</f>
        <v/>
      </c>
      <c r="AJ684" s="263" t="str">
        <f t="shared" ref="AJ684:AJ698" ca="1" si="361">IF(AF684="","",DATEDIF(AH684,AI684+1,"m"))</f>
        <v/>
      </c>
    </row>
    <row r="685" spans="1:36" ht="27.95" customHeight="1">
      <c r="A685" s="254"/>
      <c r="B685" s="254"/>
      <c r="C685" s="264"/>
      <c r="D685" s="265"/>
      <c r="E685" s="266"/>
      <c r="F685" s="388"/>
      <c r="G685" s="389"/>
      <c r="H685" s="65" t="str">
        <f t="shared" ca="1" si="350"/>
        <v/>
      </c>
      <c r="I685" s="390" t="s">
        <v>78</v>
      </c>
      <c r="J685" s="391"/>
      <c r="K685" s="391"/>
      <c r="L685" s="392"/>
      <c r="M685" s="388"/>
      <c r="N685" s="393"/>
      <c r="O685" s="393"/>
      <c r="P685" s="393"/>
      <c r="Q685" s="389"/>
      <c r="R685" s="65" t="str">
        <f t="shared" ca="1" si="351"/>
        <v/>
      </c>
      <c r="S685" s="390" t="s">
        <v>78</v>
      </c>
      <c r="T685" s="391"/>
      <c r="U685" s="391"/>
      <c r="V685" s="391"/>
      <c r="W685" s="392"/>
      <c r="X685" s="243"/>
      <c r="Y685" s="267" t="str">
        <f t="shared" si="352"/>
        <v/>
      </c>
      <c r="Z685" s="267" t="str">
        <f t="shared" si="353"/>
        <v/>
      </c>
      <c r="AA685" s="268" t="str">
        <f t="shared" ca="1" si="354"/>
        <v/>
      </c>
      <c r="AB685" s="268" t="str">
        <f t="shared" ca="1" si="355"/>
        <v/>
      </c>
      <c r="AC685" s="268" t="str">
        <f t="shared" ca="1" si="356"/>
        <v/>
      </c>
      <c r="AD685" s="268" t="str">
        <f t="shared" ca="1" si="357"/>
        <v/>
      </c>
      <c r="AE685" s="269" t="str">
        <f t="shared" ca="1" si="358"/>
        <v/>
      </c>
      <c r="AF685" s="270" t="str">
        <f ca="1">IF(Z685&lt;AF$8,"",IF(Y685&gt;AF$8,Y685,AF$8))</f>
        <v/>
      </c>
      <c r="AG685" s="270" t="str">
        <f t="shared" ref="AG685:AG698" ca="1" si="362">IF(Z685&lt;AF$8,"",Z685)</f>
        <v/>
      </c>
      <c r="AH685" s="270" t="str">
        <f t="shared" ca="1" si="359"/>
        <v/>
      </c>
      <c r="AI685" s="270" t="str">
        <f t="shared" ca="1" si="360"/>
        <v/>
      </c>
      <c r="AJ685" s="271" t="str">
        <f t="shared" ca="1" si="361"/>
        <v/>
      </c>
    </row>
    <row r="686" spans="1:36" ht="27.95" customHeight="1">
      <c r="A686" s="254"/>
      <c r="B686" s="254"/>
      <c r="C686" s="264"/>
      <c r="D686" s="265"/>
      <c r="E686" s="266"/>
      <c r="F686" s="388"/>
      <c r="G686" s="389"/>
      <c r="H686" s="65" t="str">
        <f t="shared" ca="1" si="350"/>
        <v/>
      </c>
      <c r="I686" s="390" t="s">
        <v>78</v>
      </c>
      <c r="J686" s="391"/>
      <c r="K686" s="391"/>
      <c r="L686" s="392"/>
      <c r="M686" s="388"/>
      <c r="N686" s="393"/>
      <c r="O686" s="393"/>
      <c r="P686" s="393"/>
      <c r="Q686" s="389"/>
      <c r="R686" s="65" t="str">
        <f t="shared" ca="1" si="351"/>
        <v/>
      </c>
      <c r="S686" s="390" t="s">
        <v>78</v>
      </c>
      <c r="T686" s="391"/>
      <c r="U686" s="391"/>
      <c r="V686" s="391"/>
      <c r="W686" s="392"/>
      <c r="X686" s="243"/>
      <c r="Y686" s="267" t="str">
        <f t="shared" si="352"/>
        <v/>
      </c>
      <c r="Z686" s="267" t="str">
        <f t="shared" si="353"/>
        <v/>
      </c>
      <c r="AA686" s="268" t="str">
        <f t="shared" ca="1" si="354"/>
        <v/>
      </c>
      <c r="AB686" s="268" t="str">
        <f t="shared" ca="1" si="355"/>
        <v/>
      </c>
      <c r="AC686" s="268" t="str">
        <f t="shared" ca="1" si="356"/>
        <v/>
      </c>
      <c r="AD686" s="268" t="str">
        <f t="shared" ca="1" si="357"/>
        <v/>
      </c>
      <c r="AE686" s="269" t="str">
        <f t="shared" ca="1" si="358"/>
        <v/>
      </c>
      <c r="AF686" s="270" t="str">
        <f t="shared" ref="AF686:AF698" ca="1" si="363">IF(Z686&lt;AF$8,"",IF(Y686&gt;AF$8,Y686,AF$8))</f>
        <v/>
      </c>
      <c r="AG686" s="270" t="str">
        <f t="shared" ca="1" si="362"/>
        <v/>
      </c>
      <c r="AH686" s="270" t="str">
        <f t="shared" ca="1" si="359"/>
        <v/>
      </c>
      <c r="AI686" s="270" t="str">
        <f t="shared" ca="1" si="360"/>
        <v/>
      </c>
      <c r="AJ686" s="271" t="str">
        <f t="shared" ca="1" si="361"/>
        <v/>
      </c>
    </row>
    <row r="687" spans="1:36" ht="27.95" customHeight="1">
      <c r="A687" s="254"/>
      <c r="B687" s="254"/>
      <c r="C687" s="264"/>
      <c r="D687" s="265"/>
      <c r="E687" s="266"/>
      <c r="F687" s="388"/>
      <c r="G687" s="389"/>
      <c r="H687" s="65" t="str">
        <f t="shared" ca="1" si="350"/>
        <v/>
      </c>
      <c r="I687" s="390" t="s">
        <v>78</v>
      </c>
      <c r="J687" s="391"/>
      <c r="K687" s="391"/>
      <c r="L687" s="392"/>
      <c r="M687" s="388"/>
      <c r="N687" s="393"/>
      <c r="O687" s="393"/>
      <c r="P687" s="393"/>
      <c r="Q687" s="389"/>
      <c r="R687" s="65" t="str">
        <f t="shared" ca="1" si="351"/>
        <v/>
      </c>
      <c r="S687" s="390" t="s">
        <v>78</v>
      </c>
      <c r="T687" s="391"/>
      <c r="U687" s="391"/>
      <c r="V687" s="391"/>
      <c r="W687" s="392"/>
      <c r="X687" s="243"/>
      <c r="Y687" s="267" t="str">
        <f t="shared" si="352"/>
        <v/>
      </c>
      <c r="Z687" s="267" t="str">
        <f t="shared" si="353"/>
        <v/>
      </c>
      <c r="AA687" s="268" t="str">
        <f t="shared" ca="1" si="354"/>
        <v/>
      </c>
      <c r="AB687" s="268" t="str">
        <f t="shared" ca="1" si="355"/>
        <v/>
      </c>
      <c r="AC687" s="268" t="str">
        <f t="shared" ca="1" si="356"/>
        <v/>
      </c>
      <c r="AD687" s="268" t="str">
        <f t="shared" ca="1" si="357"/>
        <v/>
      </c>
      <c r="AE687" s="269" t="str">
        <f t="shared" ca="1" si="358"/>
        <v/>
      </c>
      <c r="AF687" s="270" t="str">
        <f t="shared" ca="1" si="363"/>
        <v/>
      </c>
      <c r="AG687" s="270" t="str">
        <f t="shared" ca="1" si="362"/>
        <v/>
      </c>
      <c r="AH687" s="270" t="str">
        <f t="shared" ca="1" si="359"/>
        <v/>
      </c>
      <c r="AI687" s="270" t="str">
        <f t="shared" ca="1" si="360"/>
        <v/>
      </c>
      <c r="AJ687" s="271" t="str">
        <f t="shared" ca="1" si="361"/>
        <v/>
      </c>
    </row>
    <row r="688" spans="1:36" ht="27.95" customHeight="1">
      <c r="A688" s="254"/>
      <c r="B688" s="254"/>
      <c r="C688" s="264"/>
      <c r="D688" s="265"/>
      <c r="E688" s="266"/>
      <c r="F688" s="388"/>
      <c r="G688" s="389"/>
      <c r="H688" s="65" t="str">
        <f t="shared" ca="1" si="350"/>
        <v/>
      </c>
      <c r="I688" s="390" t="s">
        <v>78</v>
      </c>
      <c r="J688" s="391"/>
      <c r="K688" s="391"/>
      <c r="L688" s="392"/>
      <c r="M688" s="388"/>
      <c r="N688" s="393"/>
      <c r="O688" s="393"/>
      <c r="P688" s="393"/>
      <c r="Q688" s="389"/>
      <c r="R688" s="65" t="str">
        <f t="shared" ca="1" si="351"/>
        <v/>
      </c>
      <c r="S688" s="390" t="s">
        <v>78</v>
      </c>
      <c r="T688" s="391"/>
      <c r="U688" s="391"/>
      <c r="V688" s="391"/>
      <c r="W688" s="392"/>
      <c r="X688" s="243"/>
      <c r="Y688" s="267" t="str">
        <f t="shared" si="352"/>
        <v/>
      </c>
      <c r="Z688" s="267" t="str">
        <f t="shared" si="353"/>
        <v/>
      </c>
      <c r="AA688" s="268" t="str">
        <f t="shared" ca="1" si="354"/>
        <v/>
      </c>
      <c r="AB688" s="268" t="str">
        <f t="shared" ca="1" si="355"/>
        <v/>
      </c>
      <c r="AC688" s="268" t="str">
        <f t="shared" ca="1" si="356"/>
        <v/>
      </c>
      <c r="AD688" s="268" t="str">
        <f t="shared" ca="1" si="357"/>
        <v/>
      </c>
      <c r="AE688" s="269" t="str">
        <f t="shared" ca="1" si="358"/>
        <v/>
      </c>
      <c r="AF688" s="270" t="str">
        <f t="shared" ca="1" si="363"/>
        <v/>
      </c>
      <c r="AG688" s="270" t="str">
        <f t="shared" ca="1" si="362"/>
        <v/>
      </c>
      <c r="AH688" s="270" t="str">
        <f t="shared" ca="1" si="359"/>
        <v/>
      </c>
      <c r="AI688" s="270" t="str">
        <f t="shared" ca="1" si="360"/>
        <v/>
      </c>
      <c r="AJ688" s="271" t="str">
        <f t="shared" ca="1" si="361"/>
        <v/>
      </c>
    </row>
    <row r="689" spans="1:36" ht="27.95" customHeight="1">
      <c r="A689" s="254"/>
      <c r="B689" s="254"/>
      <c r="C689" s="264"/>
      <c r="D689" s="265"/>
      <c r="E689" s="266"/>
      <c r="F689" s="388"/>
      <c r="G689" s="389"/>
      <c r="H689" s="65" t="str">
        <f t="shared" ca="1" si="350"/>
        <v/>
      </c>
      <c r="I689" s="390" t="s">
        <v>78</v>
      </c>
      <c r="J689" s="391"/>
      <c r="K689" s="391"/>
      <c r="L689" s="392"/>
      <c r="M689" s="388"/>
      <c r="N689" s="393"/>
      <c r="O689" s="393"/>
      <c r="P689" s="393"/>
      <c r="Q689" s="389"/>
      <c r="R689" s="65" t="str">
        <f t="shared" ca="1" si="351"/>
        <v/>
      </c>
      <c r="S689" s="390" t="s">
        <v>78</v>
      </c>
      <c r="T689" s="391"/>
      <c r="U689" s="391"/>
      <c r="V689" s="391"/>
      <c r="W689" s="392"/>
      <c r="X689" s="243"/>
      <c r="Y689" s="267" t="str">
        <f t="shared" si="352"/>
        <v/>
      </c>
      <c r="Z689" s="267" t="str">
        <f t="shared" si="353"/>
        <v/>
      </c>
      <c r="AA689" s="268" t="str">
        <f t="shared" ca="1" si="354"/>
        <v/>
      </c>
      <c r="AB689" s="268" t="str">
        <f t="shared" ca="1" si="355"/>
        <v/>
      </c>
      <c r="AC689" s="268" t="str">
        <f t="shared" ca="1" si="356"/>
        <v/>
      </c>
      <c r="AD689" s="268" t="str">
        <f t="shared" ca="1" si="357"/>
        <v/>
      </c>
      <c r="AE689" s="269" t="str">
        <f t="shared" ca="1" si="358"/>
        <v/>
      </c>
      <c r="AF689" s="270" t="str">
        <f t="shared" ca="1" si="363"/>
        <v/>
      </c>
      <c r="AG689" s="270" t="str">
        <f t="shared" ca="1" si="362"/>
        <v/>
      </c>
      <c r="AH689" s="270" t="str">
        <f t="shared" ca="1" si="359"/>
        <v/>
      </c>
      <c r="AI689" s="270" t="str">
        <f t="shared" ca="1" si="360"/>
        <v/>
      </c>
      <c r="AJ689" s="271" t="str">
        <f t="shared" ca="1" si="361"/>
        <v/>
      </c>
    </row>
    <row r="690" spans="1:36" ht="27.95" customHeight="1">
      <c r="A690" s="254"/>
      <c r="B690" s="254"/>
      <c r="C690" s="264"/>
      <c r="D690" s="265"/>
      <c r="E690" s="266"/>
      <c r="F690" s="388"/>
      <c r="G690" s="389"/>
      <c r="H690" s="65" t="str">
        <f t="shared" ca="1" si="350"/>
        <v/>
      </c>
      <c r="I690" s="390" t="s">
        <v>78</v>
      </c>
      <c r="J690" s="391"/>
      <c r="K690" s="391"/>
      <c r="L690" s="392"/>
      <c r="M690" s="388"/>
      <c r="N690" s="393"/>
      <c r="O690" s="393"/>
      <c r="P690" s="393"/>
      <c r="Q690" s="389"/>
      <c r="R690" s="65" t="str">
        <f t="shared" ca="1" si="351"/>
        <v/>
      </c>
      <c r="S690" s="390" t="s">
        <v>78</v>
      </c>
      <c r="T690" s="391"/>
      <c r="U690" s="391"/>
      <c r="V690" s="391"/>
      <c r="W690" s="392"/>
      <c r="X690" s="243"/>
      <c r="Y690" s="267" t="str">
        <f t="shared" si="352"/>
        <v/>
      </c>
      <c r="Z690" s="267" t="str">
        <f t="shared" si="353"/>
        <v/>
      </c>
      <c r="AA690" s="268" t="str">
        <f t="shared" ca="1" si="354"/>
        <v/>
      </c>
      <c r="AB690" s="268" t="str">
        <f t="shared" ca="1" si="355"/>
        <v/>
      </c>
      <c r="AC690" s="268" t="str">
        <f t="shared" ca="1" si="356"/>
        <v/>
      </c>
      <c r="AD690" s="268" t="str">
        <f t="shared" ca="1" si="357"/>
        <v/>
      </c>
      <c r="AE690" s="269" t="str">
        <f t="shared" ca="1" si="358"/>
        <v/>
      </c>
      <c r="AF690" s="270" t="str">
        <f t="shared" ca="1" si="363"/>
        <v/>
      </c>
      <c r="AG690" s="270" t="str">
        <f t="shared" ca="1" si="362"/>
        <v/>
      </c>
      <c r="AH690" s="270" t="str">
        <f t="shared" ca="1" si="359"/>
        <v/>
      </c>
      <c r="AI690" s="270" t="str">
        <f t="shared" ca="1" si="360"/>
        <v/>
      </c>
      <c r="AJ690" s="271" t="str">
        <f t="shared" ca="1" si="361"/>
        <v/>
      </c>
    </row>
    <row r="691" spans="1:36" ht="27.95" customHeight="1">
      <c r="A691" s="254"/>
      <c r="B691" s="254"/>
      <c r="C691" s="264"/>
      <c r="D691" s="265"/>
      <c r="E691" s="266"/>
      <c r="F691" s="388"/>
      <c r="G691" s="389"/>
      <c r="H691" s="65" t="str">
        <f t="shared" ca="1" si="350"/>
        <v/>
      </c>
      <c r="I691" s="390" t="s">
        <v>78</v>
      </c>
      <c r="J691" s="391"/>
      <c r="K691" s="391"/>
      <c r="L691" s="392"/>
      <c r="M691" s="388"/>
      <c r="N691" s="393"/>
      <c r="O691" s="393"/>
      <c r="P691" s="393"/>
      <c r="Q691" s="389"/>
      <c r="R691" s="65" t="str">
        <f t="shared" ca="1" si="351"/>
        <v/>
      </c>
      <c r="S691" s="390" t="s">
        <v>78</v>
      </c>
      <c r="T691" s="391"/>
      <c r="U691" s="391"/>
      <c r="V691" s="391"/>
      <c r="W691" s="392"/>
      <c r="X691" s="243"/>
      <c r="Y691" s="267" t="str">
        <f t="shared" si="352"/>
        <v/>
      </c>
      <c r="Z691" s="267" t="str">
        <f t="shared" si="353"/>
        <v/>
      </c>
      <c r="AA691" s="268" t="str">
        <f t="shared" ca="1" si="354"/>
        <v/>
      </c>
      <c r="AB691" s="268" t="str">
        <f t="shared" ca="1" si="355"/>
        <v/>
      </c>
      <c r="AC691" s="268" t="str">
        <f t="shared" ca="1" si="356"/>
        <v/>
      </c>
      <c r="AD691" s="268" t="str">
        <f t="shared" ca="1" si="357"/>
        <v/>
      </c>
      <c r="AE691" s="269" t="str">
        <f t="shared" ca="1" si="358"/>
        <v/>
      </c>
      <c r="AF691" s="270" t="str">
        <f t="shared" ca="1" si="363"/>
        <v/>
      </c>
      <c r="AG691" s="270" t="str">
        <f t="shared" ca="1" si="362"/>
        <v/>
      </c>
      <c r="AH691" s="270" t="str">
        <f t="shared" ca="1" si="359"/>
        <v/>
      </c>
      <c r="AI691" s="270" t="str">
        <f t="shared" ca="1" si="360"/>
        <v/>
      </c>
      <c r="AJ691" s="271" t="str">
        <f t="shared" ca="1" si="361"/>
        <v/>
      </c>
    </row>
    <row r="692" spans="1:36" ht="27.95" customHeight="1">
      <c r="A692" s="254"/>
      <c r="B692" s="254"/>
      <c r="C692" s="264"/>
      <c r="D692" s="265"/>
      <c r="E692" s="266"/>
      <c r="F692" s="388"/>
      <c r="G692" s="389"/>
      <c r="H692" s="65" t="str">
        <f t="shared" ca="1" si="350"/>
        <v/>
      </c>
      <c r="I692" s="390" t="s">
        <v>78</v>
      </c>
      <c r="J692" s="391"/>
      <c r="K692" s="391"/>
      <c r="L692" s="392"/>
      <c r="M692" s="388"/>
      <c r="N692" s="393"/>
      <c r="O692" s="393"/>
      <c r="P692" s="393"/>
      <c r="Q692" s="389"/>
      <c r="R692" s="65" t="str">
        <f t="shared" ca="1" si="351"/>
        <v/>
      </c>
      <c r="S692" s="390" t="s">
        <v>78</v>
      </c>
      <c r="T692" s="391"/>
      <c r="U692" s="391"/>
      <c r="V692" s="391"/>
      <c r="W692" s="392"/>
      <c r="X692" s="243"/>
      <c r="Y692" s="267" t="str">
        <f t="shared" si="352"/>
        <v/>
      </c>
      <c r="Z692" s="267" t="str">
        <f t="shared" si="353"/>
        <v/>
      </c>
      <c r="AA692" s="268" t="str">
        <f t="shared" ca="1" si="354"/>
        <v/>
      </c>
      <c r="AB692" s="268" t="str">
        <f t="shared" ca="1" si="355"/>
        <v/>
      </c>
      <c r="AC692" s="268" t="str">
        <f t="shared" ca="1" si="356"/>
        <v/>
      </c>
      <c r="AD692" s="268" t="str">
        <f t="shared" ca="1" si="357"/>
        <v/>
      </c>
      <c r="AE692" s="269" t="str">
        <f t="shared" ca="1" si="358"/>
        <v/>
      </c>
      <c r="AF692" s="270" t="str">
        <f t="shared" ca="1" si="363"/>
        <v/>
      </c>
      <c r="AG692" s="270" t="str">
        <f t="shared" ca="1" si="362"/>
        <v/>
      </c>
      <c r="AH692" s="270" t="str">
        <f t="shared" ca="1" si="359"/>
        <v/>
      </c>
      <c r="AI692" s="270" t="str">
        <f t="shared" ca="1" si="360"/>
        <v/>
      </c>
      <c r="AJ692" s="271" t="str">
        <f t="shared" ca="1" si="361"/>
        <v/>
      </c>
    </row>
    <row r="693" spans="1:36" ht="27.95" customHeight="1">
      <c r="A693" s="254"/>
      <c r="B693" s="254"/>
      <c r="C693" s="264"/>
      <c r="D693" s="265"/>
      <c r="E693" s="266"/>
      <c r="F693" s="388"/>
      <c r="G693" s="389"/>
      <c r="H693" s="65" t="str">
        <f t="shared" ca="1" si="350"/>
        <v/>
      </c>
      <c r="I693" s="390" t="s">
        <v>78</v>
      </c>
      <c r="J693" s="391"/>
      <c r="K693" s="391"/>
      <c r="L693" s="392"/>
      <c r="M693" s="388"/>
      <c r="N693" s="393"/>
      <c r="O693" s="393"/>
      <c r="P693" s="393"/>
      <c r="Q693" s="389"/>
      <c r="R693" s="65" t="str">
        <f t="shared" ca="1" si="351"/>
        <v/>
      </c>
      <c r="S693" s="390" t="s">
        <v>78</v>
      </c>
      <c r="T693" s="391"/>
      <c r="U693" s="391"/>
      <c r="V693" s="391"/>
      <c r="W693" s="392"/>
      <c r="X693" s="243"/>
      <c r="Y693" s="267" t="str">
        <f t="shared" si="352"/>
        <v/>
      </c>
      <c r="Z693" s="267" t="str">
        <f t="shared" si="353"/>
        <v/>
      </c>
      <c r="AA693" s="268" t="str">
        <f t="shared" ca="1" si="354"/>
        <v/>
      </c>
      <c r="AB693" s="268" t="str">
        <f t="shared" ca="1" si="355"/>
        <v/>
      </c>
      <c r="AC693" s="268" t="str">
        <f t="shared" ca="1" si="356"/>
        <v/>
      </c>
      <c r="AD693" s="268" t="str">
        <f t="shared" ca="1" si="357"/>
        <v/>
      </c>
      <c r="AE693" s="269" t="str">
        <f t="shared" ca="1" si="358"/>
        <v/>
      </c>
      <c r="AF693" s="270" t="str">
        <f t="shared" ca="1" si="363"/>
        <v/>
      </c>
      <c r="AG693" s="270" t="str">
        <f t="shared" ca="1" si="362"/>
        <v/>
      </c>
      <c r="AH693" s="270" t="str">
        <f t="shared" ca="1" si="359"/>
        <v/>
      </c>
      <c r="AI693" s="270" t="str">
        <f t="shared" ca="1" si="360"/>
        <v/>
      </c>
      <c r="AJ693" s="271" t="str">
        <f t="shared" ca="1" si="361"/>
        <v/>
      </c>
    </row>
    <row r="694" spans="1:36" ht="27.95" customHeight="1">
      <c r="A694" s="254"/>
      <c r="B694" s="254"/>
      <c r="C694" s="264"/>
      <c r="D694" s="265"/>
      <c r="E694" s="266"/>
      <c r="F694" s="388"/>
      <c r="G694" s="389"/>
      <c r="H694" s="65" t="str">
        <f t="shared" ca="1" si="350"/>
        <v/>
      </c>
      <c r="I694" s="390" t="s">
        <v>78</v>
      </c>
      <c r="J694" s="391"/>
      <c r="K694" s="391"/>
      <c r="L694" s="392"/>
      <c r="M694" s="388"/>
      <c r="N694" s="393"/>
      <c r="O694" s="393"/>
      <c r="P694" s="393"/>
      <c r="Q694" s="389"/>
      <c r="R694" s="65" t="str">
        <f t="shared" ca="1" si="351"/>
        <v/>
      </c>
      <c r="S694" s="390" t="s">
        <v>78</v>
      </c>
      <c r="T694" s="391"/>
      <c r="U694" s="391"/>
      <c r="V694" s="391"/>
      <c r="W694" s="392"/>
      <c r="X694" s="243"/>
      <c r="Y694" s="267" t="str">
        <f t="shared" si="352"/>
        <v/>
      </c>
      <c r="Z694" s="267" t="str">
        <f t="shared" si="353"/>
        <v/>
      </c>
      <c r="AA694" s="268" t="str">
        <f t="shared" ca="1" si="354"/>
        <v/>
      </c>
      <c r="AB694" s="268" t="str">
        <f t="shared" ca="1" si="355"/>
        <v/>
      </c>
      <c r="AC694" s="268" t="str">
        <f t="shared" ca="1" si="356"/>
        <v/>
      </c>
      <c r="AD694" s="268" t="str">
        <f t="shared" ca="1" si="357"/>
        <v/>
      </c>
      <c r="AE694" s="269" t="str">
        <f t="shared" ca="1" si="358"/>
        <v/>
      </c>
      <c r="AF694" s="270" t="str">
        <f t="shared" ca="1" si="363"/>
        <v/>
      </c>
      <c r="AG694" s="270" t="str">
        <f t="shared" ca="1" si="362"/>
        <v/>
      </c>
      <c r="AH694" s="270" t="str">
        <f t="shared" ca="1" si="359"/>
        <v/>
      </c>
      <c r="AI694" s="270" t="str">
        <f t="shared" ca="1" si="360"/>
        <v/>
      </c>
      <c r="AJ694" s="271" t="str">
        <f t="shared" ca="1" si="361"/>
        <v/>
      </c>
    </row>
    <row r="695" spans="1:36" ht="27.95" customHeight="1">
      <c r="A695" s="254"/>
      <c r="B695" s="254"/>
      <c r="C695" s="264"/>
      <c r="D695" s="265"/>
      <c r="E695" s="266"/>
      <c r="F695" s="388"/>
      <c r="G695" s="389"/>
      <c r="H695" s="65" t="str">
        <f t="shared" ca="1" si="350"/>
        <v/>
      </c>
      <c r="I695" s="390" t="s">
        <v>78</v>
      </c>
      <c r="J695" s="391"/>
      <c r="K695" s="391"/>
      <c r="L695" s="392"/>
      <c r="M695" s="388"/>
      <c r="N695" s="393"/>
      <c r="O695" s="393"/>
      <c r="P695" s="393"/>
      <c r="Q695" s="389"/>
      <c r="R695" s="65" t="str">
        <f t="shared" ca="1" si="351"/>
        <v/>
      </c>
      <c r="S695" s="390" t="s">
        <v>78</v>
      </c>
      <c r="T695" s="391"/>
      <c r="U695" s="391"/>
      <c r="V695" s="391"/>
      <c r="W695" s="392"/>
      <c r="X695" s="243"/>
      <c r="Y695" s="267" t="str">
        <f t="shared" si="352"/>
        <v/>
      </c>
      <c r="Z695" s="267" t="str">
        <f t="shared" si="353"/>
        <v/>
      </c>
      <c r="AA695" s="268" t="str">
        <f t="shared" ca="1" si="354"/>
        <v/>
      </c>
      <c r="AB695" s="268" t="str">
        <f t="shared" ca="1" si="355"/>
        <v/>
      </c>
      <c r="AC695" s="268" t="str">
        <f t="shared" ca="1" si="356"/>
        <v/>
      </c>
      <c r="AD695" s="268" t="str">
        <f t="shared" ca="1" si="357"/>
        <v/>
      </c>
      <c r="AE695" s="269" t="str">
        <f t="shared" ca="1" si="358"/>
        <v/>
      </c>
      <c r="AF695" s="270" t="str">
        <f t="shared" ca="1" si="363"/>
        <v/>
      </c>
      <c r="AG695" s="270" t="str">
        <f t="shared" ca="1" si="362"/>
        <v/>
      </c>
      <c r="AH695" s="270" t="str">
        <f t="shared" ca="1" si="359"/>
        <v/>
      </c>
      <c r="AI695" s="270" t="str">
        <f t="shared" ca="1" si="360"/>
        <v/>
      </c>
      <c r="AJ695" s="271" t="str">
        <f t="shared" ca="1" si="361"/>
        <v/>
      </c>
    </row>
    <row r="696" spans="1:36" ht="27.95" customHeight="1">
      <c r="A696" s="254"/>
      <c r="B696" s="254"/>
      <c r="C696" s="264"/>
      <c r="D696" s="265"/>
      <c r="E696" s="266"/>
      <c r="F696" s="388"/>
      <c r="G696" s="389"/>
      <c r="H696" s="65" t="str">
        <f t="shared" ca="1" si="350"/>
        <v/>
      </c>
      <c r="I696" s="390" t="s">
        <v>78</v>
      </c>
      <c r="J696" s="391"/>
      <c r="K696" s="391"/>
      <c r="L696" s="392"/>
      <c r="M696" s="388"/>
      <c r="N696" s="393"/>
      <c r="O696" s="393"/>
      <c r="P696" s="393"/>
      <c r="Q696" s="389"/>
      <c r="R696" s="65" t="str">
        <f t="shared" ca="1" si="351"/>
        <v/>
      </c>
      <c r="S696" s="390" t="s">
        <v>78</v>
      </c>
      <c r="T696" s="391"/>
      <c r="U696" s="391"/>
      <c r="V696" s="391"/>
      <c r="W696" s="392"/>
      <c r="X696" s="243"/>
      <c r="Y696" s="267" t="str">
        <f t="shared" si="352"/>
        <v/>
      </c>
      <c r="Z696" s="267" t="str">
        <f t="shared" si="353"/>
        <v/>
      </c>
      <c r="AA696" s="268" t="str">
        <f t="shared" ca="1" si="354"/>
        <v/>
      </c>
      <c r="AB696" s="268" t="str">
        <f t="shared" ca="1" si="355"/>
        <v/>
      </c>
      <c r="AC696" s="268" t="str">
        <f t="shared" ca="1" si="356"/>
        <v/>
      </c>
      <c r="AD696" s="268" t="str">
        <f t="shared" ca="1" si="357"/>
        <v/>
      </c>
      <c r="AE696" s="269" t="str">
        <f t="shared" ca="1" si="358"/>
        <v/>
      </c>
      <c r="AF696" s="270" t="str">
        <f t="shared" ca="1" si="363"/>
        <v/>
      </c>
      <c r="AG696" s="270" t="str">
        <f t="shared" ca="1" si="362"/>
        <v/>
      </c>
      <c r="AH696" s="270" t="str">
        <f t="shared" ca="1" si="359"/>
        <v/>
      </c>
      <c r="AI696" s="270" t="str">
        <f t="shared" ca="1" si="360"/>
        <v/>
      </c>
      <c r="AJ696" s="271" t="str">
        <f t="shared" ca="1" si="361"/>
        <v/>
      </c>
    </row>
    <row r="697" spans="1:36" ht="27.95" customHeight="1">
      <c r="A697" s="254"/>
      <c r="B697" s="254"/>
      <c r="C697" s="264"/>
      <c r="D697" s="265"/>
      <c r="E697" s="266"/>
      <c r="F697" s="388"/>
      <c r="G697" s="389"/>
      <c r="H697" s="65" t="str">
        <f t="shared" ca="1" si="350"/>
        <v/>
      </c>
      <c r="I697" s="390" t="s">
        <v>78</v>
      </c>
      <c r="J697" s="391"/>
      <c r="K697" s="391"/>
      <c r="L697" s="392"/>
      <c r="M697" s="388"/>
      <c r="N697" s="393"/>
      <c r="O697" s="393"/>
      <c r="P697" s="393"/>
      <c r="Q697" s="389"/>
      <c r="R697" s="65" t="str">
        <f t="shared" ca="1" si="351"/>
        <v/>
      </c>
      <c r="S697" s="390" t="s">
        <v>78</v>
      </c>
      <c r="T697" s="391"/>
      <c r="U697" s="391"/>
      <c r="V697" s="391"/>
      <c r="W697" s="392"/>
      <c r="X697" s="243"/>
      <c r="Y697" s="267" t="str">
        <f t="shared" si="352"/>
        <v/>
      </c>
      <c r="Z697" s="267" t="str">
        <f t="shared" si="353"/>
        <v/>
      </c>
      <c r="AA697" s="268" t="str">
        <f t="shared" ca="1" si="354"/>
        <v/>
      </c>
      <c r="AB697" s="268" t="str">
        <f t="shared" ca="1" si="355"/>
        <v/>
      </c>
      <c r="AC697" s="268" t="str">
        <f t="shared" ca="1" si="356"/>
        <v/>
      </c>
      <c r="AD697" s="268" t="str">
        <f t="shared" ca="1" si="357"/>
        <v/>
      </c>
      <c r="AE697" s="269" t="str">
        <f t="shared" ca="1" si="358"/>
        <v/>
      </c>
      <c r="AF697" s="270" t="str">
        <f t="shared" ca="1" si="363"/>
        <v/>
      </c>
      <c r="AG697" s="270" t="str">
        <f t="shared" ca="1" si="362"/>
        <v/>
      </c>
      <c r="AH697" s="270" t="str">
        <f t="shared" ca="1" si="359"/>
        <v/>
      </c>
      <c r="AI697" s="270" t="str">
        <f t="shared" ca="1" si="360"/>
        <v/>
      </c>
      <c r="AJ697" s="271" t="str">
        <f t="shared" ca="1" si="361"/>
        <v/>
      </c>
    </row>
    <row r="698" spans="1:36" ht="27.95" customHeight="1" thickBot="1">
      <c r="A698" s="272"/>
      <c r="B698" s="272"/>
      <c r="C698" s="273"/>
      <c r="D698" s="274"/>
      <c r="E698" s="275"/>
      <c r="F698" s="394"/>
      <c r="G698" s="395"/>
      <c r="H698" s="135" t="str">
        <f t="shared" ca="1" si="350"/>
        <v/>
      </c>
      <c r="I698" s="396" t="s">
        <v>78</v>
      </c>
      <c r="J698" s="397"/>
      <c r="K698" s="397"/>
      <c r="L698" s="398"/>
      <c r="M698" s="394"/>
      <c r="N698" s="399"/>
      <c r="O698" s="399"/>
      <c r="P698" s="399"/>
      <c r="Q698" s="395"/>
      <c r="R698" s="135" t="str">
        <f t="shared" ca="1" si="351"/>
        <v/>
      </c>
      <c r="S698" s="396" t="s">
        <v>78</v>
      </c>
      <c r="T698" s="397"/>
      <c r="U698" s="397"/>
      <c r="V698" s="397"/>
      <c r="W698" s="398"/>
      <c r="X698" s="243"/>
      <c r="Y698" s="276" t="str">
        <f t="shared" si="352"/>
        <v/>
      </c>
      <c r="Z698" s="276" t="str">
        <f t="shared" si="353"/>
        <v/>
      </c>
      <c r="AA698" s="277" t="str">
        <f t="shared" ca="1" si="354"/>
        <v/>
      </c>
      <c r="AB698" s="277" t="str">
        <f t="shared" ca="1" si="355"/>
        <v/>
      </c>
      <c r="AC698" s="277" t="str">
        <f t="shared" ca="1" si="356"/>
        <v/>
      </c>
      <c r="AD698" s="277" t="str">
        <f t="shared" ca="1" si="357"/>
        <v/>
      </c>
      <c r="AE698" s="278" t="str">
        <f t="shared" ca="1" si="358"/>
        <v/>
      </c>
      <c r="AF698" s="279" t="str">
        <f t="shared" ca="1" si="363"/>
        <v/>
      </c>
      <c r="AG698" s="279" t="str">
        <f t="shared" ca="1" si="362"/>
        <v/>
      </c>
      <c r="AH698" s="279" t="str">
        <f t="shared" ca="1" si="359"/>
        <v/>
      </c>
      <c r="AI698" s="279" t="str">
        <f t="shared" ca="1" si="360"/>
        <v/>
      </c>
      <c r="AJ698" s="280" t="str">
        <f t="shared" ca="1" si="361"/>
        <v/>
      </c>
    </row>
    <row r="699" spans="1:36" ht="24.95" customHeight="1" thickTop="1">
      <c r="A699" s="370" t="s">
        <v>62</v>
      </c>
      <c r="B699" s="371"/>
      <c r="C699" s="371"/>
      <c r="D699" s="371"/>
      <c r="E699" s="371"/>
      <c r="F699" s="372"/>
      <c r="G699" s="373"/>
      <c r="H699" s="295" t="s">
        <v>12</v>
      </c>
      <c r="I699" s="374">
        <f>SUM(I684:L698)</f>
        <v>0</v>
      </c>
      <c r="J699" s="375"/>
      <c r="K699" s="375"/>
      <c r="L699" s="296" t="s">
        <v>8</v>
      </c>
      <c r="M699" s="372"/>
      <c r="N699" s="376"/>
      <c r="O699" s="376"/>
      <c r="P699" s="376"/>
      <c r="Q699" s="373"/>
      <c r="R699" s="295"/>
      <c r="S699" s="377">
        <f>SUM(S684:W698)</f>
        <v>0</v>
      </c>
      <c r="T699" s="378"/>
      <c r="U699" s="378"/>
      <c r="V699" s="378"/>
      <c r="W699" s="296" t="s">
        <v>8</v>
      </c>
      <c r="X699" s="243"/>
    </row>
    <row r="700" spans="1:36" ht="24.95" customHeight="1">
      <c r="A700" s="379" t="s">
        <v>31</v>
      </c>
      <c r="B700" s="380"/>
      <c r="C700" s="380"/>
      <c r="D700" s="380"/>
      <c r="E700" s="380"/>
      <c r="F700" s="381"/>
      <c r="G700" s="382"/>
      <c r="H700" s="281" t="s">
        <v>12</v>
      </c>
      <c r="I700" s="383">
        <f>SUM(I673,I699)</f>
        <v>11680006</v>
      </c>
      <c r="J700" s="384"/>
      <c r="K700" s="384"/>
      <c r="L700" s="282" t="s">
        <v>8</v>
      </c>
      <c r="M700" s="381"/>
      <c r="N700" s="385"/>
      <c r="O700" s="385"/>
      <c r="P700" s="385"/>
      <c r="Q700" s="382"/>
      <c r="R700" s="281"/>
      <c r="S700" s="386">
        <f>SUM(S673,S699)</f>
        <v>13717924</v>
      </c>
      <c r="T700" s="387"/>
      <c r="U700" s="387"/>
      <c r="V700" s="387"/>
      <c r="W700" s="282" t="s">
        <v>8</v>
      </c>
      <c r="X700" s="283"/>
      <c r="Z700" s="284"/>
    </row>
    <row r="701" spans="1:36" ht="3.75" customHeight="1">
      <c r="X701" s="283"/>
      <c r="Z701" s="284" t="s">
        <v>35</v>
      </c>
    </row>
    <row r="702" spans="1:36">
      <c r="T702" s="357" t="s">
        <v>42</v>
      </c>
      <c r="U702" s="358"/>
      <c r="V702" s="358"/>
      <c r="W702" s="359"/>
      <c r="X702" s="283"/>
    </row>
    <row r="704" spans="1:36" ht="19.5" customHeight="1">
      <c r="C704" s="228"/>
      <c r="D704" s="326" t="s">
        <v>76</v>
      </c>
      <c r="E704" s="327"/>
      <c r="F704" s="327"/>
      <c r="G704" s="327"/>
      <c r="H704" s="327"/>
      <c r="I704" s="327"/>
      <c r="J704" s="327"/>
      <c r="S704" s="57">
        <f>$S$2</f>
        <v>1</v>
      </c>
      <c r="T704" s="328" t="s">
        <v>10</v>
      </c>
      <c r="U704" s="328"/>
      <c r="V704" s="56">
        <f>V677+1</f>
        <v>27</v>
      </c>
      <c r="W704" s="230" t="s">
        <v>11</v>
      </c>
    </row>
    <row r="705" spans="1:36" ht="19.5" customHeight="1">
      <c r="C705" s="233"/>
      <c r="D705" s="327"/>
      <c r="E705" s="327"/>
      <c r="F705" s="327"/>
      <c r="G705" s="327"/>
      <c r="H705" s="327"/>
      <c r="I705" s="327"/>
      <c r="J705" s="327"/>
    </row>
    <row r="706" spans="1:36" ht="14.25">
      <c r="B706" s="234">
        <f ca="1">$B$4</f>
        <v>45741</v>
      </c>
      <c r="D706" s="360"/>
      <c r="E706" s="360"/>
      <c r="F706" s="360"/>
    </row>
    <row r="707" spans="1:36" ht="15" customHeight="1">
      <c r="B707" s="235">
        <f ca="1">$B$5</f>
        <v>46106.494204513889</v>
      </c>
      <c r="H707" s="413" t="s">
        <v>6</v>
      </c>
      <c r="I707" s="414"/>
      <c r="J707" s="417" t="s">
        <v>0</v>
      </c>
      <c r="K707" s="418"/>
      <c r="L707" s="236" t="s">
        <v>1</v>
      </c>
      <c r="M707" s="418" t="s">
        <v>7</v>
      </c>
      <c r="N707" s="418"/>
      <c r="O707" s="418" t="s">
        <v>2</v>
      </c>
      <c r="P707" s="418"/>
      <c r="Q707" s="418"/>
      <c r="R707" s="418"/>
      <c r="S707" s="418"/>
      <c r="T707" s="418"/>
      <c r="U707" s="418" t="s">
        <v>3</v>
      </c>
      <c r="V707" s="418"/>
      <c r="W707" s="418"/>
    </row>
    <row r="708" spans="1:36" ht="20.100000000000001" customHeight="1">
      <c r="A708" s="147"/>
      <c r="H708" s="415"/>
      <c r="I708" s="416"/>
      <c r="J708" s="287">
        <f>$J$6</f>
        <v>3</v>
      </c>
      <c r="K708" s="288">
        <f>$K$6</f>
        <v>1</v>
      </c>
      <c r="L708" s="289">
        <f>$L$6</f>
        <v>1</v>
      </c>
      <c r="M708" s="290">
        <f>$M$6</f>
        <v>0</v>
      </c>
      <c r="N708" s="291">
        <f>IF($N$6="","",$N$6)</f>
        <v>1</v>
      </c>
      <c r="O708" s="292">
        <f>IF($O$6="","",$O$6)</f>
        <v>1</v>
      </c>
      <c r="P708" s="293">
        <f>IF($P$6="","",$P$6)</f>
        <v>2</v>
      </c>
      <c r="Q708" s="293">
        <f>IF($Q$6="","",$Q$6)</f>
        <v>3</v>
      </c>
      <c r="R708" s="293">
        <f>IF($R$6="","",$R$6)</f>
        <v>4</v>
      </c>
      <c r="S708" s="293">
        <f>IF($S$6="","",$S$6)</f>
        <v>5</v>
      </c>
      <c r="T708" s="294">
        <f>IF($T$6="","",$T$6)</f>
        <v>6</v>
      </c>
      <c r="U708" s="292">
        <f>IF($U$6="","",$U$6)</f>
        <v>0</v>
      </c>
      <c r="V708" s="293">
        <f>IF($V$6="","",$V$6)</f>
        <v>0</v>
      </c>
      <c r="W708" s="294">
        <f>IF($W$6="","",$W$6)</f>
        <v>0</v>
      </c>
      <c r="Y708" s="240" t="s">
        <v>33</v>
      </c>
      <c r="Z708" s="241" t="s">
        <v>34</v>
      </c>
      <c r="AA708" s="313">
        <f ca="1">$B$4</f>
        <v>45741</v>
      </c>
      <c r="AB708" s="313"/>
      <c r="AC708" s="313"/>
      <c r="AD708" s="313"/>
      <c r="AE708" s="313"/>
      <c r="AF708" s="314">
        <f ca="1">$B$5</f>
        <v>46106.494204513889</v>
      </c>
      <c r="AG708" s="314"/>
      <c r="AH708" s="314"/>
      <c r="AI708" s="314"/>
      <c r="AJ708" s="314"/>
    </row>
    <row r="709" spans="1:36" ht="21.95" customHeight="1">
      <c r="A709" s="315" t="s">
        <v>9</v>
      </c>
      <c r="B709" s="404" t="s">
        <v>30</v>
      </c>
      <c r="C709" s="242"/>
      <c r="D709" s="405" t="s">
        <v>47</v>
      </c>
      <c r="E709" s="404" t="s">
        <v>48</v>
      </c>
      <c r="F709" s="407">
        <f ca="1">$B$4</f>
        <v>45741</v>
      </c>
      <c r="G709" s="408"/>
      <c r="H709" s="408"/>
      <c r="I709" s="408"/>
      <c r="J709" s="408"/>
      <c r="K709" s="408"/>
      <c r="L709" s="409"/>
      <c r="M709" s="410">
        <f ca="1">$B$5</f>
        <v>46106.494204513889</v>
      </c>
      <c r="N709" s="411"/>
      <c r="O709" s="411"/>
      <c r="P709" s="411"/>
      <c r="Q709" s="411"/>
      <c r="R709" s="411"/>
      <c r="S709" s="411"/>
      <c r="T709" s="411"/>
      <c r="U709" s="411"/>
      <c r="V709" s="411"/>
      <c r="W709" s="412"/>
      <c r="X709" s="243"/>
      <c r="Y709" s="244">
        <f ca="1">$B$4</f>
        <v>45741</v>
      </c>
      <c r="Z709" s="244">
        <f ca="1">DATE(YEAR($Y$7)+2,3,31)</f>
        <v>46477</v>
      </c>
      <c r="AA709" s="245" t="s">
        <v>33</v>
      </c>
      <c r="AB709" s="245" t="s">
        <v>34</v>
      </c>
      <c r="AC709" s="245" t="s">
        <v>37</v>
      </c>
      <c r="AD709" s="245" t="s">
        <v>38</v>
      </c>
      <c r="AE709" s="245" t="s">
        <v>32</v>
      </c>
      <c r="AF709" s="246" t="s">
        <v>33</v>
      </c>
      <c r="AG709" s="246" t="s">
        <v>34</v>
      </c>
      <c r="AH709" s="246" t="s">
        <v>37</v>
      </c>
      <c r="AI709" s="246" t="s">
        <v>38</v>
      </c>
      <c r="AJ709" s="246" t="s">
        <v>32</v>
      </c>
    </row>
    <row r="710" spans="1:36" ht="28.5" customHeight="1">
      <c r="A710" s="316"/>
      <c r="B710" s="404"/>
      <c r="C710" s="247"/>
      <c r="D710" s="406"/>
      <c r="E710" s="404"/>
      <c r="F710" s="400" t="s">
        <v>4</v>
      </c>
      <c r="G710" s="400"/>
      <c r="H710" s="248" t="s">
        <v>39</v>
      </c>
      <c r="I710" s="400" t="s">
        <v>5</v>
      </c>
      <c r="J710" s="400"/>
      <c r="K710" s="400"/>
      <c r="L710" s="400"/>
      <c r="M710" s="400" t="s">
        <v>4</v>
      </c>
      <c r="N710" s="400"/>
      <c r="O710" s="400"/>
      <c r="P710" s="400"/>
      <c r="Q710" s="400"/>
      <c r="R710" s="248" t="s">
        <v>39</v>
      </c>
      <c r="S710" s="400" t="s">
        <v>5</v>
      </c>
      <c r="T710" s="400"/>
      <c r="U710" s="400"/>
      <c r="V710" s="400"/>
      <c r="W710" s="400"/>
      <c r="X710" s="243"/>
      <c r="Y710" s="249">
        <f ca="1">DATE(YEAR($B$4),4,1)</f>
        <v>45748</v>
      </c>
      <c r="Z710" s="249">
        <f ca="1">DATE(YEAR($Y$8)+2,3,31)</f>
        <v>46477</v>
      </c>
      <c r="AA710" s="249">
        <f ca="1">$Y$8</f>
        <v>45748</v>
      </c>
      <c r="AB710" s="249">
        <f ca="1">DATE(YEAR($Y$8)+1,3,31)</f>
        <v>46112</v>
      </c>
      <c r="AC710" s="249"/>
      <c r="AD710" s="249"/>
      <c r="AE710" s="249"/>
      <c r="AF710" s="250">
        <f ca="1">DATE(YEAR($B$4)+1,4,1)</f>
        <v>46113</v>
      </c>
      <c r="AG710" s="250">
        <f ca="1">DATE(YEAR($AF$8)+1,3,31)</f>
        <v>46477</v>
      </c>
      <c r="AH710" s="251"/>
      <c r="AI710" s="251"/>
      <c r="AJ710" s="252"/>
    </row>
    <row r="711" spans="1:36" ht="27.95" customHeight="1">
      <c r="A711" s="253"/>
      <c r="B711" s="254"/>
      <c r="C711" s="255"/>
      <c r="D711" s="256"/>
      <c r="E711" s="257"/>
      <c r="F711" s="388"/>
      <c r="G711" s="389"/>
      <c r="H711" s="65" t="str">
        <f t="shared" ref="H711:H725" ca="1" si="364">AE711</f>
        <v/>
      </c>
      <c r="I711" s="401" t="s">
        <v>78</v>
      </c>
      <c r="J711" s="402"/>
      <c r="K711" s="402"/>
      <c r="L711" s="403"/>
      <c r="M711" s="388"/>
      <c r="N711" s="393"/>
      <c r="O711" s="393"/>
      <c r="P711" s="393"/>
      <c r="Q711" s="389"/>
      <c r="R711" s="64" t="str">
        <f t="shared" ref="R711:R725" ca="1" si="365">AJ711</f>
        <v/>
      </c>
      <c r="S711" s="401" t="s">
        <v>78</v>
      </c>
      <c r="T711" s="402"/>
      <c r="U711" s="402"/>
      <c r="V711" s="402"/>
      <c r="W711" s="403"/>
      <c r="X711" s="243"/>
      <c r="Y711" s="259" t="str">
        <f t="shared" ref="Y711:Y725" si="366">IF($B711&lt;&gt;"",IF(D711="",AA$8,D711),"")</f>
        <v/>
      </c>
      <c r="Z711" s="259" t="str">
        <f t="shared" ref="Z711:Z725" si="367">IF($B711&lt;&gt;"",IF(E711="",Z$8,E711),"")</f>
        <v/>
      </c>
      <c r="AA711" s="260" t="str">
        <f t="shared" ref="AA711:AA725" ca="1" si="368">IF(Y711&gt;=AF$8,"",IF(Y711&lt;$AA$8,$AA$8,Y711))</f>
        <v/>
      </c>
      <c r="AB711" s="260" t="str">
        <f t="shared" ref="AB711:AB725" ca="1" si="369">IF(Y711&gt;AB$8,"",IF(Z711&gt;AB$8,AB$8,Z711))</f>
        <v/>
      </c>
      <c r="AC711" s="260" t="str">
        <f t="shared" ref="AC711:AC725" ca="1" si="370">IF(AA711="","",DATE(YEAR(AA711),MONTH(AA711),1))</f>
        <v/>
      </c>
      <c r="AD711" s="260" t="str">
        <f t="shared" ref="AD711:AD725" ca="1" si="371">IF(AA711="","",DATE(YEAR(AB711),MONTH(AB711)+1,1)-1)</f>
        <v/>
      </c>
      <c r="AE711" s="261" t="str">
        <f t="shared" ref="AE711:AE725" ca="1" si="372">IF(AA711="","",IF(AA711&gt;AB711,"",DATEDIF(AC711,AD711+1,"m")))</f>
        <v/>
      </c>
      <c r="AF711" s="262" t="str">
        <f ca="1">IF(Z711&lt;AF$8,"",IF(Y711&gt;AF$8,Y711,AF$8))</f>
        <v/>
      </c>
      <c r="AG711" s="262" t="str">
        <f ca="1">IF(Z711&lt;AF$8,"",Z711)</f>
        <v/>
      </c>
      <c r="AH711" s="262" t="str">
        <f t="shared" ref="AH711:AH725" ca="1" si="373">IF(AF711="","",DATE(YEAR(AF711),MONTH(AF711),1))</f>
        <v/>
      </c>
      <c r="AI711" s="262" t="str">
        <f t="shared" ref="AI711:AI725" ca="1" si="374">IF(AF711="","",DATE(YEAR(AG711),MONTH(AG711)+1,1)-1)</f>
        <v/>
      </c>
      <c r="AJ711" s="263" t="str">
        <f t="shared" ref="AJ711:AJ725" ca="1" si="375">IF(AF711="","",DATEDIF(AH711,AI711+1,"m"))</f>
        <v/>
      </c>
    </row>
    <row r="712" spans="1:36" ht="27.95" customHeight="1">
      <c r="A712" s="254"/>
      <c r="B712" s="254"/>
      <c r="C712" s="264"/>
      <c r="D712" s="265"/>
      <c r="E712" s="266"/>
      <c r="F712" s="388"/>
      <c r="G712" s="389"/>
      <c r="H712" s="65" t="str">
        <f t="shared" ca="1" si="364"/>
        <v/>
      </c>
      <c r="I712" s="390" t="s">
        <v>78</v>
      </c>
      <c r="J712" s="391"/>
      <c r="K712" s="391"/>
      <c r="L712" s="392"/>
      <c r="M712" s="388"/>
      <c r="N712" s="393"/>
      <c r="O712" s="393"/>
      <c r="P712" s="393"/>
      <c r="Q712" s="389"/>
      <c r="R712" s="65" t="str">
        <f t="shared" ca="1" si="365"/>
        <v/>
      </c>
      <c r="S712" s="390" t="s">
        <v>78</v>
      </c>
      <c r="T712" s="391"/>
      <c r="U712" s="391"/>
      <c r="V712" s="391"/>
      <c r="W712" s="392"/>
      <c r="X712" s="243"/>
      <c r="Y712" s="267" t="str">
        <f t="shared" si="366"/>
        <v/>
      </c>
      <c r="Z712" s="267" t="str">
        <f t="shared" si="367"/>
        <v/>
      </c>
      <c r="AA712" s="268" t="str">
        <f t="shared" ca="1" si="368"/>
        <v/>
      </c>
      <c r="AB712" s="268" t="str">
        <f t="shared" ca="1" si="369"/>
        <v/>
      </c>
      <c r="AC712" s="268" t="str">
        <f t="shared" ca="1" si="370"/>
        <v/>
      </c>
      <c r="AD712" s="268" t="str">
        <f t="shared" ca="1" si="371"/>
        <v/>
      </c>
      <c r="AE712" s="269" t="str">
        <f t="shared" ca="1" si="372"/>
        <v/>
      </c>
      <c r="AF712" s="270" t="str">
        <f ca="1">IF(Z712&lt;AF$8,"",IF(Y712&gt;AF$8,Y712,AF$8))</f>
        <v/>
      </c>
      <c r="AG712" s="270" t="str">
        <f t="shared" ref="AG712:AG725" ca="1" si="376">IF(Z712&lt;AF$8,"",Z712)</f>
        <v/>
      </c>
      <c r="AH712" s="270" t="str">
        <f t="shared" ca="1" si="373"/>
        <v/>
      </c>
      <c r="AI712" s="270" t="str">
        <f t="shared" ca="1" si="374"/>
        <v/>
      </c>
      <c r="AJ712" s="271" t="str">
        <f t="shared" ca="1" si="375"/>
        <v/>
      </c>
    </row>
    <row r="713" spans="1:36" ht="27.95" customHeight="1">
      <c r="A713" s="254"/>
      <c r="B713" s="254"/>
      <c r="C713" s="264"/>
      <c r="D713" s="265"/>
      <c r="E713" s="266"/>
      <c r="F713" s="388"/>
      <c r="G713" s="389"/>
      <c r="H713" s="65" t="str">
        <f t="shared" ca="1" si="364"/>
        <v/>
      </c>
      <c r="I713" s="390" t="s">
        <v>78</v>
      </c>
      <c r="J713" s="391"/>
      <c r="K713" s="391"/>
      <c r="L713" s="392"/>
      <c r="M713" s="388"/>
      <c r="N713" s="393"/>
      <c r="O713" s="393"/>
      <c r="P713" s="393"/>
      <c r="Q713" s="389"/>
      <c r="R713" s="65" t="str">
        <f t="shared" ca="1" si="365"/>
        <v/>
      </c>
      <c r="S713" s="390" t="s">
        <v>78</v>
      </c>
      <c r="T713" s="391"/>
      <c r="U713" s="391"/>
      <c r="V713" s="391"/>
      <c r="W713" s="392"/>
      <c r="X713" s="243"/>
      <c r="Y713" s="267" t="str">
        <f t="shared" si="366"/>
        <v/>
      </c>
      <c r="Z713" s="267" t="str">
        <f t="shared" si="367"/>
        <v/>
      </c>
      <c r="AA713" s="268" t="str">
        <f t="shared" ca="1" si="368"/>
        <v/>
      </c>
      <c r="AB713" s="268" t="str">
        <f t="shared" ca="1" si="369"/>
        <v/>
      </c>
      <c r="AC713" s="268" t="str">
        <f t="shared" ca="1" si="370"/>
        <v/>
      </c>
      <c r="AD713" s="268" t="str">
        <f t="shared" ca="1" si="371"/>
        <v/>
      </c>
      <c r="AE713" s="269" t="str">
        <f t="shared" ca="1" si="372"/>
        <v/>
      </c>
      <c r="AF713" s="270" t="str">
        <f t="shared" ref="AF713:AF725" ca="1" si="377">IF(Z713&lt;AF$8,"",IF(Y713&gt;AF$8,Y713,AF$8))</f>
        <v/>
      </c>
      <c r="AG713" s="270" t="str">
        <f t="shared" ca="1" si="376"/>
        <v/>
      </c>
      <c r="AH713" s="270" t="str">
        <f t="shared" ca="1" si="373"/>
        <v/>
      </c>
      <c r="AI713" s="270" t="str">
        <f t="shared" ca="1" si="374"/>
        <v/>
      </c>
      <c r="AJ713" s="271" t="str">
        <f t="shared" ca="1" si="375"/>
        <v/>
      </c>
    </row>
    <row r="714" spans="1:36" ht="27.95" customHeight="1">
      <c r="A714" s="254"/>
      <c r="B714" s="254"/>
      <c r="C714" s="264"/>
      <c r="D714" s="265"/>
      <c r="E714" s="266"/>
      <c r="F714" s="388"/>
      <c r="G714" s="389"/>
      <c r="H714" s="65" t="str">
        <f t="shared" ca="1" si="364"/>
        <v/>
      </c>
      <c r="I714" s="390" t="s">
        <v>78</v>
      </c>
      <c r="J714" s="391"/>
      <c r="K714" s="391"/>
      <c r="L714" s="392"/>
      <c r="M714" s="388"/>
      <c r="N714" s="393"/>
      <c r="O714" s="393"/>
      <c r="P714" s="393"/>
      <c r="Q714" s="389"/>
      <c r="R714" s="65" t="str">
        <f t="shared" ca="1" si="365"/>
        <v/>
      </c>
      <c r="S714" s="390" t="s">
        <v>78</v>
      </c>
      <c r="T714" s="391"/>
      <c r="U714" s="391"/>
      <c r="V714" s="391"/>
      <c r="W714" s="392"/>
      <c r="X714" s="243"/>
      <c r="Y714" s="267" t="str">
        <f t="shared" si="366"/>
        <v/>
      </c>
      <c r="Z714" s="267" t="str">
        <f t="shared" si="367"/>
        <v/>
      </c>
      <c r="AA714" s="268" t="str">
        <f t="shared" ca="1" si="368"/>
        <v/>
      </c>
      <c r="AB714" s="268" t="str">
        <f t="shared" ca="1" si="369"/>
        <v/>
      </c>
      <c r="AC714" s="268" t="str">
        <f t="shared" ca="1" si="370"/>
        <v/>
      </c>
      <c r="AD714" s="268" t="str">
        <f t="shared" ca="1" si="371"/>
        <v/>
      </c>
      <c r="AE714" s="269" t="str">
        <f t="shared" ca="1" si="372"/>
        <v/>
      </c>
      <c r="AF714" s="270" t="str">
        <f t="shared" ca="1" si="377"/>
        <v/>
      </c>
      <c r="AG714" s="270" t="str">
        <f t="shared" ca="1" si="376"/>
        <v/>
      </c>
      <c r="AH714" s="270" t="str">
        <f t="shared" ca="1" si="373"/>
        <v/>
      </c>
      <c r="AI714" s="270" t="str">
        <f t="shared" ca="1" si="374"/>
        <v/>
      </c>
      <c r="AJ714" s="271" t="str">
        <f t="shared" ca="1" si="375"/>
        <v/>
      </c>
    </row>
    <row r="715" spans="1:36" ht="27.95" customHeight="1">
      <c r="A715" s="254"/>
      <c r="B715" s="254"/>
      <c r="C715" s="264"/>
      <c r="D715" s="265"/>
      <c r="E715" s="266"/>
      <c r="F715" s="388"/>
      <c r="G715" s="389"/>
      <c r="H715" s="65" t="str">
        <f t="shared" ca="1" si="364"/>
        <v/>
      </c>
      <c r="I715" s="390" t="s">
        <v>78</v>
      </c>
      <c r="J715" s="391"/>
      <c r="K715" s="391"/>
      <c r="L715" s="392"/>
      <c r="M715" s="388"/>
      <c r="N715" s="393"/>
      <c r="O715" s="393"/>
      <c r="P715" s="393"/>
      <c r="Q715" s="389"/>
      <c r="R715" s="65" t="str">
        <f t="shared" ca="1" si="365"/>
        <v/>
      </c>
      <c r="S715" s="390" t="s">
        <v>78</v>
      </c>
      <c r="T715" s="391"/>
      <c r="U715" s="391"/>
      <c r="V715" s="391"/>
      <c r="W715" s="392"/>
      <c r="X715" s="243"/>
      <c r="Y715" s="267" t="str">
        <f t="shared" si="366"/>
        <v/>
      </c>
      <c r="Z715" s="267" t="str">
        <f t="shared" si="367"/>
        <v/>
      </c>
      <c r="AA715" s="268" t="str">
        <f t="shared" ca="1" si="368"/>
        <v/>
      </c>
      <c r="AB715" s="268" t="str">
        <f t="shared" ca="1" si="369"/>
        <v/>
      </c>
      <c r="AC715" s="268" t="str">
        <f t="shared" ca="1" si="370"/>
        <v/>
      </c>
      <c r="AD715" s="268" t="str">
        <f t="shared" ca="1" si="371"/>
        <v/>
      </c>
      <c r="AE715" s="269" t="str">
        <f t="shared" ca="1" si="372"/>
        <v/>
      </c>
      <c r="AF715" s="270" t="str">
        <f t="shared" ca="1" si="377"/>
        <v/>
      </c>
      <c r="AG715" s="270" t="str">
        <f t="shared" ca="1" si="376"/>
        <v/>
      </c>
      <c r="AH715" s="270" t="str">
        <f t="shared" ca="1" si="373"/>
        <v/>
      </c>
      <c r="AI715" s="270" t="str">
        <f t="shared" ca="1" si="374"/>
        <v/>
      </c>
      <c r="AJ715" s="271" t="str">
        <f t="shared" ca="1" si="375"/>
        <v/>
      </c>
    </row>
    <row r="716" spans="1:36" ht="27.95" customHeight="1">
      <c r="A716" s="254"/>
      <c r="B716" s="254"/>
      <c r="C716" s="264"/>
      <c r="D716" s="265"/>
      <c r="E716" s="266"/>
      <c r="F716" s="388"/>
      <c r="G716" s="389"/>
      <c r="H716" s="65" t="str">
        <f t="shared" ca="1" si="364"/>
        <v/>
      </c>
      <c r="I716" s="390" t="s">
        <v>78</v>
      </c>
      <c r="J716" s="391"/>
      <c r="K716" s="391"/>
      <c r="L716" s="392"/>
      <c r="M716" s="388"/>
      <c r="N716" s="393"/>
      <c r="O716" s="393"/>
      <c r="P716" s="393"/>
      <c r="Q716" s="389"/>
      <c r="R716" s="65" t="str">
        <f t="shared" ca="1" si="365"/>
        <v/>
      </c>
      <c r="S716" s="390" t="s">
        <v>78</v>
      </c>
      <c r="T716" s="391"/>
      <c r="U716" s="391"/>
      <c r="V716" s="391"/>
      <c r="W716" s="392"/>
      <c r="X716" s="243"/>
      <c r="Y716" s="267" t="str">
        <f t="shared" si="366"/>
        <v/>
      </c>
      <c r="Z716" s="267" t="str">
        <f t="shared" si="367"/>
        <v/>
      </c>
      <c r="AA716" s="268" t="str">
        <f t="shared" ca="1" si="368"/>
        <v/>
      </c>
      <c r="AB716" s="268" t="str">
        <f t="shared" ca="1" si="369"/>
        <v/>
      </c>
      <c r="AC716" s="268" t="str">
        <f t="shared" ca="1" si="370"/>
        <v/>
      </c>
      <c r="AD716" s="268" t="str">
        <f t="shared" ca="1" si="371"/>
        <v/>
      </c>
      <c r="AE716" s="269" t="str">
        <f t="shared" ca="1" si="372"/>
        <v/>
      </c>
      <c r="AF716" s="270" t="str">
        <f t="shared" ca="1" si="377"/>
        <v/>
      </c>
      <c r="AG716" s="270" t="str">
        <f t="shared" ca="1" si="376"/>
        <v/>
      </c>
      <c r="AH716" s="270" t="str">
        <f t="shared" ca="1" si="373"/>
        <v/>
      </c>
      <c r="AI716" s="270" t="str">
        <f t="shared" ca="1" si="374"/>
        <v/>
      </c>
      <c r="AJ716" s="271" t="str">
        <f t="shared" ca="1" si="375"/>
        <v/>
      </c>
    </row>
    <row r="717" spans="1:36" ht="27.95" customHeight="1">
      <c r="A717" s="254"/>
      <c r="B717" s="254"/>
      <c r="C717" s="264"/>
      <c r="D717" s="265"/>
      <c r="E717" s="266"/>
      <c r="F717" s="388"/>
      <c r="G717" s="389"/>
      <c r="H717" s="65" t="str">
        <f t="shared" ca="1" si="364"/>
        <v/>
      </c>
      <c r="I717" s="390" t="s">
        <v>78</v>
      </c>
      <c r="J717" s="391"/>
      <c r="K717" s="391"/>
      <c r="L717" s="392"/>
      <c r="M717" s="388"/>
      <c r="N717" s="393"/>
      <c r="O717" s="393"/>
      <c r="P717" s="393"/>
      <c r="Q717" s="389"/>
      <c r="R717" s="65" t="str">
        <f t="shared" ca="1" si="365"/>
        <v/>
      </c>
      <c r="S717" s="390" t="s">
        <v>78</v>
      </c>
      <c r="T717" s="391"/>
      <c r="U717" s="391"/>
      <c r="V717" s="391"/>
      <c r="W717" s="392"/>
      <c r="X717" s="243"/>
      <c r="Y717" s="267" t="str">
        <f t="shared" si="366"/>
        <v/>
      </c>
      <c r="Z717" s="267" t="str">
        <f t="shared" si="367"/>
        <v/>
      </c>
      <c r="AA717" s="268" t="str">
        <f t="shared" ca="1" si="368"/>
        <v/>
      </c>
      <c r="AB717" s="268" t="str">
        <f t="shared" ca="1" si="369"/>
        <v/>
      </c>
      <c r="AC717" s="268" t="str">
        <f t="shared" ca="1" si="370"/>
        <v/>
      </c>
      <c r="AD717" s="268" t="str">
        <f t="shared" ca="1" si="371"/>
        <v/>
      </c>
      <c r="AE717" s="269" t="str">
        <f t="shared" ca="1" si="372"/>
        <v/>
      </c>
      <c r="AF717" s="270" t="str">
        <f t="shared" ca="1" si="377"/>
        <v/>
      </c>
      <c r="AG717" s="270" t="str">
        <f t="shared" ca="1" si="376"/>
        <v/>
      </c>
      <c r="AH717" s="270" t="str">
        <f t="shared" ca="1" si="373"/>
        <v/>
      </c>
      <c r="AI717" s="270" t="str">
        <f t="shared" ca="1" si="374"/>
        <v/>
      </c>
      <c r="AJ717" s="271" t="str">
        <f t="shared" ca="1" si="375"/>
        <v/>
      </c>
    </row>
    <row r="718" spans="1:36" ht="27.95" customHeight="1">
      <c r="A718" s="254"/>
      <c r="B718" s="254"/>
      <c r="C718" s="264"/>
      <c r="D718" s="265"/>
      <c r="E718" s="266"/>
      <c r="F718" s="388"/>
      <c r="G718" s="389"/>
      <c r="H718" s="65" t="str">
        <f t="shared" ca="1" si="364"/>
        <v/>
      </c>
      <c r="I718" s="390" t="s">
        <v>78</v>
      </c>
      <c r="J718" s="391"/>
      <c r="K718" s="391"/>
      <c r="L718" s="392"/>
      <c r="M718" s="388"/>
      <c r="N718" s="393"/>
      <c r="O718" s="393"/>
      <c r="P718" s="393"/>
      <c r="Q718" s="389"/>
      <c r="R718" s="65" t="str">
        <f t="shared" ca="1" si="365"/>
        <v/>
      </c>
      <c r="S718" s="390" t="s">
        <v>78</v>
      </c>
      <c r="T718" s="391"/>
      <c r="U718" s="391"/>
      <c r="V718" s="391"/>
      <c r="W718" s="392"/>
      <c r="X718" s="243"/>
      <c r="Y718" s="267" t="str">
        <f t="shared" si="366"/>
        <v/>
      </c>
      <c r="Z718" s="267" t="str">
        <f t="shared" si="367"/>
        <v/>
      </c>
      <c r="AA718" s="268" t="str">
        <f t="shared" ca="1" si="368"/>
        <v/>
      </c>
      <c r="AB718" s="268" t="str">
        <f t="shared" ca="1" si="369"/>
        <v/>
      </c>
      <c r="AC718" s="268" t="str">
        <f t="shared" ca="1" si="370"/>
        <v/>
      </c>
      <c r="AD718" s="268" t="str">
        <f t="shared" ca="1" si="371"/>
        <v/>
      </c>
      <c r="AE718" s="269" t="str">
        <f t="shared" ca="1" si="372"/>
        <v/>
      </c>
      <c r="AF718" s="270" t="str">
        <f t="shared" ca="1" si="377"/>
        <v/>
      </c>
      <c r="AG718" s="270" t="str">
        <f t="shared" ca="1" si="376"/>
        <v/>
      </c>
      <c r="AH718" s="270" t="str">
        <f t="shared" ca="1" si="373"/>
        <v/>
      </c>
      <c r="AI718" s="270" t="str">
        <f t="shared" ca="1" si="374"/>
        <v/>
      </c>
      <c r="AJ718" s="271" t="str">
        <f t="shared" ca="1" si="375"/>
        <v/>
      </c>
    </row>
    <row r="719" spans="1:36" ht="27.95" customHeight="1">
      <c r="A719" s="254"/>
      <c r="B719" s="254"/>
      <c r="C719" s="264"/>
      <c r="D719" s="265"/>
      <c r="E719" s="266"/>
      <c r="F719" s="388"/>
      <c r="G719" s="389"/>
      <c r="H719" s="65" t="str">
        <f t="shared" ca="1" si="364"/>
        <v/>
      </c>
      <c r="I719" s="390" t="s">
        <v>78</v>
      </c>
      <c r="J719" s="391"/>
      <c r="K719" s="391"/>
      <c r="L719" s="392"/>
      <c r="M719" s="388"/>
      <c r="N719" s="393"/>
      <c r="O719" s="393"/>
      <c r="P719" s="393"/>
      <c r="Q719" s="389"/>
      <c r="R719" s="65" t="str">
        <f t="shared" ca="1" si="365"/>
        <v/>
      </c>
      <c r="S719" s="390" t="s">
        <v>78</v>
      </c>
      <c r="T719" s="391"/>
      <c r="U719" s="391"/>
      <c r="V719" s="391"/>
      <c r="W719" s="392"/>
      <c r="X719" s="243"/>
      <c r="Y719" s="267" t="str">
        <f t="shared" si="366"/>
        <v/>
      </c>
      <c r="Z719" s="267" t="str">
        <f t="shared" si="367"/>
        <v/>
      </c>
      <c r="AA719" s="268" t="str">
        <f t="shared" ca="1" si="368"/>
        <v/>
      </c>
      <c r="AB719" s="268" t="str">
        <f t="shared" ca="1" si="369"/>
        <v/>
      </c>
      <c r="AC719" s="268" t="str">
        <f t="shared" ca="1" si="370"/>
        <v/>
      </c>
      <c r="AD719" s="268" t="str">
        <f t="shared" ca="1" si="371"/>
        <v/>
      </c>
      <c r="AE719" s="269" t="str">
        <f t="shared" ca="1" si="372"/>
        <v/>
      </c>
      <c r="AF719" s="270" t="str">
        <f t="shared" ca="1" si="377"/>
        <v/>
      </c>
      <c r="AG719" s="270" t="str">
        <f t="shared" ca="1" si="376"/>
        <v/>
      </c>
      <c r="AH719" s="270" t="str">
        <f t="shared" ca="1" si="373"/>
        <v/>
      </c>
      <c r="AI719" s="270" t="str">
        <f t="shared" ca="1" si="374"/>
        <v/>
      </c>
      <c r="AJ719" s="271" t="str">
        <f t="shared" ca="1" si="375"/>
        <v/>
      </c>
    </row>
    <row r="720" spans="1:36" ht="27.95" customHeight="1">
      <c r="A720" s="254"/>
      <c r="B720" s="254"/>
      <c r="C720" s="264"/>
      <c r="D720" s="265"/>
      <c r="E720" s="266"/>
      <c r="F720" s="388"/>
      <c r="G720" s="389"/>
      <c r="H720" s="65" t="str">
        <f t="shared" ca="1" si="364"/>
        <v/>
      </c>
      <c r="I720" s="390" t="s">
        <v>78</v>
      </c>
      <c r="J720" s="391"/>
      <c r="K720" s="391"/>
      <c r="L720" s="392"/>
      <c r="M720" s="388"/>
      <c r="N720" s="393"/>
      <c r="O720" s="393"/>
      <c r="P720" s="393"/>
      <c r="Q720" s="389"/>
      <c r="R720" s="65" t="str">
        <f t="shared" ca="1" si="365"/>
        <v/>
      </c>
      <c r="S720" s="390" t="s">
        <v>78</v>
      </c>
      <c r="T720" s="391"/>
      <c r="U720" s="391"/>
      <c r="V720" s="391"/>
      <c r="W720" s="392"/>
      <c r="X720" s="243"/>
      <c r="Y720" s="267" t="str">
        <f t="shared" si="366"/>
        <v/>
      </c>
      <c r="Z720" s="267" t="str">
        <f t="shared" si="367"/>
        <v/>
      </c>
      <c r="AA720" s="268" t="str">
        <f t="shared" ca="1" si="368"/>
        <v/>
      </c>
      <c r="AB720" s="268" t="str">
        <f t="shared" ca="1" si="369"/>
        <v/>
      </c>
      <c r="AC720" s="268" t="str">
        <f t="shared" ca="1" si="370"/>
        <v/>
      </c>
      <c r="AD720" s="268" t="str">
        <f t="shared" ca="1" si="371"/>
        <v/>
      </c>
      <c r="AE720" s="269" t="str">
        <f t="shared" ca="1" si="372"/>
        <v/>
      </c>
      <c r="AF720" s="270" t="str">
        <f t="shared" ca="1" si="377"/>
        <v/>
      </c>
      <c r="AG720" s="270" t="str">
        <f t="shared" ca="1" si="376"/>
        <v/>
      </c>
      <c r="AH720" s="270" t="str">
        <f t="shared" ca="1" si="373"/>
        <v/>
      </c>
      <c r="AI720" s="270" t="str">
        <f t="shared" ca="1" si="374"/>
        <v/>
      </c>
      <c r="AJ720" s="271" t="str">
        <f t="shared" ca="1" si="375"/>
        <v/>
      </c>
    </row>
    <row r="721" spans="1:36" ht="27.95" customHeight="1">
      <c r="A721" s="254"/>
      <c r="B721" s="254"/>
      <c r="C721" s="264"/>
      <c r="D721" s="265"/>
      <c r="E721" s="266"/>
      <c r="F721" s="388"/>
      <c r="G721" s="389"/>
      <c r="H721" s="65" t="str">
        <f t="shared" ca="1" si="364"/>
        <v/>
      </c>
      <c r="I721" s="390" t="s">
        <v>78</v>
      </c>
      <c r="J721" s="391"/>
      <c r="K721" s="391"/>
      <c r="L721" s="392"/>
      <c r="M721" s="388"/>
      <c r="N721" s="393"/>
      <c r="O721" s="393"/>
      <c r="P721" s="393"/>
      <c r="Q721" s="389"/>
      <c r="R721" s="65" t="str">
        <f t="shared" ca="1" si="365"/>
        <v/>
      </c>
      <c r="S721" s="390" t="s">
        <v>78</v>
      </c>
      <c r="T721" s="391"/>
      <c r="U721" s="391"/>
      <c r="V721" s="391"/>
      <c r="W721" s="392"/>
      <c r="X721" s="243"/>
      <c r="Y721" s="267" t="str">
        <f t="shared" si="366"/>
        <v/>
      </c>
      <c r="Z721" s="267" t="str">
        <f t="shared" si="367"/>
        <v/>
      </c>
      <c r="AA721" s="268" t="str">
        <f t="shared" ca="1" si="368"/>
        <v/>
      </c>
      <c r="AB721" s="268" t="str">
        <f t="shared" ca="1" si="369"/>
        <v/>
      </c>
      <c r="AC721" s="268" t="str">
        <f t="shared" ca="1" si="370"/>
        <v/>
      </c>
      <c r="AD721" s="268" t="str">
        <f t="shared" ca="1" si="371"/>
        <v/>
      </c>
      <c r="AE721" s="269" t="str">
        <f t="shared" ca="1" si="372"/>
        <v/>
      </c>
      <c r="AF721" s="270" t="str">
        <f t="shared" ca="1" si="377"/>
        <v/>
      </c>
      <c r="AG721" s="270" t="str">
        <f t="shared" ca="1" si="376"/>
        <v/>
      </c>
      <c r="AH721" s="270" t="str">
        <f t="shared" ca="1" si="373"/>
        <v/>
      </c>
      <c r="AI721" s="270" t="str">
        <f t="shared" ca="1" si="374"/>
        <v/>
      </c>
      <c r="AJ721" s="271" t="str">
        <f t="shared" ca="1" si="375"/>
        <v/>
      </c>
    </row>
    <row r="722" spans="1:36" ht="27.95" customHeight="1">
      <c r="A722" s="254"/>
      <c r="B722" s="254"/>
      <c r="C722" s="264"/>
      <c r="D722" s="265"/>
      <c r="E722" s="266"/>
      <c r="F722" s="388"/>
      <c r="G722" s="389"/>
      <c r="H722" s="65" t="str">
        <f t="shared" ca="1" si="364"/>
        <v/>
      </c>
      <c r="I722" s="390" t="s">
        <v>78</v>
      </c>
      <c r="J722" s="391"/>
      <c r="K722" s="391"/>
      <c r="L722" s="392"/>
      <c r="M722" s="388"/>
      <c r="N722" s="393"/>
      <c r="O722" s="393"/>
      <c r="P722" s="393"/>
      <c r="Q722" s="389"/>
      <c r="R722" s="65" t="str">
        <f t="shared" ca="1" si="365"/>
        <v/>
      </c>
      <c r="S722" s="390" t="s">
        <v>78</v>
      </c>
      <c r="T722" s="391"/>
      <c r="U722" s="391"/>
      <c r="V722" s="391"/>
      <c r="W722" s="392"/>
      <c r="X722" s="243"/>
      <c r="Y722" s="267" t="str">
        <f t="shared" si="366"/>
        <v/>
      </c>
      <c r="Z722" s="267" t="str">
        <f t="shared" si="367"/>
        <v/>
      </c>
      <c r="AA722" s="268" t="str">
        <f t="shared" ca="1" si="368"/>
        <v/>
      </c>
      <c r="AB722" s="268" t="str">
        <f t="shared" ca="1" si="369"/>
        <v/>
      </c>
      <c r="AC722" s="268" t="str">
        <f t="shared" ca="1" si="370"/>
        <v/>
      </c>
      <c r="AD722" s="268" t="str">
        <f t="shared" ca="1" si="371"/>
        <v/>
      </c>
      <c r="AE722" s="269" t="str">
        <f t="shared" ca="1" si="372"/>
        <v/>
      </c>
      <c r="AF722" s="270" t="str">
        <f t="shared" ca="1" si="377"/>
        <v/>
      </c>
      <c r="AG722" s="270" t="str">
        <f t="shared" ca="1" si="376"/>
        <v/>
      </c>
      <c r="AH722" s="270" t="str">
        <f t="shared" ca="1" si="373"/>
        <v/>
      </c>
      <c r="AI722" s="270" t="str">
        <f t="shared" ca="1" si="374"/>
        <v/>
      </c>
      <c r="AJ722" s="271" t="str">
        <f t="shared" ca="1" si="375"/>
        <v/>
      </c>
    </row>
    <row r="723" spans="1:36" ht="27.95" customHeight="1">
      <c r="A723" s="254"/>
      <c r="B723" s="254"/>
      <c r="C723" s="264"/>
      <c r="D723" s="265"/>
      <c r="E723" s="266"/>
      <c r="F723" s="388"/>
      <c r="G723" s="389"/>
      <c r="H723" s="65" t="str">
        <f t="shared" ca="1" si="364"/>
        <v/>
      </c>
      <c r="I723" s="390" t="s">
        <v>78</v>
      </c>
      <c r="J723" s="391"/>
      <c r="K723" s="391"/>
      <c r="L723" s="392"/>
      <c r="M723" s="388"/>
      <c r="N723" s="393"/>
      <c r="O723" s="393"/>
      <c r="P723" s="393"/>
      <c r="Q723" s="389"/>
      <c r="R723" s="65" t="str">
        <f t="shared" ca="1" si="365"/>
        <v/>
      </c>
      <c r="S723" s="390" t="s">
        <v>78</v>
      </c>
      <c r="T723" s="391"/>
      <c r="U723" s="391"/>
      <c r="V723" s="391"/>
      <c r="W723" s="392"/>
      <c r="X723" s="243"/>
      <c r="Y723" s="267" t="str">
        <f t="shared" si="366"/>
        <v/>
      </c>
      <c r="Z723" s="267" t="str">
        <f t="shared" si="367"/>
        <v/>
      </c>
      <c r="AA723" s="268" t="str">
        <f t="shared" ca="1" si="368"/>
        <v/>
      </c>
      <c r="AB723" s="268" t="str">
        <f t="shared" ca="1" si="369"/>
        <v/>
      </c>
      <c r="AC723" s="268" t="str">
        <f t="shared" ca="1" si="370"/>
        <v/>
      </c>
      <c r="AD723" s="268" t="str">
        <f t="shared" ca="1" si="371"/>
        <v/>
      </c>
      <c r="AE723" s="269" t="str">
        <f t="shared" ca="1" si="372"/>
        <v/>
      </c>
      <c r="AF723" s="270" t="str">
        <f t="shared" ca="1" si="377"/>
        <v/>
      </c>
      <c r="AG723" s="270" t="str">
        <f t="shared" ca="1" si="376"/>
        <v/>
      </c>
      <c r="AH723" s="270" t="str">
        <f t="shared" ca="1" si="373"/>
        <v/>
      </c>
      <c r="AI723" s="270" t="str">
        <f t="shared" ca="1" si="374"/>
        <v/>
      </c>
      <c r="AJ723" s="271" t="str">
        <f t="shared" ca="1" si="375"/>
        <v/>
      </c>
    </row>
    <row r="724" spans="1:36" ht="27.95" customHeight="1">
      <c r="A724" s="254"/>
      <c r="B724" s="254"/>
      <c r="C724" s="264"/>
      <c r="D724" s="265"/>
      <c r="E724" s="266"/>
      <c r="F724" s="388"/>
      <c r="G724" s="389"/>
      <c r="H724" s="65" t="str">
        <f t="shared" ca="1" si="364"/>
        <v/>
      </c>
      <c r="I724" s="390" t="s">
        <v>78</v>
      </c>
      <c r="J724" s="391"/>
      <c r="K724" s="391"/>
      <c r="L724" s="392"/>
      <c r="M724" s="388"/>
      <c r="N724" s="393"/>
      <c r="O724" s="393"/>
      <c r="P724" s="393"/>
      <c r="Q724" s="389"/>
      <c r="R724" s="65" t="str">
        <f t="shared" ca="1" si="365"/>
        <v/>
      </c>
      <c r="S724" s="390" t="s">
        <v>78</v>
      </c>
      <c r="T724" s="391"/>
      <c r="U724" s="391"/>
      <c r="V724" s="391"/>
      <c r="W724" s="392"/>
      <c r="X724" s="243"/>
      <c r="Y724" s="267" t="str">
        <f t="shared" si="366"/>
        <v/>
      </c>
      <c r="Z724" s="267" t="str">
        <f t="shared" si="367"/>
        <v/>
      </c>
      <c r="AA724" s="268" t="str">
        <f t="shared" ca="1" si="368"/>
        <v/>
      </c>
      <c r="AB724" s="268" t="str">
        <f t="shared" ca="1" si="369"/>
        <v/>
      </c>
      <c r="AC724" s="268" t="str">
        <f t="shared" ca="1" si="370"/>
        <v/>
      </c>
      <c r="AD724" s="268" t="str">
        <f t="shared" ca="1" si="371"/>
        <v/>
      </c>
      <c r="AE724" s="269" t="str">
        <f t="shared" ca="1" si="372"/>
        <v/>
      </c>
      <c r="AF724" s="270" t="str">
        <f t="shared" ca="1" si="377"/>
        <v/>
      </c>
      <c r="AG724" s="270" t="str">
        <f t="shared" ca="1" si="376"/>
        <v/>
      </c>
      <c r="AH724" s="270" t="str">
        <f t="shared" ca="1" si="373"/>
        <v/>
      </c>
      <c r="AI724" s="270" t="str">
        <f t="shared" ca="1" si="374"/>
        <v/>
      </c>
      <c r="AJ724" s="271" t="str">
        <f t="shared" ca="1" si="375"/>
        <v/>
      </c>
    </row>
    <row r="725" spans="1:36" ht="27.95" customHeight="1" thickBot="1">
      <c r="A725" s="272"/>
      <c r="B725" s="272"/>
      <c r="C725" s="273"/>
      <c r="D725" s="274"/>
      <c r="E725" s="275"/>
      <c r="F725" s="394"/>
      <c r="G725" s="395"/>
      <c r="H725" s="135" t="str">
        <f t="shared" ca="1" si="364"/>
        <v/>
      </c>
      <c r="I725" s="396" t="s">
        <v>78</v>
      </c>
      <c r="J725" s="397"/>
      <c r="K725" s="397"/>
      <c r="L725" s="398"/>
      <c r="M725" s="394"/>
      <c r="N725" s="399"/>
      <c r="O725" s="399"/>
      <c r="P725" s="399"/>
      <c r="Q725" s="395"/>
      <c r="R725" s="135" t="str">
        <f t="shared" ca="1" si="365"/>
        <v/>
      </c>
      <c r="S725" s="396" t="s">
        <v>78</v>
      </c>
      <c r="T725" s="397"/>
      <c r="U725" s="397"/>
      <c r="V725" s="397"/>
      <c r="W725" s="398"/>
      <c r="X725" s="243"/>
      <c r="Y725" s="276" t="str">
        <f t="shared" si="366"/>
        <v/>
      </c>
      <c r="Z725" s="276" t="str">
        <f t="shared" si="367"/>
        <v/>
      </c>
      <c r="AA725" s="277" t="str">
        <f t="shared" ca="1" si="368"/>
        <v/>
      </c>
      <c r="AB725" s="277" t="str">
        <f t="shared" ca="1" si="369"/>
        <v/>
      </c>
      <c r="AC725" s="277" t="str">
        <f t="shared" ca="1" si="370"/>
        <v/>
      </c>
      <c r="AD725" s="277" t="str">
        <f t="shared" ca="1" si="371"/>
        <v/>
      </c>
      <c r="AE725" s="278" t="str">
        <f t="shared" ca="1" si="372"/>
        <v/>
      </c>
      <c r="AF725" s="279" t="str">
        <f t="shared" ca="1" si="377"/>
        <v/>
      </c>
      <c r="AG725" s="279" t="str">
        <f t="shared" ca="1" si="376"/>
        <v/>
      </c>
      <c r="AH725" s="279" t="str">
        <f t="shared" ca="1" si="373"/>
        <v/>
      </c>
      <c r="AI725" s="279" t="str">
        <f t="shared" ca="1" si="374"/>
        <v/>
      </c>
      <c r="AJ725" s="280" t="str">
        <f t="shared" ca="1" si="375"/>
        <v/>
      </c>
    </row>
    <row r="726" spans="1:36" ht="24.95" customHeight="1" thickTop="1">
      <c r="A726" s="370" t="s">
        <v>62</v>
      </c>
      <c r="B726" s="371"/>
      <c r="C726" s="371"/>
      <c r="D726" s="371"/>
      <c r="E726" s="371"/>
      <c r="F726" s="372"/>
      <c r="G726" s="373"/>
      <c r="H726" s="295" t="s">
        <v>12</v>
      </c>
      <c r="I726" s="374">
        <f>SUM(I711:L725)</f>
        <v>0</v>
      </c>
      <c r="J726" s="375"/>
      <c r="K726" s="375"/>
      <c r="L726" s="296" t="s">
        <v>8</v>
      </c>
      <c r="M726" s="372"/>
      <c r="N726" s="376"/>
      <c r="O726" s="376"/>
      <c r="P726" s="376"/>
      <c r="Q726" s="373"/>
      <c r="R726" s="295"/>
      <c r="S726" s="377">
        <f>SUM(S711:W725)</f>
        <v>0</v>
      </c>
      <c r="T726" s="378"/>
      <c r="U726" s="378"/>
      <c r="V726" s="378"/>
      <c r="W726" s="296" t="s">
        <v>8</v>
      </c>
      <c r="X726" s="243"/>
    </row>
    <row r="727" spans="1:36" ht="24.95" customHeight="1">
      <c r="A727" s="379" t="s">
        <v>31</v>
      </c>
      <c r="B727" s="380"/>
      <c r="C727" s="380"/>
      <c r="D727" s="380"/>
      <c r="E727" s="380"/>
      <c r="F727" s="381"/>
      <c r="G727" s="382"/>
      <c r="H727" s="281" t="s">
        <v>12</v>
      </c>
      <c r="I727" s="383">
        <f>SUM(I700,I726)</f>
        <v>11680006</v>
      </c>
      <c r="J727" s="384"/>
      <c r="K727" s="384"/>
      <c r="L727" s="282" t="s">
        <v>8</v>
      </c>
      <c r="M727" s="381"/>
      <c r="N727" s="385"/>
      <c r="O727" s="385"/>
      <c r="P727" s="385"/>
      <c r="Q727" s="382"/>
      <c r="R727" s="281"/>
      <c r="S727" s="386">
        <f>SUM(S700,S726)</f>
        <v>13717924</v>
      </c>
      <c r="T727" s="387"/>
      <c r="U727" s="387"/>
      <c r="V727" s="387"/>
      <c r="W727" s="282" t="s">
        <v>8</v>
      </c>
      <c r="X727" s="283"/>
      <c r="Z727" s="284"/>
    </row>
    <row r="728" spans="1:36" ht="3.75" customHeight="1">
      <c r="X728" s="283"/>
      <c r="Z728" s="284" t="s">
        <v>35</v>
      </c>
    </row>
    <row r="729" spans="1:36">
      <c r="T729" s="357" t="s">
        <v>42</v>
      </c>
      <c r="U729" s="358"/>
      <c r="V729" s="358"/>
      <c r="W729" s="359"/>
      <c r="X729" s="283"/>
    </row>
    <row r="731" spans="1:36" ht="19.5" customHeight="1">
      <c r="C731" s="228"/>
      <c r="D731" s="326" t="s">
        <v>76</v>
      </c>
      <c r="E731" s="327"/>
      <c r="F731" s="327"/>
      <c r="G731" s="327"/>
      <c r="H731" s="327"/>
      <c r="I731" s="327"/>
      <c r="J731" s="327"/>
      <c r="S731" s="57">
        <f>$S$2</f>
        <v>1</v>
      </c>
      <c r="T731" s="328" t="s">
        <v>10</v>
      </c>
      <c r="U731" s="328"/>
      <c r="V731" s="56">
        <f>V704+1</f>
        <v>28</v>
      </c>
      <c r="W731" s="230" t="s">
        <v>11</v>
      </c>
    </row>
    <row r="732" spans="1:36" ht="19.5" customHeight="1">
      <c r="C732" s="233"/>
      <c r="D732" s="327"/>
      <c r="E732" s="327"/>
      <c r="F732" s="327"/>
      <c r="G732" s="327"/>
      <c r="H732" s="327"/>
      <c r="I732" s="327"/>
      <c r="J732" s="327"/>
    </row>
    <row r="733" spans="1:36" ht="14.25">
      <c r="B733" s="234">
        <f ca="1">$B$4</f>
        <v>45741</v>
      </c>
      <c r="D733" s="360"/>
      <c r="E733" s="360"/>
      <c r="F733" s="360"/>
    </row>
    <row r="734" spans="1:36" ht="15" customHeight="1">
      <c r="B734" s="235">
        <f ca="1">$B$5</f>
        <v>46106.494204513889</v>
      </c>
      <c r="H734" s="413" t="s">
        <v>6</v>
      </c>
      <c r="I734" s="414"/>
      <c r="J734" s="417" t="s">
        <v>0</v>
      </c>
      <c r="K734" s="418"/>
      <c r="L734" s="236" t="s">
        <v>1</v>
      </c>
      <c r="M734" s="418" t="s">
        <v>7</v>
      </c>
      <c r="N734" s="418"/>
      <c r="O734" s="418" t="s">
        <v>2</v>
      </c>
      <c r="P734" s="418"/>
      <c r="Q734" s="418"/>
      <c r="R734" s="418"/>
      <c r="S734" s="418"/>
      <c r="T734" s="418"/>
      <c r="U734" s="418" t="s">
        <v>3</v>
      </c>
      <c r="V734" s="418"/>
      <c r="W734" s="418"/>
    </row>
    <row r="735" spans="1:36" ht="20.100000000000001" customHeight="1">
      <c r="A735" s="147"/>
      <c r="H735" s="415"/>
      <c r="I735" s="416"/>
      <c r="J735" s="287">
        <f>$J$6</f>
        <v>3</v>
      </c>
      <c r="K735" s="288">
        <f>$K$6</f>
        <v>1</v>
      </c>
      <c r="L735" s="289">
        <f>$L$6</f>
        <v>1</v>
      </c>
      <c r="M735" s="290">
        <f>$M$6</f>
        <v>0</v>
      </c>
      <c r="N735" s="291">
        <f>IF($N$6="","",$N$6)</f>
        <v>1</v>
      </c>
      <c r="O735" s="292">
        <f>IF($O$6="","",$O$6)</f>
        <v>1</v>
      </c>
      <c r="P735" s="293">
        <f>IF($P$6="","",$P$6)</f>
        <v>2</v>
      </c>
      <c r="Q735" s="293">
        <f>IF($Q$6="","",$Q$6)</f>
        <v>3</v>
      </c>
      <c r="R735" s="293">
        <f>IF($R$6="","",$R$6)</f>
        <v>4</v>
      </c>
      <c r="S735" s="293">
        <f>IF($S$6="","",$S$6)</f>
        <v>5</v>
      </c>
      <c r="T735" s="294">
        <f>IF($T$6="","",$T$6)</f>
        <v>6</v>
      </c>
      <c r="U735" s="292">
        <f>IF($U$6="","",$U$6)</f>
        <v>0</v>
      </c>
      <c r="V735" s="293">
        <f>IF($V$6="","",$V$6)</f>
        <v>0</v>
      </c>
      <c r="W735" s="294">
        <f>IF($W$6="","",$W$6)</f>
        <v>0</v>
      </c>
      <c r="Y735" s="240" t="s">
        <v>33</v>
      </c>
      <c r="Z735" s="241" t="s">
        <v>34</v>
      </c>
      <c r="AA735" s="313">
        <f ca="1">$B$4</f>
        <v>45741</v>
      </c>
      <c r="AB735" s="313"/>
      <c r="AC735" s="313"/>
      <c r="AD735" s="313"/>
      <c r="AE735" s="313"/>
      <c r="AF735" s="314">
        <f ca="1">$B$5</f>
        <v>46106.494204513889</v>
      </c>
      <c r="AG735" s="314"/>
      <c r="AH735" s="314"/>
      <c r="AI735" s="314"/>
      <c r="AJ735" s="314"/>
    </row>
    <row r="736" spans="1:36" ht="21.95" customHeight="1">
      <c r="A736" s="315" t="s">
        <v>9</v>
      </c>
      <c r="B736" s="404" t="s">
        <v>30</v>
      </c>
      <c r="C736" s="242"/>
      <c r="D736" s="405" t="s">
        <v>47</v>
      </c>
      <c r="E736" s="404" t="s">
        <v>48</v>
      </c>
      <c r="F736" s="407">
        <f ca="1">$B$4</f>
        <v>45741</v>
      </c>
      <c r="G736" s="408"/>
      <c r="H736" s="408"/>
      <c r="I736" s="408"/>
      <c r="J736" s="408"/>
      <c r="K736" s="408"/>
      <c r="L736" s="409"/>
      <c r="M736" s="410">
        <f ca="1">$B$5</f>
        <v>46106.494204513889</v>
      </c>
      <c r="N736" s="411"/>
      <c r="O736" s="411"/>
      <c r="P736" s="411"/>
      <c r="Q736" s="411"/>
      <c r="R736" s="411"/>
      <c r="S736" s="411"/>
      <c r="T736" s="411"/>
      <c r="U736" s="411"/>
      <c r="V736" s="411"/>
      <c r="W736" s="412"/>
      <c r="X736" s="243"/>
      <c r="Y736" s="244">
        <f ca="1">$B$4</f>
        <v>45741</v>
      </c>
      <c r="Z736" s="244">
        <f ca="1">DATE(YEAR($Y$7)+2,3,31)</f>
        <v>46477</v>
      </c>
      <c r="AA736" s="245" t="s">
        <v>33</v>
      </c>
      <c r="AB736" s="245" t="s">
        <v>34</v>
      </c>
      <c r="AC736" s="245" t="s">
        <v>37</v>
      </c>
      <c r="AD736" s="245" t="s">
        <v>38</v>
      </c>
      <c r="AE736" s="245" t="s">
        <v>32</v>
      </c>
      <c r="AF736" s="246" t="s">
        <v>33</v>
      </c>
      <c r="AG736" s="246" t="s">
        <v>34</v>
      </c>
      <c r="AH736" s="246" t="s">
        <v>37</v>
      </c>
      <c r="AI736" s="246" t="s">
        <v>38</v>
      </c>
      <c r="AJ736" s="246" t="s">
        <v>32</v>
      </c>
    </row>
    <row r="737" spans="1:36" ht="28.5" customHeight="1">
      <c r="A737" s="316"/>
      <c r="B737" s="404"/>
      <c r="C737" s="247"/>
      <c r="D737" s="406"/>
      <c r="E737" s="404"/>
      <c r="F737" s="400" t="s">
        <v>4</v>
      </c>
      <c r="G737" s="400"/>
      <c r="H737" s="248" t="s">
        <v>39</v>
      </c>
      <c r="I737" s="400" t="s">
        <v>5</v>
      </c>
      <c r="J737" s="400"/>
      <c r="K737" s="400"/>
      <c r="L737" s="400"/>
      <c r="M737" s="400" t="s">
        <v>4</v>
      </c>
      <c r="N737" s="400"/>
      <c r="O737" s="400"/>
      <c r="P737" s="400"/>
      <c r="Q737" s="400"/>
      <c r="R737" s="248" t="s">
        <v>39</v>
      </c>
      <c r="S737" s="400" t="s">
        <v>5</v>
      </c>
      <c r="T737" s="400"/>
      <c r="U737" s="400"/>
      <c r="V737" s="400"/>
      <c r="W737" s="400"/>
      <c r="X737" s="243"/>
      <c r="Y737" s="249">
        <f ca="1">DATE(YEAR($B$4),4,1)</f>
        <v>45748</v>
      </c>
      <c r="Z737" s="249">
        <f ca="1">DATE(YEAR($Y$8)+2,3,31)</f>
        <v>46477</v>
      </c>
      <c r="AA737" s="249">
        <f ca="1">$Y$8</f>
        <v>45748</v>
      </c>
      <c r="AB737" s="249">
        <f ca="1">DATE(YEAR($Y$8)+1,3,31)</f>
        <v>46112</v>
      </c>
      <c r="AC737" s="249"/>
      <c r="AD737" s="249"/>
      <c r="AE737" s="249"/>
      <c r="AF737" s="250">
        <f ca="1">DATE(YEAR($B$4)+1,4,1)</f>
        <v>46113</v>
      </c>
      <c r="AG737" s="250">
        <f ca="1">DATE(YEAR($AF$8)+1,3,31)</f>
        <v>46477</v>
      </c>
      <c r="AH737" s="251"/>
      <c r="AI737" s="251"/>
      <c r="AJ737" s="252"/>
    </row>
    <row r="738" spans="1:36" ht="27.95" customHeight="1">
      <c r="A738" s="253"/>
      <c r="B738" s="254"/>
      <c r="C738" s="255"/>
      <c r="D738" s="256"/>
      <c r="E738" s="257"/>
      <c r="F738" s="388"/>
      <c r="G738" s="389"/>
      <c r="H738" s="65" t="str">
        <f t="shared" ref="H738:H752" ca="1" si="378">AE738</f>
        <v/>
      </c>
      <c r="I738" s="401" t="s">
        <v>78</v>
      </c>
      <c r="J738" s="402"/>
      <c r="K738" s="402"/>
      <c r="L738" s="403"/>
      <c r="M738" s="388"/>
      <c r="N738" s="393"/>
      <c r="O738" s="393"/>
      <c r="P738" s="393"/>
      <c r="Q738" s="389"/>
      <c r="R738" s="64" t="str">
        <f t="shared" ref="R738:R752" ca="1" si="379">AJ738</f>
        <v/>
      </c>
      <c r="S738" s="401" t="s">
        <v>78</v>
      </c>
      <c r="T738" s="402"/>
      <c r="U738" s="402"/>
      <c r="V738" s="402"/>
      <c r="W738" s="403"/>
      <c r="X738" s="243"/>
      <c r="Y738" s="259" t="str">
        <f t="shared" ref="Y738:Y752" si="380">IF($B738&lt;&gt;"",IF(D738="",AA$8,D738),"")</f>
        <v/>
      </c>
      <c r="Z738" s="259" t="str">
        <f t="shared" ref="Z738:Z752" si="381">IF($B738&lt;&gt;"",IF(E738="",Z$8,E738),"")</f>
        <v/>
      </c>
      <c r="AA738" s="260" t="str">
        <f t="shared" ref="AA738:AA752" ca="1" si="382">IF(Y738&gt;=AF$8,"",IF(Y738&lt;$AA$8,$AA$8,Y738))</f>
        <v/>
      </c>
      <c r="AB738" s="260" t="str">
        <f t="shared" ref="AB738:AB752" ca="1" si="383">IF(Y738&gt;AB$8,"",IF(Z738&gt;AB$8,AB$8,Z738))</f>
        <v/>
      </c>
      <c r="AC738" s="260" t="str">
        <f t="shared" ref="AC738:AC752" ca="1" si="384">IF(AA738="","",DATE(YEAR(AA738),MONTH(AA738),1))</f>
        <v/>
      </c>
      <c r="AD738" s="260" t="str">
        <f t="shared" ref="AD738:AD752" ca="1" si="385">IF(AA738="","",DATE(YEAR(AB738),MONTH(AB738)+1,1)-1)</f>
        <v/>
      </c>
      <c r="AE738" s="261" t="str">
        <f t="shared" ref="AE738:AE752" ca="1" si="386">IF(AA738="","",IF(AA738&gt;AB738,"",DATEDIF(AC738,AD738+1,"m")))</f>
        <v/>
      </c>
      <c r="AF738" s="262" t="str">
        <f ca="1">IF(Z738&lt;AF$8,"",IF(Y738&gt;AF$8,Y738,AF$8))</f>
        <v/>
      </c>
      <c r="AG738" s="262" t="str">
        <f ca="1">IF(Z738&lt;AF$8,"",Z738)</f>
        <v/>
      </c>
      <c r="AH738" s="262" t="str">
        <f t="shared" ref="AH738:AH752" ca="1" si="387">IF(AF738="","",DATE(YEAR(AF738),MONTH(AF738),1))</f>
        <v/>
      </c>
      <c r="AI738" s="262" t="str">
        <f t="shared" ref="AI738:AI752" ca="1" si="388">IF(AF738="","",DATE(YEAR(AG738),MONTH(AG738)+1,1)-1)</f>
        <v/>
      </c>
      <c r="AJ738" s="263" t="str">
        <f t="shared" ref="AJ738:AJ752" ca="1" si="389">IF(AF738="","",DATEDIF(AH738,AI738+1,"m"))</f>
        <v/>
      </c>
    </row>
    <row r="739" spans="1:36" ht="27.95" customHeight="1">
      <c r="A739" s="254"/>
      <c r="B739" s="254"/>
      <c r="C739" s="264"/>
      <c r="D739" s="265"/>
      <c r="E739" s="266"/>
      <c r="F739" s="388"/>
      <c r="G739" s="389"/>
      <c r="H739" s="65" t="str">
        <f t="shared" ca="1" si="378"/>
        <v/>
      </c>
      <c r="I739" s="390" t="s">
        <v>78</v>
      </c>
      <c r="J739" s="391"/>
      <c r="K739" s="391"/>
      <c r="L739" s="392"/>
      <c r="M739" s="388"/>
      <c r="N739" s="393"/>
      <c r="O739" s="393"/>
      <c r="P739" s="393"/>
      <c r="Q739" s="389"/>
      <c r="R739" s="65" t="str">
        <f t="shared" ca="1" si="379"/>
        <v/>
      </c>
      <c r="S739" s="390" t="s">
        <v>78</v>
      </c>
      <c r="T739" s="391"/>
      <c r="U739" s="391"/>
      <c r="V739" s="391"/>
      <c r="W739" s="392"/>
      <c r="X739" s="243"/>
      <c r="Y739" s="267" t="str">
        <f t="shared" si="380"/>
        <v/>
      </c>
      <c r="Z739" s="267" t="str">
        <f t="shared" si="381"/>
        <v/>
      </c>
      <c r="AA739" s="268" t="str">
        <f t="shared" ca="1" si="382"/>
        <v/>
      </c>
      <c r="AB739" s="268" t="str">
        <f t="shared" ca="1" si="383"/>
        <v/>
      </c>
      <c r="AC739" s="268" t="str">
        <f t="shared" ca="1" si="384"/>
        <v/>
      </c>
      <c r="AD739" s="268" t="str">
        <f t="shared" ca="1" si="385"/>
        <v/>
      </c>
      <c r="AE739" s="269" t="str">
        <f t="shared" ca="1" si="386"/>
        <v/>
      </c>
      <c r="AF739" s="270" t="str">
        <f ca="1">IF(Z739&lt;AF$8,"",IF(Y739&gt;AF$8,Y739,AF$8))</f>
        <v/>
      </c>
      <c r="AG739" s="270" t="str">
        <f t="shared" ref="AG739:AG752" ca="1" si="390">IF(Z739&lt;AF$8,"",Z739)</f>
        <v/>
      </c>
      <c r="AH739" s="270" t="str">
        <f t="shared" ca="1" si="387"/>
        <v/>
      </c>
      <c r="AI739" s="270" t="str">
        <f t="shared" ca="1" si="388"/>
        <v/>
      </c>
      <c r="AJ739" s="271" t="str">
        <f t="shared" ca="1" si="389"/>
        <v/>
      </c>
    </row>
    <row r="740" spans="1:36" ht="27.95" customHeight="1">
      <c r="A740" s="254"/>
      <c r="B740" s="254"/>
      <c r="C740" s="264"/>
      <c r="D740" s="265"/>
      <c r="E740" s="266"/>
      <c r="F740" s="388"/>
      <c r="G740" s="389"/>
      <c r="H740" s="65" t="str">
        <f t="shared" ca="1" si="378"/>
        <v/>
      </c>
      <c r="I740" s="390" t="s">
        <v>78</v>
      </c>
      <c r="J740" s="391"/>
      <c r="K740" s="391"/>
      <c r="L740" s="392"/>
      <c r="M740" s="388"/>
      <c r="N740" s="393"/>
      <c r="O740" s="393"/>
      <c r="P740" s="393"/>
      <c r="Q740" s="389"/>
      <c r="R740" s="65" t="str">
        <f t="shared" ca="1" si="379"/>
        <v/>
      </c>
      <c r="S740" s="390" t="s">
        <v>78</v>
      </c>
      <c r="T740" s="391"/>
      <c r="U740" s="391"/>
      <c r="V740" s="391"/>
      <c r="W740" s="392"/>
      <c r="X740" s="243"/>
      <c r="Y740" s="267" t="str">
        <f t="shared" si="380"/>
        <v/>
      </c>
      <c r="Z740" s="267" t="str">
        <f t="shared" si="381"/>
        <v/>
      </c>
      <c r="AA740" s="268" t="str">
        <f t="shared" ca="1" si="382"/>
        <v/>
      </c>
      <c r="AB740" s="268" t="str">
        <f t="shared" ca="1" si="383"/>
        <v/>
      </c>
      <c r="AC740" s="268" t="str">
        <f t="shared" ca="1" si="384"/>
        <v/>
      </c>
      <c r="AD740" s="268" t="str">
        <f t="shared" ca="1" si="385"/>
        <v/>
      </c>
      <c r="AE740" s="269" t="str">
        <f t="shared" ca="1" si="386"/>
        <v/>
      </c>
      <c r="AF740" s="270" t="str">
        <f t="shared" ref="AF740:AF752" ca="1" si="391">IF(Z740&lt;AF$8,"",IF(Y740&gt;AF$8,Y740,AF$8))</f>
        <v/>
      </c>
      <c r="AG740" s="270" t="str">
        <f t="shared" ca="1" si="390"/>
        <v/>
      </c>
      <c r="AH740" s="270" t="str">
        <f t="shared" ca="1" si="387"/>
        <v/>
      </c>
      <c r="AI740" s="270" t="str">
        <f t="shared" ca="1" si="388"/>
        <v/>
      </c>
      <c r="AJ740" s="271" t="str">
        <f t="shared" ca="1" si="389"/>
        <v/>
      </c>
    </row>
    <row r="741" spans="1:36" ht="27.95" customHeight="1">
      <c r="A741" s="254"/>
      <c r="B741" s="254"/>
      <c r="C741" s="264"/>
      <c r="D741" s="265"/>
      <c r="E741" s="266"/>
      <c r="F741" s="388"/>
      <c r="G741" s="389"/>
      <c r="H741" s="65" t="str">
        <f t="shared" ca="1" si="378"/>
        <v/>
      </c>
      <c r="I741" s="390" t="s">
        <v>78</v>
      </c>
      <c r="J741" s="391"/>
      <c r="K741" s="391"/>
      <c r="L741" s="392"/>
      <c r="M741" s="388"/>
      <c r="N741" s="393"/>
      <c r="O741" s="393"/>
      <c r="P741" s="393"/>
      <c r="Q741" s="389"/>
      <c r="R741" s="65" t="str">
        <f t="shared" ca="1" si="379"/>
        <v/>
      </c>
      <c r="S741" s="390" t="s">
        <v>78</v>
      </c>
      <c r="T741" s="391"/>
      <c r="U741" s="391"/>
      <c r="V741" s="391"/>
      <c r="W741" s="392"/>
      <c r="X741" s="243"/>
      <c r="Y741" s="267" t="str">
        <f t="shared" si="380"/>
        <v/>
      </c>
      <c r="Z741" s="267" t="str">
        <f t="shared" si="381"/>
        <v/>
      </c>
      <c r="AA741" s="268" t="str">
        <f t="shared" ca="1" si="382"/>
        <v/>
      </c>
      <c r="AB741" s="268" t="str">
        <f t="shared" ca="1" si="383"/>
        <v/>
      </c>
      <c r="AC741" s="268" t="str">
        <f t="shared" ca="1" si="384"/>
        <v/>
      </c>
      <c r="AD741" s="268" t="str">
        <f t="shared" ca="1" si="385"/>
        <v/>
      </c>
      <c r="AE741" s="269" t="str">
        <f t="shared" ca="1" si="386"/>
        <v/>
      </c>
      <c r="AF741" s="270" t="str">
        <f t="shared" ca="1" si="391"/>
        <v/>
      </c>
      <c r="AG741" s="270" t="str">
        <f t="shared" ca="1" si="390"/>
        <v/>
      </c>
      <c r="AH741" s="270" t="str">
        <f t="shared" ca="1" si="387"/>
        <v/>
      </c>
      <c r="AI741" s="270" t="str">
        <f t="shared" ca="1" si="388"/>
        <v/>
      </c>
      <c r="AJ741" s="271" t="str">
        <f t="shared" ca="1" si="389"/>
        <v/>
      </c>
    </row>
    <row r="742" spans="1:36" ht="27.95" customHeight="1">
      <c r="A742" s="254"/>
      <c r="B742" s="254"/>
      <c r="C742" s="264"/>
      <c r="D742" s="265"/>
      <c r="E742" s="266"/>
      <c r="F742" s="388"/>
      <c r="G742" s="389"/>
      <c r="H742" s="65" t="str">
        <f t="shared" ca="1" si="378"/>
        <v/>
      </c>
      <c r="I742" s="390" t="s">
        <v>78</v>
      </c>
      <c r="J742" s="391"/>
      <c r="K742" s="391"/>
      <c r="L742" s="392"/>
      <c r="M742" s="388"/>
      <c r="N742" s="393"/>
      <c r="O742" s="393"/>
      <c r="P742" s="393"/>
      <c r="Q742" s="389"/>
      <c r="R742" s="65" t="str">
        <f t="shared" ca="1" si="379"/>
        <v/>
      </c>
      <c r="S742" s="390" t="s">
        <v>78</v>
      </c>
      <c r="T742" s="391"/>
      <c r="U742" s="391"/>
      <c r="V742" s="391"/>
      <c r="W742" s="392"/>
      <c r="X742" s="243"/>
      <c r="Y742" s="267" t="str">
        <f t="shared" si="380"/>
        <v/>
      </c>
      <c r="Z742" s="267" t="str">
        <f t="shared" si="381"/>
        <v/>
      </c>
      <c r="AA742" s="268" t="str">
        <f t="shared" ca="1" si="382"/>
        <v/>
      </c>
      <c r="AB742" s="268" t="str">
        <f t="shared" ca="1" si="383"/>
        <v/>
      </c>
      <c r="AC742" s="268" t="str">
        <f t="shared" ca="1" si="384"/>
        <v/>
      </c>
      <c r="AD742" s="268" t="str">
        <f t="shared" ca="1" si="385"/>
        <v/>
      </c>
      <c r="AE742" s="269" t="str">
        <f t="shared" ca="1" si="386"/>
        <v/>
      </c>
      <c r="AF742" s="270" t="str">
        <f t="shared" ca="1" si="391"/>
        <v/>
      </c>
      <c r="AG742" s="270" t="str">
        <f t="shared" ca="1" si="390"/>
        <v/>
      </c>
      <c r="AH742" s="270" t="str">
        <f t="shared" ca="1" si="387"/>
        <v/>
      </c>
      <c r="AI742" s="270" t="str">
        <f t="shared" ca="1" si="388"/>
        <v/>
      </c>
      <c r="AJ742" s="271" t="str">
        <f t="shared" ca="1" si="389"/>
        <v/>
      </c>
    </row>
    <row r="743" spans="1:36" ht="27.95" customHeight="1">
      <c r="A743" s="254"/>
      <c r="B743" s="254"/>
      <c r="C743" s="264"/>
      <c r="D743" s="265"/>
      <c r="E743" s="266"/>
      <c r="F743" s="388"/>
      <c r="G743" s="389"/>
      <c r="H743" s="65" t="str">
        <f t="shared" ca="1" si="378"/>
        <v/>
      </c>
      <c r="I743" s="390" t="s">
        <v>78</v>
      </c>
      <c r="J743" s="391"/>
      <c r="K743" s="391"/>
      <c r="L743" s="392"/>
      <c r="M743" s="388"/>
      <c r="N743" s="393"/>
      <c r="O743" s="393"/>
      <c r="P743" s="393"/>
      <c r="Q743" s="389"/>
      <c r="R743" s="65" t="str">
        <f t="shared" ca="1" si="379"/>
        <v/>
      </c>
      <c r="S743" s="390" t="s">
        <v>78</v>
      </c>
      <c r="T743" s="391"/>
      <c r="U743" s="391"/>
      <c r="V743" s="391"/>
      <c r="W743" s="392"/>
      <c r="X743" s="243"/>
      <c r="Y743" s="267" t="str">
        <f t="shared" si="380"/>
        <v/>
      </c>
      <c r="Z743" s="267" t="str">
        <f t="shared" si="381"/>
        <v/>
      </c>
      <c r="AA743" s="268" t="str">
        <f t="shared" ca="1" si="382"/>
        <v/>
      </c>
      <c r="AB743" s="268" t="str">
        <f t="shared" ca="1" si="383"/>
        <v/>
      </c>
      <c r="AC743" s="268" t="str">
        <f t="shared" ca="1" si="384"/>
        <v/>
      </c>
      <c r="AD743" s="268" t="str">
        <f t="shared" ca="1" si="385"/>
        <v/>
      </c>
      <c r="AE743" s="269" t="str">
        <f t="shared" ca="1" si="386"/>
        <v/>
      </c>
      <c r="AF743" s="270" t="str">
        <f t="shared" ca="1" si="391"/>
        <v/>
      </c>
      <c r="AG743" s="270" t="str">
        <f t="shared" ca="1" si="390"/>
        <v/>
      </c>
      <c r="AH743" s="270" t="str">
        <f t="shared" ca="1" si="387"/>
        <v/>
      </c>
      <c r="AI743" s="270" t="str">
        <f t="shared" ca="1" si="388"/>
        <v/>
      </c>
      <c r="AJ743" s="271" t="str">
        <f t="shared" ca="1" si="389"/>
        <v/>
      </c>
    </row>
    <row r="744" spans="1:36" ht="27.95" customHeight="1">
      <c r="A744" s="254"/>
      <c r="B744" s="254"/>
      <c r="C744" s="264"/>
      <c r="D744" s="265"/>
      <c r="E744" s="266"/>
      <c r="F744" s="388"/>
      <c r="G744" s="389"/>
      <c r="H744" s="65" t="str">
        <f t="shared" ca="1" si="378"/>
        <v/>
      </c>
      <c r="I744" s="390" t="s">
        <v>78</v>
      </c>
      <c r="J744" s="391"/>
      <c r="K744" s="391"/>
      <c r="L744" s="392"/>
      <c r="M744" s="388"/>
      <c r="N744" s="393"/>
      <c r="O744" s="393"/>
      <c r="P744" s="393"/>
      <c r="Q744" s="389"/>
      <c r="R744" s="65" t="str">
        <f t="shared" ca="1" si="379"/>
        <v/>
      </c>
      <c r="S744" s="390" t="s">
        <v>78</v>
      </c>
      <c r="T744" s="391"/>
      <c r="U744" s="391"/>
      <c r="V744" s="391"/>
      <c r="W744" s="392"/>
      <c r="X744" s="243"/>
      <c r="Y744" s="267" t="str">
        <f t="shared" si="380"/>
        <v/>
      </c>
      <c r="Z744" s="267" t="str">
        <f t="shared" si="381"/>
        <v/>
      </c>
      <c r="AA744" s="268" t="str">
        <f t="shared" ca="1" si="382"/>
        <v/>
      </c>
      <c r="AB744" s="268" t="str">
        <f t="shared" ca="1" si="383"/>
        <v/>
      </c>
      <c r="AC744" s="268" t="str">
        <f t="shared" ca="1" si="384"/>
        <v/>
      </c>
      <c r="AD744" s="268" t="str">
        <f t="shared" ca="1" si="385"/>
        <v/>
      </c>
      <c r="AE744" s="269" t="str">
        <f t="shared" ca="1" si="386"/>
        <v/>
      </c>
      <c r="AF744" s="270" t="str">
        <f t="shared" ca="1" si="391"/>
        <v/>
      </c>
      <c r="AG744" s="270" t="str">
        <f t="shared" ca="1" si="390"/>
        <v/>
      </c>
      <c r="AH744" s="270" t="str">
        <f t="shared" ca="1" si="387"/>
        <v/>
      </c>
      <c r="AI744" s="270" t="str">
        <f t="shared" ca="1" si="388"/>
        <v/>
      </c>
      <c r="AJ744" s="271" t="str">
        <f t="shared" ca="1" si="389"/>
        <v/>
      </c>
    </row>
    <row r="745" spans="1:36" ht="27.95" customHeight="1">
      <c r="A745" s="254"/>
      <c r="B745" s="254"/>
      <c r="C745" s="264"/>
      <c r="D745" s="265"/>
      <c r="E745" s="266"/>
      <c r="F745" s="388"/>
      <c r="G745" s="389"/>
      <c r="H745" s="65" t="str">
        <f t="shared" ca="1" si="378"/>
        <v/>
      </c>
      <c r="I745" s="390" t="s">
        <v>78</v>
      </c>
      <c r="J745" s="391"/>
      <c r="K745" s="391"/>
      <c r="L745" s="392"/>
      <c r="M745" s="388"/>
      <c r="N745" s="393"/>
      <c r="O745" s="393"/>
      <c r="P745" s="393"/>
      <c r="Q745" s="389"/>
      <c r="R745" s="65" t="str">
        <f t="shared" ca="1" si="379"/>
        <v/>
      </c>
      <c r="S745" s="390" t="s">
        <v>78</v>
      </c>
      <c r="T745" s="391"/>
      <c r="U745" s="391"/>
      <c r="V745" s="391"/>
      <c r="W745" s="392"/>
      <c r="X745" s="243"/>
      <c r="Y745" s="267" t="str">
        <f t="shared" si="380"/>
        <v/>
      </c>
      <c r="Z745" s="267" t="str">
        <f t="shared" si="381"/>
        <v/>
      </c>
      <c r="AA745" s="268" t="str">
        <f t="shared" ca="1" si="382"/>
        <v/>
      </c>
      <c r="AB745" s="268" t="str">
        <f t="shared" ca="1" si="383"/>
        <v/>
      </c>
      <c r="AC745" s="268" t="str">
        <f t="shared" ca="1" si="384"/>
        <v/>
      </c>
      <c r="AD745" s="268" t="str">
        <f t="shared" ca="1" si="385"/>
        <v/>
      </c>
      <c r="AE745" s="269" t="str">
        <f t="shared" ca="1" si="386"/>
        <v/>
      </c>
      <c r="AF745" s="270" t="str">
        <f t="shared" ca="1" si="391"/>
        <v/>
      </c>
      <c r="AG745" s="270" t="str">
        <f t="shared" ca="1" si="390"/>
        <v/>
      </c>
      <c r="AH745" s="270" t="str">
        <f t="shared" ca="1" si="387"/>
        <v/>
      </c>
      <c r="AI745" s="270" t="str">
        <f t="shared" ca="1" si="388"/>
        <v/>
      </c>
      <c r="AJ745" s="271" t="str">
        <f t="shared" ca="1" si="389"/>
        <v/>
      </c>
    </row>
    <row r="746" spans="1:36" ht="27.95" customHeight="1">
      <c r="A746" s="254"/>
      <c r="B746" s="254"/>
      <c r="C746" s="264"/>
      <c r="D746" s="265"/>
      <c r="E746" s="266"/>
      <c r="F746" s="388"/>
      <c r="G746" s="389"/>
      <c r="H746" s="65" t="str">
        <f t="shared" ca="1" si="378"/>
        <v/>
      </c>
      <c r="I746" s="390" t="s">
        <v>78</v>
      </c>
      <c r="J746" s="391"/>
      <c r="K746" s="391"/>
      <c r="L746" s="392"/>
      <c r="M746" s="388"/>
      <c r="N746" s="393"/>
      <c r="O746" s="393"/>
      <c r="P746" s="393"/>
      <c r="Q746" s="389"/>
      <c r="R746" s="65" t="str">
        <f t="shared" ca="1" si="379"/>
        <v/>
      </c>
      <c r="S746" s="390" t="s">
        <v>78</v>
      </c>
      <c r="T746" s="391"/>
      <c r="U746" s="391"/>
      <c r="V746" s="391"/>
      <c r="W746" s="392"/>
      <c r="X746" s="243"/>
      <c r="Y746" s="267" t="str">
        <f t="shared" si="380"/>
        <v/>
      </c>
      <c r="Z746" s="267" t="str">
        <f t="shared" si="381"/>
        <v/>
      </c>
      <c r="AA746" s="268" t="str">
        <f t="shared" ca="1" si="382"/>
        <v/>
      </c>
      <c r="AB746" s="268" t="str">
        <f t="shared" ca="1" si="383"/>
        <v/>
      </c>
      <c r="AC746" s="268" t="str">
        <f t="shared" ca="1" si="384"/>
        <v/>
      </c>
      <c r="AD746" s="268" t="str">
        <f t="shared" ca="1" si="385"/>
        <v/>
      </c>
      <c r="AE746" s="269" t="str">
        <f t="shared" ca="1" si="386"/>
        <v/>
      </c>
      <c r="AF746" s="270" t="str">
        <f t="shared" ca="1" si="391"/>
        <v/>
      </c>
      <c r="AG746" s="270" t="str">
        <f t="shared" ca="1" si="390"/>
        <v/>
      </c>
      <c r="AH746" s="270" t="str">
        <f t="shared" ca="1" si="387"/>
        <v/>
      </c>
      <c r="AI746" s="270" t="str">
        <f t="shared" ca="1" si="388"/>
        <v/>
      </c>
      <c r="AJ746" s="271" t="str">
        <f t="shared" ca="1" si="389"/>
        <v/>
      </c>
    </row>
    <row r="747" spans="1:36" ht="27.95" customHeight="1">
      <c r="A747" s="254"/>
      <c r="B747" s="254"/>
      <c r="C747" s="264"/>
      <c r="D747" s="265"/>
      <c r="E747" s="266"/>
      <c r="F747" s="388"/>
      <c r="G747" s="389"/>
      <c r="H747" s="65" t="str">
        <f t="shared" ca="1" si="378"/>
        <v/>
      </c>
      <c r="I747" s="390" t="s">
        <v>78</v>
      </c>
      <c r="J747" s="391"/>
      <c r="K747" s="391"/>
      <c r="L747" s="392"/>
      <c r="M747" s="388"/>
      <c r="N747" s="393"/>
      <c r="O747" s="393"/>
      <c r="P747" s="393"/>
      <c r="Q747" s="389"/>
      <c r="R747" s="65" t="str">
        <f t="shared" ca="1" si="379"/>
        <v/>
      </c>
      <c r="S747" s="390" t="s">
        <v>78</v>
      </c>
      <c r="T747" s="391"/>
      <c r="U747" s="391"/>
      <c r="V747" s="391"/>
      <c r="W747" s="392"/>
      <c r="X747" s="243"/>
      <c r="Y747" s="267" t="str">
        <f t="shared" si="380"/>
        <v/>
      </c>
      <c r="Z747" s="267" t="str">
        <f t="shared" si="381"/>
        <v/>
      </c>
      <c r="AA747" s="268" t="str">
        <f t="shared" ca="1" si="382"/>
        <v/>
      </c>
      <c r="AB747" s="268" t="str">
        <f t="shared" ca="1" si="383"/>
        <v/>
      </c>
      <c r="AC747" s="268" t="str">
        <f t="shared" ca="1" si="384"/>
        <v/>
      </c>
      <c r="AD747" s="268" t="str">
        <f t="shared" ca="1" si="385"/>
        <v/>
      </c>
      <c r="AE747" s="269" t="str">
        <f t="shared" ca="1" si="386"/>
        <v/>
      </c>
      <c r="AF747" s="270" t="str">
        <f t="shared" ca="1" si="391"/>
        <v/>
      </c>
      <c r="AG747" s="270" t="str">
        <f t="shared" ca="1" si="390"/>
        <v/>
      </c>
      <c r="AH747" s="270" t="str">
        <f t="shared" ca="1" si="387"/>
        <v/>
      </c>
      <c r="AI747" s="270" t="str">
        <f t="shared" ca="1" si="388"/>
        <v/>
      </c>
      <c r="AJ747" s="271" t="str">
        <f t="shared" ca="1" si="389"/>
        <v/>
      </c>
    </row>
    <row r="748" spans="1:36" ht="27.95" customHeight="1">
      <c r="A748" s="254"/>
      <c r="B748" s="254"/>
      <c r="C748" s="264"/>
      <c r="D748" s="265"/>
      <c r="E748" s="266"/>
      <c r="F748" s="388"/>
      <c r="G748" s="389"/>
      <c r="H748" s="65" t="str">
        <f t="shared" ca="1" si="378"/>
        <v/>
      </c>
      <c r="I748" s="390" t="s">
        <v>78</v>
      </c>
      <c r="J748" s="391"/>
      <c r="K748" s="391"/>
      <c r="L748" s="392"/>
      <c r="M748" s="388"/>
      <c r="N748" s="393"/>
      <c r="O748" s="393"/>
      <c r="P748" s="393"/>
      <c r="Q748" s="389"/>
      <c r="R748" s="65" t="str">
        <f t="shared" ca="1" si="379"/>
        <v/>
      </c>
      <c r="S748" s="390" t="s">
        <v>78</v>
      </c>
      <c r="T748" s="391"/>
      <c r="U748" s="391"/>
      <c r="V748" s="391"/>
      <c r="W748" s="392"/>
      <c r="X748" s="243"/>
      <c r="Y748" s="267" t="str">
        <f t="shared" si="380"/>
        <v/>
      </c>
      <c r="Z748" s="267" t="str">
        <f t="shared" si="381"/>
        <v/>
      </c>
      <c r="AA748" s="268" t="str">
        <f t="shared" ca="1" si="382"/>
        <v/>
      </c>
      <c r="AB748" s="268" t="str">
        <f t="shared" ca="1" si="383"/>
        <v/>
      </c>
      <c r="AC748" s="268" t="str">
        <f t="shared" ca="1" si="384"/>
        <v/>
      </c>
      <c r="AD748" s="268" t="str">
        <f t="shared" ca="1" si="385"/>
        <v/>
      </c>
      <c r="AE748" s="269" t="str">
        <f t="shared" ca="1" si="386"/>
        <v/>
      </c>
      <c r="AF748" s="270" t="str">
        <f t="shared" ca="1" si="391"/>
        <v/>
      </c>
      <c r="AG748" s="270" t="str">
        <f t="shared" ca="1" si="390"/>
        <v/>
      </c>
      <c r="AH748" s="270" t="str">
        <f t="shared" ca="1" si="387"/>
        <v/>
      </c>
      <c r="AI748" s="270" t="str">
        <f t="shared" ca="1" si="388"/>
        <v/>
      </c>
      <c r="AJ748" s="271" t="str">
        <f t="shared" ca="1" si="389"/>
        <v/>
      </c>
    </row>
    <row r="749" spans="1:36" ht="27.95" customHeight="1">
      <c r="A749" s="254"/>
      <c r="B749" s="254"/>
      <c r="C749" s="264"/>
      <c r="D749" s="265"/>
      <c r="E749" s="266"/>
      <c r="F749" s="388"/>
      <c r="G749" s="389"/>
      <c r="H749" s="65" t="str">
        <f t="shared" ca="1" si="378"/>
        <v/>
      </c>
      <c r="I749" s="390" t="s">
        <v>78</v>
      </c>
      <c r="J749" s="391"/>
      <c r="K749" s="391"/>
      <c r="L749" s="392"/>
      <c r="M749" s="388"/>
      <c r="N749" s="393"/>
      <c r="O749" s="393"/>
      <c r="P749" s="393"/>
      <c r="Q749" s="389"/>
      <c r="R749" s="65" t="str">
        <f t="shared" ca="1" si="379"/>
        <v/>
      </c>
      <c r="S749" s="390" t="s">
        <v>78</v>
      </c>
      <c r="T749" s="391"/>
      <c r="U749" s="391"/>
      <c r="V749" s="391"/>
      <c r="W749" s="392"/>
      <c r="X749" s="243"/>
      <c r="Y749" s="267" t="str">
        <f t="shared" si="380"/>
        <v/>
      </c>
      <c r="Z749" s="267" t="str">
        <f t="shared" si="381"/>
        <v/>
      </c>
      <c r="AA749" s="268" t="str">
        <f t="shared" ca="1" si="382"/>
        <v/>
      </c>
      <c r="AB749" s="268" t="str">
        <f t="shared" ca="1" si="383"/>
        <v/>
      </c>
      <c r="AC749" s="268" t="str">
        <f t="shared" ca="1" si="384"/>
        <v/>
      </c>
      <c r="AD749" s="268" t="str">
        <f t="shared" ca="1" si="385"/>
        <v/>
      </c>
      <c r="AE749" s="269" t="str">
        <f t="shared" ca="1" si="386"/>
        <v/>
      </c>
      <c r="AF749" s="270" t="str">
        <f t="shared" ca="1" si="391"/>
        <v/>
      </c>
      <c r="AG749" s="270" t="str">
        <f t="shared" ca="1" si="390"/>
        <v/>
      </c>
      <c r="AH749" s="270" t="str">
        <f t="shared" ca="1" si="387"/>
        <v/>
      </c>
      <c r="AI749" s="270" t="str">
        <f t="shared" ca="1" si="388"/>
        <v/>
      </c>
      <c r="AJ749" s="271" t="str">
        <f t="shared" ca="1" si="389"/>
        <v/>
      </c>
    </row>
    <row r="750" spans="1:36" ht="27.95" customHeight="1">
      <c r="A750" s="254"/>
      <c r="B750" s="254"/>
      <c r="C750" s="264"/>
      <c r="D750" s="265"/>
      <c r="E750" s="266"/>
      <c r="F750" s="388"/>
      <c r="G750" s="389"/>
      <c r="H750" s="65" t="str">
        <f t="shared" ca="1" si="378"/>
        <v/>
      </c>
      <c r="I750" s="390" t="s">
        <v>78</v>
      </c>
      <c r="J750" s="391"/>
      <c r="K750" s="391"/>
      <c r="L750" s="392"/>
      <c r="M750" s="388"/>
      <c r="N750" s="393"/>
      <c r="O750" s="393"/>
      <c r="P750" s="393"/>
      <c r="Q750" s="389"/>
      <c r="R750" s="65" t="str">
        <f t="shared" ca="1" si="379"/>
        <v/>
      </c>
      <c r="S750" s="390" t="s">
        <v>78</v>
      </c>
      <c r="T750" s="391"/>
      <c r="U750" s="391"/>
      <c r="V750" s="391"/>
      <c r="W750" s="392"/>
      <c r="X750" s="243"/>
      <c r="Y750" s="267" t="str">
        <f t="shared" si="380"/>
        <v/>
      </c>
      <c r="Z750" s="267" t="str">
        <f t="shared" si="381"/>
        <v/>
      </c>
      <c r="AA750" s="268" t="str">
        <f t="shared" ca="1" si="382"/>
        <v/>
      </c>
      <c r="AB750" s="268" t="str">
        <f t="shared" ca="1" si="383"/>
        <v/>
      </c>
      <c r="AC750" s="268" t="str">
        <f t="shared" ca="1" si="384"/>
        <v/>
      </c>
      <c r="AD750" s="268" t="str">
        <f t="shared" ca="1" si="385"/>
        <v/>
      </c>
      <c r="AE750" s="269" t="str">
        <f t="shared" ca="1" si="386"/>
        <v/>
      </c>
      <c r="AF750" s="270" t="str">
        <f t="shared" ca="1" si="391"/>
        <v/>
      </c>
      <c r="AG750" s="270" t="str">
        <f t="shared" ca="1" si="390"/>
        <v/>
      </c>
      <c r="AH750" s="270" t="str">
        <f t="shared" ca="1" si="387"/>
        <v/>
      </c>
      <c r="AI750" s="270" t="str">
        <f t="shared" ca="1" si="388"/>
        <v/>
      </c>
      <c r="AJ750" s="271" t="str">
        <f t="shared" ca="1" si="389"/>
        <v/>
      </c>
    </row>
    <row r="751" spans="1:36" ht="27.95" customHeight="1">
      <c r="A751" s="254"/>
      <c r="B751" s="254"/>
      <c r="C751" s="264"/>
      <c r="D751" s="265"/>
      <c r="E751" s="266"/>
      <c r="F751" s="388"/>
      <c r="G751" s="389"/>
      <c r="H751" s="65" t="str">
        <f t="shared" ca="1" si="378"/>
        <v/>
      </c>
      <c r="I751" s="390" t="s">
        <v>78</v>
      </c>
      <c r="J751" s="391"/>
      <c r="K751" s="391"/>
      <c r="L751" s="392"/>
      <c r="M751" s="388"/>
      <c r="N751" s="393"/>
      <c r="O751" s="393"/>
      <c r="P751" s="393"/>
      <c r="Q751" s="389"/>
      <c r="R751" s="65" t="str">
        <f t="shared" ca="1" si="379"/>
        <v/>
      </c>
      <c r="S751" s="390" t="s">
        <v>78</v>
      </c>
      <c r="T751" s="391"/>
      <c r="U751" s="391"/>
      <c r="V751" s="391"/>
      <c r="W751" s="392"/>
      <c r="X751" s="243"/>
      <c r="Y751" s="267" t="str">
        <f t="shared" si="380"/>
        <v/>
      </c>
      <c r="Z751" s="267" t="str">
        <f t="shared" si="381"/>
        <v/>
      </c>
      <c r="AA751" s="268" t="str">
        <f t="shared" ca="1" si="382"/>
        <v/>
      </c>
      <c r="AB751" s="268" t="str">
        <f t="shared" ca="1" si="383"/>
        <v/>
      </c>
      <c r="AC751" s="268" t="str">
        <f t="shared" ca="1" si="384"/>
        <v/>
      </c>
      <c r="AD751" s="268" t="str">
        <f t="shared" ca="1" si="385"/>
        <v/>
      </c>
      <c r="AE751" s="269" t="str">
        <f t="shared" ca="1" si="386"/>
        <v/>
      </c>
      <c r="AF751" s="270" t="str">
        <f t="shared" ca="1" si="391"/>
        <v/>
      </c>
      <c r="AG751" s="270" t="str">
        <f t="shared" ca="1" si="390"/>
        <v/>
      </c>
      <c r="AH751" s="270" t="str">
        <f t="shared" ca="1" si="387"/>
        <v/>
      </c>
      <c r="AI751" s="270" t="str">
        <f t="shared" ca="1" si="388"/>
        <v/>
      </c>
      <c r="AJ751" s="271" t="str">
        <f t="shared" ca="1" si="389"/>
        <v/>
      </c>
    </row>
    <row r="752" spans="1:36" ht="27.95" customHeight="1" thickBot="1">
      <c r="A752" s="272"/>
      <c r="B752" s="272"/>
      <c r="C752" s="273"/>
      <c r="D752" s="274"/>
      <c r="E752" s="275"/>
      <c r="F752" s="394"/>
      <c r="G752" s="395"/>
      <c r="H752" s="135" t="str">
        <f t="shared" ca="1" si="378"/>
        <v/>
      </c>
      <c r="I752" s="396" t="s">
        <v>78</v>
      </c>
      <c r="J752" s="397"/>
      <c r="K752" s="397"/>
      <c r="L752" s="398"/>
      <c r="M752" s="394"/>
      <c r="N752" s="399"/>
      <c r="O752" s="399"/>
      <c r="P752" s="399"/>
      <c r="Q752" s="395"/>
      <c r="R752" s="135" t="str">
        <f t="shared" ca="1" si="379"/>
        <v/>
      </c>
      <c r="S752" s="396" t="s">
        <v>78</v>
      </c>
      <c r="T752" s="397"/>
      <c r="U752" s="397"/>
      <c r="V752" s="397"/>
      <c r="W752" s="398"/>
      <c r="X752" s="243"/>
      <c r="Y752" s="276" t="str">
        <f t="shared" si="380"/>
        <v/>
      </c>
      <c r="Z752" s="276" t="str">
        <f t="shared" si="381"/>
        <v/>
      </c>
      <c r="AA752" s="277" t="str">
        <f t="shared" ca="1" si="382"/>
        <v/>
      </c>
      <c r="AB752" s="277" t="str">
        <f t="shared" ca="1" si="383"/>
        <v/>
      </c>
      <c r="AC752" s="277" t="str">
        <f t="shared" ca="1" si="384"/>
        <v/>
      </c>
      <c r="AD752" s="277" t="str">
        <f t="shared" ca="1" si="385"/>
        <v/>
      </c>
      <c r="AE752" s="278" t="str">
        <f t="shared" ca="1" si="386"/>
        <v/>
      </c>
      <c r="AF752" s="279" t="str">
        <f t="shared" ca="1" si="391"/>
        <v/>
      </c>
      <c r="AG752" s="279" t="str">
        <f t="shared" ca="1" si="390"/>
        <v/>
      </c>
      <c r="AH752" s="279" t="str">
        <f t="shared" ca="1" si="387"/>
        <v/>
      </c>
      <c r="AI752" s="279" t="str">
        <f t="shared" ca="1" si="388"/>
        <v/>
      </c>
      <c r="AJ752" s="280" t="str">
        <f t="shared" ca="1" si="389"/>
        <v/>
      </c>
    </row>
    <row r="753" spans="1:36" ht="24.95" customHeight="1" thickTop="1">
      <c r="A753" s="370" t="s">
        <v>62</v>
      </c>
      <c r="B753" s="371"/>
      <c r="C753" s="371"/>
      <c r="D753" s="371"/>
      <c r="E753" s="371"/>
      <c r="F753" s="372"/>
      <c r="G753" s="373"/>
      <c r="H753" s="295" t="s">
        <v>12</v>
      </c>
      <c r="I753" s="374">
        <f>SUM(I738:L752)</f>
        <v>0</v>
      </c>
      <c r="J753" s="375"/>
      <c r="K753" s="375"/>
      <c r="L753" s="296" t="s">
        <v>8</v>
      </c>
      <c r="M753" s="372"/>
      <c r="N753" s="376"/>
      <c r="O753" s="376"/>
      <c r="P753" s="376"/>
      <c r="Q753" s="373"/>
      <c r="R753" s="295"/>
      <c r="S753" s="377">
        <f>SUM(S738:W752)</f>
        <v>0</v>
      </c>
      <c r="T753" s="378"/>
      <c r="U753" s="378"/>
      <c r="V753" s="378"/>
      <c r="W753" s="296" t="s">
        <v>8</v>
      </c>
      <c r="X753" s="243"/>
    </row>
    <row r="754" spans="1:36" ht="24.95" customHeight="1">
      <c r="A754" s="379" t="s">
        <v>31</v>
      </c>
      <c r="B754" s="380"/>
      <c r="C754" s="380"/>
      <c r="D754" s="380"/>
      <c r="E754" s="380"/>
      <c r="F754" s="381"/>
      <c r="G754" s="382"/>
      <c r="H754" s="281" t="s">
        <v>12</v>
      </c>
      <c r="I754" s="383">
        <f>SUM(I727,I753)</f>
        <v>11680006</v>
      </c>
      <c r="J754" s="384"/>
      <c r="K754" s="384"/>
      <c r="L754" s="282" t="s">
        <v>8</v>
      </c>
      <c r="M754" s="381"/>
      <c r="N754" s="385"/>
      <c r="O754" s="385"/>
      <c r="P754" s="385"/>
      <c r="Q754" s="382"/>
      <c r="R754" s="281"/>
      <c r="S754" s="386">
        <f>SUM(S727,S753)</f>
        <v>13717924</v>
      </c>
      <c r="T754" s="387"/>
      <c r="U754" s="387"/>
      <c r="V754" s="387"/>
      <c r="W754" s="282" t="s">
        <v>8</v>
      </c>
      <c r="X754" s="283"/>
      <c r="Z754" s="284"/>
    </row>
    <row r="755" spans="1:36" ht="3.75" customHeight="1">
      <c r="X755" s="283"/>
      <c r="Z755" s="284" t="s">
        <v>35</v>
      </c>
    </row>
    <row r="756" spans="1:36">
      <c r="T756" s="357" t="s">
        <v>42</v>
      </c>
      <c r="U756" s="358"/>
      <c r="V756" s="358"/>
      <c r="W756" s="359"/>
      <c r="X756" s="283"/>
    </row>
    <row r="758" spans="1:36" ht="19.5" customHeight="1">
      <c r="C758" s="228"/>
      <c r="D758" s="326" t="s">
        <v>76</v>
      </c>
      <c r="E758" s="327"/>
      <c r="F758" s="327"/>
      <c r="G758" s="327"/>
      <c r="H758" s="327"/>
      <c r="I758" s="327"/>
      <c r="J758" s="327"/>
      <c r="S758" s="57">
        <f>$S$2</f>
        <v>1</v>
      </c>
      <c r="T758" s="328" t="s">
        <v>10</v>
      </c>
      <c r="U758" s="328"/>
      <c r="V758" s="56">
        <f>V731+1</f>
        <v>29</v>
      </c>
      <c r="W758" s="230" t="s">
        <v>11</v>
      </c>
    </row>
    <row r="759" spans="1:36" ht="19.5" customHeight="1">
      <c r="C759" s="233"/>
      <c r="D759" s="327"/>
      <c r="E759" s="327"/>
      <c r="F759" s="327"/>
      <c r="G759" s="327"/>
      <c r="H759" s="327"/>
      <c r="I759" s="327"/>
      <c r="J759" s="327"/>
    </row>
    <row r="760" spans="1:36" ht="14.25">
      <c r="B760" s="234">
        <f ca="1">$B$4</f>
        <v>45741</v>
      </c>
      <c r="D760" s="360"/>
      <c r="E760" s="360"/>
      <c r="F760" s="360"/>
    </row>
    <row r="761" spans="1:36" ht="15" customHeight="1">
      <c r="B761" s="235">
        <f ca="1">$B$5</f>
        <v>46106.494204513889</v>
      </c>
      <c r="H761" s="413" t="s">
        <v>6</v>
      </c>
      <c r="I761" s="414"/>
      <c r="J761" s="417" t="s">
        <v>0</v>
      </c>
      <c r="K761" s="418"/>
      <c r="L761" s="236" t="s">
        <v>1</v>
      </c>
      <c r="M761" s="418" t="s">
        <v>7</v>
      </c>
      <c r="N761" s="418"/>
      <c r="O761" s="418" t="s">
        <v>2</v>
      </c>
      <c r="P761" s="418"/>
      <c r="Q761" s="418"/>
      <c r="R761" s="418"/>
      <c r="S761" s="418"/>
      <c r="T761" s="418"/>
      <c r="U761" s="418" t="s">
        <v>3</v>
      </c>
      <c r="V761" s="418"/>
      <c r="W761" s="418"/>
    </row>
    <row r="762" spans="1:36" ht="20.100000000000001" customHeight="1">
      <c r="A762" s="147"/>
      <c r="H762" s="415"/>
      <c r="I762" s="416"/>
      <c r="J762" s="287">
        <f>$J$6</f>
        <v>3</v>
      </c>
      <c r="K762" s="288">
        <f>$K$6</f>
        <v>1</v>
      </c>
      <c r="L762" s="289">
        <f>$L$6</f>
        <v>1</v>
      </c>
      <c r="M762" s="290">
        <f>$M$6</f>
        <v>0</v>
      </c>
      <c r="N762" s="291">
        <f>IF($N$6="","",$N$6)</f>
        <v>1</v>
      </c>
      <c r="O762" s="292">
        <f>IF($O$6="","",$O$6)</f>
        <v>1</v>
      </c>
      <c r="P762" s="293">
        <f>IF($P$6="","",$P$6)</f>
        <v>2</v>
      </c>
      <c r="Q762" s="293">
        <f>IF($Q$6="","",$Q$6)</f>
        <v>3</v>
      </c>
      <c r="R762" s="293">
        <f>IF($R$6="","",$R$6)</f>
        <v>4</v>
      </c>
      <c r="S762" s="293">
        <f>IF($S$6="","",$S$6)</f>
        <v>5</v>
      </c>
      <c r="T762" s="294">
        <f>IF($T$6="","",$T$6)</f>
        <v>6</v>
      </c>
      <c r="U762" s="292">
        <f>IF($U$6="","",$U$6)</f>
        <v>0</v>
      </c>
      <c r="V762" s="293">
        <f>IF($V$6="","",$V$6)</f>
        <v>0</v>
      </c>
      <c r="W762" s="294">
        <f>IF($W$6="","",$W$6)</f>
        <v>0</v>
      </c>
      <c r="Y762" s="240" t="s">
        <v>33</v>
      </c>
      <c r="Z762" s="241" t="s">
        <v>34</v>
      </c>
      <c r="AA762" s="313">
        <f ca="1">$B$4</f>
        <v>45741</v>
      </c>
      <c r="AB762" s="313"/>
      <c r="AC762" s="313"/>
      <c r="AD762" s="313"/>
      <c r="AE762" s="313"/>
      <c r="AF762" s="314">
        <f ca="1">$B$5</f>
        <v>46106.494204513889</v>
      </c>
      <c r="AG762" s="314"/>
      <c r="AH762" s="314"/>
      <c r="AI762" s="314"/>
      <c r="AJ762" s="314"/>
    </row>
    <row r="763" spans="1:36" ht="21.95" customHeight="1">
      <c r="A763" s="315" t="s">
        <v>9</v>
      </c>
      <c r="B763" s="404" t="s">
        <v>30</v>
      </c>
      <c r="C763" s="242"/>
      <c r="D763" s="405" t="s">
        <v>47</v>
      </c>
      <c r="E763" s="404" t="s">
        <v>48</v>
      </c>
      <c r="F763" s="407">
        <f ca="1">$B$4</f>
        <v>45741</v>
      </c>
      <c r="G763" s="408"/>
      <c r="H763" s="408"/>
      <c r="I763" s="408"/>
      <c r="J763" s="408"/>
      <c r="K763" s="408"/>
      <c r="L763" s="409"/>
      <c r="M763" s="410">
        <f ca="1">$B$5</f>
        <v>46106.494204513889</v>
      </c>
      <c r="N763" s="411"/>
      <c r="O763" s="411"/>
      <c r="P763" s="411"/>
      <c r="Q763" s="411"/>
      <c r="R763" s="411"/>
      <c r="S763" s="411"/>
      <c r="T763" s="411"/>
      <c r="U763" s="411"/>
      <c r="V763" s="411"/>
      <c r="W763" s="412"/>
      <c r="X763" s="243"/>
      <c r="Y763" s="244">
        <f ca="1">$B$4</f>
        <v>45741</v>
      </c>
      <c r="Z763" s="244">
        <f ca="1">DATE(YEAR($Y$7)+2,3,31)</f>
        <v>46477</v>
      </c>
      <c r="AA763" s="245" t="s">
        <v>33</v>
      </c>
      <c r="AB763" s="245" t="s">
        <v>34</v>
      </c>
      <c r="AC763" s="245" t="s">
        <v>37</v>
      </c>
      <c r="AD763" s="245" t="s">
        <v>38</v>
      </c>
      <c r="AE763" s="245" t="s">
        <v>32</v>
      </c>
      <c r="AF763" s="246" t="s">
        <v>33</v>
      </c>
      <c r="AG763" s="246" t="s">
        <v>34</v>
      </c>
      <c r="AH763" s="246" t="s">
        <v>37</v>
      </c>
      <c r="AI763" s="246" t="s">
        <v>38</v>
      </c>
      <c r="AJ763" s="246" t="s">
        <v>32</v>
      </c>
    </row>
    <row r="764" spans="1:36" ht="28.5" customHeight="1">
      <c r="A764" s="316"/>
      <c r="B764" s="404"/>
      <c r="C764" s="247"/>
      <c r="D764" s="406"/>
      <c r="E764" s="404"/>
      <c r="F764" s="400" t="s">
        <v>4</v>
      </c>
      <c r="G764" s="400"/>
      <c r="H764" s="248" t="s">
        <v>39</v>
      </c>
      <c r="I764" s="400" t="s">
        <v>5</v>
      </c>
      <c r="J764" s="400"/>
      <c r="K764" s="400"/>
      <c r="L764" s="400"/>
      <c r="M764" s="400" t="s">
        <v>4</v>
      </c>
      <c r="N764" s="400"/>
      <c r="O764" s="400"/>
      <c r="P764" s="400"/>
      <c r="Q764" s="400"/>
      <c r="R764" s="248" t="s">
        <v>39</v>
      </c>
      <c r="S764" s="400" t="s">
        <v>5</v>
      </c>
      <c r="T764" s="400"/>
      <c r="U764" s="400"/>
      <c r="V764" s="400"/>
      <c r="W764" s="400"/>
      <c r="X764" s="243"/>
      <c r="Y764" s="249">
        <f ca="1">DATE(YEAR($B$4),4,1)</f>
        <v>45748</v>
      </c>
      <c r="Z764" s="249">
        <f ca="1">DATE(YEAR($Y$8)+2,3,31)</f>
        <v>46477</v>
      </c>
      <c r="AA764" s="249">
        <f ca="1">$Y$8</f>
        <v>45748</v>
      </c>
      <c r="AB764" s="249">
        <f ca="1">DATE(YEAR($Y$8)+1,3,31)</f>
        <v>46112</v>
      </c>
      <c r="AC764" s="249"/>
      <c r="AD764" s="249"/>
      <c r="AE764" s="249"/>
      <c r="AF764" s="250">
        <f ca="1">DATE(YEAR($B$4)+1,4,1)</f>
        <v>46113</v>
      </c>
      <c r="AG764" s="250">
        <f ca="1">DATE(YEAR($AF$8)+1,3,31)</f>
        <v>46477</v>
      </c>
      <c r="AH764" s="251"/>
      <c r="AI764" s="251"/>
      <c r="AJ764" s="252"/>
    </row>
    <row r="765" spans="1:36" ht="27.95" customHeight="1">
      <c r="A765" s="253"/>
      <c r="B765" s="254"/>
      <c r="C765" s="255"/>
      <c r="D765" s="256"/>
      <c r="E765" s="257"/>
      <c r="F765" s="388"/>
      <c r="G765" s="389"/>
      <c r="H765" s="65" t="str">
        <f t="shared" ref="H765:H779" ca="1" si="392">AE765</f>
        <v/>
      </c>
      <c r="I765" s="401" t="s">
        <v>78</v>
      </c>
      <c r="J765" s="402"/>
      <c r="K765" s="402"/>
      <c r="L765" s="403"/>
      <c r="M765" s="388"/>
      <c r="N765" s="393"/>
      <c r="O765" s="393"/>
      <c r="P765" s="393"/>
      <c r="Q765" s="389"/>
      <c r="R765" s="64" t="str">
        <f t="shared" ref="R765:R779" ca="1" si="393">AJ765</f>
        <v/>
      </c>
      <c r="S765" s="401" t="s">
        <v>78</v>
      </c>
      <c r="T765" s="402"/>
      <c r="U765" s="402"/>
      <c r="V765" s="402"/>
      <c r="W765" s="403"/>
      <c r="X765" s="243"/>
      <c r="Y765" s="259" t="str">
        <f t="shared" ref="Y765:Y779" si="394">IF($B765&lt;&gt;"",IF(D765="",AA$8,D765),"")</f>
        <v/>
      </c>
      <c r="Z765" s="259" t="str">
        <f t="shared" ref="Z765:Z779" si="395">IF($B765&lt;&gt;"",IF(E765="",Z$8,E765),"")</f>
        <v/>
      </c>
      <c r="AA765" s="260" t="str">
        <f t="shared" ref="AA765:AA779" ca="1" si="396">IF(Y765&gt;=AF$8,"",IF(Y765&lt;$AA$8,$AA$8,Y765))</f>
        <v/>
      </c>
      <c r="AB765" s="260" t="str">
        <f t="shared" ref="AB765:AB779" ca="1" si="397">IF(Y765&gt;AB$8,"",IF(Z765&gt;AB$8,AB$8,Z765))</f>
        <v/>
      </c>
      <c r="AC765" s="260" t="str">
        <f t="shared" ref="AC765:AC779" ca="1" si="398">IF(AA765="","",DATE(YEAR(AA765),MONTH(AA765),1))</f>
        <v/>
      </c>
      <c r="AD765" s="260" t="str">
        <f t="shared" ref="AD765:AD779" ca="1" si="399">IF(AA765="","",DATE(YEAR(AB765),MONTH(AB765)+1,1)-1)</f>
        <v/>
      </c>
      <c r="AE765" s="261" t="str">
        <f t="shared" ref="AE765:AE779" ca="1" si="400">IF(AA765="","",IF(AA765&gt;AB765,"",DATEDIF(AC765,AD765+1,"m")))</f>
        <v/>
      </c>
      <c r="AF765" s="262" t="str">
        <f ca="1">IF(Z765&lt;AF$8,"",IF(Y765&gt;AF$8,Y765,AF$8))</f>
        <v/>
      </c>
      <c r="AG765" s="262" t="str">
        <f ca="1">IF(Z765&lt;AF$8,"",Z765)</f>
        <v/>
      </c>
      <c r="AH765" s="262" t="str">
        <f t="shared" ref="AH765:AH779" ca="1" si="401">IF(AF765="","",DATE(YEAR(AF765),MONTH(AF765),1))</f>
        <v/>
      </c>
      <c r="AI765" s="262" t="str">
        <f t="shared" ref="AI765:AI779" ca="1" si="402">IF(AF765="","",DATE(YEAR(AG765),MONTH(AG765)+1,1)-1)</f>
        <v/>
      </c>
      <c r="AJ765" s="263" t="str">
        <f t="shared" ref="AJ765:AJ779" ca="1" si="403">IF(AF765="","",DATEDIF(AH765,AI765+1,"m"))</f>
        <v/>
      </c>
    </row>
    <row r="766" spans="1:36" ht="27.95" customHeight="1">
      <c r="A766" s="254"/>
      <c r="B766" s="254"/>
      <c r="C766" s="264"/>
      <c r="D766" s="265"/>
      <c r="E766" s="266"/>
      <c r="F766" s="388"/>
      <c r="G766" s="389"/>
      <c r="H766" s="65" t="str">
        <f t="shared" ca="1" si="392"/>
        <v/>
      </c>
      <c r="I766" s="390" t="s">
        <v>78</v>
      </c>
      <c r="J766" s="391"/>
      <c r="K766" s="391"/>
      <c r="L766" s="392"/>
      <c r="M766" s="388"/>
      <c r="N766" s="393"/>
      <c r="O766" s="393"/>
      <c r="P766" s="393"/>
      <c r="Q766" s="389"/>
      <c r="R766" s="65" t="str">
        <f t="shared" ca="1" si="393"/>
        <v/>
      </c>
      <c r="S766" s="390" t="s">
        <v>78</v>
      </c>
      <c r="T766" s="391"/>
      <c r="U766" s="391"/>
      <c r="V766" s="391"/>
      <c r="W766" s="392"/>
      <c r="X766" s="243"/>
      <c r="Y766" s="267" t="str">
        <f t="shared" si="394"/>
        <v/>
      </c>
      <c r="Z766" s="267" t="str">
        <f t="shared" si="395"/>
        <v/>
      </c>
      <c r="AA766" s="268" t="str">
        <f t="shared" ca="1" si="396"/>
        <v/>
      </c>
      <c r="AB766" s="268" t="str">
        <f t="shared" ca="1" si="397"/>
        <v/>
      </c>
      <c r="AC766" s="268" t="str">
        <f t="shared" ca="1" si="398"/>
        <v/>
      </c>
      <c r="AD766" s="268" t="str">
        <f t="shared" ca="1" si="399"/>
        <v/>
      </c>
      <c r="AE766" s="269" t="str">
        <f t="shared" ca="1" si="400"/>
        <v/>
      </c>
      <c r="AF766" s="270" t="str">
        <f ca="1">IF(Z766&lt;AF$8,"",IF(Y766&gt;AF$8,Y766,AF$8))</f>
        <v/>
      </c>
      <c r="AG766" s="270" t="str">
        <f t="shared" ref="AG766:AG779" ca="1" si="404">IF(Z766&lt;AF$8,"",Z766)</f>
        <v/>
      </c>
      <c r="AH766" s="270" t="str">
        <f t="shared" ca="1" si="401"/>
        <v/>
      </c>
      <c r="AI766" s="270" t="str">
        <f t="shared" ca="1" si="402"/>
        <v/>
      </c>
      <c r="AJ766" s="271" t="str">
        <f t="shared" ca="1" si="403"/>
        <v/>
      </c>
    </row>
    <row r="767" spans="1:36" ht="27.95" customHeight="1">
      <c r="A767" s="254"/>
      <c r="B767" s="254"/>
      <c r="C767" s="264"/>
      <c r="D767" s="265"/>
      <c r="E767" s="266"/>
      <c r="F767" s="388"/>
      <c r="G767" s="389"/>
      <c r="H767" s="65" t="str">
        <f t="shared" ca="1" si="392"/>
        <v/>
      </c>
      <c r="I767" s="390" t="s">
        <v>78</v>
      </c>
      <c r="J767" s="391"/>
      <c r="K767" s="391"/>
      <c r="L767" s="392"/>
      <c r="M767" s="388"/>
      <c r="N767" s="393"/>
      <c r="O767" s="393"/>
      <c r="P767" s="393"/>
      <c r="Q767" s="389"/>
      <c r="R767" s="65" t="str">
        <f t="shared" ca="1" si="393"/>
        <v/>
      </c>
      <c r="S767" s="390" t="s">
        <v>78</v>
      </c>
      <c r="T767" s="391"/>
      <c r="U767" s="391"/>
      <c r="V767" s="391"/>
      <c r="W767" s="392"/>
      <c r="X767" s="243"/>
      <c r="Y767" s="267" t="str">
        <f t="shared" si="394"/>
        <v/>
      </c>
      <c r="Z767" s="267" t="str">
        <f t="shared" si="395"/>
        <v/>
      </c>
      <c r="AA767" s="268" t="str">
        <f t="shared" ca="1" si="396"/>
        <v/>
      </c>
      <c r="AB767" s="268" t="str">
        <f t="shared" ca="1" si="397"/>
        <v/>
      </c>
      <c r="AC767" s="268" t="str">
        <f t="shared" ca="1" si="398"/>
        <v/>
      </c>
      <c r="AD767" s="268" t="str">
        <f t="shared" ca="1" si="399"/>
        <v/>
      </c>
      <c r="AE767" s="269" t="str">
        <f t="shared" ca="1" si="400"/>
        <v/>
      </c>
      <c r="AF767" s="270" t="str">
        <f t="shared" ref="AF767:AF779" ca="1" si="405">IF(Z767&lt;AF$8,"",IF(Y767&gt;AF$8,Y767,AF$8))</f>
        <v/>
      </c>
      <c r="AG767" s="270" t="str">
        <f t="shared" ca="1" si="404"/>
        <v/>
      </c>
      <c r="AH767" s="270" t="str">
        <f t="shared" ca="1" si="401"/>
        <v/>
      </c>
      <c r="AI767" s="270" t="str">
        <f t="shared" ca="1" si="402"/>
        <v/>
      </c>
      <c r="AJ767" s="271" t="str">
        <f t="shared" ca="1" si="403"/>
        <v/>
      </c>
    </row>
    <row r="768" spans="1:36" ht="27.95" customHeight="1">
      <c r="A768" s="254"/>
      <c r="B768" s="254"/>
      <c r="C768" s="264"/>
      <c r="D768" s="265"/>
      <c r="E768" s="266"/>
      <c r="F768" s="388"/>
      <c r="G768" s="389"/>
      <c r="H768" s="65" t="str">
        <f t="shared" ca="1" si="392"/>
        <v/>
      </c>
      <c r="I768" s="390" t="s">
        <v>78</v>
      </c>
      <c r="J768" s="391"/>
      <c r="K768" s="391"/>
      <c r="L768" s="392"/>
      <c r="M768" s="388"/>
      <c r="N768" s="393"/>
      <c r="O768" s="393"/>
      <c r="P768" s="393"/>
      <c r="Q768" s="389"/>
      <c r="R768" s="65" t="str">
        <f t="shared" ca="1" si="393"/>
        <v/>
      </c>
      <c r="S768" s="390" t="s">
        <v>78</v>
      </c>
      <c r="T768" s="391"/>
      <c r="U768" s="391"/>
      <c r="V768" s="391"/>
      <c r="W768" s="392"/>
      <c r="X768" s="243"/>
      <c r="Y768" s="267" t="str">
        <f t="shared" si="394"/>
        <v/>
      </c>
      <c r="Z768" s="267" t="str">
        <f t="shared" si="395"/>
        <v/>
      </c>
      <c r="AA768" s="268" t="str">
        <f t="shared" ca="1" si="396"/>
        <v/>
      </c>
      <c r="AB768" s="268" t="str">
        <f t="shared" ca="1" si="397"/>
        <v/>
      </c>
      <c r="AC768" s="268" t="str">
        <f t="shared" ca="1" si="398"/>
        <v/>
      </c>
      <c r="AD768" s="268" t="str">
        <f t="shared" ca="1" si="399"/>
        <v/>
      </c>
      <c r="AE768" s="269" t="str">
        <f t="shared" ca="1" si="400"/>
        <v/>
      </c>
      <c r="AF768" s="270" t="str">
        <f t="shared" ca="1" si="405"/>
        <v/>
      </c>
      <c r="AG768" s="270" t="str">
        <f t="shared" ca="1" si="404"/>
        <v/>
      </c>
      <c r="AH768" s="270" t="str">
        <f t="shared" ca="1" si="401"/>
        <v/>
      </c>
      <c r="AI768" s="270" t="str">
        <f t="shared" ca="1" si="402"/>
        <v/>
      </c>
      <c r="AJ768" s="271" t="str">
        <f t="shared" ca="1" si="403"/>
        <v/>
      </c>
    </row>
    <row r="769" spans="1:36" ht="27.95" customHeight="1">
      <c r="A769" s="254"/>
      <c r="B769" s="254"/>
      <c r="C769" s="264"/>
      <c r="D769" s="265"/>
      <c r="E769" s="266"/>
      <c r="F769" s="388"/>
      <c r="G769" s="389"/>
      <c r="H769" s="65" t="str">
        <f t="shared" ca="1" si="392"/>
        <v/>
      </c>
      <c r="I769" s="390" t="s">
        <v>78</v>
      </c>
      <c r="J769" s="391"/>
      <c r="K769" s="391"/>
      <c r="L769" s="392"/>
      <c r="M769" s="388"/>
      <c r="N769" s="393"/>
      <c r="O769" s="393"/>
      <c r="P769" s="393"/>
      <c r="Q769" s="389"/>
      <c r="R769" s="65" t="str">
        <f t="shared" ca="1" si="393"/>
        <v/>
      </c>
      <c r="S769" s="390" t="s">
        <v>78</v>
      </c>
      <c r="T769" s="391"/>
      <c r="U769" s="391"/>
      <c r="V769" s="391"/>
      <c r="W769" s="392"/>
      <c r="X769" s="243"/>
      <c r="Y769" s="267" t="str">
        <f t="shared" si="394"/>
        <v/>
      </c>
      <c r="Z769" s="267" t="str">
        <f t="shared" si="395"/>
        <v/>
      </c>
      <c r="AA769" s="268" t="str">
        <f t="shared" ca="1" si="396"/>
        <v/>
      </c>
      <c r="AB769" s="268" t="str">
        <f t="shared" ca="1" si="397"/>
        <v/>
      </c>
      <c r="AC769" s="268" t="str">
        <f t="shared" ca="1" si="398"/>
        <v/>
      </c>
      <c r="AD769" s="268" t="str">
        <f t="shared" ca="1" si="399"/>
        <v/>
      </c>
      <c r="AE769" s="269" t="str">
        <f t="shared" ca="1" si="400"/>
        <v/>
      </c>
      <c r="AF769" s="270" t="str">
        <f t="shared" ca="1" si="405"/>
        <v/>
      </c>
      <c r="AG769" s="270" t="str">
        <f t="shared" ca="1" si="404"/>
        <v/>
      </c>
      <c r="AH769" s="270" t="str">
        <f t="shared" ca="1" si="401"/>
        <v/>
      </c>
      <c r="AI769" s="270" t="str">
        <f t="shared" ca="1" si="402"/>
        <v/>
      </c>
      <c r="AJ769" s="271" t="str">
        <f t="shared" ca="1" si="403"/>
        <v/>
      </c>
    </row>
    <row r="770" spans="1:36" ht="27.95" customHeight="1">
      <c r="A770" s="254"/>
      <c r="B770" s="254"/>
      <c r="C770" s="264"/>
      <c r="D770" s="265"/>
      <c r="E770" s="266"/>
      <c r="F770" s="388"/>
      <c r="G770" s="389"/>
      <c r="H770" s="65" t="str">
        <f t="shared" ca="1" si="392"/>
        <v/>
      </c>
      <c r="I770" s="390" t="s">
        <v>78</v>
      </c>
      <c r="J770" s="391"/>
      <c r="K770" s="391"/>
      <c r="L770" s="392"/>
      <c r="M770" s="388"/>
      <c r="N770" s="393"/>
      <c r="O770" s="393"/>
      <c r="P770" s="393"/>
      <c r="Q770" s="389"/>
      <c r="R770" s="65" t="str">
        <f t="shared" ca="1" si="393"/>
        <v/>
      </c>
      <c r="S770" s="390" t="s">
        <v>78</v>
      </c>
      <c r="T770" s="391"/>
      <c r="U770" s="391"/>
      <c r="V770" s="391"/>
      <c r="W770" s="392"/>
      <c r="X770" s="243"/>
      <c r="Y770" s="267" t="str">
        <f t="shared" si="394"/>
        <v/>
      </c>
      <c r="Z770" s="267" t="str">
        <f t="shared" si="395"/>
        <v/>
      </c>
      <c r="AA770" s="268" t="str">
        <f t="shared" ca="1" si="396"/>
        <v/>
      </c>
      <c r="AB770" s="268" t="str">
        <f t="shared" ca="1" si="397"/>
        <v/>
      </c>
      <c r="AC770" s="268" t="str">
        <f t="shared" ca="1" si="398"/>
        <v/>
      </c>
      <c r="AD770" s="268" t="str">
        <f t="shared" ca="1" si="399"/>
        <v/>
      </c>
      <c r="AE770" s="269" t="str">
        <f t="shared" ca="1" si="400"/>
        <v/>
      </c>
      <c r="AF770" s="270" t="str">
        <f t="shared" ca="1" si="405"/>
        <v/>
      </c>
      <c r="AG770" s="270" t="str">
        <f t="shared" ca="1" si="404"/>
        <v/>
      </c>
      <c r="AH770" s="270" t="str">
        <f t="shared" ca="1" si="401"/>
        <v/>
      </c>
      <c r="AI770" s="270" t="str">
        <f t="shared" ca="1" si="402"/>
        <v/>
      </c>
      <c r="AJ770" s="271" t="str">
        <f t="shared" ca="1" si="403"/>
        <v/>
      </c>
    </row>
    <row r="771" spans="1:36" ht="27.95" customHeight="1">
      <c r="A771" s="254"/>
      <c r="B771" s="254"/>
      <c r="C771" s="264"/>
      <c r="D771" s="265"/>
      <c r="E771" s="266"/>
      <c r="F771" s="388"/>
      <c r="G771" s="389"/>
      <c r="H771" s="65" t="str">
        <f t="shared" ca="1" si="392"/>
        <v/>
      </c>
      <c r="I771" s="390" t="s">
        <v>78</v>
      </c>
      <c r="J771" s="391"/>
      <c r="K771" s="391"/>
      <c r="L771" s="392"/>
      <c r="M771" s="388"/>
      <c r="N771" s="393"/>
      <c r="O771" s="393"/>
      <c r="P771" s="393"/>
      <c r="Q771" s="389"/>
      <c r="R771" s="65" t="str">
        <f t="shared" ca="1" si="393"/>
        <v/>
      </c>
      <c r="S771" s="390" t="s">
        <v>78</v>
      </c>
      <c r="T771" s="391"/>
      <c r="U771" s="391"/>
      <c r="V771" s="391"/>
      <c r="W771" s="392"/>
      <c r="X771" s="243"/>
      <c r="Y771" s="267" t="str">
        <f t="shared" si="394"/>
        <v/>
      </c>
      <c r="Z771" s="267" t="str">
        <f t="shared" si="395"/>
        <v/>
      </c>
      <c r="AA771" s="268" t="str">
        <f t="shared" ca="1" si="396"/>
        <v/>
      </c>
      <c r="AB771" s="268" t="str">
        <f t="shared" ca="1" si="397"/>
        <v/>
      </c>
      <c r="AC771" s="268" t="str">
        <f t="shared" ca="1" si="398"/>
        <v/>
      </c>
      <c r="AD771" s="268" t="str">
        <f t="shared" ca="1" si="399"/>
        <v/>
      </c>
      <c r="AE771" s="269" t="str">
        <f t="shared" ca="1" si="400"/>
        <v/>
      </c>
      <c r="AF771" s="270" t="str">
        <f t="shared" ca="1" si="405"/>
        <v/>
      </c>
      <c r="AG771" s="270" t="str">
        <f t="shared" ca="1" si="404"/>
        <v/>
      </c>
      <c r="AH771" s="270" t="str">
        <f t="shared" ca="1" si="401"/>
        <v/>
      </c>
      <c r="AI771" s="270" t="str">
        <f t="shared" ca="1" si="402"/>
        <v/>
      </c>
      <c r="AJ771" s="271" t="str">
        <f t="shared" ca="1" si="403"/>
        <v/>
      </c>
    </row>
    <row r="772" spans="1:36" ht="27.95" customHeight="1">
      <c r="A772" s="254"/>
      <c r="B772" s="254"/>
      <c r="C772" s="264"/>
      <c r="D772" s="265"/>
      <c r="E772" s="266"/>
      <c r="F772" s="388"/>
      <c r="G772" s="389"/>
      <c r="H772" s="65" t="str">
        <f t="shared" ca="1" si="392"/>
        <v/>
      </c>
      <c r="I772" s="390" t="s">
        <v>78</v>
      </c>
      <c r="J772" s="391"/>
      <c r="K772" s="391"/>
      <c r="L772" s="392"/>
      <c r="M772" s="388"/>
      <c r="N772" s="393"/>
      <c r="O772" s="393"/>
      <c r="P772" s="393"/>
      <c r="Q772" s="389"/>
      <c r="R772" s="65" t="str">
        <f t="shared" ca="1" si="393"/>
        <v/>
      </c>
      <c r="S772" s="390" t="s">
        <v>78</v>
      </c>
      <c r="T772" s="391"/>
      <c r="U772" s="391"/>
      <c r="V772" s="391"/>
      <c r="W772" s="392"/>
      <c r="X772" s="243"/>
      <c r="Y772" s="267" t="str">
        <f t="shared" si="394"/>
        <v/>
      </c>
      <c r="Z772" s="267" t="str">
        <f t="shared" si="395"/>
        <v/>
      </c>
      <c r="AA772" s="268" t="str">
        <f t="shared" ca="1" si="396"/>
        <v/>
      </c>
      <c r="AB772" s="268" t="str">
        <f t="shared" ca="1" si="397"/>
        <v/>
      </c>
      <c r="AC772" s="268" t="str">
        <f t="shared" ca="1" si="398"/>
        <v/>
      </c>
      <c r="AD772" s="268" t="str">
        <f t="shared" ca="1" si="399"/>
        <v/>
      </c>
      <c r="AE772" s="269" t="str">
        <f t="shared" ca="1" si="400"/>
        <v/>
      </c>
      <c r="AF772" s="270" t="str">
        <f t="shared" ca="1" si="405"/>
        <v/>
      </c>
      <c r="AG772" s="270" t="str">
        <f t="shared" ca="1" si="404"/>
        <v/>
      </c>
      <c r="AH772" s="270" t="str">
        <f t="shared" ca="1" si="401"/>
        <v/>
      </c>
      <c r="AI772" s="270" t="str">
        <f t="shared" ca="1" si="402"/>
        <v/>
      </c>
      <c r="AJ772" s="271" t="str">
        <f t="shared" ca="1" si="403"/>
        <v/>
      </c>
    </row>
    <row r="773" spans="1:36" ht="27.95" customHeight="1">
      <c r="A773" s="254"/>
      <c r="B773" s="254"/>
      <c r="C773" s="264"/>
      <c r="D773" s="265"/>
      <c r="E773" s="266"/>
      <c r="F773" s="388"/>
      <c r="G773" s="389"/>
      <c r="H773" s="65" t="str">
        <f t="shared" ca="1" si="392"/>
        <v/>
      </c>
      <c r="I773" s="390" t="s">
        <v>78</v>
      </c>
      <c r="J773" s="391"/>
      <c r="K773" s="391"/>
      <c r="L773" s="392"/>
      <c r="M773" s="388"/>
      <c r="N773" s="393"/>
      <c r="O773" s="393"/>
      <c r="P773" s="393"/>
      <c r="Q773" s="389"/>
      <c r="R773" s="65" t="str">
        <f t="shared" ca="1" si="393"/>
        <v/>
      </c>
      <c r="S773" s="390" t="s">
        <v>78</v>
      </c>
      <c r="T773" s="391"/>
      <c r="U773" s="391"/>
      <c r="V773" s="391"/>
      <c r="W773" s="392"/>
      <c r="X773" s="243"/>
      <c r="Y773" s="267" t="str">
        <f t="shared" si="394"/>
        <v/>
      </c>
      <c r="Z773" s="267" t="str">
        <f t="shared" si="395"/>
        <v/>
      </c>
      <c r="AA773" s="268" t="str">
        <f t="shared" ca="1" si="396"/>
        <v/>
      </c>
      <c r="AB773" s="268" t="str">
        <f t="shared" ca="1" si="397"/>
        <v/>
      </c>
      <c r="AC773" s="268" t="str">
        <f t="shared" ca="1" si="398"/>
        <v/>
      </c>
      <c r="AD773" s="268" t="str">
        <f t="shared" ca="1" si="399"/>
        <v/>
      </c>
      <c r="AE773" s="269" t="str">
        <f t="shared" ca="1" si="400"/>
        <v/>
      </c>
      <c r="AF773" s="270" t="str">
        <f t="shared" ca="1" si="405"/>
        <v/>
      </c>
      <c r="AG773" s="270" t="str">
        <f t="shared" ca="1" si="404"/>
        <v/>
      </c>
      <c r="AH773" s="270" t="str">
        <f t="shared" ca="1" si="401"/>
        <v/>
      </c>
      <c r="AI773" s="270" t="str">
        <f t="shared" ca="1" si="402"/>
        <v/>
      </c>
      <c r="AJ773" s="271" t="str">
        <f t="shared" ca="1" si="403"/>
        <v/>
      </c>
    </row>
    <row r="774" spans="1:36" ht="27.95" customHeight="1">
      <c r="A774" s="254"/>
      <c r="B774" s="254"/>
      <c r="C774" s="264"/>
      <c r="D774" s="265"/>
      <c r="E774" s="266"/>
      <c r="F774" s="388"/>
      <c r="G774" s="389"/>
      <c r="H774" s="65" t="str">
        <f t="shared" ca="1" si="392"/>
        <v/>
      </c>
      <c r="I774" s="390" t="s">
        <v>78</v>
      </c>
      <c r="J774" s="391"/>
      <c r="K774" s="391"/>
      <c r="L774" s="392"/>
      <c r="M774" s="388"/>
      <c r="N774" s="393"/>
      <c r="O774" s="393"/>
      <c r="P774" s="393"/>
      <c r="Q774" s="389"/>
      <c r="R774" s="65" t="str">
        <f t="shared" ca="1" si="393"/>
        <v/>
      </c>
      <c r="S774" s="390" t="s">
        <v>78</v>
      </c>
      <c r="T774" s="391"/>
      <c r="U774" s="391"/>
      <c r="V774" s="391"/>
      <c r="W774" s="392"/>
      <c r="X774" s="243"/>
      <c r="Y774" s="267" t="str">
        <f t="shared" si="394"/>
        <v/>
      </c>
      <c r="Z774" s="267" t="str">
        <f t="shared" si="395"/>
        <v/>
      </c>
      <c r="AA774" s="268" t="str">
        <f t="shared" ca="1" si="396"/>
        <v/>
      </c>
      <c r="AB774" s="268" t="str">
        <f t="shared" ca="1" si="397"/>
        <v/>
      </c>
      <c r="AC774" s="268" t="str">
        <f t="shared" ca="1" si="398"/>
        <v/>
      </c>
      <c r="AD774" s="268" t="str">
        <f t="shared" ca="1" si="399"/>
        <v/>
      </c>
      <c r="AE774" s="269" t="str">
        <f t="shared" ca="1" si="400"/>
        <v/>
      </c>
      <c r="AF774" s="270" t="str">
        <f t="shared" ca="1" si="405"/>
        <v/>
      </c>
      <c r="AG774" s="270" t="str">
        <f t="shared" ca="1" si="404"/>
        <v/>
      </c>
      <c r="AH774" s="270" t="str">
        <f t="shared" ca="1" si="401"/>
        <v/>
      </c>
      <c r="AI774" s="270" t="str">
        <f t="shared" ca="1" si="402"/>
        <v/>
      </c>
      <c r="AJ774" s="271" t="str">
        <f t="shared" ca="1" si="403"/>
        <v/>
      </c>
    </row>
    <row r="775" spans="1:36" ht="27.95" customHeight="1">
      <c r="A775" s="254"/>
      <c r="B775" s="254"/>
      <c r="C775" s="264"/>
      <c r="D775" s="265"/>
      <c r="E775" s="266"/>
      <c r="F775" s="388"/>
      <c r="G775" s="389"/>
      <c r="H775" s="65" t="str">
        <f t="shared" ca="1" si="392"/>
        <v/>
      </c>
      <c r="I775" s="390" t="s">
        <v>78</v>
      </c>
      <c r="J775" s="391"/>
      <c r="K775" s="391"/>
      <c r="L775" s="392"/>
      <c r="M775" s="388"/>
      <c r="N775" s="393"/>
      <c r="O775" s="393"/>
      <c r="P775" s="393"/>
      <c r="Q775" s="389"/>
      <c r="R775" s="65" t="str">
        <f t="shared" ca="1" si="393"/>
        <v/>
      </c>
      <c r="S775" s="390" t="s">
        <v>78</v>
      </c>
      <c r="T775" s="391"/>
      <c r="U775" s="391"/>
      <c r="V775" s="391"/>
      <c r="W775" s="392"/>
      <c r="X775" s="243"/>
      <c r="Y775" s="267" t="str">
        <f t="shared" si="394"/>
        <v/>
      </c>
      <c r="Z775" s="267" t="str">
        <f t="shared" si="395"/>
        <v/>
      </c>
      <c r="AA775" s="268" t="str">
        <f t="shared" ca="1" si="396"/>
        <v/>
      </c>
      <c r="AB775" s="268" t="str">
        <f t="shared" ca="1" si="397"/>
        <v/>
      </c>
      <c r="AC775" s="268" t="str">
        <f t="shared" ca="1" si="398"/>
        <v/>
      </c>
      <c r="AD775" s="268" t="str">
        <f t="shared" ca="1" si="399"/>
        <v/>
      </c>
      <c r="AE775" s="269" t="str">
        <f t="shared" ca="1" si="400"/>
        <v/>
      </c>
      <c r="AF775" s="270" t="str">
        <f t="shared" ca="1" si="405"/>
        <v/>
      </c>
      <c r="AG775" s="270" t="str">
        <f t="shared" ca="1" si="404"/>
        <v/>
      </c>
      <c r="AH775" s="270" t="str">
        <f t="shared" ca="1" si="401"/>
        <v/>
      </c>
      <c r="AI775" s="270" t="str">
        <f t="shared" ca="1" si="402"/>
        <v/>
      </c>
      <c r="AJ775" s="271" t="str">
        <f t="shared" ca="1" si="403"/>
        <v/>
      </c>
    </row>
    <row r="776" spans="1:36" ht="27.95" customHeight="1">
      <c r="A776" s="254"/>
      <c r="B776" s="254"/>
      <c r="C776" s="264"/>
      <c r="D776" s="265"/>
      <c r="E776" s="266"/>
      <c r="F776" s="388"/>
      <c r="G776" s="389"/>
      <c r="H776" s="65" t="str">
        <f t="shared" ca="1" si="392"/>
        <v/>
      </c>
      <c r="I776" s="390" t="s">
        <v>78</v>
      </c>
      <c r="J776" s="391"/>
      <c r="K776" s="391"/>
      <c r="L776" s="392"/>
      <c r="M776" s="388"/>
      <c r="N776" s="393"/>
      <c r="O776" s="393"/>
      <c r="P776" s="393"/>
      <c r="Q776" s="389"/>
      <c r="R776" s="65" t="str">
        <f t="shared" ca="1" si="393"/>
        <v/>
      </c>
      <c r="S776" s="390" t="s">
        <v>78</v>
      </c>
      <c r="T776" s="391"/>
      <c r="U776" s="391"/>
      <c r="V776" s="391"/>
      <c r="W776" s="392"/>
      <c r="X776" s="243"/>
      <c r="Y776" s="267" t="str">
        <f t="shared" si="394"/>
        <v/>
      </c>
      <c r="Z776" s="267" t="str">
        <f t="shared" si="395"/>
        <v/>
      </c>
      <c r="AA776" s="268" t="str">
        <f t="shared" ca="1" si="396"/>
        <v/>
      </c>
      <c r="AB776" s="268" t="str">
        <f t="shared" ca="1" si="397"/>
        <v/>
      </c>
      <c r="AC776" s="268" t="str">
        <f t="shared" ca="1" si="398"/>
        <v/>
      </c>
      <c r="AD776" s="268" t="str">
        <f t="shared" ca="1" si="399"/>
        <v/>
      </c>
      <c r="AE776" s="269" t="str">
        <f t="shared" ca="1" si="400"/>
        <v/>
      </c>
      <c r="AF776" s="270" t="str">
        <f t="shared" ca="1" si="405"/>
        <v/>
      </c>
      <c r="AG776" s="270" t="str">
        <f t="shared" ca="1" si="404"/>
        <v/>
      </c>
      <c r="AH776" s="270" t="str">
        <f t="shared" ca="1" si="401"/>
        <v/>
      </c>
      <c r="AI776" s="270" t="str">
        <f t="shared" ca="1" si="402"/>
        <v/>
      </c>
      <c r="AJ776" s="271" t="str">
        <f t="shared" ca="1" si="403"/>
        <v/>
      </c>
    </row>
    <row r="777" spans="1:36" ht="27.95" customHeight="1">
      <c r="A777" s="254"/>
      <c r="B777" s="254"/>
      <c r="C777" s="264"/>
      <c r="D777" s="265"/>
      <c r="E777" s="266"/>
      <c r="F777" s="388"/>
      <c r="G777" s="389"/>
      <c r="H777" s="65" t="str">
        <f t="shared" ca="1" si="392"/>
        <v/>
      </c>
      <c r="I777" s="390" t="s">
        <v>78</v>
      </c>
      <c r="J777" s="391"/>
      <c r="K777" s="391"/>
      <c r="L777" s="392"/>
      <c r="M777" s="388"/>
      <c r="N777" s="393"/>
      <c r="O777" s="393"/>
      <c r="P777" s="393"/>
      <c r="Q777" s="389"/>
      <c r="R777" s="65" t="str">
        <f t="shared" ca="1" si="393"/>
        <v/>
      </c>
      <c r="S777" s="390" t="s">
        <v>78</v>
      </c>
      <c r="T777" s="391"/>
      <c r="U777" s="391"/>
      <c r="V777" s="391"/>
      <c r="W777" s="392"/>
      <c r="X777" s="243"/>
      <c r="Y777" s="267" t="str">
        <f t="shared" si="394"/>
        <v/>
      </c>
      <c r="Z777" s="267" t="str">
        <f t="shared" si="395"/>
        <v/>
      </c>
      <c r="AA777" s="268" t="str">
        <f t="shared" ca="1" si="396"/>
        <v/>
      </c>
      <c r="AB777" s="268" t="str">
        <f t="shared" ca="1" si="397"/>
        <v/>
      </c>
      <c r="AC777" s="268" t="str">
        <f t="shared" ca="1" si="398"/>
        <v/>
      </c>
      <c r="AD777" s="268" t="str">
        <f t="shared" ca="1" si="399"/>
        <v/>
      </c>
      <c r="AE777" s="269" t="str">
        <f t="shared" ca="1" si="400"/>
        <v/>
      </c>
      <c r="AF777" s="270" t="str">
        <f t="shared" ca="1" si="405"/>
        <v/>
      </c>
      <c r="AG777" s="270" t="str">
        <f t="shared" ca="1" si="404"/>
        <v/>
      </c>
      <c r="AH777" s="270" t="str">
        <f t="shared" ca="1" si="401"/>
        <v/>
      </c>
      <c r="AI777" s="270" t="str">
        <f t="shared" ca="1" si="402"/>
        <v/>
      </c>
      <c r="AJ777" s="271" t="str">
        <f t="shared" ca="1" si="403"/>
        <v/>
      </c>
    </row>
    <row r="778" spans="1:36" ht="27.95" customHeight="1">
      <c r="A778" s="254"/>
      <c r="B778" s="254"/>
      <c r="C778" s="264"/>
      <c r="D778" s="265"/>
      <c r="E778" s="266"/>
      <c r="F778" s="388"/>
      <c r="G778" s="389"/>
      <c r="H778" s="65" t="str">
        <f t="shared" ca="1" si="392"/>
        <v/>
      </c>
      <c r="I778" s="390" t="s">
        <v>78</v>
      </c>
      <c r="J778" s="391"/>
      <c r="K778" s="391"/>
      <c r="L778" s="392"/>
      <c r="M778" s="388"/>
      <c r="N778" s="393"/>
      <c r="O778" s="393"/>
      <c r="P778" s="393"/>
      <c r="Q778" s="389"/>
      <c r="R778" s="65" t="str">
        <f t="shared" ca="1" si="393"/>
        <v/>
      </c>
      <c r="S778" s="390" t="s">
        <v>78</v>
      </c>
      <c r="T778" s="391"/>
      <c r="U778" s="391"/>
      <c r="V778" s="391"/>
      <c r="W778" s="392"/>
      <c r="X778" s="243"/>
      <c r="Y778" s="267" t="str">
        <f t="shared" si="394"/>
        <v/>
      </c>
      <c r="Z778" s="267" t="str">
        <f t="shared" si="395"/>
        <v/>
      </c>
      <c r="AA778" s="268" t="str">
        <f t="shared" ca="1" si="396"/>
        <v/>
      </c>
      <c r="AB778" s="268" t="str">
        <f t="shared" ca="1" si="397"/>
        <v/>
      </c>
      <c r="AC778" s="268" t="str">
        <f t="shared" ca="1" si="398"/>
        <v/>
      </c>
      <c r="AD778" s="268" t="str">
        <f t="shared" ca="1" si="399"/>
        <v/>
      </c>
      <c r="AE778" s="269" t="str">
        <f t="shared" ca="1" si="400"/>
        <v/>
      </c>
      <c r="AF778" s="270" t="str">
        <f t="shared" ca="1" si="405"/>
        <v/>
      </c>
      <c r="AG778" s="270" t="str">
        <f t="shared" ca="1" si="404"/>
        <v/>
      </c>
      <c r="AH778" s="270" t="str">
        <f t="shared" ca="1" si="401"/>
        <v/>
      </c>
      <c r="AI778" s="270" t="str">
        <f t="shared" ca="1" si="402"/>
        <v/>
      </c>
      <c r="AJ778" s="271" t="str">
        <f t="shared" ca="1" si="403"/>
        <v/>
      </c>
    </row>
    <row r="779" spans="1:36" ht="27.95" customHeight="1" thickBot="1">
      <c r="A779" s="272"/>
      <c r="B779" s="272"/>
      <c r="C779" s="273"/>
      <c r="D779" s="274"/>
      <c r="E779" s="275"/>
      <c r="F779" s="394"/>
      <c r="G779" s="395"/>
      <c r="H779" s="135" t="str">
        <f t="shared" ca="1" si="392"/>
        <v/>
      </c>
      <c r="I779" s="396" t="s">
        <v>78</v>
      </c>
      <c r="J779" s="397"/>
      <c r="K779" s="397"/>
      <c r="L779" s="398"/>
      <c r="M779" s="394"/>
      <c r="N779" s="399"/>
      <c r="O779" s="399"/>
      <c r="P779" s="399"/>
      <c r="Q779" s="395"/>
      <c r="R779" s="135" t="str">
        <f t="shared" ca="1" si="393"/>
        <v/>
      </c>
      <c r="S779" s="396" t="s">
        <v>78</v>
      </c>
      <c r="T779" s="397"/>
      <c r="U779" s="397"/>
      <c r="V779" s="397"/>
      <c r="W779" s="398"/>
      <c r="X779" s="243"/>
      <c r="Y779" s="276" t="str">
        <f t="shared" si="394"/>
        <v/>
      </c>
      <c r="Z779" s="276" t="str">
        <f t="shared" si="395"/>
        <v/>
      </c>
      <c r="AA779" s="277" t="str">
        <f t="shared" ca="1" si="396"/>
        <v/>
      </c>
      <c r="AB779" s="277" t="str">
        <f t="shared" ca="1" si="397"/>
        <v/>
      </c>
      <c r="AC779" s="277" t="str">
        <f t="shared" ca="1" si="398"/>
        <v/>
      </c>
      <c r="AD779" s="277" t="str">
        <f t="shared" ca="1" si="399"/>
        <v/>
      </c>
      <c r="AE779" s="278" t="str">
        <f t="shared" ca="1" si="400"/>
        <v/>
      </c>
      <c r="AF779" s="279" t="str">
        <f t="shared" ca="1" si="405"/>
        <v/>
      </c>
      <c r="AG779" s="279" t="str">
        <f t="shared" ca="1" si="404"/>
        <v/>
      </c>
      <c r="AH779" s="279" t="str">
        <f t="shared" ca="1" si="401"/>
        <v/>
      </c>
      <c r="AI779" s="279" t="str">
        <f t="shared" ca="1" si="402"/>
        <v/>
      </c>
      <c r="AJ779" s="280" t="str">
        <f t="shared" ca="1" si="403"/>
        <v/>
      </c>
    </row>
    <row r="780" spans="1:36" ht="24.95" customHeight="1" thickTop="1">
      <c r="A780" s="370" t="s">
        <v>62</v>
      </c>
      <c r="B780" s="371"/>
      <c r="C780" s="371"/>
      <c r="D780" s="371"/>
      <c r="E780" s="371"/>
      <c r="F780" s="372"/>
      <c r="G780" s="373"/>
      <c r="H780" s="295" t="s">
        <v>12</v>
      </c>
      <c r="I780" s="374">
        <f>SUM(I765:L779)</f>
        <v>0</v>
      </c>
      <c r="J780" s="375"/>
      <c r="K780" s="375"/>
      <c r="L780" s="296" t="s">
        <v>8</v>
      </c>
      <c r="M780" s="372"/>
      <c r="N780" s="376"/>
      <c r="O780" s="376"/>
      <c r="P780" s="376"/>
      <c r="Q780" s="373"/>
      <c r="R780" s="295"/>
      <c r="S780" s="377">
        <f>SUM(S765:W779)</f>
        <v>0</v>
      </c>
      <c r="T780" s="378"/>
      <c r="U780" s="378"/>
      <c r="V780" s="378"/>
      <c r="W780" s="296" t="s">
        <v>8</v>
      </c>
      <c r="X780" s="243"/>
    </row>
    <row r="781" spans="1:36" ht="24.95" customHeight="1">
      <c r="A781" s="379" t="s">
        <v>31</v>
      </c>
      <c r="B781" s="380"/>
      <c r="C781" s="380"/>
      <c r="D781" s="380"/>
      <c r="E781" s="380"/>
      <c r="F781" s="381"/>
      <c r="G781" s="382"/>
      <c r="H781" s="281" t="s">
        <v>12</v>
      </c>
      <c r="I781" s="383">
        <f>SUM(I754,I780)</f>
        <v>11680006</v>
      </c>
      <c r="J781" s="384"/>
      <c r="K781" s="384"/>
      <c r="L781" s="282" t="s">
        <v>8</v>
      </c>
      <c r="M781" s="381"/>
      <c r="N781" s="385"/>
      <c r="O781" s="385"/>
      <c r="P781" s="385"/>
      <c r="Q781" s="382"/>
      <c r="R781" s="281"/>
      <c r="S781" s="386">
        <f>SUM(S754,S780)</f>
        <v>13717924</v>
      </c>
      <c r="T781" s="387"/>
      <c r="U781" s="387"/>
      <c r="V781" s="387"/>
      <c r="W781" s="282" t="s">
        <v>8</v>
      </c>
      <c r="X781" s="283"/>
      <c r="Z781" s="284"/>
    </row>
    <row r="782" spans="1:36" ht="3.75" customHeight="1">
      <c r="X782" s="283"/>
      <c r="Z782" s="284" t="s">
        <v>35</v>
      </c>
    </row>
    <row r="783" spans="1:36">
      <c r="T783" s="357" t="s">
        <v>42</v>
      </c>
      <c r="U783" s="358"/>
      <c r="V783" s="358"/>
      <c r="W783" s="359"/>
      <c r="X783" s="283"/>
    </row>
    <row r="785" spans="1:36" ht="19.5" customHeight="1">
      <c r="C785" s="228"/>
      <c r="D785" s="326" t="s">
        <v>76</v>
      </c>
      <c r="E785" s="327"/>
      <c r="F785" s="327"/>
      <c r="G785" s="327"/>
      <c r="H785" s="327"/>
      <c r="I785" s="327"/>
      <c r="J785" s="327"/>
      <c r="S785" s="57">
        <f>$S$2</f>
        <v>1</v>
      </c>
      <c r="T785" s="328" t="s">
        <v>10</v>
      </c>
      <c r="U785" s="328"/>
      <c r="V785" s="56">
        <f>V758+1</f>
        <v>30</v>
      </c>
      <c r="W785" s="230" t="s">
        <v>11</v>
      </c>
    </row>
    <row r="786" spans="1:36" ht="19.5" customHeight="1">
      <c r="C786" s="233"/>
      <c r="D786" s="327"/>
      <c r="E786" s="327"/>
      <c r="F786" s="327"/>
      <c r="G786" s="327"/>
      <c r="H786" s="327"/>
      <c r="I786" s="327"/>
      <c r="J786" s="327"/>
    </row>
    <row r="787" spans="1:36" ht="14.25">
      <c r="B787" s="234">
        <f ca="1">$B$4</f>
        <v>45741</v>
      </c>
      <c r="D787" s="360"/>
      <c r="E787" s="360"/>
      <c r="F787" s="360"/>
    </row>
    <row r="788" spans="1:36" ht="15" customHeight="1">
      <c r="B788" s="235">
        <f ca="1">$B$5</f>
        <v>46106.494204513889</v>
      </c>
      <c r="H788" s="413" t="s">
        <v>6</v>
      </c>
      <c r="I788" s="414"/>
      <c r="J788" s="417" t="s">
        <v>0</v>
      </c>
      <c r="K788" s="418"/>
      <c r="L788" s="236" t="s">
        <v>1</v>
      </c>
      <c r="M788" s="418" t="s">
        <v>7</v>
      </c>
      <c r="N788" s="418"/>
      <c r="O788" s="418" t="s">
        <v>2</v>
      </c>
      <c r="P788" s="418"/>
      <c r="Q788" s="418"/>
      <c r="R788" s="418"/>
      <c r="S788" s="418"/>
      <c r="T788" s="418"/>
      <c r="U788" s="418" t="s">
        <v>3</v>
      </c>
      <c r="V788" s="418"/>
      <c r="W788" s="418"/>
    </row>
    <row r="789" spans="1:36" ht="20.100000000000001" customHeight="1">
      <c r="A789" s="147"/>
      <c r="H789" s="415"/>
      <c r="I789" s="416"/>
      <c r="J789" s="287">
        <f>$J$6</f>
        <v>3</v>
      </c>
      <c r="K789" s="288">
        <f>$K$6</f>
        <v>1</v>
      </c>
      <c r="L789" s="289">
        <f>$L$6</f>
        <v>1</v>
      </c>
      <c r="M789" s="290">
        <f>$M$6</f>
        <v>0</v>
      </c>
      <c r="N789" s="291">
        <f>IF($N$6="","",$N$6)</f>
        <v>1</v>
      </c>
      <c r="O789" s="292">
        <f>IF($O$6="","",$O$6)</f>
        <v>1</v>
      </c>
      <c r="P789" s="293">
        <f>IF($P$6="","",$P$6)</f>
        <v>2</v>
      </c>
      <c r="Q789" s="293">
        <f>IF($Q$6="","",$Q$6)</f>
        <v>3</v>
      </c>
      <c r="R789" s="293">
        <f>IF($R$6="","",$R$6)</f>
        <v>4</v>
      </c>
      <c r="S789" s="293">
        <f>IF($S$6="","",$S$6)</f>
        <v>5</v>
      </c>
      <c r="T789" s="294">
        <f>IF($T$6="","",$T$6)</f>
        <v>6</v>
      </c>
      <c r="U789" s="292">
        <f>IF($U$6="","",$U$6)</f>
        <v>0</v>
      </c>
      <c r="V789" s="293">
        <f>IF($V$6="","",$V$6)</f>
        <v>0</v>
      </c>
      <c r="W789" s="294">
        <f>IF($W$6="","",$W$6)</f>
        <v>0</v>
      </c>
      <c r="Y789" s="240" t="s">
        <v>33</v>
      </c>
      <c r="Z789" s="241" t="s">
        <v>34</v>
      </c>
      <c r="AA789" s="313">
        <f ca="1">$B$4</f>
        <v>45741</v>
      </c>
      <c r="AB789" s="313"/>
      <c r="AC789" s="313"/>
      <c r="AD789" s="313"/>
      <c r="AE789" s="313"/>
      <c r="AF789" s="314">
        <f ca="1">$B$5</f>
        <v>46106.494204513889</v>
      </c>
      <c r="AG789" s="314"/>
      <c r="AH789" s="314"/>
      <c r="AI789" s="314"/>
      <c r="AJ789" s="314"/>
    </row>
    <row r="790" spans="1:36" ht="21.95" customHeight="1">
      <c r="A790" s="315" t="s">
        <v>9</v>
      </c>
      <c r="B790" s="404" t="s">
        <v>30</v>
      </c>
      <c r="C790" s="242"/>
      <c r="D790" s="405" t="s">
        <v>47</v>
      </c>
      <c r="E790" s="404" t="s">
        <v>48</v>
      </c>
      <c r="F790" s="407">
        <f ca="1">$B$4</f>
        <v>45741</v>
      </c>
      <c r="G790" s="408"/>
      <c r="H790" s="408"/>
      <c r="I790" s="408"/>
      <c r="J790" s="408"/>
      <c r="K790" s="408"/>
      <c r="L790" s="409"/>
      <c r="M790" s="410">
        <f ca="1">$B$5</f>
        <v>46106.494204513889</v>
      </c>
      <c r="N790" s="411"/>
      <c r="O790" s="411"/>
      <c r="P790" s="411"/>
      <c r="Q790" s="411"/>
      <c r="R790" s="411"/>
      <c r="S790" s="411"/>
      <c r="T790" s="411"/>
      <c r="U790" s="411"/>
      <c r="V790" s="411"/>
      <c r="W790" s="412"/>
      <c r="X790" s="243"/>
      <c r="Y790" s="244">
        <f ca="1">$B$4</f>
        <v>45741</v>
      </c>
      <c r="Z790" s="244">
        <f ca="1">DATE(YEAR($Y$7)+2,3,31)</f>
        <v>46477</v>
      </c>
      <c r="AA790" s="245" t="s">
        <v>33</v>
      </c>
      <c r="AB790" s="245" t="s">
        <v>34</v>
      </c>
      <c r="AC790" s="245" t="s">
        <v>37</v>
      </c>
      <c r="AD790" s="245" t="s">
        <v>38</v>
      </c>
      <c r="AE790" s="245" t="s">
        <v>32</v>
      </c>
      <c r="AF790" s="246" t="s">
        <v>33</v>
      </c>
      <c r="AG790" s="246" t="s">
        <v>34</v>
      </c>
      <c r="AH790" s="246" t="s">
        <v>37</v>
      </c>
      <c r="AI790" s="246" t="s">
        <v>38</v>
      </c>
      <c r="AJ790" s="246" t="s">
        <v>32</v>
      </c>
    </row>
    <row r="791" spans="1:36" ht="28.5" customHeight="1">
      <c r="A791" s="316"/>
      <c r="B791" s="404"/>
      <c r="C791" s="247"/>
      <c r="D791" s="406"/>
      <c r="E791" s="404"/>
      <c r="F791" s="400" t="s">
        <v>4</v>
      </c>
      <c r="G791" s="400"/>
      <c r="H791" s="248" t="s">
        <v>39</v>
      </c>
      <c r="I791" s="400" t="s">
        <v>5</v>
      </c>
      <c r="J791" s="400"/>
      <c r="K791" s="400"/>
      <c r="L791" s="400"/>
      <c r="M791" s="400" t="s">
        <v>4</v>
      </c>
      <c r="N791" s="400"/>
      <c r="O791" s="400"/>
      <c r="P791" s="400"/>
      <c r="Q791" s="400"/>
      <c r="R791" s="248" t="s">
        <v>39</v>
      </c>
      <c r="S791" s="400" t="s">
        <v>5</v>
      </c>
      <c r="T791" s="400"/>
      <c r="U791" s="400"/>
      <c r="V791" s="400"/>
      <c r="W791" s="400"/>
      <c r="X791" s="243"/>
      <c r="Y791" s="249">
        <f ca="1">DATE(YEAR($B$4),4,1)</f>
        <v>45748</v>
      </c>
      <c r="Z791" s="249">
        <f ca="1">DATE(YEAR($Y$8)+2,3,31)</f>
        <v>46477</v>
      </c>
      <c r="AA791" s="249">
        <f ca="1">$Y$8</f>
        <v>45748</v>
      </c>
      <c r="AB791" s="249">
        <f ca="1">DATE(YEAR($Y$8)+1,3,31)</f>
        <v>46112</v>
      </c>
      <c r="AC791" s="249"/>
      <c r="AD791" s="249"/>
      <c r="AE791" s="249"/>
      <c r="AF791" s="250">
        <f ca="1">DATE(YEAR($B$4)+1,4,1)</f>
        <v>46113</v>
      </c>
      <c r="AG791" s="250">
        <f ca="1">DATE(YEAR($AF$8)+1,3,31)</f>
        <v>46477</v>
      </c>
      <c r="AH791" s="251"/>
      <c r="AI791" s="251"/>
      <c r="AJ791" s="252"/>
    </row>
    <row r="792" spans="1:36" ht="27.95" customHeight="1">
      <c r="A792" s="253"/>
      <c r="B792" s="254"/>
      <c r="C792" s="255"/>
      <c r="D792" s="256"/>
      <c r="E792" s="257"/>
      <c r="F792" s="388"/>
      <c r="G792" s="389"/>
      <c r="H792" s="65" t="str">
        <f t="shared" ref="H792:H806" ca="1" si="406">AE792</f>
        <v/>
      </c>
      <c r="I792" s="401" t="s">
        <v>78</v>
      </c>
      <c r="J792" s="402"/>
      <c r="K792" s="402"/>
      <c r="L792" s="403"/>
      <c r="M792" s="388"/>
      <c r="N792" s="393"/>
      <c r="O792" s="393"/>
      <c r="P792" s="393"/>
      <c r="Q792" s="389"/>
      <c r="R792" s="64" t="str">
        <f t="shared" ref="R792:R806" ca="1" si="407">AJ792</f>
        <v/>
      </c>
      <c r="S792" s="401" t="s">
        <v>78</v>
      </c>
      <c r="T792" s="402"/>
      <c r="U792" s="402"/>
      <c r="V792" s="402"/>
      <c r="W792" s="403"/>
      <c r="X792" s="243"/>
      <c r="Y792" s="259" t="str">
        <f t="shared" ref="Y792:Y806" si="408">IF($B792&lt;&gt;"",IF(D792="",AA$8,D792),"")</f>
        <v/>
      </c>
      <c r="Z792" s="259" t="str">
        <f t="shared" ref="Z792:Z806" si="409">IF($B792&lt;&gt;"",IF(E792="",Z$8,E792),"")</f>
        <v/>
      </c>
      <c r="AA792" s="260" t="str">
        <f t="shared" ref="AA792:AA806" ca="1" si="410">IF(Y792&gt;=AF$8,"",IF(Y792&lt;$AA$8,$AA$8,Y792))</f>
        <v/>
      </c>
      <c r="AB792" s="260" t="str">
        <f t="shared" ref="AB792:AB806" ca="1" si="411">IF(Y792&gt;AB$8,"",IF(Z792&gt;AB$8,AB$8,Z792))</f>
        <v/>
      </c>
      <c r="AC792" s="260" t="str">
        <f t="shared" ref="AC792:AC806" ca="1" si="412">IF(AA792="","",DATE(YEAR(AA792),MONTH(AA792),1))</f>
        <v/>
      </c>
      <c r="AD792" s="260" t="str">
        <f t="shared" ref="AD792:AD806" ca="1" si="413">IF(AA792="","",DATE(YEAR(AB792),MONTH(AB792)+1,1)-1)</f>
        <v/>
      </c>
      <c r="AE792" s="261" t="str">
        <f t="shared" ref="AE792:AE806" ca="1" si="414">IF(AA792="","",IF(AA792&gt;AB792,"",DATEDIF(AC792,AD792+1,"m")))</f>
        <v/>
      </c>
      <c r="AF792" s="262" t="str">
        <f ca="1">IF(Z792&lt;AF$8,"",IF(Y792&gt;AF$8,Y792,AF$8))</f>
        <v/>
      </c>
      <c r="AG792" s="262" t="str">
        <f ca="1">IF(Z792&lt;AF$8,"",Z792)</f>
        <v/>
      </c>
      <c r="AH792" s="262" t="str">
        <f t="shared" ref="AH792:AH806" ca="1" si="415">IF(AF792="","",DATE(YEAR(AF792),MONTH(AF792),1))</f>
        <v/>
      </c>
      <c r="AI792" s="262" t="str">
        <f t="shared" ref="AI792:AI806" ca="1" si="416">IF(AF792="","",DATE(YEAR(AG792),MONTH(AG792)+1,1)-1)</f>
        <v/>
      </c>
      <c r="AJ792" s="263" t="str">
        <f t="shared" ref="AJ792:AJ806" ca="1" si="417">IF(AF792="","",DATEDIF(AH792,AI792+1,"m"))</f>
        <v/>
      </c>
    </row>
    <row r="793" spans="1:36" ht="27.95" customHeight="1">
      <c r="A793" s="254"/>
      <c r="B793" s="254"/>
      <c r="C793" s="264"/>
      <c r="D793" s="265"/>
      <c r="E793" s="266"/>
      <c r="F793" s="388"/>
      <c r="G793" s="389"/>
      <c r="H793" s="65" t="str">
        <f t="shared" ca="1" si="406"/>
        <v/>
      </c>
      <c r="I793" s="390" t="s">
        <v>78</v>
      </c>
      <c r="J793" s="391"/>
      <c r="K793" s="391"/>
      <c r="L793" s="392"/>
      <c r="M793" s="388"/>
      <c r="N793" s="393"/>
      <c r="O793" s="393"/>
      <c r="P793" s="393"/>
      <c r="Q793" s="389"/>
      <c r="R793" s="65" t="str">
        <f t="shared" ca="1" si="407"/>
        <v/>
      </c>
      <c r="S793" s="390" t="s">
        <v>78</v>
      </c>
      <c r="T793" s="391"/>
      <c r="U793" s="391"/>
      <c r="V793" s="391"/>
      <c r="W793" s="392"/>
      <c r="X793" s="243"/>
      <c r="Y793" s="267" t="str">
        <f t="shared" si="408"/>
        <v/>
      </c>
      <c r="Z793" s="267" t="str">
        <f t="shared" si="409"/>
        <v/>
      </c>
      <c r="AA793" s="268" t="str">
        <f t="shared" ca="1" si="410"/>
        <v/>
      </c>
      <c r="AB793" s="268" t="str">
        <f t="shared" ca="1" si="411"/>
        <v/>
      </c>
      <c r="AC793" s="268" t="str">
        <f t="shared" ca="1" si="412"/>
        <v/>
      </c>
      <c r="AD793" s="268" t="str">
        <f t="shared" ca="1" si="413"/>
        <v/>
      </c>
      <c r="AE793" s="269" t="str">
        <f t="shared" ca="1" si="414"/>
        <v/>
      </c>
      <c r="AF793" s="270" t="str">
        <f ca="1">IF(Z793&lt;AF$8,"",IF(Y793&gt;AF$8,Y793,AF$8))</f>
        <v/>
      </c>
      <c r="AG793" s="270" t="str">
        <f t="shared" ref="AG793:AG806" ca="1" si="418">IF(Z793&lt;AF$8,"",Z793)</f>
        <v/>
      </c>
      <c r="AH793" s="270" t="str">
        <f t="shared" ca="1" si="415"/>
        <v/>
      </c>
      <c r="AI793" s="270" t="str">
        <f t="shared" ca="1" si="416"/>
        <v/>
      </c>
      <c r="AJ793" s="271" t="str">
        <f t="shared" ca="1" si="417"/>
        <v/>
      </c>
    </row>
    <row r="794" spans="1:36" ht="27.95" customHeight="1">
      <c r="A794" s="254"/>
      <c r="B794" s="254"/>
      <c r="C794" s="264"/>
      <c r="D794" s="265"/>
      <c r="E794" s="266"/>
      <c r="F794" s="388"/>
      <c r="G794" s="389"/>
      <c r="H794" s="65" t="str">
        <f t="shared" ca="1" si="406"/>
        <v/>
      </c>
      <c r="I794" s="390" t="s">
        <v>78</v>
      </c>
      <c r="J794" s="391"/>
      <c r="K794" s="391"/>
      <c r="L794" s="392"/>
      <c r="M794" s="388"/>
      <c r="N794" s="393"/>
      <c r="O794" s="393"/>
      <c r="P794" s="393"/>
      <c r="Q794" s="389"/>
      <c r="R794" s="65" t="str">
        <f t="shared" ca="1" si="407"/>
        <v/>
      </c>
      <c r="S794" s="390" t="s">
        <v>78</v>
      </c>
      <c r="T794" s="391"/>
      <c r="U794" s="391"/>
      <c r="V794" s="391"/>
      <c r="W794" s="392"/>
      <c r="X794" s="243"/>
      <c r="Y794" s="267" t="str">
        <f t="shared" si="408"/>
        <v/>
      </c>
      <c r="Z794" s="267" t="str">
        <f t="shared" si="409"/>
        <v/>
      </c>
      <c r="AA794" s="268" t="str">
        <f t="shared" ca="1" si="410"/>
        <v/>
      </c>
      <c r="AB794" s="268" t="str">
        <f t="shared" ca="1" si="411"/>
        <v/>
      </c>
      <c r="AC794" s="268" t="str">
        <f t="shared" ca="1" si="412"/>
        <v/>
      </c>
      <c r="AD794" s="268" t="str">
        <f t="shared" ca="1" si="413"/>
        <v/>
      </c>
      <c r="AE794" s="269" t="str">
        <f t="shared" ca="1" si="414"/>
        <v/>
      </c>
      <c r="AF794" s="270" t="str">
        <f t="shared" ref="AF794:AF806" ca="1" si="419">IF(Z794&lt;AF$8,"",IF(Y794&gt;AF$8,Y794,AF$8))</f>
        <v/>
      </c>
      <c r="AG794" s="270" t="str">
        <f t="shared" ca="1" si="418"/>
        <v/>
      </c>
      <c r="AH794" s="270" t="str">
        <f t="shared" ca="1" si="415"/>
        <v/>
      </c>
      <c r="AI794" s="270" t="str">
        <f t="shared" ca="1" si="416"/>
        <v/>
      </c>
      <c r="AJ794" s="271" t="str">
        <f t="shared" ca="1" si="417"/>
        <v/>
      </c>
    </row>
    <row r="795" spans="1:36" ht="27.95" customHeight="1">
      <c r="A795" s="254"/>
      <c r="B795" s="254"/>
      <c r="C795" s="264"/>
      <c r="D795" s="265"/>
      <c r="E795" s="266"/>
      <c r="F795" s="388"/>
      <c r="G795" s="389"/>
      <c r="H795" s="65" t="str">
        <f t="shared" ca="1" si="406"/>
        <v/>
      </c>
      <c r="I795" s="390" t="s">
        <v>78</v>
      </c>
      <c r="J795" s="391"/>
      <c r="K795" s="391"/>
      <c r="L795" s="392"/>
      <c r="M795" s="388"/>
      <c r="N795" s="393"/>
      <c r="O795" s="393"/>
      <c r="P795" s="393"/>
      <c r="Q795" s="389"/>
      <c r="R795" s="65" t="str">
        <f t="shared" ca="1" si="407"/>
        <v/>
      </c>
      <c r="S795" s="390" t="s">
        <v>78</v>
      </c>
      <c r="T795" s="391"/>
      <c r="U795" s="391"/>
      <c r="V795" s="391"/>
      <c r="W795" s="392"/>
      <c r="X795" s="243"/>
      <c r="Y795" s="267" t="str">
        <f t="shared" si="408"/>
        <v/>
      </c>
      <c r="Z795" s="267" t="str">
        <f t="shared" si="409"/>
        <v/>
      </c>
      <c r="AA795" s="268" t="str">
        <f t="shared" ca="1" si="410"/>
        <v/>
      </c>
      <c r="AB795" s="268" t="str">
        <f t="shared" ca="1" si="411"/>
        <v/>
      </c>
      <c r="AC795" s="268" t="str">
        <f t="shared" ca="1" si="412"/>
        <v/>
      </c>
      <c r="AD795" s="268" t="str">
        <f t="shared" ca="1" si="413"/>
        <v/>
      </c>
      <c r="AE795" s="269" t="str">
        <f t="shared" ca="1" si="414"/>
        <v/>
      </c>
      <c r="AF795" s="270" t="str">
        <f t="shared" ca="1" si="419"/>
        <v/>
      </c>
      <c r="AG795" s="270" t="str">
        <f t="shared" ca="1" si="418"/>
        <v/>
      </c>
      <c r="AH795" s="270" t="str">
        <f t="shared" ca="1" si="415"/>
        <v/>
      </c>
      <c r="AI795" s="270" t="str">
        <f t="shared" ca="1" si="416"/>
        <v/>
      </c>
      <c r="AJ795" s="271" t="str">
        <f t="shared" ca="1" si="417"/>
        <v/>
      </c>
    </row>
    <row r="796" spans="1:36" ht="27.95" customHeight="1">
      <c r="A796" s="254"/>
      <c r="B796" s="254"/>
      <c r="C796" s="264"/>
      <c r="D796" s="265"/>
      <c r="E796" s="266"/>
      <c r="F796" s="388"/>
      <c r="G796" s="389"/>
      <c r="H796" s="65" t="str">
        <f t="shared" ca="1" si="406"/>
        <v/>
      </c>
      <c r="I796" s="390" t="s">
        <v>78</v>
      </c>
      <c r="J796" s="391"/>
      <c r="K796" s="391"/>
      <c r="L796" s="392"/>
      <c r="M796" s="388"/>
      <c r="N796" s="393"/>
      <c r="O796" s="393"/>
      <c r="P796" s="393"/>
      <c r="Q796" s="389"/>
      <c r="R796" s="65" t="str">
        <f t="shared" ca="1" si="407"/>
        <v/>
      </c>
      <c r="S796" s="390" t="s">
        <v>78</v>
      </c>
      <c r="T796" s="391"/>
      <c r="U796" s="391"/>
      <c r="V796" s="391"/>
      <c r="W796" s="392"/>
      <c r="X796" s="243"/>
      <c r="Y796" s="267" t="str">
        <f t="shared" si="408"/>
        <v/>
      </c>
      <c r="Z796" s="267" t="str">
        <f t="shared" si="409"/>
        <v/>
      </c>
      <c r="AA796" s="268" t="str">
        <f t="shared" ca="1" si="410"/>
        <v/>
      </c>
      <c r="AB796" s="268" t="str">
        <f t="shared" ca="1" si="411"/>
        <v/>
      </c>
      <c r="AC796" s="268" t="str">
        <f t="shared" ca="1" si="412"/>
        <v/>
      </c>
      <c r="AD796" s="268" t="str">
        <f t="shared" ca="1" si="413"/>
        <v/>
      </c>
      <c r="AE796" s="269" t="str">
        <f t="shared" ca="1" si="414"/>
        <v/>
      </c>
      <c r="AF796" s="270" t="str">
        <f t="shared" ca="1" si="419"/>
        <v/>
      </c>
      <c r="AG796" s="270" t="str">
        <f t="shared" ca="1" si="418"/>
        <v/>
      </c>
      <c r="AH796" s="270" t="str">
        <f t="shared" ca="1" si="415"/>
        <v/>
      </c>
      <c r="AI796" s="270" t="str">
        <f t="shared" ca="1" si="416"/>
        <v/>
      </c>
      <c r="AJ796" s="271" t="str">
        <f t="shared" ca="1" si="417"/>
        <v/>
      </c>
    </row>
    <row r="797" spans="1:36" ht="27.95" customHeight="1">
      <c r="A797" s="254"/>
      <c r="B797" s="254"/>
      <c r="C797" s="264"/>
      <c r="D797" s="265"/>
      <c r="E797" s="266"/>
      <c r="F797" s="388"/>
      <c r="G797" s="389"/>
      <c r="H797" s="65" t="str">
        <f t="shared" ca="1" si="406"/>
        <v/>
      </c>
      <c r="I797" s="390" t="s">
        <v>78</v>
      </c>
      <c r="J797" s="391"/>
      <c r="K797" s="391"/>
      <c r="L797" s="392"/>
      <c r="M797" s="388"/>
      <c r="N797" s="393"/>
      <c r="O797" s="393"/>
      <c r="P797" s="393"/>
      <c r="Q797" s="389"/>
      <c r="R797" s="65" t="str">
        <f t="shared" ca="1" si="407"/>
        <v/>
      </c>
      <c r="S797" s="390" t="s">
        <v>78</v>
      </c>
      <c r="T797" s="391"/>
      <c r="U797" s="391"/>
      <c r="V797" s="391"/>
      <c r="W797" s="392"/>
      <c r="X797" s="243"/>
      <c r="Y797" s="267" t="str">
        <f t="shared" si="408"/>
        <v/>
      </c>
      <c r="Z797" s="267" t="str">
        <f t="shared" si="409"/>
        <v/>
      </c>
      <c r="AA797" s="268" t="str">
        <f t="shared" ca="1" si="410"/>
        <v/>
      </c>
      <c r="AB797" s="268" t="str">
        <f t="shared" ca="1" si="411"/>
        <v/>
      </c>
      <c r="AC797" s="268" t="str">
        <f t="shared" ca="1" si="412"/>
        <v/>
      </c>
      <c r="AD797" s="268" t="str">
        <f t="shared" ca="1" si="413"/>
        <v/>
      </c>
      <c r="AE797" s="269" t="str">
        <f t="shared" ca="1" si="414"/>
        <v/>
      </c>
      <c r="AF797" s="270" t="str">
        <f t="shared" ca="1" si="419"/>
        <v/>
      </c>
      <c r="AG797" s="270" t="str">
        <f t="shared" ca="1" si="418"/>
        <v/>
      </c>
      <c r="AH797" s="270" t="str">
        <f t="shared" ca="1" si="415"/>
        <v/>
      </c>
      <c r="AI797" s="270" t="str">
        <f t="shared" ca="1" si="416"/>
        <v/>
      </c>
      <c r="AJ797" s="271" t="str">
        <f t="shared" ca="1" si="417"/>
        <v/>
      </c>
    </row>
    <row r="798" spans="1:36" ht="27.95" customHeight="1">
      <c r="A798" s="254"/>
      <c r="B798" s="254"/>
      <c r="C798" s="264"/>
      <c r="D798" s="265"/>
      <c r="E798" s="266"/>
      <c r="F798" s="388"/>
      <c r="G798" s="389"/>
      <c r="H798" s="65" t="str">
        <f t="shared" ca="1" si="406"/>
        <v/>
      </c>
      <c r="I798" s="390" t="s">
        <v>78</v>
      </c>
      <c r="J798" s="391"/>
      <c r="K798" s="391"/>
      <c r="L798" s="392"/>
      <c r="M798" s="388"/>
      <c r="N798" s="393"/>
      <c r="O798" s="393"/>
      <c r="P798" s="393"/>
      <c r="Q798" s="389"/>
      <c r="R798" s="65" t="str">
        <f t="shared" ca="1" si="407"/>
        <v/>
      </c>
      <c r="S798" s="390" t="s">
        <v>78</v>
      </c>
      <c r="T798" s="391"/>
      <c r="U798" s="391"/>
      <c r="V798" s="391"/>
      <c r="W798" s="392"/>
      <c r="X798" s="243"/>
      <c r="Y798" s="267" t="str">
        <f t="shared" si="408"/>
        <v/>
      </c>
      <c r="Z798" s="267" t="str">
        <f t="shared" si="409"/>
        <v/>
      </c>
      <c r="AA798" s="268" t="str">
        <f t="shared" ca="1" si="410"/>
        <v/>
      </c>
      <c r="AB798" s="268" t="str">
        <f t="shared" ca="1" si="411"/>
        <v/>
      </c>
      <c r="AC798" s="268" t="str">
        <f t="shared" ca="1" si="412"/>
        <v/>
      </c>
      <c r="AD798" s="268" t="str">
        <f t="shared" ca="1" si="413"/>
        <v/>
      </c>
      <c r="AE798" s="269" t="str">
        <f t="shared" ca="1" si="414"/>
        <v/>
      </c>
      <c r="AF798" s="270" t="str">
        <f t="shared" ca="1" si="419"/>
        <v/>
      </c>
      <c r="AG798" s="270" t="str">
        <f t="shared" ca="1" si="418"/>
        <v/>
      </c>
      <c r="AH798" s="270" t="str">
        <f t="shared" ca="1" si="415"/>
        <v/>
      </c>
      <c r="AI798" s="270" t="str">
        <f t="shared" ca="1" si="416"/>
        <v/>
      </c>
      <c r="AJ798" s="271" t="str">
        <f t="shared" ca="1" si="417"/>
        <v/>
      </c>
    </row>
    <row r="799" spans="1:36" ht="27.95" customHeight="1">
      <c r="A799" s="254"/>
      <c r="B799" s="254"/>
      <c r="C799" s="264"/>
      <c r="D799" s="265"/>
      <c r="E799" s="266"/>
      <c r="F799" s="388"/>
      <c r="G799" s="389"/>
      <c r="H799" s="65" t="str">
        <f t="shared" ca="1" si="406"/>
        <v/>
      </c>
      <c r="I799" s="390" t="s">
        <v>78</v>
      </c>
      <c r="J799" s="391"/>
      <c r="K799" s="391"/>
      <c r="L799" s="392"/>
      <c r="M799" s="388"/>
      <c r="N799" s="393"/>
      <c r="O799" s="393"/>
      <c r="P799" s="393"/>
      <c r="Q799" s="389"/>
      <c r="R799" s="65" t="str">
        <f t="shared" ca="1" si="407"/>
        <v/>
      </c>
      <c r="S799" s="390" t="s">
        <v>78</v>
      </c>
      <c r="T799" s="391"/>
      <c r="U799" s="391"/>
      <c r="V799" s="391"/>
      <c r="W799" s="392"/>
      <c r="X799" s="243"/>
      <c r="Y799" s="267" t="str">
        <f t="shared" si="408"/>
        <v/>
      </c>
      <c r="Z799" s="267" t="str">
        <f t="shared" si="409"/>
        <v/>
      </c>
      <c r="AA799" s="268" t="str">
        <f t="shared" ca="1" si="410"/>
        <v/>
      </c>
      <c r="AB799" s="268" t="str">
        <f t="shared" ca="1" si="411"/>
        <v/>
      </c>
      <c r="AC799" s="268" t="str">
        <f t="shared" ca="1" si="412"/>
        <v/>
      </c>
      <c r="AD799" s="268" t="str">
        <f t="shared" ca="1" si="413"/>
        <v/>
      </c>
      <c r="AE799" s="269" t="str">
        <f t="shared" ca="1" si="414"/>
        <v/>
      </c>
      <c r="AF799" s="270" t="str">
        <f t="shared" ca="1" si="419"/>
        <v/>
      </c>
      <c r="AG799" s="270" t="str">
        <f t="shared" ca="1" si="418"/>
        <v/>
      </c>
      <c r="AH799" s="270" t="str">
        <f t="shared" ca="1" si="415"/>
        <v/>
      </c>
      <c r="AI799" s="270" t="str">
        <f t="shared" ca="1" si="416"/>
        <v/>
      </c>
      <c r="AJ799" s="271" t="str">
        <f t="shared" ca="1" si="417"/>
        <v/>
      </c>
    </row>
    <row r="800" spans="1:36" ht="27.95" customHeight="1">
      <c r="A800" s="254"/>
      <c r="B800" s="254"/>
      <c r="C800" s="264"/>
      <c r="D800" s="265"/>
      <c r="E800" s="266"/>
      <c r="F800" s="388"/>
      <c r="G800" s="389"/>
      <c r="H800" s="65" t="str">
        <f t="shared" ca="1" si="406"/>
        <v/>
      </c>
      <c r="I800" s="390" t="s">
        <v>78</v>
      </c>
      <c r="J800" s="391"/>
      <c r="K800" s="391"/>
      <c r="L800" s="392"/>
      <c r="M800" s="388"/>
      <c r="N800" s="393"/>
      <c r="O800" s="393"/>
      <c r="P800" s="393"/>
      <c r="Q800" s="389"/>
      <c r="R800" s="65" t="str">
        <f t="shared" ca="1" si="407"/>
        <v/>
      </c>
      <c r="S800" s="390" t="s">
        <v>78</v>
      </c>
      <c r="T800" s="391"/>
      <c r="U800" s="391"/>
      <c r="V800" s="391"/>
      <c r="W800" s="392"/>
      <c r="X800" s="243"/>
      <c r="Y800" s="267" t="str">
        <f t="shared" si="408"/>
        <v/>
      </c>
      <c r="Z800" s="267" t="str">
        <f t="shared" si="409"/>
        <v/>
      </c>
      <c r="AA800" s="268" t="str">
        <f t="shared" ca="1" si="410"/>
        <v/>
      </c>
      <c r="AB800" s="268" t="str">
        <f t="shared" ca="1" si="411"/>
        <v/>
      </c>
      <c r="AC800" s="268" t="str">
        <f t="shared" ca="1" si="412"/>
        <v/>
      </c>
      <c r="AD800" s="268" t="str">
        <f t="shared" ca="1" si="413"/>
        <v/>
      </c>
      <c r="AE800" s="269" t="str">
        <f t="shared" ca="1" si="414"/>
        <v/>
      </c>
      <c r="AF800" s="270" t="str">
        <f t="shared" ca="1" si="419"/>
        <v/>
      </c>
      <c r="AG800" s="270" t="str">
        <f t="shared" ca="1" si="418"/>
        <v/>
      </c>
      <c r="AH800" s="270" t="str">
        <f t="shared" ca="1" si="415"/>
        <v/>
      </c>
      <c r="AI800" s="270" t="str">
        <f t="shared" ca="1" si="416"/>
        <v/>
      </c>
      <c r="AJ800" s="271" t="str">
        <f t="shared" ca="1" si="417"/>
        <v/>
      </c>
    </row>
    <row r="801" spans="1:36" ht="27.95" customHeight="1">
      <c r="A801" s="254"/>
      <c r="B801" s="254"/>
      <c r="C801" s="264"/>
      <c r="D801" s="265"/>
      <c r="E801" s="266"/>
      <c r="F801" s="388"/>
      <c r="G801" s="389"/>
      <c r="H801" s="65" t="str">
        <f t="shared" ca="1" si="406"/>
        <v/>
      </c>
      <c r="I801" s="390" t="s">
        <v>78</v>
      </c>
      <c r="J801" s="391"/>
      <c r="K801" s="391"/>
      <c r="L801" s="392"/>
      <c r="M801" s="388"/>
      <c r="N801" s="393"/>
      <c r="O801" s="393"/>
      <c r="P801" s="393"/>
      <c r="Q801" s="389"/>
      <c r="R801" s="65" t="str">
        <f t="shared" ca="1" si="407"/>
        <v/>
      </c>
      <c r="S801" s="390" t="s">
        <v>78</v>
      </c>
      <c r="T801" s="391"/>
      <c r="U801" s="391"/>
      <c r="V801" s="391"/>
      <c r="W801" s="392"/>
      <c r="X801" s="243"/>
      <c r="Y801" s="267" t="str">
        <f t="shared" si="408"/>
        <v/>
      </c>
      <c r="Z801" s="267" t="str">
        <f t="shared" si="409"/>
        <v/>
      </c>
      <c r="AA801" s="268" t="str">
        <f t="shared" ca="1" si="410"/>
        <v/>
      </c>
      <c r="AB801" s="268" t="str">
        <f t="shared" ca="1" si="411"/>
        <v/>
      </c>
      <c r="AC801" s="268" t="str">
        <f t="shared" ca="1" si="412"/>
        <v/>
      </c>
      <c r="AD801" s="268" t="str">
        <f t="shared" ca="1" si="413"/>
        <v/>
      </c>
      <c r="AE801" s="269" t="str">
        <f t="shared" ca="1" si="414"/>
        <v/>
      </c>
      <c r="AF801" s="270" t="str">
        <f t="shared" ca="1" si="419"/>
        <v/>
      </c>
      <c r="AG801" s="270" t="str">
        <f t="shared" ca="1" si="418"/>
        <v/>
      </c>
      <c r="AH801" s="270" t="str">
        <f t="shared" ca="1" si="415"/>
        <v/>
      </c>
      <c r="AI801" s="270" t="str">
        <f t="shared" ca="1" si="416"/>
        <v/>
      </c>
      <c r="AJ801" s="271" t="str">
        <f t="shared" ca="1" si="417"/>
        <v/>
      </c>
    </row>
    <row r="802" spans="1:36" ht="27.95" customHeight="1">
      <c r="A802" s="254"/>
      <c r="B802" s="254"/>
      <c r="C802" s="264"/>
      <c r="D802" s="265"/>
      <c r="E802" s="266"/>
      <c r="F802" s="388"/>
      <c r="G802" s="389"/>
      <c r="H802" s="65" t="str">
        <f t="shared" ca="1" si="406"/>
        <v/>
      </c>
      <c r="I802" s="390" t="s">
        <v>78</v>
      </c>
      <c r="J802" s="391"/>
      <c r="K802" s="391"/>
      <c r="L802" s="392"/>
      <c r="M802" s="388"/>
      <c r="N802" s="393"/>
      <c r="O802" s="393"/>
      <c r="P802" s="393"/>
      <c r="Q802" s="389"/>
      <c r="R802" s="65" t="str">
        <f t="shared" ca="1" si="407"/>
        <v/>
      </c>
      <c r="S802" s="390" t="s">
        <v>78</v>
      </c>
      <c r="T802" s="391"/>
      <c r="U802" s="391"/>
      <c r="V802" s="391"/>
      <c r="W802" s="392"/>
      <c r="X802" s="243"/>
      <c r="Y802" s="267" t="str">
        <f t="shared" si="408"/>
        <v/>
      </c>
      <c r="Z802" s="267" t="str">
        <f t="shared" si="409"/>
        <v/>
      </c>
      <c r="AA802" s="268" t="str">
        <f t="shared" ca="1" si="410"/>
        <v/>
      </c>
      <c r="AB802" s="268" t="str">
        <f t="shared" ca="1" si="411"/>
        <v/>
      </c>
      <c r="AC802" s="268" t="str">
        <f t="shared" ca="1" si="412"/>
        <v/>
      </c>
      <c r="AD802" s="268" t="str">
        <f t="shared" ca="1" si="413"/>
        <v/>
      </c>
      <c r="AE802" s="269" t="str">
        <f t="shared" ca="1" si="414"/>
        <v/>
      </c>
      <c r="AF802" s="270" t="str">
        <f t="shared" ca="1" si="419"/>
        <v/>
      </c>
      <c r="AG802" s="270" t="str">
        <f t="shared" ca="1" si="418"/>
        <v/>
      </c>
      <c r="AH802" s="270" t="str">
        <f t="shared" ca="1" si="415"/>
        <v/>
      </c>
      <c r="AI802" s="270" t="str">
        <f t="shared" ca="1" si="416"/>
        <v/>
      </c>
      <c r="AJ802" s="271" t="str">
        <f t="shared" ca="1" si="417"/>
        <v/>
      </c>
    </row>
    <row r="803" spans="1:36" ht="27.95" customHeight="1">
      <c r="A803" s="254"/>
      <c r="B803" s="254"/>
      <c r="C803" s="264"/>
      <c r="D803" s="265"/>
      <c r="E803" s="266"/>
      <c r="F803" s="388"/>
      <c r="G803" s="389"/>
      <c r="H803" s="65" t="str">
        <f t="shared" ca="1" si="406"/>
        <v/>
      </c>
      <c r="I803" s="390" t="s">
        <v>78</v>
      </c>
      <c r="J803" s="391"/>
      <c r="K803" s="391"/>
      <c r="L803" s="392"/>
      <c r="M803" s="388"/>
      <c r="N803" s="393"/>
      <c r="O803" s="393"/>
      <c r="P803" s="393"/>
      <c r="Q803" s="389"/>
      <c r="R803" s="65" t="str">
        <f t="shared" ca="1" si="407"/>
        <v/>
      </c>
      <c r="S803" s="390" t="s">
        <v>78</v>
      </c>
      <c r="T803" s="391"/>
      <c r="U803" s="391"/>
      <c r="V803" s="391"/>
      <c r="W803" s="392"/>
      <c r="X803" s="243"/>
      <c r="Y803" s="267" t="str">
        <f t="shared" si="408"/>
        <v/>
      </c>
      <c r="Z803" s="267" t="str">
        <f t="shared" si="409"/>
        <v/>
      </c>
      <c r="AA803" s="268" t="str">
        <f t="shared" ca="1" si="410"/>
        <v/>
      </c>
      <c r="AB803" s="268" t="str">
        <f t="shared" ca="1" si="411"/>
        <v/>
      </c>
      <c r="AC803" s="268" t="str">
        <f t="shared" ca="1" si="412"/>
        <v/>
      </c>
      <c r="AD803" s="268" t="str">
        <f t="shared" ca="1" si="413"/>
        <v/>
      </c>
      <c r="AE803" s="269" t="str">
        <f t="shared" ca="1" si="414"/>
        <v/>
      </c>
      <c r="AF803" s="270" t="str">
        <f t="shared" ca="1" si="419"/>
        <v/>
      </c>
      <c r="AG803" s="270" t="str">
        <f t="shared" ca="1" si="418"/>
        <v/>
      </c>
      <c r="AH803" s="270" t="str">
        <f t="shared" ca="1" si="415"/>
        <v/>
      </c>
      <c r="AI803" s="270" t="str">
        <f t="shared" ca="1" si="416"/>
        <v/>
      </c>
      <c r="AJ803" s="271" t="str">
        <f t="shared" ca="1" si="417"/>
        <v/>
      </c>
    </row>
    <row r="804" spans="1:36" ht="27.95" customHeight="1">
      <c r="A804" s="254"/>
      <c r="B804" s="254"/>
      <c r="C804" s="264"/>
      <c r="D804" s="265"/>
      <c r="E804" s="266"/>
      <c r="F804" s="388"/>
      <c r="G804" s="389"/>
      <c r="H804" s="65" t="str">
        <f t="shared" ca="1" si="406"/>
        <v/>
      </c>
      <c r="I804" s="390" t="s">
        <v>78</v>
      </c>
      <c r="J804" s="391"/>
      <c r="K804" s="391"/>
      <c r="L804" s="392"/>
      <c r="M804" s="388"/>
      <c r="N804" s="393"/>
      <c r="O804" s="393"/>
      <c r="P804" s="393"/>
      <c r="Q804" s="389"/>
      <c r="R804" s="65" t="str">
        <f t="shared" ca="1" si="407"/>
        <v/>
      </c>
      <c r="S804" s="390" t="s">
        <v>78</v>
      </c>
      <c r="T804" s="391"/>
      <c r="U804" s="391"/>
      <c r="V804" s="391"/>
      <c r="W804" s="392"/>
      <c r="X804" s="243"/>
      <c r="Y804" s="267" t="str">
        <f t="shared" si="408"/>
        <v/>
      </c>
      <c r="Z804" s="267" t="str">
        <f t="shared" si="409"/>
        <v/>
      </c>
      <c r="AA804" s="268" t="str">
        <f t="shared" ca="1" si="410"/>
        <v/>
      </c>
      <c r="AB804" s="268" t="str">
        <f t="shared" ca="1" si="411"/>
        <v/>
      </c>
      <c r="AC804" s="268" t="str">
        <f t="shared" ca="1" si="412"/>
        <v/>
      </c>
      <c r="AD804" s="268" t="str">
        <f t="shared" ca="1" si="413"/>
        <v/>
      </c>
      <c r="AE804" s="269" t="str">
        <f t="shared" ca="1" si="414"/>
        <v/>
      </c>
      <c r="AF804" s="270" t="str">
        <f t="shared" ca="1" si="419"/>
        <v/>
      </c>
      <c r="AG804" s="270" t="str">
        <f t="shared" ca="1" si="418"/>
        <v/>
      </c>
      <c r="AH804" s="270" t="str">
        <f t="shared" ca="1" si="415"/>
        <v/>
      </c>
      <c r="AI804" s="270" t="str">
        <f t="shared" ca="1" si="416"/>
        <v/>
      </c>
      <c r="AJ804" s="271" t="str">
        <f t="shared" ca="1" si="417"/>
        <v/>
      </c>
    </row>
    <row r="805" spans="1:36" ht="27.95" customHeight="1">
      <c r="A805" s="254"/>
      <c r="B805" s="254"/>
      <c r="C805" s="264"/>
      <c r="D805" s="265"/>
      <c r="E805" s="266"/>
      <c r="F805" s="388"/>
      <c r="G805" s="389"/>
      <c r="H805" s="65" t="str">
        <f t="shared" ca="1" si="406"/>
        <v/>
      </c>
      <c r="I805" s="390" t="s">
        <v>78</v>
      </c>
      <c r="J805" s="391"/>
      <c r="K805" s="391"/>
      <c r="L805" s="392"/>
      <c r="M805" s="388"/>
      <c r="N805" s="393"/>
      <c r="O805" s="393"/>
      <c r="P805" s="393"/>
      <c r="Q805" s="389"/>
      <c r="R805" s="65" t="str">
        <f t="shared" ca="1" si="407"/>
        <v/>
      </c>
      <c r="S805" s="390" t="s">
        <v>78</v>
      </c>
      <c r="T805" s="391"/>
      <c r="U805" s="391"/>
      <c r="V805" s="391"/>
      <c r="W805" s="392"/>
      <c r="X805" s="243"/>
      <c r="Y805" s="267" t="str">
        <f t="shared" si="408"/>
        <v/>
      </c>
      <c r="Z805" s="267" t="str">
        <f t="shared" si="409"/>
        <v/>
      </c>
      <c r="AA805" s="268" t="str">
        <f t="shared" ca="1" si="410"/>
        <v/>
      </c>
      <c r="AB805" s="268" t="str">
        <f t="shared" ca="1" si="411"/>
        <v/>
      </c>
      <c r="AC805" s="268" t="str">
        <f t="shared" ca="1" si="412"/>
        <v/>
      </c>
      <c r="AD805" s="268" t="str">
        <f t="shared" ca="1" si="413"/>
        <v/>
      </c>
      <c r="AE805" s="269" t="str">
        <f t="shared" ca="1" si="414"/>
        <v/>
      </c>
      <c r="AF805" s="270" t="str">
        <f t="shared" ca="1" si="419"/>
        <v/>
      </c>
      <c r="AG805" s="270" t="str">
        <f t="shared" ca="1" si="418"/>
        <v/>
      </c>
      <c r="AH805" s="270" t="str">
        <f t="shared" ca="1" si="415"/>
        <v/>
      </c>
      <c r="AI805" s="270" t="str">
        <f t="shared" ca="1" si="416"/>
        <v/>
      </c>
      <c r="AJ805" s="271" t="str">
        <f t="shared" ca="1" si="417"/>
        <v/>
      </c>
    </row>
    <row r="806" spans="1:36" ht="27.95" customHeight="1" thickBot="1">
      <c r="A806" s="272"/>
      <c r="B806" s="272"/>
      <c r="C806" s="273"/>
      <c r="D806" s="274"/>
      <c r="E806" s="275"/>
      <c r="F806" s="394"/>
      <c r="G806" s="395"/>
      <c r="H806" s="135" t="str">
        <f t="shared" ca="1" si="406"/>
        <v/>
      </c>
      <c r="I806" s="396" t="s">
        <v>78</v>
      </c>
      <c r="J806" s="397"/>
      <c r="K806" s="397"/>
      <c r="L806" s="398"/>
      <c r="M806" s="394"/>
      <c r="N806" s="399"/>
      <c r="O806" s="399"/>
      <c r="P806" s="399"/>
      <c r="Q806" s="395"/>
      <c r="R806" s="135" t="str">
        <f t="shared" ca="1" si="407"/>
        <v/>
      </c>
      <c r="S806" s="396" t="s">
        <v>78</v>
      </c>
      <c r="T806" s="397"/>
      <c r="U806" s="397"/>
      <c r="V806" s="397"/>
      <c r="W806" s="398"/>
      <c r="X806" s="243"/>
      <c r="Y806" s="276" t="str">
        <f t="shared" si="408"/>
        <v/>
      </c>
      <c r="Z806" s="276" t="str">
        <f t="shared" si="409"/>
        <v/>
      </c>
      <c r="AA806" s="277" t="str">
        <f t="shared" ca="1" si="410"/>
        <v/>
      </c>
      <c r="AB806" s="277" t="str">
        <f t="shared" ca="1" si="411"/>
        <v/>
      </c>
      <c r="AC806" s="277" t="str">
        <f t="shared" ca="1" si="412"/>
        <v/>
      </c>
      <c r="AD806" s="277" t="str">
        <f t="shared" ca="1" si="413"/>
        <v/>
      </c>
      <c r="AE806" s="278" t="str">
        <f t="shared" ca="1" si="414"/>
        <v/>
      </c>
      <c r="AF806" s="279" t="str">
        <f t="shared" ca="1" si="419"/>
        <v/>
      </c>
      <c r="AG806" s="279" t="str">
        <f t="shared" ca="1" si="418"/>
        <v/>
      </c>
      <c r="AH806" s="279" t="str">
        <f t="shared" ca="1" si="415"/>
        <v/>
      </c>
      <c r="AI806" s="279" t="str">
        <f t="shared" ca="1" si="416"/>
        <v/>
      </c>
      <c r="AJ806" s="280" t="str">
        <f t="shared" ca="1" si="417"/>
        <v/>
      </c>
    </row>
    <row r="807" spans="1:36" ht="24.95" customHeight="1" thickTop="1">
      <c r="A807" s="370" t="s">
        <v>62</v>
      </c>
      <c r="B807" s="371"/>
      <c r="C807" s="371"/>
      <c r="D807" s="371"/>
      <c r="E807" s="371"/>
      <c r="F807" s="372"/>
      <c r="G807" s="373"/>
      <c r="H807" s="295" t="s">
        <v>12</v>
      </c>
      <c r="I807" s="374">
        <f>SUM(I792:L806)</f>
        <v>0</v>
      </c>
      <c r="J807" s="375"/>
      <c r="K807" s="375"/>
      <c r="L807" s="296" t="s">
        <v>8</v>
      </c>
      <c r="M807" s="372"/>
      <c r="N807" s="376"/>
      <c r="O807" s="376"/>
      <c r="P807" s="376"/>
      <c r="Q807" s="373"/>
      <c r="R807" s="295"/>
      <c r="S807" s="377">
        <f>SUM(S792:W806)</f>
        <v>0</v>
      </c>
      <c r="T807" s="378"/>
      <c r="U807" s="378"/>
      <c r="V807" s="378"/>
      <c r="W807" s="296" t="s">
        <v>8</v>
      </c>
      <c r="X807" s="243"/>
    </row>
    <row r="808" spans="1:36" ht="24.95" customHeight="1">
      <c r="A808" s="379" t="s">
        <v>31</v>
      </c>
      <c r="B808" s="380"/>
      <c r="C808" s="380"/>
      <c r="D808" s="380"/>
      <c r="E808" s="380"/>
      <c r="F808" s="381"/>
      <c r="G808" s="382"/>
      <c r="H808" s="281" t="s">
        <v>12</v>
      </c>
      <c r="I808" s="383">
        <f>SUM(I781,I807)</f>
        <v>11680006</v>
      </c>
      <c r="J808" s="384"/>
      <c r="K808" s="384"/>
      <c r="L808" s="282" t="s">
        <v>8</v>
      </c>
      <c r="M808" s="381"/>
      <c r="N808" s="385"/>
      <c r="O808" s="385"/>
      <c r="P808" s="385"/>
      <c r="Q808" s="382"/>
      <c r="R808" s="281"/>
      <c r="S808" s="386">
        <f>SUM(S781,S807)</f>
        <v>13717924</v>
      </c>
      <c r="T808" s="387"/>
      <c r="U808" s="387"/>
      <c r="V808" s="387"/>
      <c r="W808" s="282" t="s">
        <v>8</v>
      </c>
      <c r="X808" s="283"/>
      <c r="Z808" s="284"/>
    </row>
    <row r="809" spans="1:36" ht="3.75" customHeight="1">
      <c r="X809" s="283"/>
      <c r="Z809" s="284" t="s">
        <v>35</v>
      </c>
    </row>
    <row r="810" spans="1:36">
      <c r="T810" s="357" t="s">
        <v>42</v>
      </c>
      <c r="U810" s="358"/>
      <c r="V810" s="358"/>
      <c r="W810" s="359"/>
      <c r="X810" s="283"/>
    </row>
  </sheetData>
  <sheetProtection sheet="1" selectLockedCells="1" selectUnlockedCells="1"/>
  <mergeCells count="2730">
    <mergeCell ref="M8:Q8"/>
    <mergeCell ref="S8:W8"/>
    <mergeCell ref="F9:G9"/>
    <mergeCell ref="I9:L9"/>
    <mergeCell ref="M9:Q9"/>
    <mergeCell ref="S9:W9"/>
    <mergeCell ref="AA6:AE6"/>
    <mergeCell ref="AF6:AJ6"/>
    <mergeCell ref="A7:A8"/>
    <mergeCell ref="B7:B8"/>
    <mergeCell ref="D7:D8"/>
    <mergeCell ref="E7:E8"/>
    <mergeCell ref="F7:L7"/>
    <mergeCell ref="M7:W7"/>
    <mergeCell ref="F8:G8"/>
    <mergeCell ref="I8:L8"/>
    <mergeCell ref="D2:J3"/>
    <mergeCell ref="T2:U2"/>
    <mergeCell ref="C5:G6"/>
    <mergeCell ref="H5:I6"/>
    <mergeCell ref="J5:K5"/>
    <mergeCell ref="M5:N5"/>
    <mergeCell ref="O5:T5"/>
    <mergeCell ref="U5:W5"/>
    <mergeCell ref="F14:G14"/>
    <mergeCell ref="I14:L14"/>
    <mergeCell ref="M14:Q14"/>
    <mergeCell ref="S14:W14"/>
    <mergeCell ref="F15:G15"/>
    <mergeCell ref="I15:L15"/>
    <mergeCell ref="M15:Q15"/>
    <mergeCell ref="S15:W15"/>
    <mergeCell ref="F12:G12"/>
    <mergeCell ref="I12:L12"/>
    <mergeCell ref="M12:Q12"/>
    <mergeCell ref="S12:W12"/>
    <mergeCell ref="F13:G13"/>
    <mergeCell ref="I13:L13"/>
    <mergeCell ref="M13:Q13"/>
    <mergeCell ref="S13:W13"/>
    <mergeCell ref="F10:G10"/>
    <mergeCell ref="I10:L10"/>
    <mergeCell ref="M10:Q10"/>
    <mergeCell ref="S10:W10"/>
    <mergeCell ref="F11:G11"/>
    <mergeCell ref="I11:L11"/>
    <mergeCell ref="M11:Q11"/>
    <mergeCell ref="S11:W11"/>
    <mergeCell ref="F20:G20"/>
    <mergeCell ref="I20:L20"/>
    <mergeCell ref="M20:Q20"/>
    <mergeCell ref="S20:W20"/>
    <mergeCell ref="F21:G21"/>
    <mergeCell ref="I21:L21"/>
    <mergeCell ref="M21:Q21"/>
    <mergeCell ref="S21:W21"/>
    <mergeCell ref="F18:G18"/>
    <mergeCell ref="I18:L18"/>
    <mergeCell ref="M18:Q18"/>
    <mergeCell ref="S18:W18"/>
    <mergeCell ref="F19:G19"/>
    <mergeCell ref="I19:L19"/>
    <mergeCell ref="M19:Q19"/>
    <mergeCell ref="S19:W19"/>
    <mergeCell ref="F16:G16"/>
    <mergeCell ref="I16:L16"/>
    <mergeCell ref="M16:Q16"/>
    <mergeCell ref="S16:W16"/>
    <mergeCell ref="F17:G17"/>
    <mergeCell ref="I17:L17"/>
    <mergeCell ref="M17:Q17"/>
    <mergeCell ref="S17:W17"/>
    <mergeCell ref="A24:E24"/>
    <mergeCell ref="F24:G24"/>
    <mergeCell ref="I24:K24"/>
    <mergeCell ref="M24:Q24"/>
    <mergeCell ref="S24:V24"/>
    <mergeCell ref="A25:E25"/>
    <mergeCell ref="F25:G25"/>
    <mergeCell ref="I25:K25"/>
    <mergeCell ref="M25:Q25"/>
    <mergeCell ref="S25:V25"/>
    <mergeCell ref="F22:G22"/>
    <mergeCell ref="I22:L22"/>
    <mergeCell ref="M22:Q22"/>
    <mergeCell ref="S22:W22"/>
    <mergeCell ref="F23:G23"/>
    <mergeCell ref="I23:L23"/>
    <mergeCell ref="M23:Q23"/>
    <mergeCell ref="S23:W23"/>
    <mergeCell ref="M35:Q35"/>
    <mergeCell ref="S35:W35"/>
    <mergeCell ref="F36:G36"/>
    <mergeCell ref="I36:L36"/>
    <mergeCell ref="M36:Q36"/>
    <mergeCell ref="S36:W36"/>
    <mergeCell ref="AA33:AE33"/>
    <mergeCell ref="AF33:AJ33"/>
    <mergeCell ref="A34:A35"/>
    <mergeCell ref="B34:B35"/>
    <mergeCell ref="D34:D35"/>
    <mergeCell ref="E34:E35"/>
    <mergeCell ref="F34:L34"/>
    <mergeCell ref="M34:W34"/>
    <mergeCell ref="F35:G35"/>
    <mergeCell ref="I35:L35"/>
    <mergeCell ref="T27:W27"/>
    <mergeCell ref="D29:J30"/>
    <mergeCell ref="T29:U29"/>
    <mergeCell ref="D31:F31"/>
    <mergeCell ref="H32:I33"/>
    <mergeCell ref="J32:K32"/>
    <mergeCell ref="M32:N32"/>
    <mergeCell ref="O32:T32"/>
    <mergeCell ref="U32:W32"/>
    <mergeCell ref="F41:G41"/>
    <mergeCell ref="I41:L41"/>
    <mergeCell ref="M41:Q41"/>
    <mergeCell ref="S41:W41"/>
    <mergeCell ref="F42:G42"/>
    <mergeCell ref="I42:L42"/>
    <mergeCell ref="M42:Q42"/>
    <mergeCell ref="S42:W42"/>
    <mergeCell ref="F39:G39"/>
    <mergeCell ref="I39:L39"/>
    <mergeCell ref="M39:Q39"/>
    <mergeCell ref="S39:W39"/>
    <mergeCell ref="F40:G40"/>
    <mergeCell ref="I40:L40"/>
    <mergeCell ref="M40:Q40"/>
    <mergeCell ref="S40:W40"/>
    <mergeCell ref="F37:G37"/>
    <mergeCell ref="I37:L37"/>
    <mergeCell ref="M37:Q37"/>
    <mergeCell ref="S37:W37"/>
    <mergeCell ref="F38:G38"/>
    <mergeCell ref="I38:L38"/>
    <mergeCell ref="M38:Q38"/>
    <mergeCell ref="S38:W38"/>
    <mergeCell ref="F47:G47"/>
    <mergeCell ref="I47:L47"/>
    <mergeCell ref="M47:Q47"/>
    <mergeCell ref="S47:W47"/>
    <mergeCell ref="F48:G48"/>
    <mergeCell ref="I48:L48"/>
    <mergeCell ref="M48:Q48"/>
    <mergeCell ref="S48:W48"/>
    <mergeCell ref="F45:G45"/>
    <mergeCell ref="I45:L45"/>
    <mergeCell ref="M45:Q45"/>
    <mergeCell ref="S45:W45"/>
    <mergeCell ref="F46:G46"/>
    <mergeCell ref="I46:L46"/>
    <mergeCell ref="M46:Q46"/>
    <mergeCell ref="S46:W46"/>
    <mergeCell ref="F43:G43"/>
    <mergeCell ref="I43:L43"/>
    <mergeCell ref="M43:Q43"/>
    <mergeCell ref="S43:W43"/>
    <mergeCell ref="F44:G44"/>
    <mergeCell ref="I44:L44"/>
    <mergeCell ref="M44:Q44"/>
    <mergeCell ref="S44:W44"/>
    <mergeCell ref="A51:E51"/>
    <mergeCell ref="F51:G51"/>
    <mergeCell ref="I51:K51"/>
    <mergeCell ref="M51:Q51"/>
    <mergeCell ref="S51:V51"/>
    <mergeCell ref="A52:E52"/>
    <mergeCell ref="F52:G52"/>
    <mergeCell ref="I52:K52"/>
    <mergeCell ref="M52:Q52"/>
    <mergeCell ref="S52:V52"/>
    <mergeCell ref="F49:G49"/>
    <mergeCell ref="I49:L49"/>
    <mergeCell ref="M49:Q49"/>
    <mergeCell ref="S49:W49"/>
    <mergeCell ref="F50:G50"/>
    <mergeCell ref="I50:L50"/>
    <mergeCell ref="M50:Q50"/>
    <mergeCell ref="S50:W50"/>
    <mergeCell ref="M62:Q62"/>
    <mergeCell ref="S62:W62"/>
    <mergeCell ref="F63:G63"/>
    <mergeCell ref="I63:L63"/>
    <mergeCell ref="M63:Q63"/>
    <mergeCell ref="S63:W63"/>
    <mergeCell ref="AA60:AE60"/>
    <mergeCell ref="AF60:AJ60"/>
    <mergeCell ref="A61:A62"/>
    <mergeCell ref="B61:B62"/>
    <mergeCell ref="D61:D62"/>
    <mergeCell ref="E61:E62"/>
    <mergeCell ref="F61:L61"/>
    <mergeCell ref="M61:W61"/>
    <mergeCell ref="F62:G62"/>
    <mergeCell ref="I62:L62"/>
    <mergeCell ref="T54:W54"/>
    <mergeCell ref="D56:J57"/>
    <mergeCell ref="T56:U56"/>
    <mergeCell ref="D58:F58"/>
    <mergeCell ref="H59:I60"/>
    <mergeCell ref="J59:K59"/>
    <mergeCell ref="M59:N59"/>
    <mergeCell ref="O59:T59"/>
    <mergeCell ref="U59:W59"/>
    <mergeCell ref="F68:G68"/>
    <mergeCell ref="I68:L68"/>
    <mergeCell ref="M68:Q68"/>
    <mergeCell ref="S68:W68"/>
    <mergeCell ref="F69:G69"/>
    <mergeCell ref="I69:L69"/>
    <mergeCell ref="M69:Q69"/>
    <mergeCell ref="S69:W69"/>
    <mergeCell ref="F66:G66"/>
    <mergeCell ref="I66:L66"/>
    <mergeCell ref="M66:Q66"/>
    <mergeCell ref="S66:W66"/>
    <mergeCell ref="F67:G67"/>
    <mergeCell ref="I67:L67"/>
    <mergeCell ref="M67:Q67"/>
    <mergeCell ref="S67:W67"/>
    <mergeCell ref="F64:G64"/>
    <mergeCell ref="I64:L64"/>
    <mergeCell ref="M64:Q64"/>
    <mergeCell ref="S64:W64"/>
    <mergeCell ref="F65:G65"/>
    <mergeCell ref="I65:L65"/>
    <mergeCell ref="M65:Q65"/>
    <mergeCell ref="S65:W65"/>
    <mergeCell ref="F74:G74"/>
    <mergeCell ref="I74:L74"/>
    <mergeCell ref="M74:Q74"/>
    <mergeCell ref="S74:W74"/>
    <mergeCell ref="F75:G75"/>
    <mergeCell ref="I75:L75"/>
    <mergeCell ref="M75:Q75"/>
    <mergeCell ref="S75:W75"/>
    <mergeCell ref="F72:G72"/>
    <mergeCell ref="I72:L72"/>
    <mergeCell ref="M72:Q72"/>
    <mergeCell ref="S72:W72"/>
    <mergeCell ref="F73:G73"/>
    <mergeCell ref="I73:L73"/>
    <mergeCell ref="M73:Q73"/>
    <mergeCell ref="S73:W73"/>
    <mergeCell ref="F70:G70"/>
    <mergeCell ref="I70:L70"/>
    <mergeCell ref="M70:Q70"/>
    <mergeCell ref="S70:W70"/>
    <mergeCell ref="F71:G71"/>
    <mergeCell ref="I71:L71"/>
    <mergeCell ref="M71:Q71"/>
    <mergeCell ref="S71:W71"/>
    <mergeCell ref="A78:E78"/>
    <mergeCell ref="F78:G78"/>
    <mergeCell ref="I78:K78"/>
    <mergeCell ref="M78:Q78"/>
    <mergeCell ref="S78:V78"/>
    <mergeCell ref="A79:E79"/>
    <mergeCell ref="F79:G79"/>
    <mergeCell ref="I79:K79"/>
    <mergeCell ref="M79:Q79"/>
    <mergeCell ref="S79:V79"/>
    <mergeCell ref="F76:G76"/>
    <mergeCell ref="I76:L76"/>
    <mergeCell ref="M76:Q76"/>
    <mergeCell ref="S76:W76"/>
    <mergeCell ref="F77:G77"/>
    <mergeCell ref="I77:L77"/>
    <mergeCell ref="M77:Q77"/>
    <mergeCell ref="S77:W77"/>
    <mergeCell ref="M89:Q89"/>
    <mergeCell ref="S89:W89"/>
    <mergeCell ref="F90:G90"/>
    <mergeCell ref="I90:L90"/>
    <mergeCell ref="M90:Q90"/>
    <mergeCell ref="S90:W90"/>
    <mergeCell ref="AA87:AE87"/>
    <mergeCell ref="AF87:AJ87"/>
    <mergeCell ref="A88:A89"/>
    <mergeCell ref="B88:B89"/>
    <mergeCell ref="D88:D89"/>
    <mergeCell ref="E88:E89"/>
    <mergeCell ref="F88:L88"/>
    <mergeCell ref="M88:W88"/>
    <mergeCell ref="F89:G89"/>
    <mergeCell ref="I89:L89"/>
    <mergeCell ref="T81:W81"/>
    <mergeCell ref="D83:J84"/>
    <mergeCell ref="T83:U83"/>
    <mergeCell ref="D85:F85"/>
    <mergeCell ref="H86:I87"/>
    <mergeCell ref="J86:K86"/>
    <mergeCell ref="M86:N86"/>
    <mergeCell ref="O86:T86"/>
    <mergeCell ref="U86:W86"/>
    <mergeCell ref="F95:G95"/>
    <mergeCell ref="I95:L95"/>
    <mergeCell ref="M95:Q95"/>
    <mergeCell ref="S95:W95"/>
    <mergeCell ref="F96:G96"/>
    <mergeCell ref="I96:L96"/>
    <mergeCell ref="M96:Q96"/>
    <mergeCell ref="S96:W96"/>
    <mergeCell ref="F93:G93"/>
    <mergeCell ref="I93:L93"/>
    <mergeCell ref="M93:Q93"/>
    <mergeCell ref="S93:W93"/>
    <mergeCell ref="F94:G94"/>
    <mergeCell ref="I94:L94"/>
    <mergeCell ref="M94:Q94"/>
    <mergeCell ref="S94:W94"/>
    <mergeCell ref="F91:G91"/>
    <mergeCell ref="I91:L91"/>
    <mergeCell ref="M91:Q91"/>
    <mergeCell ref="S91:W91"/>
    <mergeCell ref="F92:G92"/>
    <mergeCell ref="I92:L92"/>
    <mergeCell ref="M92:Q92"/>
    <mergeCell ref="S92:W92"/>
    <mergeCell ref="F101:G101"/>
    <mergeCell ref="I101:L101"/>
    <mergeCell ref="M101:Q101"/>
    <mergeCell ref="S101:W101"/>
    <mergeCell ref="F102:G102"/>
    <mergeCell ref="I102:L102"/>
    <mergeCell ref="M102:Q102"/>
    <mergeCell ref="S102:W102"/>
    <mergeCell ref="F99:G99"/>
    <mergeCell ref="I99:L99"/>
    <mergeCell ref="M99:Q99"/>
    <mergeCell ref="S99:W99"/>
    <mergeCell ref="F100:G100"/>
    <mergeCell ref="I100:L100"/>
    <mergeCell ref="M100:Q100"/>
    <mergeCell ref="S100:W100"/>
    <mergeCell ref="F97:G97"/>
    <mergeCell ref="I97:L97"/>
    <mergeCell ref="M97:Q97"/>
    <mergeCell ref="S97:W97"/>
    <mergeCell ref="F98:G98"/>
    <mergeCell ref="I98:L98"/>
    <mergeCell ref="M98:Q98"/>
    <mergeCell ref="S98:W98"/>
    <mergeCell ref="A105:E105"/>
    <mergeCell ref="F105:G105"/>
    <mergeCell ref="I105:K105"/>
    <mergeCell ref="M105:Q105"/>
    <mergeCell ref="S105:V105"/>
    <mergeCell ref="A106:E106"/>
    <mergeCell ref="F106:G106"/>
    <mergeCell ref="I106:K106"/>
    <mergeCell ref="M106:Q106"/>
    <mergeCell ref="S106:V106"/>
    <mergeCell ref="F103:G103"/>
    <mergeCell ref="I103:L103"/>
    <mergeCell ref="M103:Q103"/>
    <mergeCell ref="S103:W103"/>
    <mergeCell ref="F104:G104"/>
    <mergeCell ref="I104:L104"/>
    <mergeCell ref="M104:Q104"/>
    <mergeCell ref="S104:W104"/>
    <mergeCell ref="M116:Q116"/>
    <mergeCell ref="S116:W116"/>
    <mergeCell ref="F117:G117"/>
    <mergeCell ref="I117:L117"/>
    <mergeCell ref="M117:Q117"/>
    <mergeCell ref="S117:W117"/>
    <mergeCell ref="AA114:AE114"/>
    <mergeCell ref="AF114:AJ114"/>
    <mergeCell ref="A115:A116"/>
    <mergeCell ref="B115:B116"/>
    <mergeCell ref="D115:D116"/>
    <mergeCell ref="E115:E116"/>
    <mergeCell ref="F115:L115"/>
    <mergeCell ref="M115:W115"/>
    <mergeCell ref="F116:G116"/>
    <mergeCell ref="I116:L116"/>
    <mergeCell ref="T108:W108"/>
    <mergeCell ref="D110:J111"/>
    <mergeCell ref="T110:U110"/>
    <mergeCell ref="D112:F112"/>
    <mergeCell ref="H113:I114"/>
    <mergeCell ref="J113:K113"/>
    <mergeCell ref="M113:N113"/>
    <mergeCell ref="O113:T113"/>
    <mergeCell ref="U113:W113"/>
    <mergeCell ref="F122:G122"/>
    <mergeCell ref="I122:L122"/>
    <mergeCell ref="M122:Q122"/>
    <mergeCell ref="S122:W122"/>
    <mergeCell ref="F123:G123"/>
    <mergeCell ref="I123:L123"/>
    <mergeCell ref="M123:Q123"/>
    <mergeCell ref="S123:W123"/>
    <mergeCell ref="F120:G120"/>
    <mergeCell ref="I120:L120"/>
    <mergeCell ref="M120:Q120"/>
    <mergeCell ref="S120:W120"/>
    <mergeCell ref="F121:G121"/>
    <mergeCell ref="I121:L121"/>
    <mergeCell ref="M121:Q121"/>
    <mergeCell ref="S121:W121"/>
    <mergeCell ref="F118:G118"/>
    <mergeCell ref="I118:L118"/>
    <mergeCell ref="M118:Q118"/>
    <mergeCell ref="S118:W118"/>
    <mergeCell ref="F119:G119"/>
    <mergeCell ref="I119:L119"/>
    <mergeCell ref="M119:Q119"/>
    <mergeCell ref="S119:W119"/>
    <mergeCell ref="F128:G128"/>
    <mergeCell ref="I128:L128"/>
    <mergeCell ref="M128:Q128"/>
    <mergeCell ref="S128:W128"/>
    <mergeCell ref="F129:G129"/>
    <mergeCell ref="I129:L129"/>
    <mergeCell ref="M129:Q129"/>
    <mergeCell ref="S129:W129"/>
    <mergeCell ref="F126:G126"/>
    <mergeCell ref="I126:L126"/>
    <mergeCell ref="M126:Q126"/>
    <mergeCell ref="S126:W126"/>
    <mergeCell ref="F127:G127"/>
    <mergeCell ref="I127:L127"/>
    <mergeCell ref="M127:Q127"/>
    <mergeCell ref="S127:W127"/>
    <mergeCell ref="F124:G124"/>
    <mergeCell ref="I124:L124"/>
    <mergeCell ref="M124:Q124"/>
    <mergeCell ref="S124:W124"/>
    <mergeCell ref="F125:G125"/>
    <mergeCell ref="I125:L125"/>
    <mergeCell ref="M125:Q125"/>
    <mergeCell ref="S125:W125"/>
    <mergeCell ref="A132:E132"/>
    <mergeCell ref="F132:G132"/>
    <mergeCell ref="I132:K132"/>
    <mergeCell ref="M132:Q132"/>
    <mergeCell ref="S132:V132"/>
    <mergeCell ref="A133:E133"/>
    <mergeCell ref="F133:G133"/>
    <mergeCell ref="I133:K133"/>
    <mergeCell ref="M133:Q133"/>
    <mergeCell ref="S133:V133"/>
    <mergeCell ref="F130:G130"/>
    <mergeCell ref="I130:L130"/>
    <mergeCell ref="M130:Q130"/>
    <mergeCell ref="S130:W130"/>
    <mergeCell ref="F131:G131"/>
    <mergeCell ref="I131:L131"/>
    <mergeCell ref="M131:Q131"/>
    <mergeCell ref="S131:W131"/>
    <mergeCell ref="M143:Q143"/>
    <mergeCell ref="S143:W143"/>
    <mergeCell ref="F144:G144"/>
    <mergeCell ref="I144:L144"/>
    <mergeCell ref="M144:Q144"/>
    <mergeCell ref="S144:W144"/>
    <mergeCell ref="AA141:AE141"/>
    <mergeCell ref="AF141:AJ141"/>
    <mergeCell ref="A142:A143"/>
    <mergeCell ref="B142:B143"/>
    <mergeCell ref="D142:D143"/>
    <mergeCell ref="E142:E143"/>
    <mergeCell ref="F142:L142"/>
    <mergeCell ref="M142:W142"/>
    <mergeCell ref="F143:G143"/>
    <mergeCell ref="I143:L143"/>
    <mergeCell ref="T135:W135"/>
    <mergeCell ref="D137:J138"/>
    <mergeCell ref="T137:U137"/>
    <mergeCell ref="D139:F139"/>
    <mergeCell ref="H140:I141"/>
    <mergeCell ref="J140:K140"/>
    <mergeCell ref="M140:N140"/>
    <mergeCell ref="O140:T140"/>
    <mergeCell ref="U140:W140"/>
    <mergeCell ref="F149:G149"/>
    <mergeCell ref="I149:L149"/>
    <mergeCell ref="M149:Q149"/>
    <mergeCell ref="S149:W149"/>
    <mergeCell ref="F150:G150"/>
    <mergeCell ref="I150:L150"/>
    <mergeCell ref="M150:Q150"/>
    <mergeCell ref="S150:W150"/>
    <mergeCell ref="F147:G147"/>
    <mergeCell ref="I147:L147"/>
    <mergeCell ref="M147:Q147"/>
    <mergeCell ref="S147:W147"/>
    <mergeCell ref="F148:G148"/>
    <mergeCell ref="I148:L148"/>
    <mergeCell ref="M148:Q148"/>
    <mergeCell ref="S148:W148"/>
    <mergeCell ref="F145:G145"/>
    <mergeCell ref="I145:L145"/>
    <mergeCell ref="M145:Q145"/>
    <mergeCell ref="S145:W145"/>
    <mergeCell ref="F146:G146"/>
    <mergeCell ref="I146:L146"/>
    <mergeCell ref="M146:Q146"/>
    <mergeCell ref="S146:W146"/>
    <mergeCell ref="F155:G155"/>
    <mergeCell ref="I155:L155"/>
    <mergeCell ref="M155:Q155"/>
    <mergeCell ref="S155:W155"/>
    <mergeCell ref="F156:G156"/>
    <mergeCell ref="I156:L156"/>
    <mergeCell ref="M156:Q156"/>
    <mergeCell ref="S156:W156"/>
    <mergeCell ref="F153:G153"/>
    <mergeCell ref="I153:L153"/>
    <mergeCell ref="M153:Q153"/>
    <mergeCell ref="S153:W153"/>
    <mergeCell ref="F154:G154"/>
    <mergeCell ref="I154:L154"/>
    <mergeCell ref="M154:Q154"/>
    <mergeCell ref="S154:W154"/>
    <mergeCell ref="F151:G151"/>
    <mergeCell ref="I151:L151"/>
    <mergeCell ref="M151:Q151"/>
    <mergeCell ref="S151:W151"/>
    <mergeCell ref="F152:G152"/>
    <mergeCell ref="I152:L152"/>
    <mergeCell ref="M152:Q152"/>
    <mergeCell ref="S152:W152"/>
    <mergeCell ref="A159:E159"/>
    <mergeCell ref="F159:G159"/>
    <mergeCell ref="I159:K159"/>
    <mergeCell ref="M159:Q159"/>
    <mergeCell ref="S159:V159"/>
    <mergeCell ref="A160:E160"/>
    <mergeCell ref="F160:G160"/>
    <mergeCell ref="I160:K160"/>
    <mergeCell ref="M160:Q160"/>
    <mergeCell ref="S160:V160"/>
    <mergeCell ref="F157:G157"/>
    <mergeCell ref="I157:L157"/>
    <mergeCell ref="M157:Q157"/>
    <mergeCell ref="S157:W157"/>
    <mergeCell ref="F158:G158"/>
    <mergeCell ref="I158:L158"/>
    <mergeCell ref="M158:Q158"/>
    <mergeCell ref="S158:W158"/>
    <mergeCell ref="M170:Q170"/>
    <mergeCell ref="S170:W170"/>
    <mergeCell ref="F171:G171"/>
    <mergeCell ref="I171:L171"/>
    <mergeCell ref="M171:Q171"/>
    <mergeCell ref="S171:W171"/>
    <mergeCell ref="AA168:AE168"/>
    <mergeCell ref="AF168:AJ168"/>
    <mergeCell ref="A169:A170"/>
    <mergeCell ref="B169:B170"/>
    <mergeCell ref="D169:D170"/>
    <mergeCell ref="E169:E170"/>
    <mergeCell ref="F169:L169"/>
    <mergeCell ref="M169:W169"/>
    <mergeCell ref="F170:G170"/>
    <mergeCell ref="I170:L170"/>
    <mergeCell ref="T162:W162"/>
    <mergeCell ref="D164:J165"/>
    <mergeCell ref="T164:U164"/>
    <mergeCell ref="D166:F166"/>
    <mergeCell ref="H167:I168"/>
    <mergeCell ref="J167:K167"/>
    <mergeCell ref="M167:N167"/>
    <mergeCell ref="O167:T167"/>
    <mergeCell ref="U167:W167"/>
    <mergeCell ref="F176:G176"/>
    <mergeCell ref="I176:L176"/>
    <mergeCell ref="M176:Q176"/>
    <mergeCell ref="S176:W176"/>
    <mergeCell ref="F177:G177"/>
    <mergeCell ref="I177:L177"/>
    <mergeCell ref="M177:Q177"/>
    <mergeCell ref="S177:W177"/>
    <mergeCell ref="F174:G174"/>
    <mergeCell ref="I174:L174"/>
    <mergeCell ref="M174:Q174"/>
    <mergeCell ref="S174:W174"/>
    <mergeCell ref="F175:G175"/>
    <mergeCell ref="I175:L175"/>
    <mergeCell ref="M175:Q175"/>
    <mergeCell ref="S175:W175"/>
    <mergeCell ref="F172:G172"/>
    <mergeCell ref="I172:L172"/>
    <mergeCell ref="M172:Q172"/>
    <mergeCell ref="S172:W172"/>
    <mergeCell ref="F173:G173"/>
    <mergeCell ref="I173:L173"/>
    <mergeCell ref="M173:Q173"/>
    <mergeCell ref="S173:W173"/>
    <mergeCell ref="F182:G182"/>
    <mergeCell ref="I182:L182"/>
    <mergeCell ref="M182:Q182"/>
    <mergeCell ref="S182:W182"/>
    <mergeCell ref="F183:G183"/>
    <mergeCell ref="I183:L183"/>
    <mergeCell ref="M183:Q183"/>
    <mergeCell ref="S183:W183"/>
    <mergeCell ref="F180:G180"/>
    <mergeCell ref="I180:L180"/>
    <mergeCell ref="M180:Q180"/>
    <mergeCell ref="S180:W180"/>
    <mergeCell ref="F181:G181"/>
    <mergeCell ref="I181:L181"/>
    <mergeCell ref="M181:Q181"/>
    <mergeCell ref="S181:W181"/>
    <mergeCell ref="F178:G178"/>
    <mergeCell ref="I178:L178"/>
    <mergeCell ref="M178:Q178"/>
    <mergeCell ref="S178:W178"/>
    <mergeCell ref="F179:G179"/>
    <mergeCell ref="I179:L179"/>
    <mergeCell ref="M179:Q179"/>
    <mergeCell ref="S179:W179"/>
    <mergeCell ref="A186:E186"/>
    <mergeCell ref="F186:G186"/>
    <mergeCell ref="I186:K186"/>
    <mergeCell ref="M186:Q186"/>
    <mergeCell ref="S186:V186"/>
    <mergeCell ref="A187:E187"/>
    <mergeCell ref="F187:G187"/>
    <mergeCell ref="I187:K187"/>
    <mergeCell ref="M187:Q187"/>
    <mergeCell ref="S187:V187"/>
    <mergeCell ref="F184:G184"/>
    <mergeCell ref="I184:L184"/>
    <mergeCell ref="M184:Q184"/>
    <mergeCell ref="S184:W184"/>
    <mergeCell ref="F185:G185"/>
    <mergeCell ref="I185:L185"/>
    <mergeCell ref="M185:Q185"/>
    <mergeCell ref="S185:W185"/>
    <mergeCell ref="M197:Q197"/>
    <mergeCell ref="S197:W197"/>
    <mergeCell ref="F198:G198"/>
    <mergeCell ref="I198:L198"/>
    <mergeCell ref="M198:Q198"/>
    <mergeCell ref="S198:W198"/>
    <mergeCell ref="AA195:AE195"/>
    <mergeCell ref="AF195:AJ195"/>
    <mergeCell ref="A196:A197"/>
    <mergeCell ref="B196:B197"/>
    <mergeCell ref="D196:D197"/>
    <mergeCell ref="E196:E197"/>
    <mergeCell ref="F196:L196"/>
    <mergeCell ref="M196:W196"/>
    <mergeCell ref="F197:G197"/>
    <mergeCell ref="I197:L197"/>
    <mergeCell ref="T189:W189"/>
    <mergeCell ref="D191:J192"/>
    <mergeCell ref="T191:U191"/>
    <mergeCell ref="D193:F193"/>
    <mergeCell ref="H194:I195"/>
    <mergeCell ref="J194:K194"/>
    <mergeCell ref="M194:N194"/>
    <mergeCell ref="O194:T194"/>
    <mergeCell ref="U194:W194"/>
    <mergeCell ref="F203:G203"/>
    <mergeCell ref="I203:L203"/>
    <mergeCell ref="M203:Q203"/>
    <mergeCell ref="S203:W203"/>
    <mergeCell ref="F204:G204"/>
    <mergeCell ref="I204:L204"/>
    <mergeCell ref="M204:Q204"/>
    <mergeCell ref="S204:W204"/>
    <mergeCell ref="F201:G201"/>
    <mergeCell ref="I201:L201"/>
    <mergeCell ref="M201:Q201"/>
    <mergeCell ref="S201:W201"/>
    <mergeCell ref="F202:G202"/>
    <mergeCell ref="I202:L202"/>
    <mergeCell ref="M202:Q202"/>
    <mergeCell ref="S202:W202"/>
    <mergeCell ref="F199:G199"/>
    <mergeCell ref="I199:L199"/>
    <mergeCell ref="M199:Q199"/>
    <mergeCell ref="S199:W199"/>
    <mergeCell ref="F200:G200"/>
    <mergeCell ref="I200:L200"/>
    <mergeCell ref="M200:Q200"/>
    <mergeCell ref="S200:W200"/>
    <mergeCell ref="F209:G209"/>
    <mergeCell ref="I209:L209"/>
    <mergeCell ref="M209:Q209"/>
    <mergeCell ref="S209:W209"/>
    <mergeCell ref="F210:G210"/>
    <mergeCell ref="I210:L210"/>
    <mergeCell ref="M210:Q210"/>
    <mergeCell ref="S210:W210"/>
    <mergeCell ref="F207:G207"/>
    <mergeCell ref="I207:L207"/>
    <mergeCell ref="M207:Q207"/>
    <mergeCell ref="S207:W207"/>
    <mergeCell ref="F208:G208"/>
    <mergeCell ref="I208:L208"/>
    <mergeCell ref="M208:Q208"/>
    <mergeCell ref="S208:W208"/>
    <mergeCell ref="F205:G205"/>
    <mergeCell ref="I205:L205"/>
    <mergeCell ref="M205:Q205"/>
    <mergeCell ref="S205:W205"/>
    <mergeCell ref="F206:G206"/>
    <mergeCell ref="I206:L206"/>
    <mergeCell ref="M206:Q206"/>
    <mergeCell ref="S206:W206"/>
    <mergeCell ref="A213:E213"/>
    <mergeCell ref="F213:G213"/>
    <mergeCell ref="I213:K213"/>
    <mergeCell ref="M213:Q213"/>
    <mergeCell ref="S213:V213"/>
    <mergeCell ref="A214:E214"/>
    <mergeCell ref="F214:G214"/>
    <mergeCell ref="I214:K214"/>
    <mergeCell ref="M214:Q214"/>
    <mergeCell ref="S214:V214"/>
    <mergeCell ref="F211:G211"/>
    <mergeCell ref="I211:L211"/>
    <mergeCell ref="M211:Q211"/>
    <mergeCell ref="S211:W211"/>
    <mergeCell ref="F212:G212"/>
    <mergeCell ref="I212:L212"/>
    <mergeCell ref="M212:Q212"/>
    <mergeCell ref="S212:W212"/>
    <mergeCell ref="M224:Q224"/>
    <mergeCell ref="S224:W224"/>
    <mergeCell ref="F225:G225"/>
    <mergeCell ref="I225:L225"/>
    <mergeCell ref="M225:Q225"/>
    <mergeCell ref="S225:W225"/>
    <mergeCell ref="AA222:AE222"/>
    <mergeCell ref="AF222:AJ222"/>
    <mergeCell ref="A223:A224"/>
    <mergeCell ref="B223:B224"/>
    <mergeCell ref="D223:D224"/>
    <mergeCell ref="E223:E224"/>
    <mergeCell ref="F223:L223"/>
    <mergeCell ref="M223:W223"/>
    <mergeCell ref="F224:G224"/>
    <mergeCell ref="I224:L224"/>
    <mergeCell ref="T216:W216"/>
    <mergeCell ref="D218:J219"/>
    <mergeCell ref="T218:U218"/>
    <mergeCell ref="D220:F220"/>
    <mergeCell ref="H221:I222"/>
    <mergeCell ref="J221:K221"/>
    <mergeCell ref="M221:N221"/>
    <mergeCell ref="O221:T221"/>
    <mergeCell ref="U221:W221"/>
    <mergeCell ref="F230:G230"/>
    <mergeCell ref="I230:L230"/>
    <mergeCell ref="M230:Q230"/>
    <mergeCell ref="S230:W230"/>
    <mergeCell ref="F231:G231"/>
    <mergeCell ref="I231:L231"/>
    <mergeCell ref="M231:Q231"/>
    <mergeCell ref="S231:W231"/>
    <mergeCell ref="F228:G228"/>
    <mergeCell ref="I228:L228"/>
    <mergeCell ref="M228:Q228"/>
    <mergeCell ref="S228:W228"/>
    <mergeCell ref="F229:G229"/>
    <mergeCell ref="I229:L229"/>
    <mergeCell ref="M229:Q229"/>
    <mergeCell ref="S229:W229"/>
    <mergeCell ref="F226:G226"/>
    <mergeCell ref="I226:L226"/>
    <mergeCell ref="M226:Q226"/>
    <mergeCell ref="S226:W226"/>
    <mergeCell ref="F227:G227"/>
    <mergeCell ref="I227:L227"/>
    <mergeCell ref="M227:Q227"/>
    <mergeCell ref="S227:W227"/>
    <mergeCell ref="F236:G236"/>
    <mergeCell ref="I236:L236"/>
    <mergeCell ref="M236:Q236"/>
    <mergeCell ref="S236:W236"/>
    <mergeCell ref="F237:G237"/>
    <mergeCell ref="I237:L237"/>
    <mergeCell ref="M237:Q237"/>
    <mergeCell ref="S237:W237"/>
    <mergeCell ref="F234:G234"/>
    <mergeCell ref="I234:L234"/>
    <mergeCell ref="M234:Q234"/>
    <mergeCell ref="S234:W234"/>
    <mergeCell ref="F235:G235"/>
    <mergeCell ref="I235:L235"/>
    <mergeCell ref="M235:Q235"/>
    <mergeCell ref="S235:W235"/>
    <mergeCell ref="F232:G232"/>
    <mergeCell ref="I232:L232"/>
    <mergeCell ref="M232:Q232"/>
    <mergeCell ref="S232:W232"/>
    <mergeCell ref="F233:G233"/>
    <mergeCell ref="I233:L233"/>
    <mergeCell ref="M233:Q233"/>
    <mergeCell ref="S233:W233"/>
    <mergeCell ref="A240:E240"/>
    <mergeCell ref="F240:G240"/>
    <mergeCell ref="I240:K240"/>
    <mergeCell ref="M240:Q240"/>
    <mergeCell ref="S240:V240"/>
    <mergeCell ref="A241:E241"/>
    <mergeCell ref="F241:G241"/>
    <mergeCell ref="I241:K241"/>
    <mergeCell ref="M241:Q241"/>
    <mergeCell ref="S241:V241"/>
    <mergeCell ref="F238:G238"/>
    <mergeCell ref="I238:L238"/>
    <mergeCell ref="M238:Q238"/>
    <mergeCell ref="S238:W238"/>
    <mergeCell ref="F239:G239"/>
    <mergeCell ref="I239:L239"/>
    <mergeCell ref="M239:Q239"/>
    <mergeCell ref="S239:W239"/>
    <mergeCell ref="M251:Q251"/>
    <mergeCell ref="S251:W251"/>
    <mergeCell ref="F252:G252"/>
    <mergeCell ref="I252:L252"/>
    <mergeCell ref="M252:Q252"/>
    <mergeCell ref="S252:W252"/>
    <mergeCell ref="AA249:AE249"/>
    <mergeCell ref="AF249:AJ249"/>
    <mergeCell ref="A250:A251"/>
    <mergeCell ref="B250:B251"/>
    <mergeCell ref="D250:D251"/>
    <mergeCell ref="E250:E251"/>
    <mergeCell ref="F250:L250"/>
    <mergeCell ref="M250:W250"/>
    <mergeCell ref="F251:G251"/>
    <mergeCell ref="I251:L251"/>
    <mergeCell ref="T243:W243"/>
    <mergeCell ref="D245:J246"/>
    <mergeCell ref="T245:U245"/>
    <mergeCell ref="D247:F247"/>
    <mergeCell ref="H248:I249"/>
    <mergeCell ref="J248:K248"/>
    <mergeCell ref="M248:N248"/>
    <mergeCell ref="O248:T248"/>
    <mergeCell ref="U248:W248"/>
    <mergeCell ref="F257:G257"/>
    <mergeCell ref="I257:L257"/>
    <mergeCell ref="M257:Q257"/>
    <mergeCell ref="S257:W257"/>
    <mergeCell ref="F258:G258"/>
    <mergeCell ref="I258:L258"/>
    <mergeCell ref="M258:Q258"/>
    <mergeCell ref="S258:W258"/>
    <mergeCell ref="F255:G255"/>
    <mergeCell ref="I255:L255"/>
    <mergeCell ref="M255:Q255"/>
    <mergeCell ref="S255:W255"/>
    <mergeCell ref="F256:G256"/>
    <mergeCell ref="I256:L256"/>
    <mergeCell ref="M256:Q256"/>
    <mergeCell ref="S256:W256"/>
    <mergeCell ref="F253:G253"/>
    <mergeCell ref="I253:L253"/>
    <mergeCell ref="M253:Q253"/>
    <mergeCell ref="S253:W253"/>
    <mergeCell ref="F254:G254"/>
    <mergeCell ref="I254:L254"/>
    <mergeCell ref="M254:Q254"/>
    <mergeCell ref="S254:W254"/>
    <mergeCell ref="F263:G263"/>
    <mergeCell ref="I263:L263"/>
    <mergeCell ref="M263:Q263"/>
    <mergeCell ref="S263:W263"/>
    <mergeCell ref="F264:G264"/>
    <mergeCell ref="I264:L264"/>
    <mergeCell ref="M264:Q264"/>
    <mergeCell ref="S264:W264"/>
    <mergeCell ref="F261:G261"/>
    <mergeCell ref="I261:L261"/>
    <mergeCell ref="M261:Q261"/>
    <mergeCell ref="S261:W261"/>
    <mergeCell ref="F262:G262"/>
    <mergeCell ref="I262:L262"/>
    <mergeCell ref="M262:Q262"/>
    <mergeCell ref="S262:W262"/>
    <mergeCell ref="F259:G259"/>
    <mergeCell ref="I259:L259"/>
    <mergeCell ref="M259:Q259"/>
    <mergeCell ref="S259:W259"/>
    <mergeCell ref="F260:G260"/>
    <mergeCell ref="I260:L260"/>
    <mergeCell ref="M260:Q260"/>
    <mergeCell ref="S260:W260"/>
    <mergeCell ref="A267:E267"/>
    <mergeCell ref="F267:G267"/>
    <mergeCell ref="I267:K267"/>
    <mergeCell ref="M267:Q267"/>
    <mergeCell ref="S267:V267"/>
    <mergeCell ref="A268:E268"/>
    <mergeCell ref="F268:G268"/>
    <mergeCell ref="I268:K268"/>
    <mergeCell ref="M268:Q268"/>
    <mergeCell ref="S268:V268"/>
    <mergeCell ref="F265:G265"/>
    <mergeCell ref="I265:L265"/>
    <mergeCell ref="M265:Q265"/>
    <mergeCell ref="S265:W265"/>
    <mergeCell ref="F266:G266"/>
    <mergeCell ref="I266:L266"/>
    <mergeCell ref="M266:Q266"/>
    <mergeCell ref="S266:W266"/>
    <mergeCell ref="M278:Q278"/>
    <mergeCell ref="S278:W278"/>
    <mergeCell ref="F279:G279"/>
    <mergeCell ref="I279:L279"/>
    <mergeCell ref="M279:Q279"/>
    <mergeCell ref="S279:W279"/>
    <mergeCell ref="AA276:AE276"/>
    <mergeCell ref="AF276:AJ276"/>
    <mergeCell ref="A277:A278"/>
    <mergeCell ref="B277:B278"/>
    <mergeCell ref="D277:D278"/>
    <mergeCell ref="E277:E278"/>
    <mergeCell ref="F277:L277"/>
    <mergeCell ref="M277:W277"/>
    <mergeCell ref="F278:G278"/>
    <mergeCell ref="I278:L278"/>
    <mergeCell ref="T270:W270"/>
    <mergeCell ref="D272:J273"/>
    <mergeCell ref="T272:U272"/>
    <mergeCell ref="D274:F274"/>
    <mergeCell ref="H275:I276"/>
    <mergeCell ref="J275:K275"/>
    <mergeCell ref="M275:N275"/>
    <mergeCell ref="O275:T275"/>
    <mergeCell ref="U275:W275"/>
    <mergeCell ref="F284:G284"/>
    <mergeCell ref="I284:L284"/>
    <mergeCell ref="M284:Q284"/>
    <mergeCell ref="S284:W284"/>
    <mergeCell ref="F285:G285"/>
    <mergeCell ref="I285:L285"/>
    <mergeCell ref="M285:Q285"/>
    <mergeCell ref="S285:W285"/>
    <mergeCell ref="F282:G282"/>
    <mergeCell ref="I282:L282"/>
    <mergeCell ref="M282:Q282"/>
    <mergeCell ref="S282:W282"/>
    <mergeCell ref="F283:G283"/>
    <mergeCell ref="I283:L283"/>
    <mergeCell ref="M283:Q283"/>
    <mergeCell ref="S283:W283"/>
    <mergeCell ref="F280:G280"/>
    <mergeCell ref="I280:L280"/>
    <mergeCell ref="M280:Q280"/>
    <mergeCell ref="S280:W280"/>
    <mergeCell ref="F281:G281"/>
    <mergeCell ref="I281:L281"/>
    <mergeCell ref="M281:Q281"/>
    <mergeCell ref="S281:W281"/>
    <mergeCell ref="F290:G290"/>
    <mergeCell ref="I290:L290"/>
    <mergeCell ref="M290:Q290"/>
    <mergeCell ref="S290:W290"/>
    <mergeCell ref="F291:G291"/>
    <mergeCell ref="I291:L291"/>
    <mergeCell ref="M291:Q291"/>
    <mergeCell ref="S291:W291"/>
    <mergeCell ref="F288:G288"/>
    <mergeCell ref="I288:L288"/>
    <mergeCell ref="M288:Q288"/>
    <mergeCell ref="S288:W288"/>
    <mergeCell ref="F289:G289"/>
    <mergeCell ref="I289:L289"/>
    <mergeCell ref="M289:Q289"/>
    <mergeCell ref="S289:W289"/>
    <mergeCell ref="F286:G286"/>
    <mergeCell ref="I286:L286"/>
    <mergeCell ref="M286:Q286"/>
    <mergeCell ref="S286:W286"/>
    <mergeCell ref="F287:G287"/>
    <mergeCell ref="I287:L287"/>
    <mergeCell ref="M287:Q287"/>
    <mergeCell ref="S287:W287"/>
    <mergeCell ref="A294:E294"/>
    <mergeCell ref="F294:G294"/>
    <mergeCell ref="I294:K294"/>
    <mergeCell ref="M294:Q294"/>
    <mergeCell ref="S294:V294"/>
    <mergeCell ref="A295:E295"/>
    <mergeCell ref="F295:G295"/>
    <mergeCell ref="I295:K295"/>
    <mergeCell ref="M295:Q295"/>
    <mergeCell ref="S295:V295"/>
    <mergeCell ref="F292:G292"/>
    <mergeCell ref="I292:L292"/>
    <mergeCell ref="M292:Q292"/>
    <mergeCell ref="S292:W292"/>
    <mergeCell ref="F293:G293"/>
    <mergeCell ref="I293:L293"/>
    <mergeCell ref="M293:Q293"/>
    <mergeCell ref="S293:W293"/>
    <mergeCell ref="M305:Q305"/>
    <mergeCell ref="S305:W305"/>
    <mergeCell ref="F306:G306"/>
    <mergeCell ref="I306:L306"/>
    <mergeCell ref="M306:Q306"/>
    <mergeCell ref="S306:W306"/>
    <mergeCell ref="AA303:AE303"/>
    <mergeCell ref="AF303:AJ303"/>
    <mergeCell ref="A304:A305"/>
    <mergeCell ref="B304:B305"/>
    <mergeCell ref="D304:D305"/>
    <mergeCell ref="E304:E305"/>
    <mergeCell ref="F304:L304"/>
    <mergeCell ref="M304:W304"/>
    <mergeCell ref="F305:G305"/>
    <mergeCell ref="I305:L305"/>
    <mergeCell ref="T297:W297"/>
    <mergeCell ref="D299:J300"/>
    <mergeCell ref="T299:U299"/>
    <mergeCell ref="D301:F301"/>
    <mergeCell ref="H302:I303"/>
    <mergeCell ref="J302:K302"/>
    <mergeCell ref="M302:N302"/>
    <mergeCell ref="O302:T302"/>
    <mergeCell ref="U302:W302"/>
    <mergeCell ref="F311:G311"/>
    <mergeCell ref="I311:L311"/>
    <mergeCell ref="M311:Q311"/>
    <mergeCell ref="S311:W311"/>
    <mergeCell ref="F312:G312"/>
    <mergeCell ref="I312:L312"/>
    <mergeCell ref="M312:Q312"/>
    <mergeCell ref="S312:W312"/>
    <mergeCell ref="F309:G309"/>
    <mergeCell ref="I309:L309"/>
    <mergeCell ref="M309:Q309"/>
    <mergeCell ref="S309:W309"/>
    <mergeCell ref="F310:G310"/>
    <mergeCell ref="I310:L310"/>
    <mergeCell ref="M310:Q310"/>
    <mergeCell ref="S310:W310"/>
    <mergeCell ref="F307:G307"/>
    <mergeCell ref="I307:L307"/>
    <mergeCell ref="M307:Q307"/>
    <mergeCell ref="S307:W307"/>
    <mergeCell ref="F308:G308"/>
    <mergeCell ref="I308:L308"/>
    <mergeCell ref="M308:Q308"/>
    <mergeCell ref="S308:W308"/>
    <mergeCell ref="F317:G317"/>
    <mergeCell ref="I317:L317"/>
    <mergeCell ref="M317:Q317"/>
    <mergeCell ref="S317:W317"/>
    <mergeCell ref="F318:G318"/>
    <mergeCell ref="I318:L318"/>
    <mergeCell ref="M318:Q318"/>
    <mergeCell ref="S318:W318"/>
    <mergeCell ref="F315:G315"/>
    <mergeCell ref="I315:L315"/>
    <mergeCell ref="M315:Q315"/>
    <mergeCell ref="S315:W315"/>
    <mergeCell ref="F316:G316"/>
    <mergeCell ref="I316:L316"/>
    <mergeCell ref="M316:Q316"/>
    <mergeCell ref="S316:W316"/>
    <mergeCell ref="F313:G313"/>
    <mergeCell ref="I313:L313"/>
    <mergeCell ref="M313:Q313"/>
    <mergeCell ref="S313:W313"/>
    <mergeCell ref="F314:G314"/>
    <mergeCell ref="I314:L314"/>
    <mergeCell ref="M314:Q314"/>
    <mergeCell ref="S314:W314"/>
    <mergeCell ref="A321:E321"/>
    <mergeCell ref="F321:G321"/>
    <mergeCell ref="I321:K321"/>
    <mergeCell ref="M321:Q321"/>
    <mergeCell ref="S321:V321"/>
    <mergeCell ref="A322:E322"/>
    <mergeCell ref="F322:G322"/>
    <mergeCell ref="I322:K322"/>
    <mergeCell ref="M322:Q322"/>
    <mergeCell ref="S322:V322"/>
    <mergeCell ref="F319:G319"/>
    <mergeCell ref="I319:L319"/>
    <mergeCell ref="M319:Q319"/>
    <mergeCell ref="S319:W319"/>
    <mergeCell ref="F320:G320"/>
    <mergeCell ref="I320:L320"/>
    <mergeCell ref="M320:Q320"/>
    <mergeCell ref="S320:W320"/>
    <mergeCell ref="M332:Q332"/>
    <mergeCell ref="S332:W332"/>
    <mergeCell ref="F333:G333"/>
    <mergeCell ref="I333:L333"/>
    <mergeCell ref="M333:Q333"/>
    <mergeCell ref="S333:W333"/>
    <mergeCell ref="AA330:AE330"/>
    <mergeCell ref="AF330:AJ330"/>
    <mergeCell ref="A331:A332"/>
    <mergeCell ref="B331:B332"/>
    <mergeCell ref="D331:D332"/>
    <mergeCell ref="E331:E332"/>
    <mergeCell ref="F331:L331"/>
    <mergeCell ref="M331:W331"/>
    <mergeCell ref="F332:G332"/>
    <mergeCell ref="I332:L332"/>
    <mergeCell ref="T324:W324"/>
    <mergeCell ref="D326:J327"/>
    <mergeCell ref="T326:U326"/>
    <mergeCell ref="D328:F328"/>
    <mergeCell ref="H329:I330"/>
    <mergeCell ref="J329:K329"/>
    <mergeCell ref="M329:N329"/>
    <mergeCell ref="O329:T329"/>
    <mergeCell ref="U329:W329"/>
    <mergeCell ref="F338:G338"/>
    <mergeCell ref="I338:L338"/>
    <mergeCell ref="M338:Q338"/>
    <mergeCell ref="S338:W338"/>
    <mergeCell ref="F339:G339"/>
    <mergeCell ref="I339:L339"/>
    <mergeCell ref="M339:Q339"/>
    <mergeCell ref="S339:W339"/>
    <mergeCell ref="F336:G336"/>
    <mergeCell ref="I336:L336"/>
    <mergeCell ref="M336:Q336"/>
    <mergeCell ref="S336:W336"/>
    <mergeCell ref="F337:G337"/>
    <mergeCell ref="I337:L337"/>
    <mergeCell ref="M337:Q337"/>
    <mergeCell ref="S337:W337"/>
    <mergeCell ref="F334:G334"/>
    <mergeCell ref="I334:L334"/>
    <mergeCell ref="M334:Q334"/>
    <mergeCell ref="S334:W334"/>
    <mergeCell ref="F335:G335"/>
    <mergeCell ref="I335:L335"/>
    <mergeCell ref="M335:Q335"/>
    <mergeCell ref="S335:W335"/>
    <mergeCell ref="F344:G344"/>
    <mergeCell ref="I344:L344"/>
    <mergeCell ref="M344:Q344"/>
    <mergeCell ref="S344:W344"/>
    <mergeCell ref="F345:G345"/>
    <mergeCell ref="I345:L345"/>
    <mergeCell ref="M345:Q345"/>
    <mergeCell ref="S345:W345"/>
    <mergeCell ref="F342:G342"/>
    <mergeCell ref="I342:L342"/>
    <mergeCell ref="M342:Q342"/>
    <mergeCell ref="S342:W342"/>
    <mergeCell ref="F343:G343"/>
    <mergeCell ref="I343:L343"/>
    <mergeCell ref="M343:Q343"/>
    <mergeCell ref="S343:W343"/>
    <mergeCell ref="F340:G340"/>
    <mergeCell ref="I340:L340"/>
    <mergeCell ref="M340:Q340"/>
    <mergeCell ref="S340:W340"/>
    <mergeCell ref="F341:G341"/>
    <mergeCell ref="I341:L341"/>
    <mergeCell ref="M341:Q341"/>
    <mergeCell ref="S341:W341"/>
    <mergeCell ref="A348:E348"/>
    <mergeCell ref="F348:G348"/>
    <mergeCell ref="I348:K348"/>
    <mergeCell ref="M348:Q348"/>
    <mergeCell ref="S348:V348"/>
    <mergeCell ref="A349:E349"/>
    <mergeCell ref="F349:G349"/>
    <mergeCell ref="I349:K349"/>
    <mergeCell ref="M349:Q349"/>
    <mergeCell ref="S349:V349"/>
    <mergeCell ref="F346:G346"/>
    <mergeCell ref="I346:L346"/>
    <mergeCell ref="M346:Q346"/>
    <mergeCell ref="S346:W346"/>
    <mergeCell ref="F347:G347"/>
    <mergeCell ref="I347:L347"/>
    <mergeCell ref="M347:Q347"/>
    <mergeCell ref="S347:W347"/>
    <mergeCell ref="M359:Q359"/>
    <mergeCell ref="S359:W359"/>
    <mergeCell ref="F360:G360"/>
    <mergeCell ref="I360:L360"/>
    <mergeCell ref="M360:Q360"/>
    <mergeCell ref="S360:W360"/>
    <mergeCell ref="AA357:AE357"/>
    <mergeCell ref="AF357:AJ357"/>
    <mergeCell ref="A358:A359"/>
    <mergeCell ref="B358:B359"/>
    <mergeCell ref="D358:D359"/>
    <mergeCell ref="E358:E359"/>
    <mergeCell ref="F358:L358"/>
    <mergeCell ref="M358:W358"/>
    <mergeCell ref="F359:G359"/>
    <mergeCell ref="I359:L359"/>
    <mergeCell ref="T351:W351"/>
    <mergeCell ref="D353:J354"/>
    <mergeCell ref="T353:U353"/>
    <mergeCell ref="D355:F355"/>
    <mergeCell ref="H356:I357"/>
    <mergeCell ref="J356:K356"/>
    <mergeCell ref="M356:N356"/>
    <mergeCell ref="O356:T356"/>
    <mergeCell ref="U356:W356"/>
    <mergeCell ref="F365:G365"/>
    <mergeCell ref="I365:L365"/>
    <mergeCell ref="M365:Q365"/>
    <mergeCell ref="S365:W365"/>
    <mergeCell ref="F366:G366"/>
    <mergeCell ref="I366:L366"/>
    <mergeCell ref="M366:Q366"/>
    <mergeCell ref="S366:W366"/>
    <mergeCell ref="F363:G363"/>
    <mergeCell ref="I363:L363"/>
    <mergeCell ref="M363:Q363"/>
    <mergeCell ref="S363:W363"/>
    <mergeCell ref="F364:G364"/>
    <mergeCell ref="I364:L364"/>
    <mergeCell ref="M364:Q364"/>
    <mergeCell ref="S364:W364"/>
    <mergeCell ref="F361:G361"/>
    <mergeCell ref="I361:L361"/>
    <mergeCell ref="M361:Q361"/>
    <mergeCell ref="S361:W361"/>
    <mergeCell ref="F362:G362"/>
    <mergeCell ref="I362:L362"/>
    <mergeCell ref="M362:Q362"/>
    <mergeCell ref="S362:W362"/>
    <mergeCell ref="F371:G371"/>
    <mergeCell ref="I371:L371"/>
    <mergeCell ref="M371:Q371"/>
    <mergeCell ref="S371:W371"/>
    <mergeCell ref="F372:G372"/>
    <mergeCell ref="I372:L372"/>
    <mergeCell ref="M372:Q372"/>
    <mergeCell ref="S372:W372"/>
    <mergeCell ref="F369:G369"/>
    <mergeCell ref="I369:L369"/>
    <mergeCell ref="M369:Q369"/>
    <mergeCell ref="S369:W369"/>
    <mergeCell ref="F370:G370"/>
    <mergeCell ref="I370:L370"/>
    <mergeCell ref="M370:Q370"/>
    <mergeCell ref="S370:W370"/>
    <mergeCell ref="F367:G367"/>
    <mergeCell ref="I367:L367"/>
    <mergeCell ref="M367:Q367"/>
    <mergeCell ref="S367:W367"/>
    <mergeCell ref="F368:G368"/>
    <mergeCell ref="I368:L368"/>
    <mergeCell ref="M368:Q368"/>
    <mergeCell ref="S368:W368"/>
    <mergeCell ref="A375:E375"/>
    <mergeCell ref="F375:G375"/>
    <mergeCell ref="I375:K375"/>
    <mergeCell ref="M375:Q375"/>
    <mergeCell ref="S375:V375"/>
    <mergeCell ref="A376:E376"/>
    <mergeCell ref="F376:G376"/>
    <mergeCell ref="I376:K376"/>
    <mergeCell ref="M376:Q376"/>
    <mergeCell ref="S376:V376"/>
    <mergeCell ref="F373:G373"/>
    <mergeCell ref="I373:L373"/>
    <mergeCell ref="M373:Q373"/>
    <mergeCell ref="S373:W373"/>
    <mergeCell ref="F374:G374"/>
    <mergeCell ref="I374:L374"/>
    <mergeCell ref="M374:Q374"/>
    <mergeCell ref="S374:W374"/>
    <mergeCell ref="M386:Q386"/>
    <mergeCell ref="S386:W386"/>
    <mergeCell ref="F387:G387"/>
    <mergeCell ref="I387:L387"/>
    <mergeCell ref="M387:Q387"/>
    <mergeCell ref="S387:W387"/>
    <mergeCell ref="AA384:AE384"/>
    <mergeCell ref="AF384:AJ384"/>
    <mergeCell ref="A385:A386"/>
    <mergeCell ref="B385:B386"/>
    <mergeCell ref="D385:D386"/>
    <mergeCell ref="E385:E386"/>
    <mergeCell ref="F385:L385"/>
    <mergeCell ref="M385:W385"/>
    <mergeCell ref="F386:G386"/>
    <mergeCell ref="I386:L386"/>
    <mergeCell ref="T378:W378"/>
    <mergeCell ref="D380:J381"/>
    <mergeCell ref="T380:U380"/>
    <mergeCell ref="D382:F382"/>
    <mergeCell ref="H383:I384"/>
    <mergeCell ref="J383:K383"/>
    <mergeCell ref="M383:N383"/>
    <mergeCell ref="O383:T383"/>
    <mergeCell ref="U383:W383"/>
    <mergeCell ref="F392:G392"/>
    <mergeCell ref="I392:L392"/>
    <mergeCell ref="M392:Q392"/>
    <mergeCell ref="S392:W392"/>
    <mergeCell ref="F393:G393"/>
    <mergeCell ref="I393:L393"/>
    <mergeCell ref="M393:Q393"/>
    <mergeCell ref="S393:W393"/>
    <mergeCell ref="F390:G390"/>
    <mergeCell ref="I390:L390"/>
    <mergeCell ref="M390:Q390"/>
    <mergeCell ref="S390:W390"/>
    <mergeCell ref="F391:G391"/>
    <mergeCell ref="I391:L391"/>
    <mergeCell ref="M391:Q391"/>
    <mergeCell ref="S391:W391"/>
    <mergeCell ref="F388:G388"/>
    <mergeCell ref="I388:L388"/>
    <mergeCell ref="M388:Q388"/>
    <mergeCell ref="S388:W388"/>
    <mergeCell ref="F389:G389"/>
    <mergeCell ref="I389:L389"/>
    <mergeCell ref="M389:Q389"/>
    <mergeCell ref="S389:W389"/>
    <mergeCell ref="F398:G398"/>
    <mergeCell ref="I398:L398"/>
    <mergeCell ref="M398:Q398"/>
    <mergeCell ref="S398:W398"/>
    <mergeCell ref="F399:G399"/>
    <mergeCell ref="I399:L399"/>
    <mergeCell ref="M399:Q399"/>
    <mergeCell ref="S399:W399"/>
    <mergeCell ref="F396:G396"/>
    <mergeCell ref="I396:L396"/>
    <mergeCell ref="M396:Q396"/>
    <mergeCell ref="S396:W396"/>
    <mergeCell ref="F397:G397"/>
    <mergeCell ref="I397:L397"/>
    <mergeCell ref="M397:Q397"/>
    <mergeCell ref="S397:W397"/>
    <mergeCell ref="F394:G394"/>
    <mergeCell ref="I394:L394"/>
    <mergeCell ref="M394:Q394"/>
    <mergeCell ref="S394:W394"/>
    <mergeCell ref="F395:G395"/>
    <mergeCell ref="I395:L395"/>
    <mergeCell ref="M395:Q395"/>
    <mergeCell ref="S395:W395"/>
    <mergeCell ref="A402:E402"/>
    <mergeCell ref="F402:G402"/>
    <mergeCell ref="I402:K402"/>
    <mergeCell ref="M402:Q402"/>
    <mergeCell ref="S402:V402"/>
    <mergeCell ref="A403:E403"/>
    <mergeCell ref="F403:G403"/>
    <mergeCell ref="I403:K403"/>
    <mergeCell ref="M403:Q403"/>
    <mergeCell ref="S403:V403"/>
    <mergeCell ref="F400:G400"/>
    <mergeCell ref="I400:L400"/>
    <mergeCell ref="M400:Q400"/>
    <mergeCell ref="S400:W400"/>
    <mergeCell ref="F401:G401"/>
    <mergeCell ref="I401:L401"/>
    <mergeCell ref="M401:Q401"/>
    <mergeCell ref="S401:W401"/>
    <mergeCell ref="M413:Q413"/>
    <mergeCell ref="S413:W413"/>
    <mergeCell ref="F414:G414"/>
    <mergeCell ref="I414:L414"/>
    <mergeCell ref="M414:Q414"/>
    <mergeCell ref="S414:W414"/>
    <mergeCell ref="AA411:AE411"/>
    <mergeCell ref="AF411:AJ411"/>
    <mergeCell ref="A412:A413"/>
    <mergeCell ref="B412:B413"/>
    <mergeCell ref="D412:D413"/>
    <mergeCell ref="E412:E413"/>
    <mergeCell ref="F412:L412"/>
    <mergeCell ref="M412:W412"/>
    <mergeCell ref="F413:G413"/>
    <mergeCell ref="I413:L413"/>
    <mergeCell ref="T405:W405"/>
    <mergeCell ref="D407:J408"/>
    <mergeCell ref="T407:U407"/>
    <mergeCell ref="D409:F409"/>
    <mergeCell ref="H410:I411"/>
    <mergeCell ref="J410:K410"/>
    <mergeCell ref="M410:N410"/>
    <mergeCell ref="O410:T410"/>
    <mergeCell ref="U410:W410"/>
    <mergeCell ref="F419:G419"/>
    <mergeCell ref="I419:L419"/>
    <mergeCell ref="M419:Q419"/>
    <mergeCell ref="S419:W419"/>
    <mergeCell ref="F420:G420"/>
    <mergeCell ref="I420:L420"/>
    <mergeCell ref="M420:Q420"/>
    <mergeCell ref="S420:W420"/>
    <mergeCell ref="F417:G417"/>
    <mergeCell ref="I417:L417"/>
    <mergeCell ref="M417:Q417"/>
    <mergeCell ref="S417:W417"/>
    <mergeCell ref="F418:G418"/>
    <mergeCell ref="I418:L418"/>
    <mergeCell ref="M418:Q418"/>
    <mergeCell ref="S418:W418"/>
    <mergeCell ref="F415:G415"/>
    <mergeCell ref="I415:L415"/>
    <mergeCell ref="M415:Q415"/>
    <mergeCell ref="S415:W415"/>
    <mergeCell ref="F416:G416"/>
    <mergeCell ref="I416:L416"/>
    <mergeCell ref="M416:Q416"/>
    <mergeCell ref="S416:W416"/>
    <mergeCell ref="F425:G425"/>
    <mergeCell ref="I425:L425"/>
    <mergeCell ref="M425:Q425"/>
    <mergeCell ref="S425:W425"/>
    <mergeCell ref="F426:G426"/>
    <mergeCell ref="I426:L426"/>
    <mergeCell ref="M426:Q426"/>
    <mergeCell ref="S426:W426"/>
    <mergeCell ref="F423:G423"/>
    <mergeCell ref="I423:L423"/>
    <mergeCell ref="M423:Q423"/>
    <mergeCell ref="S423:W423"/>
    <mergeCell ref="F424:G424"/>
    <mergeCell ref="I424:L424"/>
    <mergeCell ref="M424:Q424"/>
    <mergeCell ref="S424:W424"/>
    <mergeCell ref="F421:G421"/>
    <mergeCell ref="I421:L421"/>
    <mergeCell ref="M421:Q421"/>
    <mergeCell ref="S421:W421"/>
    <mergeCell ref="F422:G422"/>
    <mergeCell ref="I422:L422"/>
    <mergeCell ref="M422:Q422"/>
    <mergeCell ref="S422:W422"/>
    <mergeCell ref="A429:E429"/>
    <mergeCell ref="F429:G429"/>
    <mergeCell ref="I429:K429"/>
    <mergeCell ref="M429:Q429"/>
    <mergeCell ref="S429:V429"/>
    <mergeCell ref="A430:E430"/>
    <mergeCell ref="F430:G430"/>
    <mergeCell ref="I430:K430"/>
    <mergeCell ref="M430:Q430"/>
    <mergeCell ref="S430:V430"/>
    <mergeCell ref="F427:G427"/>
    <mergeCell ref="I427:L427"/>
    <mergeCell ref="M427:Q427"/>
    <mergeCell ref="S427:W427"/>
    <mergeCell ref="F428:G428"/>
    <mergeCell ref="I428:L428"/>
    <mergeCell ref="M428:Q428"/>
    <mergeCell ref="S428:W428"/>
    <mergeCell ref="M440:Q440"/>
    <mergeCell ref="S440:W440"/>
    <mergeCell ref="F441:G441"/>
    <mergeCell ref="I441:L441"/>
    <mergeCell ref="M441:Q441"/>
    <mergeCell ref="S441:W441"/>
    <mergeCell ref="AA438:AE438"/>
    <mergeCell ref="AF438:AJ438"/>
    <mergeCell ref="A439:A440"/>
    <mergeCell ref="B439:B440"/>
    <mergeCell ref="D439:D440"/>
    <mergeCell ref="E439:E440"/>
    <mergeCell ref="F439:L439"/>
    <mergeCell ref="M439:W439"/>
    <mergeCell ref="F440:G440"/>
    <mergeCell ref="I440:L440"/>
    <mergeCell ref="T432:W432"/>
    <mergeCell ref="D434:J435"/>
    <mergeCell ref="T434:U434"/>
    <mergeCell ref="D436:F436"/>
    <mergeCell ref="H437:I438"/>
    <mergeCell ref="J437:K437"/>
    <mergeCell ref="M437:N437"/>
    <mergeCell ref="O437:T437"/>
    <mergeCell ref="U437:W437"/>
    <mergeCell ref="F446:G446"/>
    <mergeCell ref="I446:L446"/>
    <mergeCell ref="M446:Q446"/>
    <mergeCell ref="S446:W446"/>
    <mergeCell ref="F447:G447"/>
    <mergeCell ref="I447:L447"/>
    <mergeCell ref="M447:Q447"/>
    <mergeCell ref="S447:W447"/>
    <mergeCell ref="F444:G444"/>
    <mergeCell ref="I444:L444"/>
    <mergeCell ref="M444:Q444"/>
    <mergeCell ref="S444:W444"/>
    <mergeCell ref="F445:G445"/>
    <mergeCell ref="I445:L445"/>
    <mergeCell ref="M445:Q445"/>
    <mergeCell ref="S445:W445"/>
    <mergeCell ref="F442:G442"/>
    <mergeCell ref="I442:L442"/>
    <mergeCell ref="M442:Q442"/>
    <mergeCell ref="S442:W442"/>
    <mergeCell ref="F443:G443"/>
    <mergeCell ref="I443:L443"/>
    <mergeCell ref="M443:Q443"/>
    <mergeCell ref="S443:W443"/>
    <mergeCell ref="F452:G452"/>
    <mergeCell ref="I452:L452"/>
    <mergeCell ref="M452:Q452"/>
    <mergeCell ref="S452:W452"/>
    <mergeCell ref="F453:G453"/>
    <mergeCell ref="I453:L453"/>
    <mergeCell ref="M453:Q453"/>
    <mergeCell ref="S453:W453"/>
    <mergeCell ref="F450:G450"/>
    <mergeCell ref="I450:L450"/>
    <mergeCell ref="M450:Q450"/>
    <mergeCell ref="S450:W450"/>
    <mergeCell ref="F451:G451"/>
    <mergeCell ref="I451:L451"/>
    <mergeCell ref="M451:Q451"/>
    <mergeCell ref="S451:W451"/>
    <mergeCell ref="F448:G448"/>
    <mergeCell ref="I448:L448"/>
    <mergeCell ref="M448:Q448"/>
    <mergeCell ref="S448:W448"/>
    <mergeCell ref="F449:G449"/>
    <mergeCell ref="I449:L449"/>
    <mergeCell ref="M449:Q449"/>
    <mergeCell ref="S449:W449"/>
    <mergeCell ref="A456:E456"/>
    <mergeCell ref="F456:G456"/>
    <mergeCell ref="I456:K456"/>
    <mergeCell ref="M456:Q456"/>
    <mergeCell ref="S456:V456"/>
    <mergeCell ref="A457:E457"/>
    <mergeCell ref="F457:G457"/>
    <mergeCell ref="I457:K457"/>
    <mergeCell ref="M457:Q457"/>
    <mergeCell ref="S457:V457"/>
    <mergeCell ref="F454:G454"/>
    <mergeCell ref="I454:L454"/>
    <mergeCell ref="M454:Q454"/>
    <mergeCell ref="S454:W454"/>
    <mergeCell ref="F455:G455"/>
    <mergeCell ref="I455:L455"/>
    <mergeCell ref="M455:Q455"/>
    <mergeCell ref="S455:W455"/>
    <mergeCell ref="M467:Q467"/>
    <mergeCell ref="S467:W467"/>
    <mergeCell ref="F468:G468"/>
    <mergeCell ref="I468:L468"/>
    <mergeCell ref="M468:Q468"/>
    <mergeCell ref="S468:W468"/>
    <mergeCell ref="AA465:AE465"/>
    <mergeCell ref="AF465:AJ465"/>
    <mergeCell ref="A466:A467"/>
    <mergeCell ref="B466:B467"/>
    <mergeCell ref="D466:D467"/>
    <mergeCell ref="E466:E467"/>
    <mergeCell ref="F466:L466"/>
    <mergeCell ref="M466:W466"/>
    <mergeCell ref="F467:G467"/>
    <mergeCell ref="I467:L467"/>
    <mergeCell ref="T459:W459"/>
    <mergeCell ref="D461:J462"/>
    <mergeCell ref="T461:U461"/>
    <mergeCell ref="D463:F463"/>
    <mergeCell ref="H464:I465"/>
    <mergeCell ref="J464:K464"/>
    <mergeCell ref="M464:N464"/>
    <mergeCell ref="O464:T464"/>
    <mergeCell ref="U464:W464"/>
    <mergeCell ref="F473:G473"/>
    <mergeCell ref="I473:L473"/>
    <mergeCell ref="M473:Q473"/>
    <mergeCell ref="S473:W473"/>
    <mergeCell ref="F474:G474"/>
    <mergeCell ref="I474:L474"/>
    <mergeCell ref="M474:Q474"/>
    <mergeCell ref="S474:W474"/>
    <mergeCell ref="F471:G471"/>
    <mergeCell ref="I471:L471"/>
    <mergeCell ref="M471:Q471"/>
    <mergeCell ref="S471:W471"/>
    <mergeCell ref="F472:G472"/>
    <mergeCell ref="I472:L472"/>
    <mergeCell ref="M472:Q472"/>
    <mergeCell ref="S472:W472"/>
    <mergeCell ref="F469:G469"/>
    <mergeCell ref="I469:L469"/>
    <mergeCell ref="M469:Q469"/>
    <mergeCell ref="S469:W469"/>
    <mergeCell ref="F470:G470"/>
    <mergeCell ref="I470:L470"/>
    <mergeCell ref="M470:Q470"/>
    <mergeCell ref="S470:W470"/>
    <mergeCell ref="F479:G479"/>
    <mergeCell ref="I479:L479"/>
    <mergeCell ref="M479:Q479"/>
    <mergeCell ref="S479:W479"/>
    <mergeCell ref="F480:G480"/>
    <mergeCell ref="I480:L480"/>
    <mergeCell ref="M480:Q480"/>
    <mergeCell ref="S480:W480"/>
    <mergeCell ref="F477:G477"/>
    <mergeCell ref="I477:L477"/>
    <mergeCell ref="M477:Q477"/>
    <mergeCell ref="S477:W477"/>
    <mergeCell ref="F478:G478"/>
    <mergeCell ref="I478:L478"/>
    <mergeCell ref="M478:Q478"/>
    <mergeCell ref="S478:W478"/>
    <mergeCell ref="F475:G475"/>
    <mergeCell ref="I475:L475"/>
    <mergeCell ref="M475:Q475"/>
    <mergeCell ref="S475:W475"/>
    <mergeCell ref="F476:G476"/>
    <mergeCell ref="I476:L476"/>
    <mergeCell ref="M476:Q476"/>
    <mergeCell ref="S476:W476"/>
    <mergeCell ref="A483:E483"/>
    <mergeCell ref="F483:G483"/>
    <mergeCell ref="I483:K483"/>
    <mergeCell ref="M483:Q483"/>
    <mergeCell ref="S483:V483"/>
    <mergeCell ref="A484:E484"/>
    <mergeCell ref="F484:G484"/>
    <mergeCell ref="I484:K484"/>
    <mergeCell ref="M484:Q484"/>
    <mergeCell ref="S484:V484"/>
    <mergeCell ref="F481:G481"/>
    <mergeCell ref="I481:L481"/>
    <mergeCell ref="M481:Q481"/>
    <mergeCell ref="S481:W481"/>
    <mergeCell ref="F482:G482"/>
    <mergeCell ref="I482:L482"/>
    <mergeCell ref="M482:Q482"/>
    <mergeCell ref="S482:W482"/>
    <mergeCell ref="M494:Q494"/>
    <mergeCell ref="S494:W494"/>
    <mergeCell ref="F495:G495"/>
    <mergeCell ref="I495:L495"/>
    <mergeCell ref="M495:Q495"/>
    <mergeCell ref="S495:W495"/>
    <mergeCell ref="AA492:AE492"/>
    <mergeCell ref="AF492:AJ492"/>
    <mergeCell ref="A493:A494"/>
    <mergeCell ref="B493:B494"/>
    <mergeCell ref="D493:D494"/>
    <mergeCell ref="E493:E494"/>
    <mergeCell ref="F493:L493"/>
    <mergeCell ref="M493:W493"/>
    <mergeCell ref="F494:G494"/>
    <mergeCell ref="I494:L494"/>
    <mergeCell ref="T486:W486"/>
    <mergeCell ref="D488:J489"/>
    <mergeCell ref="T488:U488"/>
    <mergeCell ref="D490:F490"/>
    <mergeCell ref="H491:I492"/>
    <mergeCell ref="J491:K491"/>
    <mergeCell ref="M491:N491"/>
    <mergeCell ref="O491:T491"/>
    <mergeCell ref="U491:W491"/>
    <mergeCell ref="F500:G500"/>
    <mergeCell ref="I500:L500"/>
    <mergeCell ref="M500:Q500"/>
    <mergeCell ref="S500:W500"/>
    <mergeCell ref="F501:G501"/>
    <mergeCell ref="I501:L501"/>
    <mergeCell ref="M501:Q501"/>
    <mergeCell ref="S501:W501"/>
    <mergeCell ref="F498:G498"/>
    <mergeCell ref="I498:L498"/>
    <mergeCell ref="M498:Q498"/>
    <mergeCell ref="S498:W498"/>
    <mergeCell ref="F499:G499"/>
    <mergeCell ref="I499:L499"/>
    <mergeCell ref="M499:Q499"/>
    <mergeCell ref="S499:W499"/>
    <mergeCell ref="F496:G496"/>
    <mergeCell ref="I496:L496"/>
    <mergeCell ref="M496:Q496"/>
    <mergeCell ref="S496:W496"/>
    <mergeCell ref="F497:G497"/>
    <mergeCell ref="I497:L497"/>
    <mergeCell ref="M497:Q497"/>
    <mergeCell ref="S497:W497"/>
    <mergeCell ref="F506:G506"/>
    <mergeCell ref="I506:L506"/>
    <mergeCell ref="M506:Q506"/>
    <mergeCell ref="S506:W506"/>
    <mergeCell ref="F507:G507"/>
    <mergeCell ref="I507:L507"/>
    <mergeCell ref="M507:Q507"/>
    <mergeCell ref="S507:W507"/>
    <mergeCell ref="F504:G504"/>
    <mergeCell ref="I504:L504"/>
    <mergeCell ref="M504:Q504"/>
    <mergeCell ref="S504:W504"/>
    <mergeCell ref="F505:G505"/>
    <mergeCell ref="I505:L505"/>
    <mergeCell ref="M505:Q505"/>
    <mergeCell ref="S505:W505"/>
    <mergeCell ref="F502:G502"/>
    <mergeCell ref="I502:L502"/>
    <mergeCell ref="M502:Q502"/>
    <mergeCell ref="S502:W502"/>
    <mergeCell ref="F503:G503"/>
    <mergeCell ref="I503:L503"/>
    <mergeCell ref="M503:Q503"/>
    <mergeCell ref="S503:W503"/>
    <mergeCell ref="A510:E510"/>
    <mergeCell ref="F510:G510"/>
    <mergeCell ref="I510:K510"/>
    <mergeCell ref="M510:Q510"/>
    <mergeCell ref="S510:V510"/>
    <mergeCell ref="A511:E511"/>
    <mergeCell ref="F511:G511"/>
    <mergeCell ref="I511:K511"/>
    <mergeCell ref="M511:Q511"/>
    <mergeCell ref="S511:V511"/>
    <mergeCell ref="F508:G508"/>
    <mergeCell ref="I508:L508"/>
    <mergeCell ref="M508:Q508"/>
    <mergeCell ref="S508:W508"/>
    <mergeCell ref="F509:G509"/>
    <mergeCell ref="I509:L509"/>
    <mergeCell ref="M509:Q509"/>
    <mergeCell ref="S509:W509"/>
    <mergeCell ref="M521:Q521"/>
    <mergeCell ref="S521:W521"/>
    <mergeCell ref="F522:G522"/>
    <mergeCell ref="I522:L522"/>
    <mergeCell ref="M522:Q522"/>
    <mergeCell ref="S522:W522"/>
    <mergeCell ref="AA519:AE519"/>
    <mergeCell ref="AF519:AJ519"/>
    <mergeCell ref="A520:A521"/>
    <mergeCell ref="B520:B521"/>
    <mergeCell ref="D520:D521"/>
    <mergeCell ref="E520:E521"/>
    <mergeCell ref="F520:L520"/>
    <mergeCell ref="M520:W520"/>
    <mergeCell ref="F521:G521"/>
    <mergeCell ref="I521:L521"/>
    <mergeCell ref="T513:W513"/>
    <mergeCell ref="D515:J516"/>
    <mergeCell ref="T515:U515"/>
    <mergeCell ref="D517:F517"/>
    <mergeCell ref="H518:I519"/>
    <mergeCell ref="J518:K518"/>
    <mergeCell ref="M518:N518"/>
    <mergeCell ref="O518:T518"/>
    <mergeCell ref="U518:W518"/>
    <mergeCell ref="F527:G527"/>
    <mergeCell ref="I527:L527"/>
    <mergeCell ref="M527:Q527"/>
    <mergeCell ref="S527:W527"/>
    <mergeCell ref="F528:G528"/>
    <mergeCell ref="I528:L528"/>
    <mergeCell ref="M528:Q528"/>
    <mergeCell ref="S528:W528"/>
    <mergeCell ref="F525:G525"/>
    <mergeCell ref="I525:L525"/>
    <mergeCell ref="M525:Q525"/>
    <mergeCell ref="S525:W525"/>
    <mergeCell ref="F526:G526"/>
    <mergeCell ref="I526:L526"/>
    <mergeCell ref="M526:Q526"/>
    <mergeCell ref="S526:W526"/>
    <mergeCell ref="F523:G523"/>
    <mergeCell ref="I523:L523"/>
    <mergeCell ref="M523:Q523"/>
    <mergeCell ref="S523:W523"/>
    <mergeCell ref="F524:G524"/>
    <mergeCell ref="I524:L524"/>
    <mergeCell ref="M524:Q524"/>
    <mergeCell ref="S524:W524"/>
    <mergeCell ref="F533:G533"/>
    <mergeCell ref="I533:L533"/>
    <mergeCell ref="M533:Q533"/>
    <mergeCell ref="S533:W533"/>
    <mergeCell ref="F534:G534"/>
    <mergeCell ref="I534:L534"/>
    <mergeCell ref="M534:Q534"/>
    <mergeCell ref="S534:W534"/>
    <mergeCell ref="F531:G531"/>
    <mergeCell ref="I531:L531"/>
    <mergeCell ref="M531:Q531"/>
    <mergeCell ref="S531:W531"/>
    <mergeCell ref="F532:G532"/>
    <mergeCell ref="I532:L532"/>
    <mergeCell ref="M532:Q532"/>
    <mergeCell ref="S532:W532"/>
    <mergeCell ref="F529:G529"/>
    <mergeCell ref="I529:L529"/>
    <mergeCell ref="M529:Q529"/>
    <mergeCell ref="S529:W529"/>
    <mergeCell ref="F530:G530"/>
    <mergeCell ref="I530:L530"/>
    <mergeCell ref="M530:Q530"/>
    <mergeCell ref="S530:W530"/>
    <mergeCell ref="A537:E537"/>
    <mergeCell ref="F537:G537"/>
    <mergeCell ref="I537:K537"/>
    <mergeCell ref="M537:Q537"/>
    <mergeCell ref="S537:V537"/>
    <mergeCell ref="A538:E538"/>
    <mergeCell ref="F538:G538"/>
    <mergeCell ref="I538:K538"/>
    <mergeCell ref="M538:Q538"/>
    <mergeCell ref="S538:V538"/>
    <mergeCell ref="F535:G535"/>
    <mergeCell ref="I535:L535"/>
    <mergeCell ref="M535:Q535"/>
    <mergeCell ref="S535:W535"/>
    <mergeCell ref="F536:G536"/>
    <mergeCell ref="I536:L536"/>
    <mergeCell ref="M536:Q536"/>
    <mergeCell ref="S536:W536"/>
    <mergeCell ref="M548:Q548"/>
    <mergeCell ref="S548:W548"/>
    <mergeCell ref="F549:G549"/>
    <mergeCell ref="I549:L549"/>
    <mergeCell ref="M549:Q549"/>
    <mergeCell ref="S549:W549"/>
    <mergeCell ref="AA546:AE546"/>
    <mergeCell ref="AF546:AJ546"/>
    <mergeCell ref="A547:A548"/>
    <mergeCell ref="B547:B548"/>
    <mergeCell ref="D547:D548"/>
    <mergeCell ref="E547:E548"/>
    <mergeCell ref="F547:L547"/>
    <mergeCell ref="M547:W547"/>
    <mergeCell ref="F548:G548"/>
    <mergeCell ref="I548:L548"/>
    <mergeCell ref="T540:W540"/>
    <mergeCell ref="D542:J543"/>
    <mergeCell ref="T542:U542"/>
    <mergeCell ref="D544:F544"/>
    <mergeCell ref="H545:I546"/>
    <mergeCell ref="J545:K545"/>
    <mergeCell ref="M545:N545"/>
    <mergeCell ref="O545:T545"/>
    <mergeCell ref="U545:W545"/>
    <mergeCell ref="F554:G554"/>
    <mergeCell ref="I554:L554"/>
    <mergeCell ref="M554:Q554"/>
    <mergeCell ref="S554:W554"/>
    <mergeCell ref="F555:G555"/>
    <mergeCell ref="I555:L555"/>
    <mergeCell ref="M555:Q555"/>
    <mergeCell ref="S555:W555"/>
    <mergeCell ref="F552:G552"/>
    <mergeCell ref="I552:L552"/>
    <mergeCell ref="M552:Q552"/>
    <mergeCell ref="S552:W552"/>
    <mergeCell ref="F553:G553"/>
    <mergeCell ref="I553:L553"/>
    <mergeCell ref="M553:Q553"/>
    <mergeCell ref="S553:W553"/>
    <mergeCell ref="F550:G550"/>
    <mergeCell ref="I550:L550"/>
    <mergeCell ref="M550:Q550"/>
    <mergeCell ref="S550:W550"/>
    <mergeCell ref="F551:G551"/>
    <mergeCell ref="I551:L551"/>
    <mergeCell ref="M551:Q551"/>
    <mergeCell ref="S551:W551"/>
    <mergeCell ref="F560:G560"/>
    <mergeCell ref="I560:L560"/>
    <mergeCell ref="M560:Q560"/>
    <mergeCell ref="S560:W560"/>
    <mergeCell ref="F561:G561"/>
    <mergeCell ref="I561:L561"/>
    <mergeCell ref="M561:Q561"/>
    <mergeCell ref="S561:W561"/>
    <mergeCell ref="F558:G558"/>
    <mergeCell ref="I558:L558"/>
    <mergeCell ref="M558:Q558"/>
    <mergeCell ref="S558:W558"/>
    <mergeCell ref="F559:G559"/>
    <mergeCell ref="I559:L559"/>
    <mergeCell ref="M559:Q559"/>
    <mergeCell ref="S559:W559"/>
    <mergeCell ref="F556:G556"/>
    <mergeCell ref="I556:L556"/>
    <mergeCell ref="M556:Q556"/>
    <mergeCell ref="S556:W556"/>
    <mergeCell ref="F557:G557"/>
    <mergeCell ref="I557:L557"/>
    <mergeCell ref="M557:Q557"/>
    <mergeCell ref="S557:W557"/>
    <mergeCell ref="A564:E564"/>
    <mergeCell ref="F564:G564"/>
    <mergeCell ref="I564:K564"/>
    <mergeCell ref="M564:Q564"/>
    <mergeCell ref="S564:V564"/>
    <mergeCell ref="A565:E565"/>
    <mergeCell ref="F565:G565"/>
    <mergeCell ref="I565:K565"/>
    <mergeCell ref="M565:Q565"/>
    <mergeCell ref="S565:V565"/>
    <mergeCell ref="F562:G562"/>
    <mergeCell ref="I562:L562"/>
    <mergeCell ref="M562:Q562"/>
    <mergeCell ref="S562:W562"/>
    <mergeCell ref="F563:G563"/>
    <mergeCell ref="I563:L563"/>
    <mergeCell ref="M563:Q563"/>
    <mergeCell ref="S563:W563"/>
    <mergeCell ref="M575:Q575"/>
    <mergeCell ref="S575:W575"/>
    <mergeCell ref="F576:G576"/>
    <mergeCell ref="I576:L576"/>
    <mergeCell ref="M576:Q576"/>
    <mergeCell ref="S576:W576"/>
    <mergeCell ref="AA573:AE573"/>
    <mergeCell ref="AF573:AJ573"/>
    <mergeCell ref="A574:A575"/>
    <mergeCell ref="B574:B575"/>
    <mergeCell ref="D574:D575"/>
    <mergeCell ref="E574:E575"/>
    <mergeCell ref="F574:L574"/>
    <mergeCell ref="M574:W574"/>
    <mergeCell ref="F575:G575"/>
    <mergeCell ref="I575:L575"/>
    <mergeCell ref="T567:W567"/>
    <mergeCell ref="D569:J570"/>
    <mergeCell ref="T569:U569"/>
    <mergeCell ref="D571:F571"/>
    <mergeCell ref="H572:I573"/>
    <mergeCell ref="J572:K572"/>
    <mergeCell ref="M572:N572"/>
    <mergeCell ref="O572:T572"/>
    <mergeCell ref="U572:W572"/>
    <mergeCell ref="F581:G581"/>
    <mergeCell ref="I581:L581"/>
    <mergeCell ref="M581:Q581"/>
    <mergeCell ref="S581:W581"/>
    <mergeCell ref="F582:G582"/>
    <mergeCell ref="I582:L582"/>
    <mergeCell ref="M582:Q582"/>
    <mergeCell ref="S582:W582"/>
    <mergeCell ref="F579:G579"/>
    <mergeCell ref="I579:L579"/>
    <mergeCell ref="M579:Q579"/>
    <mergeCell ref="S579:W579"/>
    <mergeCell ref="F580:G580"/>
    <mergeCell ref="I580:L580"/>
    <mergeCell ref="M580:Q580"/>
    <mergeCell ref="S580:W580"/>
    <mergeCell ref="F577:G577"/>
    <mergeCell ref="I577:L577"/>
    <mergeCell ref="M577:Q577"/>
    <mergeCell ref="S577:W577"/>
    <mergeCell ref="F578:G578"/>
    <mergeCell ref="I578:L578"/>
    <mergeCell ref="M578:Q578"/>
    <mergeCell ref="S578:W578"/>
    <mergeCell ref="F587:G587"/>
    <mergeCell ref="I587:L587"/>
    <mergeCell ref="M587:Q587"/>
    <mergeCell ref="S587:W587"/>
    <mergeCell ref="F588:G588"/>
    <mergeCell ref="I588:L588"/>
    <mergeCell ref="M588:Q588"/>
    <mergeCell ref="S588:W588"/>
    <mergeCell ref="F585:G585"/>
    <mergeCell ref="I585:L585"/>
    <mergeCell ref="M585:Q585"/>
    <mergeCell ref="S585:W585"/>
    <mergeCell ref="F586:G586"/>
    <mergeCell ref="I586:L586"/>
    <mergeCell ref="M586:Q586"/>
    <mergeCell ref="S586:W586"/>
    <mergeCell ref="F583:G583"/>
    <mergeCell ref="I583:L583"/>
    <mergeCell ref="M583:Q583"/>
    <mergeCell ref="S583:W583"/>
    <mergeCell ref="F584:G584"/>
    <mergeCell ref="I584:L584"/>
    <mergeCell ref="M584:Q584"/>
    <mergeCell ref="S584:W584"/>
    <mergeCell ref="A591:E591"/>
    <mergeCell ref="F591:G591"/>
    <mergeCell ref="I591:K591"/>
    <mergeCell ref="M591:Q591"/>
    <mergeCell ref="S591:V591"/>
    <mergeCell ref="A592:E592"/>
    <mergeCell ref="F592:G592"/>
    <mergeCell ref="I592:K592"/>
    <mergeCell ref="M592:Q592"/>
    <mergeCell ref="S592:V592"/>
    <mergeCell ref="F589:G589"/>
    <mergeCell ref="I589:L589"/>
    <mergeCell ref="M589:Q589"/>
    <mergeCell ref="S589:W589"/>
    <mergeCell ref="F590:G590"/>
    <mergeCell ref="I590:L590"/>
    <mergeCell ref="M590:Q590"/>
    <mergeCell ref="S590:W590"/>
    <mergeCell ref="M602:Q602"/>
    <mergeCell ref="S602:W602"/>
    <mergeCell ref="F603:G603"/>
    <mergeCell ref="I603:L603"/>
    <mergeCell ref="M603:Q603"/>
    <mergeCell ref="S603:W603"/>
    <mergeCell ref="AA600:AE600"/>
    <mergeCell ref="AF600:AJ600"/>
    <mergeCell ref="A601:A602"/>
    <mergeCell ref="B601:B602"/>
    <mergeCell ref="D601:D602"/>
    <mergeCell ref="E601:E602"/>
    <mergeCell ref="F601:L601"/>
    <mergeCell ref="M601:W601"/>
    <mergeCell ref="F602:G602"/>
    <mergeCell ref="I602:L602"/>
    <mergeCell ref="T594:W594"/>
    <mergeCell ref="D596:J597"/>
    <mergeCell ref="T596:U596"/>
    <mergeCell ref="D598:F598"/>
    <mergeCell ref="H599:I600"/>
    <mergeCell ref="J599:K599"/>
    <mergeCell ref="M599:N599"/>
    <mergeCell ref="O599:T599"/>
    <mergeCell ref="U599:W599"/>
    <mergeCell ref="F608:G608"/>
    <mergeCell ref="I608:L608"/>
    <mergeCell ref="M608:Q608"/>
    <mergeCell ref="S608:W608"/>
    <mergeCell ref="F609:G609"/>
    <mergeCell ref="I609:L609"/>
    <mergeCell ref="M609:Q609"/>
    <mergeCell ref="S609:W609"/>
    <mergeCell ref="F606:G606"/>
    <mergeCell ref="I606:L606"/>
    <mergeCell ref="M606:Q606"/>
    <mergeCell ref="S606:W606"/>
    <mergeCell ref="F607:G607"/>
    <mergeCell ref="I607:L607"/>
    <mergeCell ref="M607:Q607"/>
    <mergeCell ref="S607:W607"/>
    <mergeCell ref="F604:G604"/>
    <mergeCell ref="I604:L604"/>
    <mergeCell ref="M604:Q604"/>
    <mergeCell ref="S604:W604"/>
    <mergeCell ref="F605:G605"/>
    <mergeCell ref="I605:L605"/>
    <mergeCell ref="M605:Q605"/>
    <mergeCell ref="S605:W605"/>
    <mergeCell ref="F614:G614"/>
    <mergeCell ref="I614:L614"/>
    <mergeCell ref="M614:Q614"/>
    <mergeCell ref="S614:W614"/>
    <mergeCell ref="F615:G615"/>
    <mergeCell ref="I615:L615"/>
    <mergeCell ref="M615:Q615"/>
    <mergeCell ref="S615:W615"/>
    <mergeCell ref="F612:G612"/>
    <mergeCell ref="I612:L612"/>
    <mergeCell ref="M612:Q612"/>
    <mergeCell ref="S612:W612"/>
    <mergeCell ref="F613:G613"/>
    <mergeCell ref="I613:L613"/>
    <mergeCell ref="M613:Q613"/>
    <mergeCell ref="S613:W613"/>
    <mergeCell ref="F610:G610"/>
    <mergeCell ref="I610:L610"/>
    <mergeCell ref="M610:Q610"/>
    <mergeCell ref="S610:W610"/>
    <mergeCell ref="F611:G611"/>
    <mergeCell ref="I611:L611"/>
    <mergeCell ref="M611:Q611"/>
    <mergeCell ref="S611:W611"/>
    <mergeCell ref="A618:E618"/>
    <mergeCell ref="F618:G618"/>
    <mergeCell ref="I618:K618"/>
    <mergeCell ref="M618:Q618"/>
    <mergeCell ref="S618:V618"/>
    <mergeCell ref="A619:E619"/>
    <mergeCell ref="F619:G619"/>
    <mergeCell ref="I619:K619"/>
    <mergeCell ref="M619:Q619"/>
    <mergeCell ref="S619:V619"/>
    <mergeCell ref="F616:G616"/>
    <mergeCell ref="I616:L616"/>
    <mergeCell ref="M616:Q616"/>
    <mergeCell ref="S616:W616"/>
    <mergeCell ref="F617:G617"/>
    <mergeCell ref="I617:L617"/>
    <mergeCell ref="M617:Q617"/>
    <mergeCell ref="S617:W617"/>
    <mergeCell ref="M629:Q629"/>
    <mergeCell ref="S629:W629"/>
    <mergeCell ref="F630:G630"/>
    <mergeCell ref="I630:L630"/>
    <mergeCell ref="M630:Q630"/>
    <mergeCell ref="S630:W630"/>
    <mergeCell ref="AA627:AE627"/>
    <mergeCell ref="AF627:AJ627"/>
    <mergeCell ref="A628:A629"/>
    <mergeCell ref="B628:B629"/>
    <mergeCell ref="D628:D629"/>
    <mergeCell ref="E628:E629"/>
    <mergeCell ref="F628:L628"/>
    <mergeCell ref="M628:W628"/>
    <mergeCell ref="F629:G629"/>
    <mergeCell ref="I629:L629"/>
    <mergeCell ref="T621:W621"/>
    <mergeCell ref="D623:J624"/>
    <mergeCell ref="T623:U623"/>
    <mergeCell ref="D625:F625"/>
    <mergeCell ref="H626:I627"/>
    <mergeCell ref="J626:K626"/>
    <mergeCell ref="M626:N626"/>
    <mergeCell ref="O626:T626"/>
    <mergeCell ref="U626:W626"/>
    <mergeCell ref="F635:G635"/>
    <mergeCell ref="I635:L635"/>
    <mergeCell ref="M635:Q635"/>
    <mergeCell ref="S635:W635"/>
    <mergeCell ref="F636:G636"/>
    <mergeCell ref="I636:L636"/>
    <mergeCell ref="M636:Q636"/>
    <mergeCell ref="S636:W636"/>
    <mergeCell ref="F633:G633"/>
    <mergeCell ref="I633:L633"/>
    <mergeCell ref="M633:Q633"/>
    <mergeCell ref="S633:W633"/>
    <mergeCell ref="F634:G634"/>
    <mergeCell ref="I634:L634"/>
    <mergeCell ref="M634:Q634"/>
    <mergeCell ref="S634:W634"/>
    <mergeCell ref="F631:G631"/>
    <mergeCell ref="I631:L631"/>
    <mergeCell ref="M631:Q631"/>
    <mergeCell ref="S631:W631"/>
    <mergeCell ref="F632:G632"/>
    <mergeCell ref="I632:L632"/>
    <mergeCell ref="M632:Q632"/>
    <mergeCell ref="S632:W632"/>
    <mergeCell ref="F641:G641"/>
    <mergeCell ref="I641:L641"/>
    <mergeCell ref="M641:Q641"/>
    <mergeCell ref="S641:W641"/>
    <mergeCell ref="F642:G642"/>
    <mergeCell ref="I642:L642"/>
    <mergeCell ref="M642:Q642"/>
    <mergeCell ref="S642:W642"/>
    <mergeCell ref="F639:G639"/>
    <mergeCell ref="I639:L639"/>
    <mergeCell ref="M639:Q639"/>
    <mergeCell ref="S639:W639"/>
    <mergeCell ref="F640:G640"/>
    <mergeCell ref="I640:L640"/>
    <mergeCell ref="M640:Q640"/>
    <mergeCell ref="S640:W640"/>
    <mergeCell ref="F637:G637"/>
    <mergeCell ref="I637:L637"/>
    <mergeCell ref="M637:Q637"/>
    <mergeCell ref="S637:W637"/>
    <mergeCell ref="F638:G638"/>
    <mergeCell ref="I638:L638"/>
    <mergeCell ref="M638:Q638"/>
    <mergeCell ref="S638:W638"/>
    <mergeCell ref="A645:E645"/>
    <mergeCell ref="F645:G645"/>
    <mergeCell ref="I645:K645"/>
    <mergeCell ref="M645:Q645"/>
    <mergeCell ref="S645:V645"/>
    <mergeCell ref="A646:E646"/>
    <mergeCell ref="F646:G646"/>
    <mergeCell ref="I646:K646"/>
    <mergeCell ref="M646:Q646"/>
    <mergeCell ref="S646:V646"/>
    <mergeCell ref="F643:G643"/>
    <mergeCell ref="I643:L643"/>
    <mergeCell ref="M643:Q643"/>
    <mergeCell ref="S643:W643"/>
    <mergeCell ref="F644:G644"/>
    <mergeCell ref="I644:L644"/>
    <mergeCell ref="M644:Q644"/>
    <mergeCell ref="S644:W644"/>
    <mergeCell ref="M656:Q656"/>
    <mergeCell ref="S656:W656"/>
    <mergeCell ref="F657:G657"/>
    <mergeCell ref="I657:L657"/>
    <mergeCell ref="M657:Q657"/>
    <mergeCell ref="S657:W657"/>
    <mergeCell ref="AA654:AE654"/>
    <mergeCell ref="AF654:AJ654"/>
    <mergeCell ref="A655:A656"/>
    <mergeCell ref="B655:B656"/>
    <mergeCell ref="D655:D656"/>
    <mergeCell ref="E655:E656"/>
    <mergeCell ref="F655:L655"/>
    <mergeCell ref="M655:W655"/>
    <mergeCell ref="F656:G656"/>
    <mergeCell ref="I656:L656"/>
    <mergeCell ref="T648:W648"/>
    <mergeCell ref="D650:J651"/>
    <mergeCell ref="T650:U650"/>
    <mergeCell ref="D652:F652"/>
    <mergeCell ref="H653:I654"/>
    <mergeCell ref="J653:K653"/>
    <mergeCell ref="M653:N653"/>
    <mergeCell ref="O653:T653"/>
    <mergeCell ref="U653:W653"/>
    <mergeCell ref="F662:G662"/>
    <mergeCell ref="I662:L662"/>
    <mergeCell ref="M662:Q662"/>
    <mergeCell ref="S662:W662"/>
    <mergeCell ref="F663:G663"/>
    <mergeCell ref="I663:L663"/>
    <mergeCell ref="M663:Q663"/>
    <mergeCell ref="S663:W663"/>
    <mergeCell ref="F660:G660"/>
    <mergeCell ref="I660:L660"/>
    <mergeCell ref="M660:Q660"/>
    <mergeCell ref="S660:W660"/>
    <mergeCell ref="F661:G661"/>
    <mergeCell ref="I661:L661"/>
    <mergeCell ref="M661:Q661"/>
    <mergeCell ref="S661:W661"/>
    <mergeCell ref="F658:G658"/>
    <mergeCell ref="I658:L658"/>
    <mergeCell ref="M658:Q658"/>
    <mergeCell ref="S658:W658"/>
    <mergeCell ref="F659:G659"/>
    <mergeCell ref="I659:L659"/>
    <mergeCell ref="M659:Q659"/>
    <mergeCell ref="S659:W659"/>
    <mergeCell ref="F668:G668"/>
    <mergeCell ref="I668:L668"/>
    <mergeCell ref="M668:Q668"/>
    <mergeCell ref="S668:W668"/>
    <mergeCell ref="F669:G669"/>
    <mergeCell ref="I669:L669"/>
    <mergeCell ref="M669:Q669"/>
    <mergeCell ref="S669:W669"/>
    <mergeCell ref="F666:G666"/>
    <mergeCell ref="I666:L666"/>
    <mergeCell ref="M666:Q666"/>
    <mergeCell ref="S666:W666"/>
    <mergeCell ref="F667:G667"/>
    <mergeCell ref="I667:L667"/>
    <mergeCell ref="M667:Q667"/>
    <mergeCell ref="S667:W667"/>
    <mergeCell ref="F664:G664"/>
    <mergeCell ref="I664:L664"/>
    <mergeCell ref="M664:Q664"/>
    <mergeCell ref="S664:W664"/>
    <mergeCell ref="F665:G665"/>
    <mergeCell ref="I665:L665"/>
    <mergeCell ref="M665:Q665"/>
    <mergeCell ref="S665:W665"/>
    <mergeCell ref="A672:E672"/>
    <mergeCell ref="F672:G672"/>
    <mergeCell ref="I672:K672"/>
    <mergeCell ref="M672:Q672"/>
    <mergeCell ref="S672:V672"/>
    <mergeCell ref="A673:E673"/>
    <mergeCell ref="F673:G673"/>
    <mergeCell ref="I673:K673"/>
    <mergeCell ref="M673:Q673"/>
    <mergeCell ref="S673:V673"/>
    <mergeCell ref="F670:G670"/>
    <mergeCell ref="I670:L670"/>
    <mergeCell ref="M670:Q670"/>
    <mergeCell ref="S670:W670"/>
    <mergeCell ref="F671:G671"/>
    <mergeCell ref="I671:L671"/>
    <mergeCell ref="M671:Q671"/>
    <mergeCell ref="S671:W671"/>
    <mergeCell ref="M683:Q683"/>
    <mergeCell ref="S683:W683"/>
    <mergeCell ref="F684:G684"/>
    <mergeCell ref="I684:L684"/>
    <mergeCell ref="M684:Q684"/>
    <mergeCell ref="S684:W684"/>
    <mergeCell ref="AA681:AE681"/>
    <mergeCell ref="AF681:AJ681"/>
    <mergeCell ref="A682:A683"/>
    <mergeCell ref="B682:B683"/>
    <mergeCell ref="D682:D683"/>
    <mergeCell ref="E682:E683"/>
    <mergeCell ref="F682:L682"/>
    <mergeCell ref="M682:W682"/>
    <mergeCell ref="F683:G683"/>
    <mergeCell ref="I683:L683"/>
    <mergeCell ref="T675:W675"/>
    <mergeCell ref="D677:J678"/>
    <mergeCell ref="T677:U677"/>
    <mergeCell ref="D679:F679"/>
    <mergeCell ref="H680:I681"/>
    <mergeCell ref="J680:K680"/>
    <mergeCell ref="M680:N680"/>
    <mergeCell ref="O680:T680"/>
    <mergeCell ref="U680:W680"/>
    <mergeCell ref="F689:G689"/>
    <mergeCell ref="I689:L689"/>
    <mergeCell ref="M689:Q689"/>
    <mergeCell ref="S689:W689"/>
    <mergeCell ref="F690:G690"/>
    <mergeCell ref="I690:L690"/>
    <mergeCell ref="M690:Q690"/>
    <mergeCell ref="S690:W690"/>
    <mergeCell ref="F687:G687"/>
    <mergeCell ref="I687:L687"/>
    <mergeCell ref="M687:Q687"/>
    <mergeCell ref="S687:W687"/>
    <mergeCell ref="F688:G688"/>
    <mergeCell ref="I688:L688"/>
    <mergeCell ref="M688:Q688"/>
    <mergeCell ref="S688:W688"/>
    <mergeCell ref="F685:G685"/>
    <mergeCell ref="I685:L685"/>
    <mergeCell ref="M685:Q685"/>
    <mergeCell ref="S685:W685"/>
    <mergeCell ref="F686:G686"/>
    <mergeCell ref="I686:L686"/>
    <mergeCell ref="M686:Q686"/>
    <mergeCell ref="S686:W686"/>
    <mergeCell ref="F695:G695"/>
    <mergeCell ref="I695:L695"/>
    <mergeCell ref="M695:Q695"/>
    <mergeCell ref="S695:W695"/>
    <mergeCell ref="F696:G696"/>
    <mergeCell ref="I696:L696"/>
    <mergeCell ref="M696:Q696"/>
    <mergeCell ref="S696:W696"/>
    <mergeCell ref="F693:G693"/>
    <mergeCell ref="I693:L693"/>
    <mergeCell ref="M693:Q693"/>
    <mergeCell ref="S693:W693"/>
    <mergeCell ref="F694:G694"/>
    <mergeCell ref="I694:L694"/>
    <mergeCell ref="M694:Q694"/>
    <mergeCell ref="S694:W694"/>
    <mergeCell ref="F691:G691"/>
    <mergeCell ref="I691:L691"/>
    <mergeCell ref="M691:Q691"/>
    <mergeCell ref="S691:W691"/>
    <mergeCell ref="F692:G692"/>
    <mergeCell ref="I692:L692"/>
    <mergeCell ref="M692:Q692"/>
    <mergeCell ref="S692:W692"/>
    <mergeCell ref="A699:E699"/>
    <mergeCell ref="F699:G699"/>
    <mergeCell ref="I699:K699"/>
    <mergeCell ref="M699:Q699"/>
    <mergeCell ref="S699:V699"/>
    <mergeCell ref="A700:E700"/>
    <mergeCell ref="F700:G700"/>
    <mergeCell ref="I700:K700"/>
    <mergeCell ref="M700:Q700"/>
    <mergeCell ref="S700:V700"/>
    <mergeCell ref="F697:G697"/>
    <mergeCell ref="I697:L697"/>
    <mergeCell ref="M697:Q697"/>
    <mergeCell ref="S697:W697"/>
    <mergeCell ref="F698:G698"/>
    <mergeCell ref="I698:L698"/>
    <mergeCell ref="M698:Q698"/>
    <mergeCell ref="S698:W698"/>
    <mergeCell ref="M710:Q710"/>
    <mergeCell ref="S710:W710"/>
    <mergeCell ref="F711:G711"/>
    <mergeCell ref="I711:L711"/>
    <mergeCell ref="M711:Q711"/>
    <mergeCell ref="S711:W711"/>
    <mergeCell ref="AA708:AE708"/>
    <mergeCell ref="AF708:AJ708"/>
    <mergeCell ref="A709:A710"/>
    <mergeCell ref="B709:B710"/>
    <mergeCell ref="D709:D710"/>
    <mergeCell ref="E709:E710"/>
    <mergeCell ref="F709:L709"/>
    <mergeCell ref="M709:W709"/>
    <mergeCell ref="F710:G710"/>
    <mergeCell ref="I710:L710"/>
    <mergeCell ref="T702:W702"/>
    <mergeCell ref="D704:J705"/>
    <mergeCell ref="T704:U704"/>
    <mergeCell ref="D706:F706"/>
    <mergeCell ref="H707:I708"/>
    <mergeCell ref="J707:K707"/>
    <mergeCell ref="M707:N707"/>
    <mergeCell ref="O707:T707"/>
    <mergeCell ref="U707:W707"/>
    <mergeCell ref="F716:G716"/>
    <mergeCell ref="I716:L716"/>
    <mergeCell ref="M716:Q716"/>
    <mergeCell ref="S716:W716"/>
    <mergeCell ref="F717:G717"/>
    <mergeCell ref="I717:L717"/>
    <mergeCell ref="M717:Q717"/>
    <mergeCell ref="S717:W717"/>
    <mergeCell ref="F714:G714"/>
    <mergeCell ref="I714:L714"/>
    <mergeCell ref="M714:Q714"/>
    <mergeCell ref="S714:W714"/>
    <mergeCell ref="F715:G715"/>
    <mergeCell ref="I715:L715"/>
    <mergeCell ref="M715:Q715"/>
    <mergeCell ref="S715:W715"/>
    <mergeCell ref="F712:G712"/>
    <mergeCell ref="I712:L712"/>
    <mergeCell ref="M712:Q712"/>
    <mergeCell ref="S712:W712"/>
    <mergeCell ref="F713:G713"/>
    <mergeCell ref="I713:L713"/>
    <mergeCell ref="M713:Q713"/>
    <mergeCell ref="S713:W713"/>
    <mergeCell ref="F722:G722"/>
    <mergeCell ref="I722:L722"/>
    <mergeCell ref="M722:Q722"/>
    <mergeCell ref="S722:W722"/>
    <mergeCell ref="F723:G723"/>
    <mergeCell ref="I723:L723"/>
    <mergeCell ref="M723:Q723"/>
    <mergeCell ref="S723:W723"/>
    <mergeCell ref="F720:G720"/>
    <mergeCell ref="I720:L720"/>
    <mergeCell ref="M720:Q720"/>
    <mergeCell ref="S720:W720"/>
    <mergeCell ref="F721:G721"/>
    <mergeCell ref="I721:L721"/>
    <mergeCell ref="M721:Q721"/>
    <mergeCell ref="S721:W721"/>
    <mergeCell ref="F718:G718"/>
    <mergeCell ref="I718:L718"/>
    <mergeCell ref="M718:Q718"/>
    <mergeCell ref="S718:W718"/>
    <mergeCell ref="F719:G719"/>
    <mergeCell ref="I719:L719"/>
    <mergeCell ref="M719:Q719"/>
    <mergeCell ref="S719:W719"/>
    <mergeCell ref="A726:E726"/>
    <mergeCell ref="F726:G726"/>
    <mergeCell ref="I726:K726"/>
    <mergeCell ref="M726:Q726"/>
    <mergeCell ref="S726:V726"/>
    <mergeCell ref="A727:E727"/>
    <mergeCell ref="F727:G727"/>
    <mergeCell ref="I727:K727"/>
    <mergeCell ref="M727:Q727"/>
    <mergeCell ref="S727:V727"/>
    <mergeCell ref="F724:G724"/>
    <mergeCell ref="I724:L724"/>
    <mergeCell ref="M724:Q724"/>
    <mergeCell ref="S724:W724"/>
    <mergeCell ref="F725:G725"/>
    <mergeCell ref="I725:L725"/>
    <mergeCell ref="M725:Q725"/>
    <mergeCell ref="S725:W725"/>
    <mergeCell ref="M737:Q737"/>
    <mergeCell ref="S737:W737"/>
    <mergeCell ref="F738:G738"/>
    <mergeCell ref="I738:L738"/>
    <mergeCell ref="M738:Q738"/>
    <mergeCell ref="S738:W738"/>
    <mergeCell ref="AA735:AE735"/>
    <mergeCell ref="AF735:AJ735"/>
    <mergeCell ref="A736:A737"/>
    <mergeCell ref="B736:B737"/>
    <mergeCell ref="D736:D737"/>
    <mergeCell ref="E736:E737"/>
    <mergeCell ref="F736:L736"/>
    <mergeCell ref="M736:W736"/>
    <mergeCell ref="F737:G737"/>
    <mergeCell ref="I737:L737"/>
    <mergeCell ref="T729:W729"/>
    <mergeCell ref="D731:J732"/>
    <mergeCell ref="T731:U731"/>
    <mergeCell ref="D733:F733"/>
    <mergeCell ref="H734:I735"/>
    <mergeCell ref="J734:K734"/>
    <mergeCell ref="M734:N734"/>
    <mergeCell ref="O734:T734"/>
    <mergeCell ref="U734:W734"/>
    <mergeCell ref="F743:G743"/>
    <mergeCell ref="I743:L743"/>
    <mergeCell ref="M743:Q743"/>
    <mergeCell ref="S743:W743"/>
    <mergeCell ref="F744:G744"/>
    <mergeCell ref="I744:L744"/>
    <mergeCell ref="M744:Q744"/>
    <mergeCell ref="S744:W744"/>
    <mergeCell ref="F741:G741"/>
    <mergeCell ref="I741:L741"/>
    <mergeCell ref="M741:Q741"/>
    <mergeCell ref="S741:W741"/>
    <mergeCell ref="F742:G742"/>
    <mergeCell ref="I742:L742"/>
    <mergeCell ref="M742:Q742"/>
    <mergeCell ref="S742:W742"/>
    <mergeCell ref="F739:G739"/>
    <mergeCell ref="I739:L739"/>
    <mergeCell ref="M739:Q739"/>
    <mergeCell ref="S739:W739"/>
    <mergeCell ref="F740:G740"/>
    <mergeCell ref="I740:L740"/>
    <mergeCell ref="M740:Q740"/>
    <mergeCell ref="S740:W740"/>
    <mergeCell ref="F749:G749"/>
    <mergeCell ref="I749:L749"/>
    <mergeCell ref="M749:Q749"/>
    <mergeCell ref="S749:W749"/>
    <mergeCell ref="F750:G750"/>
    <mergeCell ref="I750:L750"/>
    <mergeCell ref="M750:Q750"/>
    <mergeCell ref="S750:W750"/>
    <mergeCell ref="F747:G747"/>
    <mergeCell ref="I747:L747"/>
    <mergeCell ref="M747:Q747"/>
    <mergeCell ref="S747:W747"/>
    <mergeCell ref="F748:G748"/>
    <mergeCell ref="I748:L748"/>
    <mergeCell ref="M748:Q748"/>
    <mergeCell ref="S748:W748"/>
    <mergeCell ref="F745:G745"/>
    <mergeCell ref="I745:L745"/>
    <mergeCell ref="M745:Q745"/>
    <mergeCell ref="S745:W745"/>
    <mergeCell ref="F746:G746"/>
    <mergeCell ref="I746:L746"/>
    <mergeCell ref="M746:Q746"/>
    <mergeCell ref="S746:W746"/>
    <mergeCell ref="A753:E753"/>
    <mergeCell ref="F753:G753"/>
    <mergeCell ref="I753:K753"/>
    <mergeCell ref="M753:Q753"/>
    <mergeCell ref="S753:V753"/>
    <mergeCell ref="A754:E754"/>
    <mergeCell ref="F754:G754"/>
    <mergeCell ref="I754:K754"/>
    <mergeCell ref="M754:Q754"/>
    <mergeCell ref="S754:V754"/>
    <mergeCell ref="F751:G751"/>
    <mergeCell ref="I751:L751"/>
    <mergeCell ref="M751:Q751"/>
    <mergeCell ref="S751:W751"/>
    <mergeCell ref="F752:G752"/>
    <mergeCell ref="I752:L752"/>
    <mergeCell ref="M752:Q752"/>
    <mergeCell ref="S752:W752"/>
    <mergeCell ref="M764:Q764"/>
    <mergeCell ref="S764:W764"/>
    <mergeCell ref="F765:G765"/>
    <mergeCell ref="I765:L765"/>
    <mergeCell ref="M765:Q765"/>
    <mergeCell ref="S765:W765"/>
    <mergeCell ref="AA762:AE762"/>
    <mergeCell ref="AF762:AJ762"/>
    <mergeCell ref="A763:A764"/>
    <mergeCell ref="B763:B764"/>
    <mergeCell ref="D763:D764"/>
    <mergeCell ref="E763:E764"/>
    <mergeCell ref="F763:L763"/>
    <mergeCell ref="M763:W763"/>
    <mergeCell ref="F764:G764"/>
    <mergeCell ref="I764:L764"/>
    <mergeCell ref="T756:W756"/>
    <mergeCell ref="D758:J759"/>
    <mergeCell ref="T758:U758"/>
    <mergeCell ref="D760:F760"/>
    <mergeCell ref="H761:I762"/>
    <mergeCell ref="J761:K761"/>
    <mergeCell ref="M761:N761"/>
    <mergeCell ref="O761:T761"/>
    <mergeCell ref="U761:W761"/>
    <mergeCell ref="F770:G770"/>
    <mergeCell ref="I770:L770"/>
    <mergeCell ref="M770:Q770"/>
    <mergeCell ref="S770:W770"/>
    <mergeCell ref="F771:G771"/>
    <mergeCell ref="I771:L771"/>
    <mergeCell ref="M771:Q771"/>
    <mergeCell ref="S771:W771"/>
    <mergeCell ref="F768:G768"/>
    <mergeCell ref="I768:L768"/>
    <mergeCell ref="M768:Q768"/>
    <mergeCell ref="S768:W768"/>
    <mergeCell ref="F769:G769"/>
    <mergeCell ref="I769:L769"/>
    <mergeCell ref="M769:Q769"/>
    <mergeCell ref="S769:W769"/>
    <mergeCell ref="F766:G766"/>
    <mergeCell ref="I766:L766"/>
    <mergeCell ref="M766:Q766"/>
    <mergeCell ref="S766:W766"/>
    <mergeCell ref="F767:G767"/>
    <mergeCell ref="I767:L767"/>
    <mergeCell ref="M767:Q767"/>
    <mergeCell ref="S767:W767"/>
    <mergeCell ref="F776:G776"/>
    <mergeCell ref="I776:L776"/>
    <mergeCell ref="M776:Q776"/>
    <mergeCell ref="S776:W776"/>
    <mergeCell ref="F777:G777"/>
    <mergeCell ref="I777:L777"/>
    <mergeCell ref="M777:Q777"/>
    <mergeCell ref="S777:W777"/>
    <mergeCell ref="F774:G774"/>
    <mergeCell ref="I774:L774"/>
    <mergeCell ref="M774:Q774"/>
    <mergeCell ref="S774:W774"/>
    <mergeCell ref="F775:G775"/>
    <mergeCell ref="I775:L775"/>
    <mergeCell ref="M775:Q775"/>
    <mergeCell ref="S775:W775"/>
    <mergeCell ref="F772:G772"/>
    <mergeCell ref="I772:L772"/>
    <mergeCell ref="M772:Q772"/>
    <mergeCell ref="S772:W772"/>
    <mergeCell ref="F773:G773"/>
    <mergeCell ref="I773:L773"/>
    <mergeCell ref="M773:Q773"/>
    <mergeCell ref="S773:W773"/>
    <mergeCell ref="A780:E780"/>
    <mergeCell ref="F780:G780"/>
    <mergeCell ref="I780:K780"/>
    <mergeCell ref="M780:Q780"/>
    <mergeCell ref="S780:V780"/>
    <mergeCell ref="A781:E781"/>
    <mergeCell ref="F781:G781"/>
    <mergeCell ref="I781:K781"/>
    <mergeCell ref="M781:Q781"/>
    <mergeCell ref="S781:V781"/>
    <mergeCell ref="F778:G778"/>
    <mergeCell ref="I778:L778"/>
    <mergeCell ref="M778:Q778"/>
    <mergeCell ref="S778:W778"/>
    <mergeCell ref="F779:G779"/>
    <mergeCell ref="I779:L779"/>
    <mergeCell ref="M779:Q779"/>
    <mergeCell ref="S779:W779"/>
    <mergeCell ref="M791:Q791"/>
    <mergeCell ref="S791:W791"/>
    <mergeCell ref="F792:G792"/>
    <mergeCell ref="I792:L792"/>
    <mergeCell ref="M792:Q792"/>
    <mergeCell ref="S792:W792"/>
    <mergeCell ref="AA789:AE789"/>
    <mergeCell ref="AF789:AJ789"/>
    <mergeCell ref="A790:A791"/>
    <mergeCell ref="B790:B791"/>
    <mergeCell ref="D790:D791"/>
    <mergeCell ref="E790:E791"/>
    <mergeCell ref="F790:L790"/>
    <mergeCell ref="M790:W790"/>
    <mergeCell ref="F791:G791"/>
    <mergeCell ref="I791:L791"/>
    <mergeCell ref="T783:W783"/>
    <mergeCell ref="D785:J786"/>
    <mergeCell ref="T785:U785"/>
    <mergeCell ref="D787:F787"/>
    <mergeCell ref="H788:I789"/>
    <mergeCell ref="J788:K788"/>
    <mergeCell ref="M788:N788"/>
    <mergeCell ref="O788:T788"/>
    <mergeCell ref="U788:W788"/>
    <mergeCell ref="F797:G797"/>
    <mergeCell ref="I797:L797"/>
    <mergeCell ref="M797:Q797"/>
    <mergeCell ref="S797:W797"/>
    <mergeCell ref="F798:G798"/>
    <mergeCell ref="I798:L798"/>
    <mergeCell ref="M798:Q798"/>
    <mergeCell ref="S798:W798"/>
    <mergeCell ref="F795:G795"/>
    <mergeCell ref="I795:L795"/>
    <mergeCell ref="M795:Q795"/>
    <mergeCell ref="S795:W795"/>
    <mergeCell ref="F796:G796"/>
    <mergeCell ref="I796:L796"/>
    <mergeCell ref="M796:Q796"/>
    <mergeCell ref="S796:W796"/>
    <mergeCell ref="F793:G793"/>
    <mergeCell ref="I793:L793"/>
    <mergeCell ref="M793:Q793"/>
    <mergeCell ref="S793:W793"/>
    <mergeCell ref="F794:G794"/>
    <mergeCell ref="I794:L794"/>
    <mergeCell ref="M794:Q794"/>
    <mergeCell ref="S794:W794"/>
    <mergeCell ref="F803:G803"/>
    <mergeCell ref="I803:L803"/>
    <mergeCell ref="M803:Q803"/>
    <mergeCell ref="S803:W803"/>
    <mergeCell ref="F804:G804"/>
    <mergeCell ref="I804:L804"/>
    <mergeCell ref="M804:Q804"/>
    <mergeCell ref="S804:W804"/>
    <mergeCell ref="F801:G801"/>
    <mergeCell ref="I801:L801"/>
    <mergeCell ref="M801:Q801"/>
    <mergeCell ref="S801:W801"/>
    <mergeCell ref="F802:G802"/>
    <mergeCell ref="I802:L802"/>
    <mergeCell ref="M802:Q802"/>
    <mergeCell ref="S802:W802"/>
    <mergeCell ref="F799:G799"/>
    <mergeCell ref="I799:L799"/>
    <mergeCell ref="M799:Q799"/>
    <mergeCell ref="S799:W799"/>
    <mergeCell ref="F800:G800"/>
    <mergeCell ref="I800:L800"/>
    <mergeCell ref="M800:Q800"/>
    <mergeCell ref="S800:W800"/>
    <mergeCell ref="T810:W810"/>
    <mergeCell ref="A807:E807"/>
    <mergeCell ref="F807:G807"/>
    <mergeCell ref="I807:K807"/>
    <mergeCell ref="M807:Q807"/>
    <mergeCell ref="S807:V807"/>
    <mergeCell ref="A808:E808"/>
    <mergeCell ref="F808:G808"/>
    <mergeCell ref="I808:K808"/>
    <mergeCell ref="M808:Q808"/>
    <mergeCell ref="S808:V808"/>
    <mergeCell ref="F805:G805"/>
    <mergeCell ref="I805:L805"/>
    <mergeCell ref="M805:Q805"/>
    <mergeCell ref="S805:W805"/>
    <mergeCell ref="F806:G806"/>
    <mergeCell ref="I806:L806"/>
    <mergeCell ref="M806:Q806"/>
    <mergeCell ref="S806:W806"/>
  </mergeCells>
  <phoneticPr fontId="3"/>
  <conditionalFormatting sqref="B9:C23 B36:C50 B63:C77 B90:C104 B117:C131 B144:C158 B171:C185 B198:C212 B225:C239 B252:C266 B279:C293 B306:C320 B333:C347 B360:C374 B387:C401 B414:C428 B441:C455 B468:C482 B495:C509 B522:C536 B549:C563 B576:C590 B603:C617 B630:C644 B657:C671 B684:C698 B711:C725 B738:C752 B765:C779 B792:C806">
    <cfRule type="expression" dxfId="765" priority="176" stopIfTrue="1">
      <formula>OR(IF($D9&lt;&gt;"",AND($D9&gt;=$Y$7,$D9&lt;=$Z$7)),IF($E9&lt;&gt;"",AND($E9&gt;=$Y$7,$E9&lt;=$Z$7)))</formula>
    </cfRule>
  </conditionalFormatting>
  <conditionalFormatting sqref="D9:E23 D36:E50">
    <cfRule type="cellIs" dxfId="764" priority="175" stopIfTrue="1" operator="between">
      <formula>$Y$7</formula>
      <formula>$Z$7</formula>
    </cfRule>
  </conditionalFormatting>
  <conditionalFormatting sqref="D63:E77">
    <cfRule type="cellIs" dxfId="763" priority="168" stopIfTrue="1" operator="between">
      <formula>$Y$7</formula>
      <formula>$Z$7</formula>
    </cfRule>
  </conditionalFormatting>
  <conditionalFormatting sqref="D90:E104">
    <cfRule type="cellIs" dxfId="762" priority="162" stopIfTrue="1" operator="between">
      <formula>$Y$7</formula>
      <formula>$Z$7</formula>
    </cfRule>
  </conditionalFormatting>
  <conditionalFormatting sqref="D117:E131">
    <cfRule type="cellIs" dxfId="761" priority="156" stopIfTrue="1" operator="between">
      <formula>$Y$7</formula>
      <formula>$Z$7</formula>
    </cfRule>
  </conditionalFormatting>
  <conditionalFormatting sqref="D144:E158">
    <cfRule type="cellIs" dxfId="760" priority="150" stopIfTrue="1" operator="between">
      <formula>$Y$7</formula>
      <formula>$Z$7</formula>
    </cfRule>
  </conditionalFormatting>
  <conditionalFormatting sqref="D171:E185">
    <cfRule type="cellIs" dxfId="759" priority="144" stopIfTrue="1" operator="between">
      <formula>$Y$7</formula>
      <formula>$Z$7</formula>
    </cfRule>
  </conditionalFormatting>
  <conditionalFormatting sqref="D198:E212">
    <cfRule type="cellIs" dxfId="758" priority="138" stopIfTrue="1" operator="between">
      <formula>$Y$7</formula>
      <formula>$Z$7</formula>
    </cfRule>
  </conditionalFormatting>
  <conditionalFormatting sqref="D225:E239">
    <cfRule type="cellIs" dxfId="757" priority="132" stopIfTrue="1" operator="between">
      <formula>$Y$7</formula>
      <formula>$Z$7</formula>
    </cfRule>
  </conditionalFormatting>
  <conditionalFormatting sqref="D252:E266">
    <cfRule type="cellIs" dxfId="756" priority="126" stopIfTrue="1" operator="between">
      <formula>$Y$7</formula>
      <formula>$Z$7</formula>
    </cfRule>
  </conditionalFormatting>
  <conditionalFormatting sqref="D279:E293">
    <cfRule type="cellIs" dxfId="755" priority="120" stopIfTrue="1" operator="between">
      <formula>$Y$7</formula>
      <formula>$Z$7</formula>
    </cfRule>
  </conditionalFormatting>
  <conditionalFormatting sqref="D306:E320">
    <cfRule type="cellIs" dxfId="754" priority="114" stopIfTrue="1" operator="between">
      <formula>$Y$7</formula>
      <formula>$Z$7</formula>
    </cfRule>
  </conditionalFormatting>
  <conditionalFormatting sqref="D333:E347">
    <cfRule type="cellIs" dxfId="753" priority="108" stopIfTrue="1" operator="between">
      <formula>$Y$7</formula>
      <formula>$Z$7</formula>
    </cfRule>
  </conditionalFormatting>
  <conditionalFormatting sqref="D360:E374">
    <cfRule type="cellIs" dxfId="752" priority="102" stopIfTrue="1" operator="between">
      <formula>$Y$7</formula>
      <formula>$Z$7</formula>
    </cfRule>
  </conditionalFormatting>
  <conditionalFormatting sqref="D387:E401">
    <cfRule type="cellIs" dxfId="751" priority="96" stopIfTrue="1" operator="between">
      <formula>$Y$7</formula>
      <formula>$Z$7</formula>
    </cfRule>
  </conditionalFormatting>
  <conditionalFormatting sqref="D414:E428">
    <cfRule type="cellIs" dxfId="750" priority="90" stopIfTrue="1" operator="between">
      <formula>$Y$7</formula>
      <formula>$Z$7</formula>
    </cfRule>
  </conditionalFormatting>
  <conditionalFormatting sqref="D441:E455">
    <cfRule type="cellIs" dxfId="749" priority="84" stopIfTrue="1" operator="between">
      <formula>$Y$7</formula>
      <formula>$Z$7</formula>
    </cfRule>
  </conditionalFormatting>
  <conditionalFormatting sqref="D468:E482">
    <cfRule type="cellIs" dxfId="748" priority="78" stopIfTrue="1" operator="between">
      <formula>$Y$7</formula>
      <formula>$Z$7</formula>
    </cfRule>
  </conditionalFormatting>
  <conditionalFormatting sqref="D495:E509">
    <cfRule type="cellIs" dxfId="747" priority="72" stopIfTrue="1" operator="between">
      <formula>$Y$7</formula>
      <formula>$Z$7</formula>
    </cfRule>
  </conditionalFormatting>
  <conditionalFormatting sqref="D522:E536">
    <cfRule type="cellIs" dxfId="746" priority="66" stopIfTrue="1" operator="between">
      <formula>$Y$7</formula>
      <formula>$Z$7</formula>
    </cfRule>
  </conditionalFormatting>
  <conditionalFormatting sqref="D549:E563">
    <cfRule type="cellIs" dxfId="745" priority="60" stopIfTrue="1" operator="between">
      <formula>$Y$7</formula>
      <formula>$Z$7</formula>
    </cfRule>
  </conditionalFormatting>
  <conditionalFormatting sqref="D576:E590">
    <cfRule type="cellIs" dxfId="744" priority="54" stopIfTrue="1" operator="between">
      <formula>$Y$7</formula>
      <formula>$Z$7</formula>
    </cfRule>
  </conditionalFormatting>
  <conditionalFormatting sqref="D603:E617">
    <cfRule type="cellIs" dxfId="743" priority="48" stopIfTrue="1" operator="between">
      <formula>$Y$7</formula>
      <formula>$Z$7</formula>
    </cfRule>
  </conditionalFormatting>
  <conditionalFormatting sqref="D630:E644">
    <cfRule type="cellIs" dxfId="742" priority="42" stopIfTrue="1" operator="between">
      <formula>$Y$7</formula>
      <formula>$Z$7</formula>
    </cfRule>
  </conditionalFormatting>
  <conditionalFormatting sqref="D657:E671">
    <cfRule type="cellIs" dxfId="741" priority="36" stopIfTrue="1" operator="between">
      <formula>$Y$7</formula>
      <formula>$Z$7</formula>
    </cfRule>
  </conditionalFormatting>
  <conditionalFormatting sqref="D684:E698">
    <cfRule type="cellIs" dxfId="740" priority="30" stopIfTrue="1" operator="between">
      <formula>$Y$7</formula>
      <formula>$Z$7</formula>
    </cfRule>
  </conditionalFormatting>
  <conditionalFormatting sqref="D711:E725">
    <cfRule type="cellIs" dxfId="739" priority="24" stopIfTrue="1" operator="between">
      <formula>$Y$7</formula>
      <formula>$Z$7</formula>
    </cfRule>
  </conditionalFormatting>
  <conditionalFormatting sqref="D738:E752">
    <cfRule type="cellIs" dxfId="738" priority="18" stopIfTrue="1" operator="between">
      <formula>$Y$7</formula>
      <formula>$Z$7</formula>
    </cfRule>
  </conditionalFormatting>
  <conditionalFormatting sqref="D765:E779">
    <cfRule type="cellIs" dxfId="737" priority="12" stopIfTrue="1" operator="between">
      <formula>$Y$7</formula>
      <formula>$Z$7</formula>
    </cfRule>
  </conditionalFormatting>
  <conditionalFormatting sqref="D792:E806">
    <cfRule type="cellIs" dxfId="736" priority="6" stopIfTrue="1" operator="between">
      <formula>$Y$7</formula>
      <formula>$Z$7</formula>
    </cfRule>
  </conditionalFormatting>
  <conditionalFormatting sqref="F9:F23 F36:F50">
    <cfRule type="expression" dxfId="735" priority="171" stopIfTrue="1">
      <formula>IF($M9&lt;&gt;"",$F9&lt;&gt;$M9)</formula>
    </cfRule>
  </conditionalFormatting>
  <conditionalFormatting sqref="F63:F77">
    <cfRule type="expression" dxfId="734" priority="164" stopIfTrue="1">
      <formula>IF($M63&lt;&gt;"",$F63&lt;&gt;$M63)</formula>
    </cfRule>
  </conditionalFormatting>
  <conditionalFormatting sqref="F90:F104">
    <cfRule type="expression" dxfId="733" priority="158" stopIfTrue="1">
      <formula>IF($M90&lt;&gt;"",$F90&lt;&gt;$M90)</formula>
    </cfRule>
  </conditionalFormatting>
  <conditionalFormatting sqref="F117:F131">
    <cfRule type="expression" dxfId="732" priority="152" stopIfTrue="1">
      <formula>IF($M117&lt;&gt;"",$F117&lt;&gt;$M117)</formula>
    </cfRule>
  </conditionalFormatting>
  <conditionalFormatting sqref="F144:F158">
    <cfRule type="expression" dxfId="731" priority="146" stopIfTrue="1">
      <formula>IF($M144&lt;&gt;"",$F144&lt;&gt;$M144)</formula>
    </cfRule>
  </conditionalFormatting>
  <conditionalFormatting sqref="F171:F185">
    <cfRule type="expression" dxfId="730" priority="140" stopIfTrue="1">
      <formula>IF($M171&lt;&gt;"",$F171&lt;&gt;$M171)</formula>
    </cfRule>
  </conditionalFormatting>
  <conditionalFormatting sqref="F198:F212">
    <cfRule type="expression" dxfId="729" priority="134" stopIfTrue="1">
      <formula>IF($M198&lt;&gt;"",$F198&lt;&gt;$M198)</formula>
    </cfRule>
  </conditionalFormatting>
  <conditionalFormatting sqref="F225:F239">
    <cfRule type="expression" dxfId="728" priority="128" stopIfTrue="1">
      <formula>IF($M225&lt;&gt;"",$F225&lt;&gt;$M225)</formula>
    </cfRule>
  </conditionalFormatting>
  <conditionalFormatting sqref="F252:F266">
    <cfRule type="expression" dxfId="727" priority="122" stopIfTrue="1">
      <formula>IF($M252&lt;&gt;"",$F252&lt;&gt;$M252)</formula>
    </cfRule>
  </conditionalFormatting>
  <conditionalFormatting sqref="F279:F293">
    <cfRule type="expression" dxfId="726" priority="116" stopIfTrue="1">
      <formula>IF($M279&lt;&gt;"",$F279&lt;&gt;$M279)</formula>
    </cfRule>
  </conditionalFormatting>
  <conditionalFormatting sqref="F306:F320">
    <cfRule type="expression" dxfId="725" priority="110" stopIfTrue="1">
      <formula>IF($M306&lt;&gt;"",$F306&lt;&gt;$M306)</formula>
    </cfRule>
  </conditionalFormatting>
  <conditionalFormatting sqref="F333:F347">
    <cfRule type="expression" dxfId="724" priority="104" stopIfTrue="1">
      <formula>IF($M333&lt;&gt;"",$F333&lt;&gt;$M333)</formula>
    </cfRule>
  </conditionalFormatting>
  <conditionalFormatting sqref="F360:F374">
    <cfRule type="expression" dxfId="723" priority="98" stopIfTrue="1">
      <formula>IF($M360&lt;&gt;"",$F360&lt;&gt;$M360)</formula>
    </cfRule>
  </conditionalFormatting>
  <conditionalFormatting sqref="F387:F401">
    <cfRule type="expression" dxfId="722" priority="92" stopIfTrue="1">
      <formula>IF($M387&lt;&gt;"",$F387&lt;&gt;$M387)</formula>
    </cfRule>
  </conditionalFormatting>
  <conditionalFormatting sqref="F414:F428">
    <cfRule type="expression" dxfId="721" priority="86" stopIfTrue="1">
      <formula>IF($M414&lt;&gt;"",$F414&lt;&gt;$M414)</formula>
    </cfRule>
  </conditionalFormatting>
  <conditionalFormatting sqref="F441:F455">
    <cfRule type="expression" dxfId="720" priority="80" stopIfTrue="1">
      <formula>IF($M441&lt;&gt;"",$F441&lt;&gt;$M441)</formula>
    </cfRule>
  </conditionalFormatting>
  <conditionalFormatting sqref="F468:F482">
    <cfRule type="expression" dxfId="719" priority="74" stopIfTrue="1">
      <formula>IF($M468&lt;&gt;"",$F468&lt;&gt;$M468)</formula>
    </cfRule>
  </conditionalFormatting>
  <conditionalFormatting sqref="F495:F509">
    <cfRule type="expression" dxfId="718" priority="68" stopIfTrue="1">
      <formula>IF($M495&lt;&gt;"",$F495&lt;&gt;$M495)</formula>
    </cfRule>
  </conditionalFormatting>
  <conditionalFormatting sqref="F522:F536">
    <cfRule type="expression" dxfId="717" priority="62" stopIfTrue="1">
      <formula>IF($M522&lt;&gt;"",$F522&lt;&gt;$M522)</formula>
    </cfRule>
  </conditionalFormatting>
  <conditionalFormatting sqref="F549:F563">
    <cfRule type="expression" dxfId="716" priority="56" stopIfTrue="1">
      <formula>IF($M549&lt;&gt;"",$F549&lt;&gt;$M549)</formula>
    </cfRule>
  </conditionalFormatting>
  <conditionalFormatting sqref="F576:F590">
    <cfRule type="expression" dxfId="715" priority="50" stopIfTrue="1">
      <formula>IF($M576&lt;&gt;"",$F576&lt;&gt;$M576)</formula>
    </cfRule>
  </conditionalFormatting>
  <conditionalFormatting sqref="F603:F617">
    <cfRule type="expression" dxfId="714" priority="44" stopIfTrue="1">
      <formula>IF($M603&lt;&gt;"",$F603&lt;&gt;$M603)</formula>
    </cfRule>
  </conditionalFormatting>
  <conditionalFormatting sqref="F630:F644">
    <cfRule type="expression" dxfId="713" priority="38" stopIfTrue="1">
      <formula>IF($M630&lt;&gt;"",$F630&lt;&gt;$M630)</formula>
    </cfRule>
  </conditionalFormatting>
  <conditionalFormatting sqref="F657:F671">
    <cfRule type="expression" dxfId="712" priority="32" stopIfTrue="1">
      <formula>IF($M657&lt;&gt;"",$F657&lt;&gt;$M657)</formula>
    </cfRule>
  </conditionalFormatting>
  <conditionalFormatting sqref="F684:F698">
    <cfRule type="expression" dxfId="711" priority="26" stopIfTrue="1">
      <formula>IF($M684&lt;&gt;"",$F684&lt;&gt;$M684)</formula>
    </cfRule>
  </conditionalFormatting>
  <conditionalFormatting sqref="F711:F725">
    <cfRule type="expression" dxfId="710" priority="20" stopIfTrue="1">
      <formula>IF($M711&lt;&gt;"",$F711&lt;&gt;$M711)</formula>
    </cfRule>
  </conditionalFormatting>
  <conditionalFormatting sqref="F738:F752">
    <cfRule type="expression" dxfId="709" priority="14" stopIfTrue="1">
      <formula>IF($M738&lt;&gt;"",$F738&lt;&gt;$M738)</formula>
    </cfRule>
  </conditionalFormatting>
  <conditionalFormatting sqref="F765:F779">
    <cfRule type="expression" dxfId="708" priority="8" stopIfTrue="1">
      <formula>IF($M765&lt;&gt;"",$F765&lt;&gt;$M765)</formula>
    </cfRule>
  </conditionalFormatting>
  <conditionalFormatting sqref="F792:F806">
    <cfRule type="expression" dxfId="707" priority="2" stopIfTrue="1">
      <formula>IF($M792&lt;&gt;"",$F792&lt;&gt;$M792)</formula>
    </cfRule>
  </conditionalFormatting>
  <conditionalFormatting sqref="H9:H23 R9:R23 H36:H50 R36:R50">
    <cfRule type="cellIs" dxfId="706" priority="173" stopIfTrue="1" operator="notEqual">
      <formula>12</formula>
    </cfRule>
  </conditionalFormatting>
  <conditionalFormatting sqref="H63:H77 R63:R77">
    <cfRule type="cellIs" dxfId="705" priority="166" stopIfTrue="1" operator="notEqual">
      <formula>12</formula>
    </cfRule>
  </conditionalFormatting>
  <conditionalFormatting sqref="H90:H104 R90:R104">
    <cfRule type="cellIs" dxfId="704" priority="160" stopIfTrue="1" operator="notEqual">
      <formula>12</formula>
    </cfRule>
  </conditionalFormatting>
  <conditionalFormatting sqref="H117:H131 R117:R131">
    <cfRule type="cellIs" dxfId="703" priority="154" stopIfTrue="1" operator="notEqual">
      <formula>12</formula>
    </cfRule>
  </conditionalFormatting>
  <conditionalFormatting sqref="H144:H158 R144:R158">
    <cfRule type="cellIs" dxfId="702" priority="148" stopIfTrue="1" operator="notEqual">
      <formula>12</formula>
    </cfRule>
  </conditionalFormatting>
  <conditionalFormatting sqref="H171:H185 R171:R185">
    <cfRule type="cellIs" dxfId="701" priority="142" stopIfTrue="1" operator="notEqual">
      <formula>12</formula>
    </cfRule>
  </conditionalFormatting>
  <conditionalFormatting sqref="H198:H212 R198:R212">
    <cfRule type="cellIs" dxfId="700" priority="136" stopIfTrue="1" operator="notEqual">
      <formula>12</formula>
    </cfRule>
  </conditionalFormatting>
  <conditionalFormatting sqref="H225:H239 R225:R239">
    <cfRule type="cellIs" dxfId="699" priority="130" stopIfTrue="1" operator="notEqual">
      <formula>12</formula>
    </cfRule>
  </conditionalFormatting>
  <conditionalFormatting sqref="H252:H266 R252:R266">
    <cfRule type="cellIs" dxfId="698" priority="124" stopIfTrue="1" operator="notEqual">
      <formula>12</formula>
    </cfRule>
  </conditionalFormatting>
  <conditionalFormatting sqref="H279:H293 R279:R293">
    <cfRule type="cellIs" dxfId="697" priority="118" stopIfTrue="1" operator="notEqual">
      <formula>12</formula>
    </cfRule>
  </conditionalFormatting>
  <conditionalFormatting sqref="H306:H320 R306:R320">
    <cfRule type="cellIs" dxfId="696" priority="112" stopIfTrue="1" operator="notEqual">
      <formula>12</formula>
    </cfRule>
  </conditionalFormatting>
  <conditionalFormatting sqref="H333:H347 R333:R347">
    <cfRule type="cellIs" dxfId="695" priority="106" stopIfTrue="1" operator="notEqual">
      <formula>12</formula>
    </cfRule>
  </conditionalFormatting>
  <conditionalFormatting sqref="H360:H374 R360:R374">
    <cfRule type="cellIs" dxfId="694" priority="100" stopIfTrue="1" operator="notEqual">
      <formula>12</formula>
    </cfRule>
  </conditionalFormatting>
  <conditionalFormatting sqref="H387:H401 R387:R401">
    <cfRule type="cellIs" dxfId="693" priority="94" stopIfTrue="1" operator="notEqual">
      <formula>12</formula>
    </cfRule>
  </conditionalFormatting>
  <conditionalFormatting sqref="H414:H428 R414:R428">
    <cfRule type="cellIs" dxfId="692" priority="88" stopIfTrue="1" operator="notEqual">
      <formula>12</formula>
    </cfRule>
  </conditionalFormatting>
  <conditionalFormatting sqref="H441:H455 R441:R455">
    <cfRule type="cellIs" dxfId="691" priority="82" stopIfTrue="1" operator="notEqual">
      <formula>12</formula>
    </cfRule>
  </conditionalFormatting>
  <conditionalFormatting sqref="H468:H482 R468:R482">
    <cfRule type="cellIs" dxfId="690" priority="76" stopIfTrue="1" operator="notEqual">
      <formula>12</formula>
    </cfRule>
  </conditionalFormatting>
  <conditionalFormatting sqref="H495:H509 R495:R509">
    <cfRule type="cellIs" dxfId="689" priority="70" stopIfTrue="1" operator="notEqual">
      <formula>12</formula>
    </cfRule>
  </conditionalFormatting>
  <conditionalFormatting sqref="H522:H536 R522:R536">
    <cfRule type="cellIs" dxfId="688" priority="64" stopIfTrue="1" operator="notEqual">
      <formula>12</formula>
    </cfRule>
  </conditionalFormatting>
  <conditionalFormatting sqref="H549:H563 R549:R563">
    <cfRule type="cellIs" dxfId="687" priority="58" stopIfTrue="1" operator="notEqual">
      <formula>12</formula>
    </cfRule>
  </conditionalFormatting>
  <conditionalFormatting sqref="H576:H590 R576:R590">
    <cfRule type="cellIs" dxfId="686" priority="52" stopIfTrue="1" operator="notEqual">
      <formula>12</formula>
    </cfRule>
  </conditionalFormatting>
  <conditionalFormatting sqref="H603:H617 R603:R617">
    <cfRule type="cellIs" dxfId="685" priority="46" stopIfTrue="1" operator="notEqual">
      <formula>12</formula>
    </cfRule>
  </conditionalFormatting>
  <conditionalFormatting sqref="H630:H644 R630:R644">
    <cfRule type="cellIs" dxfId="684" priority="40" stopIfTrue="1" operator="notEqual">
      <formula>12</formula>
    </cfRule>
  </conditionalFormatting>
  <conditionalFormatting sqref="H657:H671 R657:R671">
    <cfRule type="cellIs" dxfId="683" priority="34" stopIfTrue="1" operator="notEqual">
      <formula>12</formula>
    </cfRule>
  </conditionalFormatting>
  <conditionalFormatting sqref="H684:H698 R684:R698">
    <cfRule type="cellIs" dxfId="682" priority="28" stopIfTrue="1" operator="notEqual">
      <formula>12</formula>
    </cfRule>
  </conditionalFormatting>
  <conditionalFormatting sqref="H711:H725 R711:R725">
    <cfRule type="cellIs" dxfId="681" priority="22" stopIfTrue="1" operator="notEqual">
      <formula>12</formula>
    </cfRule>
  </conditionalFormatting>
  <conditionalFormatting sqref="H738:H752 R738:R752">
    <cfRule type="cellIs" dxfId="680" priority="16" stopIfTrue="1" operator="notEqual">
      <formula>12</formula>
    </cfRule>
  </conditionalFormatting>
  <conditionalFormatting sqref="H765:H779 R765:R779">
    <cfRule type="cellIs" dxfId="679" priority="10" stopIfTrue="1" operator="notEqual">
      <formula>12</formula>
    </cfRule>
  </conditionalFormatting>
  <conditionalFormatting sqref="H792:H806 R792:R806">
    <cfRule type="cellIs" dxfId="678" priority="4" stopIfTrue="1" operator="notEqual">
      <formula>12</formula>
    </cfRule>
  </conditionalFormatting>
  <conditionalFormatting sqref="I9:I23">
    <cfRule type="expression" dxfId="677" priority="170" stopIfTrue="1">
      <formula>$H9&lt;&gt;12</formula>
    </cfRule>
  </conditionalFormatting>
  <conditionalFormatting sqref="I36:I50">
    <cfRule type="expression" dxfId="676" priority="169" stopIfTrue="1">
      <formula>$H36&lt;&gt;12</formula>
    </cfRule>
  </conditionalFormatting>
  <conditionalFormatting sqref="I63:I77">
    <cfRule type="expression" dxfId="675" priority="163" stopIfTrue="1">
      <formula>$H63&lt;&gt;12</formula>
    </cfRule>
  </conditionalFormatting>
  <conditionalFormatting sqref="I90:I104">
    <cfRule type="expression" dxfId="674" priority="157" stopIfTrue="1">
      <formula>$H90&lt;&gt;12</formula>
    </cfRule>
  </conditionalFormatting>
  <conditionalFormatting sqref="I117:I131">
    <cfRule type="expression" dxfId="673" priority="151" stopIfTrue="1">
      <formula>$H117&lt;&gt;12</formula>
    </cfRule>
  </conditionalFormatting>
  <conditionalFormatting sqref="I144:I158">
    <cfRule type="expression" dxfId="672" priority="145" stopIfTrue="1">
      <formula>$H144&lt;&gt;12</formula>
    </cfRule>
  </conditionalFormatting>
  <conditionalFormatting sqref="I171:I185">
    <cfRule type="expression" dxfId="671" priority="139" stopIfTrue="1">
      <formula>$H171&lt;&gt;12</formula>
    </cfRule>
  </conditionalFormatting>
  <conditionalFormatting sqref="I198:I212">
    <cfRule type="expression" dxfId="670" priority="133" stopIfTrue="1">
      <formula>$H198&lt;&gt;12</formula>
    </cfRule>
  </conditionalFormatting>
  <conditionalFormatting sqref="I225:I239">
    <cfRule type="expression" dxfId="669" priority="127" stopIfTrue="1">
      <formula>$H225&lt;&gt;12</formula>
    </cfRule>
  </conditionalFormatting>
  <conditionalFormatting sqref="I252:I266">
    <cfRule type="expression" dxfId="668" priority="121" stopIfTrue="1">
      <formula>$H252&lt;&gt;12</formula>
    </cfRule>
  </conditionalFormatting>
  <conditionalFormatting sqref="I279:I293">
    <cfRule type="expression" dxfId="667" priority="115" stopIfTrue="1">
      <formula>$H279&lt;&gt;12</formula>
    </cfRule>
  </conditionalFormatting>
  <conditionalFormatting sqref="I306:I320">
    <cfRule type="expression" dxfId="666" priority="109" stopIfTrue="1">
      <formula>$H306&lt;&gt;12</formula>
    </cfRule>
  </conditionalFormatting>
  <conditionalFormatting sqref="I333:I347">
    <cfRule type="expression" dxfId="665" priority="103" stopIfTrue="1">
      <formula>$H333&lt;&gt;12</formula>
    </cfRule>
  </conditionalFormatting>
  <conditionalFormatting sqref="I360:I374">
    <cfRule type="expression" dxfId="664" priority="97" stopIfTrue="1">
      <formula>$H360&lt;&gt;12</formula>
    </cfRule>
  </conditionalFormatting>
  <conditionalFormatting sqref="I387:I401">
    <cfRule type="expression" dxfId="663" priority="91" stopIfTrue="1">
      <formula>$H387&lt;&gt;12</formula>
    </cfRule>
  </conditionalFormatting>
  <conditionalFormatting sqref="I414:I428">
    <cfRule type="expression" dxfId="662" priority="85" stopIfTrue="1">
      <formula>$H414&lt;&gt;12</formula>
    </cfRule>
  </conditionalFormatting>
  <conditionalFormatting sqref="I441:I455">
    <cfRule type="expression" dxfId="661" priority="79" stopIfTrue="1">
      <formula>$H441&lt;&gt;12</formula>
    </cfRule>
  </conditionalFormatting>
  <conditionalFormatting sqref="I468:I482">
    <cfRule type="expression" dxfId="660" priority="73" stopIfTrue="1">
      <formula>$H468&lt;&gt;12</formula>
    </cfRule>
  </conditionalFormatting>
  <conditionalFormatting sqref="I495:I509">
    <cfRule type="expression" dxfId="659" priority="67" stopIfTrue="1">
      <formula>$H495&lt;&gt;12</formula>
    </cfRule>
  </conditionalFormatting>
  <conditionalFormatting sqref="I522:I536">
    <cfRule type="expression" dxfId="658" priority="61" stopIfTrue="1">
      <formula>$H522&lt;&gt;12</formula>
    </cfRule>
  </conditionalFormatting>
  <conditionalFormatting sqref="I549:I563">
    <cfRule type="expression" dxfId="657" priority="55" stopIfTrue="1">
      <formula>$H549&lt;&gt;12</formula>
    </cfRule>
  </conditionalFormatting>
  <conditionalFormatting sqref="I576:I590">
    <cfRule type="expression" dxfId="656" priority="49" stopIfTrue="1">
      <formula>$H576&lt;&gt;12</formula>
    </cfRule>
  </conditionalFormatting>
  <conditionalFormatting sqref="I603:I617">
    <cfRule type="expression" dxfId="655" priority="43" stopIfTrue="1">
      <formula>$H603&lt;&gt;12</formula>
    </cfRule>
  </conditionalFormatting>
  <conditionalFormatting sqref="I630:I644">
    <cfRule type="expression" dxfId="654" priority="37" stopIfTrue="1">
      <formula>$H630&lt;&gt;12</formula>
    </cfRule>
  </conditionalFormatting>
  <conditionalFormatting sqref="I657:I671">
    <cfRule type="expression" dxfId="653" priority="31" stopIfTrue="1">
      <formula>$H657&lt;&gt;12</formula>
    </cfRule>
  </conditionalFormatting>
  <conditionalFormatting sqref="I684:I698">
    <cfRule type="expression" dxfId="652" priority="25" stopIfTrue="1">
      <formula>$H684&lt;&gt;12</formula>
    </cfRule>
  </conditionalFormatting>
  <conditionalFormatting sqref="I711:I725">
    <cfRule type="expression" dxfId="651" priority="19" stopIfTrue="1">
      <formula>$H711&lt;&gt;12</formula>
    </cfRule>
  </conditionalFormatting>
  <conditionalFormatting sqref="I738:I752">
    <cfRule type="expression" dxfId="650" priority="13" stopIfTrue="1">
      <formula>$H738&lt;&gt;12</formula>
    </cfRule>
  </conditionalFormatting>
  <conditionalFormatting sqref="I765:I779">
    <cfRule type="expression" dxfId="649" priority="7" stopIfTrue="1">
      <formula>$H765&lt;&gt;12</formula>
    </cfRule>
  </conditionalFormatting>
  <conditionalFormatting sqref="I792:I806">
    <cfRule type="expression" dxfId="648" priority="1" stopIfTrue="1">
      <formula>$H792&lt;&gt;12</formula>
    </cfRule>
  </conditionalFormatting>
  <conditionalFormatting sqref="M9:Q23 M36:Q50">
    <cfRule type="expression" dxfId="647" priority="172" stopIfTrue="1">
      <formula>IF($F9&lt;&gt;"",$F9&lt;&gt;$M9)</formula>
    </cfRule>
  </conditionalFormatting>
  <conditionalFormatting sqref="M63:Q77">
    <cfRule type="expression" dxfId="646" priority="165" stopIfTrue="1">
      <formula>IF($F63&lt;&gt;"",$F63&lt;&gt;$M63)</formula>
    </cfRule>
  </conditionalFormatting>
  <conditionalFormatting sqref="M90:Q104">
    <cfRule type="expression" dxfId="645" priority="159" stopIfTrue="1">
      <formula>IF($F90&lt;&gt;"",$F90&lt;&gt;$M90)</formula>
    </cfRule>
  </conditionalFormatting>
  <conditionalFormatting sqref="M117:Q131">
    <cfRule type="expression" dxfId="644" priority="153" stopIfTrue="1">
      <formula>IF($F117&lt;&gt;"",$F117&lt;&gt;$M117)</formula>
    </cfRule>
  </conditionalFormatting>
  <conditionalFormatting sqref="M144:Q158">
    <cfRule type="expression" dxfId="643" priority="147" stopIfTrue="1">
      <formula>IF($F144&lt;&gt;"",$F144&lt;&gt;$M144)</formula>
    </cfRule>
  </conditionalFormatting>
  <conditionalFormatting sqref="M171:Q185">
    <cfRule type="expression" dxfId="642" priority="141" stopIfTrue="1">
      <formula>IF($F171&lt;&gt;"",$F171&lt;&gt;$M171)</formula>
    </cfRule>
  </conditionalFormatting>
  <conditionalFormatting sqref="M198:Q212">
    <cfRule type="expression" dxfId="641" priority="135" stopIfTrue="1">
      <formula>IF($F198&lt;&gt;"",$F198&lt;&gt;$M198)</formula>
    </cfRule>
  </conditionalFormatting>
  <conditionalFormatting sqref="M225:Q239">
    <cfRule type="expression" dxfId="640" priority="129" stopIfTrue="1">
      <formula>IF($F225&lt;&gt;"",$F225&lt;&gt;$M225)</formula>
    </cfRule>
  </conditionalFormatting>
  <conditionalFormatting sqref="M252:Q266">
    <cfRule type="expression" dxfId="639" priority="123" stopIfTrue="1">
      <formula>IF($F252&lt;&gt;"",$F252&lt;&gt;$M252)</formula>
    </cfRule>
  </conditionalFormatting>
  <conditionalFormatting sqref="M279:Q293">
    <cfRule type="expression" dxfId="638" priority="117" stopIfTrue="1">
      <formula>IF($F279&lt;&gt;"",$F279&lt;&gt;$M279)</formula>
    </cfRule>
  </conditionalFormatting>
  <conditionalFormatting sqref="M306:Q320">
    <cfRule type="expression" dxfId="637" priority="111" stopIfTrue="1">
      <formula>IF($F306&lt;&gt;"",$F306&lt;&gt;$M306)</formula>
    </cfRule>
  </conditionalFormatting>
  <conditionalFormatting sqref="M333:Q347">
    <cfRule type="expression" dxfId="636" priority="105" stopIfTrue="1">
      <formula>IF($F333&lt;&gt;"",$F333&lt;&gt;$M333)</formula>
    </cfRule>
  </conditionalFormatting>
  <conditionalFormatting sqref="M360:Q374">
    <cfRule type="expression" dxfId="635" priority="99" stopIfTrue="1">
      <formula>IF($F360&lt;&gt;"",$F360&lt;&gt;$M360)</formula>
    </cfRule>
  </conditionalFormatting>
  <conditionalFormatting sqref="M387:Q401">
    <cfRule type="expression" dxfId="634" priority="93" stopIfTrue="1">
      <formula>IF($F387&lt;&gt;"",$F387&lt;&gt;$M387)</formula>
    </cfRule>
  </conditionalFormatting>
  <conditionalFormatting sqref="M414:Q428">
    <cfRule type="expression" dxfId="633" priority="87" stopIfTrue="1">
      <formula>IF($F414&lt;&gt;"",$F414&lt;&gt;$M414)</formula>
    </cfRule>
  </conditionalFormatting>
  <conditionalFormatting sqref="M441:Q455">
    <cfRule type="expression" dxfId="632" priority="81" stopIfTrue="1">
      <formula>IF($F441&lt;&gt;"",$F441&lt;&gt;$M441)</formula>
    </cfRule>
  </conditionalFormatting>
  <conditionalFormatting sqref="M468:Q482">
    <cfRule type="expression" dxfId="631" priority="75" stopIfTrue="1">
      <formula>IF($F468&lt;&gt;"",$F468&lt;&gt;$M468)</formula>
    </cfRule>
  </conditionalFormatting>
  <conditionalFormatting sqref="M495:Q509">
    <cfRule type="expression" dxfId="630" priority="69" stopIfTrue="1">
      <formula>IF($F495&lt;&gt;"",$F495&lt;&gt;$M495)</formula>
    </cfRule>
  </conditionalFormatting>
  <conditionalFormatting sqref="M522:Q536">
    <cfRule type="expression" dxfId="629" priority="63" stopIfTrue="1">
      <formula>IF($F522&lt;&gt;"",$F522&lt;&gt;$M522)</formula>
    </cfRule>
  </conditionalFormatting>
  <conditionalFormatting sqref="M549:Q563">
    <cfRule type="expression" dxfId="628" priority="57" stopIfTrue="1">
      <formula>IF($F549&lt;&gt;"",$F549&lt;&gt;$M549)</formula>
    </cfRule>
  </conditionalFormatting>
  <conditionalFormatting sqref="M576:Q590">
    <cfRule type="expression" dxfId="627" priority="51" stopIfTrue="1">
      <formula>IF($F576&lt;&gt;"",$F576&lt;&gt;$M576)</formula>
    </cfRule>
  </conditionalFormatting>
  <conditionalFormatting sqref="M603:Q617">
    <cfRule type="expression" dxfId="626" priority="45" stopIfTrue="1">
      <formula>IF($F603&lt;&gt;"",$F603&lt;&gt;$M603)</formula>
    </cfRule>
  </conditionalFormatting>
  <conditionalFormatting sqref="M630:Q644">
    <cfRule type="expression" dxfId="625" priority="39" stopIfTrue="1">
      <formula>IF($F630&lt;&gt;"",$F630&lt;&gt;$M630)</formula>
    </cfRule>
  </conditionalFormatting>
  <conditionalFormatting sqref="M657:Q671">
    <cfRule type="expression" dxfId="624" priority="33" stopIfTrue="1">
      <formula>IF($F657&lt;&gt;"",$F657&lt;&gt;$M657)</formula>
    </cfRule>
  </conditionalFormatting>
  <conditionalFormatting sqref="M684:Q698">
    <cfRule type="expression" dxfId="623" priority="27" stopIfTrue="1">
      <formula>IF($F684&lt;&gt;"",$F684&lt;&gt;$M684)</formula>
    </cfRule>
  </conditionalFormatting>
  <conditionalFormatting sqref="M711:Q725">
    <cfRule type="expression" dxfId="622" priority="21" stopIfTrue="1">
      <formula>IF($F711&lt;&gt;"",$F711&lt;&gt;$M711)</formula>
    </cfRule>
  </conditionalFormatting>
  <conditionalFormatting sqref="M738:Q752">
    <cfRule type="expression" dxfId="621" priority="15" stopIfTrue="1">
      <formula>IF($F738&lt;&gt;"",$F738&lt;&gt;$M738)</formula>
    </cfRule>
  </conditionalFormatting>
  <conditionalFormatting sqref="M765:Q779">
    <cfRule type="expression" dxfId="620" priority="9" stopIfTrue="1">
      <formula>IF($F765&lt;&gt;"",$F765&lt;&gt;$M765)</formula>
    </cfRule>
  </conditionalFormatting>
  <conditionalFormatting sqref="M792:Q806">
    <cfRule type="expression" dxfId="619" priority="3" stopIfTrue="1">
      <formula>IF($F792&lt;&gt;"",$F792&lt;&gt;$M792)</formula>
    </cfRule>
  </conditionalFormatting>
  <conditionalFormatting sqref="S9:W23 S36:W50">
    <cfRule type="expression" dxfId="618" priority="174" stopIfTrue="1">
      <formula>$R9&lt;&gt;12</formula>
    </cfRule>
  </conditionalFormatting>
  <conditionalFormatting sqref="S63:W77">
    <cfRule type="expression" dxfId="617" priority="167" stopIfTrue="1">
      <formula>$R63&lt;&gt;12</formula>
    </cfRule>
  </conditionalFormatting>
  <conditionalFormatting sqref="S90:W104">
    <cfRule type="expression" dxfId="616" priority="161" stopIfTrue="1">
      <formula>$R90&lt;&gt;12</formula>
    </cfRule>
  </conditionalFormatting>
  <conditionalFormatting sqref="S117:W131">
    <cfRule type="expression" dxfId="615" priority="155" stopIfTrue="1">
      <formula>$R117&lt;&gt;12</formula>
    </cfRule>
  </conditionalFormatting>
  <conditionalFormatting sqref="S144:W158">
    <cfRule type="expression" dxfId="614" priority="149" stopIfTrue="1">
      <formula>$R144&lt;&gt;12</formula>
    </cfRule>
  </conditionalFormatting>
  <conditionalFormatting sqref="S171:W185">
    <cfRule type="expression" dxfId="613" priority="143" stopIfTrue="1">
      <formula>$R171&lt;&gt;12</formula>
    </cfRule>
  </conditionalFormatting>
  <conditionalFormatting sqref="S198:W212">
    <cfRule type="expression" dxfId="612" priority="137" stopIfTrue="1">
      <formula>$R198&lt;&gt;12</formula>
    </cfRule>
  </conditionalFormatting>
  <conditionalFormatting sqref="S225:W239">
    <cfRule type="expression" dxfId="611" priority="131" stopIfTrue="1">
      <formula>$R225&lt;&gt;12</formula>
    </cfRule>
  </conditionalFormatting>
  <conditionalFormatting sqref="S252:W266">
    <cfRule type="expression" dxfId="610" priority="125" stopIfTrue="1">
      <formula>$R252&lt;&gt;12</formula>
    </cfRule>
  </conditionalFormatting>
  <conditionalFormatting sqref="S279:W293">
    <cfRule type="expression" dxfId="609" priority="119" stopIfTrue="1">
      <formula>$R279&lt;&gt;12</formula>
    </cfRule>
  </conditionalFormatting>
  <conditionalFormatting sqref="S306:W320">
    <cfRule type="expression" dxfId="608" priority="113" stopIfTrue="1">
      <formula>$R306&lt;&gt;12</formula>
    </cfRule>
  </conditionalFormatting>
  <conditionalFormatting sqref="S333:W347">
    <cfRule type="expression" dxfId="607" priority="107" stopIfTrue="1">
      <formula>$R333&lt;&gt;12</formula>
    </cfRule>
  </conditionalFormatting>
  <conditionalFormatting sqref="S360:W374">
    <cfRule type="expression" dxfId="606" priority="101" stopIfTrue="1">
      <formula>$R360&lt;&gt;12</formula>
    </cfRule>
  </conditionalFormatting>
  <conditionalFormatting sqref="S387:W401">
    <cfRule type="expression" dxfId="605" priority="95" stopIfTrue="1">
      <formula>$R387&lt;&gt;12</formula>
    </cfRule>
  </conditionalFormatting>
  <conditionalFormatting sqref="S414:W428">
    <cfRule type="expression" dxfId="604" priority="89" stopIfTrue="1">
      <formula>$R414&lt;&gt;12</formula>
    </cfRule>
  </conditionalFormatting>
  <conditionalFormatting sqref="S441:W455">
    <cfRule type="expression" dxfId="603" priority="83" stopIfTrue="1">
      <formula>$R441&lt;&gt;12</formula>
    </cfRule>
  </conditionalFormatting>
  <conditionalFormatting sqref="S468:W482">
    <cfRule type="expression" dxfId="602" priority="77" stopIfTrue="1">
      <formula>$R468&lt;&gt;12</formula>
    </cfRule>
  </conditionalFormatting>
  <conditionalFormatting sqref="S495:W509">
    <cfRule type="expression" dxfId="601" priority="71" stopIfTrue="1">
      <formula>$R495&lt;&gt;12</formula>
    </cfRule>
  </conditionalFormatting>
  <conditionalFormatting sqref="S522:W536">
    <cfRule type="expression" dxfId="600" priority="65" stopIfTrue="1">
      <formula>$R522&lt;&gt;12</formula>
    </cfRule>
  </conditionalFormatting>
  <conditionalFormatting sqref="S549:W563">
    <cfRule type="expression" dxfId="599" priority="59" stopIfTrue="1">
      <formula>$R549&lt;&gt;12</formula>
    </cfRule>
  </conditionalFormatting>
  <conditionalFormatting sqref="S576:W590">
    <cfRule type="expression" dxfId="598" priority="53" stopIfTrue="1">
      <formula>$R576&lt;&gt;12</formula>
    </cfRule>
  </conditionalFormatting>
  <conditionalFormatting sqref="S603:W617">
    <cfRule type="expression" dxfId="597" priority="47" stopIfTrue="1">
      <formula>$R603&lt;&gt;12</formula>
    </cfRule>
  </conditionalFormatting>
  <conditionalFormatting sqref="S630:W644">
    <cfRule type="expression" dxfId="596" priority="41" stopIfTrue="1">
      <formula>$R630&lt;&gt;12</formula>
    </cfRule>
  </conditionalFormatting>
  <conditionalFormatting sqref="S657:W671">
    <cfRule type="expression" dxfId="595" priority="35" stopIfTrue="1">
      <formula>$R657&lt;&gt;12</formula>
    </cfRule>
  </conditionalFormatting>
  <conditionalFormatting sqref="S684:W698">
    <cfRule type="expression" dxfId="594" priority="29" stopIfTrue="1">
      <formula>$R684&lt;&gt;12</formula>
    </cfRule>
  </conditionalFormatting>
  <conditionalFormatting sqref="S711:W725">
    <cfRule type="expression" dxfId="593" priority="23" stopIfTrue="1">
      <formula>$R711&lt;&gt;12</formula>
    </cfRule>
  </conditionalFormatting>
  <conditionalFormatting sqref="S738:W752">
    <cfRule type="expression" dxfId="592" priority="17" stopIfTrue="1">
      <formula>$R738&lt;&gt;12</formula>
    </cfRule>
  </conditionalFormatting>
  <conditionalFormatting sqref="S765:W779">
    <cfRule type="expression" dxfId="591" priority="11" stopIfTrue="1">
      <formula>$R765&lt;&gt;12</formula>
    </cfRule>
  </conditionalFormatting>
  <conditionalFormatting sqref="S792:W806">
    <cfRule type="expression" dxfId="590" priority="5" stopIfTrue="1">
      <formula>$R792&lt;&gt;12</formula>
    </cfRule>
  </conditionalFormatting>
  <dataValidations count="12">
    <dataValidation type="whole" imeMode="off" operator="lessThanOrEqual" allowBlank="1" showInputMessage="1" showErrorMessage="1" sqref="V2" xr:uid="{A1E5CEB0-CB2F-4B88-B36B-8DEFD41944BE}">
      <formula1>S2</formula1>
    </dataValidation>
    <dataValidation imeMode="off" allowBlank="1" showInputMessage="1" showErrorMessage="1" sqref="S2 I36:I50 I51:K52 M789:W789 J24:K25 S785 S29 I9:I25 S9:V25 S36:V52 I63:I77 I78:K79 M33:W33 S63:V79 I90:I104 I105:K106 M60:W60 S56 S90:V106 I117:I131 I132:K133 M87:W87 S83 S117:V133 I144:I158 I159:K160 M114:W114 S110 S144:V160 I171:I185 I186:K187 M141:W141 S137 S171:V187 I198:I212 I213:K214 M168:W168 S164 S198:V214 I225:I239 I240:K241 M195:W195 S191 S225:V241 I252:I266 I267:K268 M222:W222 S218 S252:V268 I279:I293 I294:K295 M249:W249 S245 S279:V295 I306:I320 I321:K322 M276:W276 S272 S306:V322 I333:I347 I348:K349 M303:W303 S299 S333:V349 I360:I374 I375:K376 M330:W330 S326 S360:V376 I387:I401 I402:K403 M357:W357 S353 S387:V403 I414:I428 I429:K430 M384:W384 S380 S414:V430 I441:I455 I456:K457 M411:W411 S407 S441:V457 I468:I482 I483:K484 M438:W438 S434 S468:V484 I495:I509 I510:K511 M465:W465 S461 S495:V511 I522:I536 I537:K538 M492:W492 S488 S522:V538 I549:I563 I564:K565 M519:W519 S515 S549:V565 I576:I590 I591:K592 M546:W546 S542 S576:V592 I603:I617 I618:K619 M573:W573 S569 S603:V619 I630:I644 I645:K646 M600:W600 S596 S630:V646 I657:I671 I672:K673 M627:W627 S623 S657:V673 I684:I698 I699:K700 M654:W654 S650 S684:V700 I711:I725 I726:K727 M681:W681 S677 S711:V727 I738:I752 I753:K754 M708:W708 S704 S738:V754 I765:I779 I780:K781 M735:W735 S731 S765:V781 I792:I806 I807:K808 M762:W762 S758 S792:V808 M6" xr:uid="{DA68E441-E5B5-429A-BCEF-1844918E8985}"/>
    <dataValidation type="whole" allowBlank="1" showInputMessage="1" showErrorMessage="1" sqref="H792:H806 R9:R23 H9:H23 H36:H50 R63:R77 H63:H77 R90:R104 H90:H104 R117:R131 H117:H131 R144:R158 H144:H158 R171:R185 H171:H185 R198:R212 H198:H212 R225:R239 H225:H239 R252:R266 H252:H266 R279:R293 H279:H293 R306:R320 H306:H320 R333:R347 H333:H347 R360:R374 H360:H374 R387:R401 H387:H401 R414:R428 H414:H428 R441:R455 H441:H455 R468:R482 H468:H482 R495:R509 H495:H509 R522:R536 H522:H536 R549:R563 H549:H563 R576:R590 H576:H590 R603:R617 H603:H617 R630:R644 H630:H644 R657:R671 H657:H671 R684:R698 H684:H698 R711:R725 H711:H725 R738:R752 H738:H752 R765:R779 H765:H779 R792:R806 R36:R50" xr:uid="{D1F5C3C5-DF7E-4E4B-84A9-1DDA2D3989A6}">
      <formula1>1</formula1>
      <formula2>12</formula2>
    </dataValidation>
    <dataValidation type="whole" imeMode="off" allowBlank="1" showInputMessage="1" showErrorMessage="1" sqref="O6:W6" xr:uid="{25AAC97F-0988-4BE8-BC4A-FE54AC6E4CF0}">
      <formula1>0</formula1>
      <formula2>9</formula2>
    </dataValidation>
    <dataValidation imeMode="on" allowBlank="1" showInputMessage="1" showErrorMessage="1" sqref="B36:C50 B792:C806 B63:C77 B90:C104 B117:C131 B144:C158 B171:C185 B198:C212 B225:C239 B252:C266 B279:C293 B306:C320 B333:C347 B360:C374 B387:C401 B414:C428 B441:C455 B468:C482 B495:C509 B522:C536 B549:C563 B576:C590 B603:C617 B630:C644 B657:C671 B684:C698 B711:C725 B738:C752 B765:C779 B9:C23" xr:uid="{C6EBB8F0-3A8E-4EFD-8196-D460A55AE9B3}"/>
    <dataValidation type="whole" imeMode="off" operator="greaterThanOrEqual" allowBlank="1" showInputMessage="1" showErrorMessage="1" sqref="A9:A23 A792:A806 A36:A50 A90:A104 A117:A131 A144:A158 A171:A185 A198:A212 A225:A239 A252:A266 A279:A293 A306:A320 A333:A347 A360:A374 A387:A401 A414:A428 A441:A455 A468:A482 A495:A509 A522:A536 A549:A563 A576:A590 A603:A617 A630:A644 A657:A671 A684:A698 A711:A725 A738:A752 A765:A779 A63:A77" xr:uid="{457FB8B9-DF9F-4A8D-BE02-CF5D488FEDCB}">
      <formula1>1</formula1>
    </dataValidation>
    <dataValidation type="date" imeMode="off" allowBlank="1" showInputMessage="1" showErrorMessage="1" sqref="C2 B4 C29 C785 B31:B32 C56 B58:B59 C83 B85:B86 C110 B112:B113 C137 B139:B140 C164 B166:B167 C191 B193:B194 C218 B220:B221 C245 B247:B248 C272 B274:B275 C299 B301:B302 C326 B328:B329 C353 B355:B356 C380 B382:B383 C407 B409:B410 C434 B436:B437 C461 B463:B464 C488 B490:B491 C515 B517:B518 C542 B544:B545 C569 B571:B572 C596 B598:B599 C623 B625:B626 C650 B652:B653 C677 B679:B680 C704 B706:B707 C731 B733:B734 C758 B760:B761 B787:B788" xr:uid="{52BD82F9-4068-4A9B-914B-20C24D11A7C2}">
      <formula1>40634</formula1>
      <formula2>72776</formula2>
    </dataValidation>
    <dataValidation type="whole" imeMode="off" operator="lessThanOrEqual" allowBlank="1" showInputMessage="1" showErrorMessage="1" sqref="V29 V83 V758 V731 V704 V677 V650 V623 V596 V569 V542 V515 V488 V461 V434 V407 V380 V353 V326 V299 V272 V245 V218 V191 V164 V137 V110 V56 V785" xr:uid="{88EF76C2-4EA1-48FB-8200-CE6A1CB410D1}">
      <formula1>$S$2</formula1>
    </dataValidation>
    <dataValidation type="date" imeMode="off" allowBlank="1" showInputMessage="1" showErrorMessage="1" errorTitle="【加入年月日】" error="７月１０日後は、入力できません。" promptTitle="【加入年月日】" prompt="確定・概算年度内に加入した場合に入力してください。" sqref="D792:D806 D36:D50 D63:D77 D90:D104 D117:D131 D144:D158 D171:D185 D198:D212 D225:D239 D252:D266 D279:D293 D306:D320 D333:D347 D360:D374 D387:D401 D414:D428 D441:D455 D468:D482 D495:D509 D522:D536 D549:D563 D576:D590 D603:D617 D630:D644 D657:D671 D684:D698 D711:D725 D738:D752 D765:D779 D9:D23" xr:uid="{9D7AFD06-2322-4E55-A6AB-55F6C604F420}">
      <formula1>$Y$5</formula1>
      <formula2>$Z$7</formula2>
    </dataValidation>
    <dataValidation type="list" imeMode="off" allowBlank="1" showInputMessage="1" showErrorMessage="1" errorTitle="【給付基礎日額】" error="◆選択できる給付基礎日額ではありません。_x000a_◆氏名に入力がありません。_x000a_◆算定の対象外の年度です。" sqref="F36:G50 F792:G806 F765:G779 F738:G752 F711:G725 F684:G698 F657:G671 F630:G644 F603:G617 F576:G590 F549:G563 F522:G536 F495:G509 F468:G482 F441:G455 F414:G428 F387:G401 F360:G374 F333:G347 F306:G320 F279:G293 F252:G266 F225:G239 F198:G212 F171:G185 F144:G158 F117:G131 F90:G104 F63:G77 F9:G23" xr:uid="{1A47C4D7-A0D3-45CF-8663-5F29199FAAA6}">
      <formula1>IF(H9="",INDIRECT($Z$25),INDIRECT($Z$26))</formula1>
    </dataValidation>
    <dataValidation type="list" imeMode="off" allowBlank="1" showInputMessage="1" showErrorMessage="1" errorTitle="【給付基礎日額】" error="◆選択できる給付基礎日額ではありません。_x000a_◆氏名を入力してください。_x000a_◆算定の対象外の年度です。" sqref="M9:Q23 M792:Q806 M765:Q779 M738:Q752 M711:Q725 M684:Q698 M657:Q671 M630:Q644 M603:Q617 M576:Q590 M549:Q563 M522:Q536 M495:Q509 M468:Q482 M441:Q455 M414:Q428 M387:Q401 M360:Q374 M333:Q347 M306:Q320 M279:Q293 M252:Q266 M225:Q239 M198:Q212 M171:Q185 M144:Q158 M117:Q131 M90:Q104 M63:Q77 M36:Q50" xr:uid="{C2E6F4A9-1962-4D93-9005-094F5C4F6299}">
      <formula1>IF(R9="",INDIRECT($Z$25),INDIRECT($Z$26))</formula1>
    </dataValidation>
    <dataValidation type="date" imeMode="off" allowBlank="1" showInputMessage="1" showErrorMessage="1" errorTitle="【脱退年月日】" error="◆７月１０日後は、入力できません。_x000a_◆加入年月日後でないと入力できません。" promptTitle="【脱退年月日】" prompt="確定・概算年度内に脱退した場合に入力してください。" sqref="E792:E806 E36:E50 E63:E77 E90:E104 E117:E131 E144:E158 E171:E185 E198:E212 E225:E239 E252:E266 E279:E293 E306:E320 E333:E347 E360:E374 E387:E401 E414:E428 E441:E455 E468:E482 E495:E509 E522:E536 E549:E563 E576:E590 E603:E617 E630:E644 E657:E671 E684:E698 E711:E725 E738:E752 E765:E779 E9:E23" xr:uid="{E3A53515-398A-4616-B38D-1B5B28787019}">
      <formula1>D9+1</formula1>
      <formula2>$Z$7</formula2>
    </dataValidation>
  </dataValidations>
  <printOptions horizontalCentered="1" verticalCentered="1"/>
  <pageMargins left="0.78740157480314965" right="0.78740157480314965" top="0.62992125984251968" bottom="0.31496062992125984" header="0.51181102362204722" footer="0.31496062992125984"/>
  <pageSetup paperSize="9" scale="90" fitToHeight="50" orientation="landscape" cellComments="asDisplayed" r:id="rId1"/>
  <headerFooter alignWithMargins="0"/>
  <rowBreaks count="29" manualBreakCount="29">
    <brk id="27" max="22" man="1"/>
    <brk id="54" max="22" man="1"/>
    <brk id="81" max="22" man="1"/>
    <brk id="108" max="22" man="1"/>
    <brk id="135" max="22" man="1"/>
    <brk id="162" max="22" man="1"/>
    <brk id="189" max="22" man="1"/>
    <brk id="216" max="22" man="1"/>
    <brk id="243" max="22" man="1"/>
    <brk id="270" max="22" man="1"/>
    <brk id="297" max="22" man="1"/>
    <brk id="324" max="22" man="1"/>
    <brk id="351" max="22" man="1"/>
    <brk id="378" max="22" man="1"/>
    <brk id="405" max="22" man="1"/>
    <brk id="432" max="22" man="1"/>
    <brk id="459" max="22" man="1"/>
    <brk id="486" max="22" man="1"/>
    <brk id="513" max="22" man="1"/>
    <brk id="540" max="22" man="1"/>
    <brk id="567" max="22" man="1"/>
    <brk id="594" max="22" man="1"/>
    <brk id="621" max="22" man="1"/>
    <brk id="648" max="22" man="1"/>
    <brk id="675" max="22" man="1"/>
    <brk id="702" max="22" man="1"/>
    <brk id="729" max="22" man="1"/>
    <brk id="756" max="22" man="1"/>
    <brk id="783" max="22"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J811"/>
  <sheetViews>
    <sheetView showGridLines="0" view="pageBreakPreview" zoomScaleNormal="100" zoomScaleSheetLayoutView="100" workbookViewId="0">
      <selection activeCell="N6" sqref="N6"/>
    </sheetView>
  </sheetViews>
  <sheetFormatPr defaultRowHeight="13.5"/>
  <cols>
    <col min="1" max="1" width="5.125" style="1" customWidth="1"/>
    <col min="2" max="2" width="22.625" style="1" customWidth="1"/>
    <col min="3" max="3" width="5.625" style="1" customWidth="1"/>
    <col min="4" max="5" width="12" style="1" customWidth="1"/>
    <col min="6" max="7" width="8.875" style="1" customWidth="1"/>
    <col min="8" max="8" width="4.5" style="1" customWidth="1"/>
    <col min="9" max="9" width="5.625" style="1" customWidth="1"/>
    <col min="10" max="23" width="3.875" style="1" customWidth="1"/>
    <col min="24" max="24" width="23.25" style="1" customWidth="1"/>
    <col min="25" max="25" width="1.125" style="28" hidden="1" customWidth="1"/>
    <col min="26" max="26" width="8.75" style="28" hidden="1" customWidth="1"/>
    <col min="27" max="27" width="8.125" style="1" hidden="1" customWidth="1"/>
    <col min="28" max="28" width="11" style="1" hidden="1" customWidth="1"/>
    <col min="29" max="29" width="12.875" style="1" hidden="1" customWidth="1"/>
    <col min="30" max="30" width="8.75" style="1" hidden="1" customWidth="1"/>
    <col min="31" max="31" width="11" style="1" hidden="1" customWidth="1"/>
    <col min="32" max="32" width="10.375" style="1" hidden="1" customWidth="1"/>
    <col min="33" max="33" width="7.875" style="1" hidden="1" customWidth="1"/>
    <col min="34" max="34" width="8.75" style="29" hidden="1" customWidth="1"/>
    <col min="35" max="35" width="8.125" style="29" hidden="1" customWidth="1"/>
    <col min="36" max="36" width="61.625" style="1" hidden="1" customWidth="1"/>
    <col min="37" max="37" width="23.625" style="1" customWidth="1"/>
    <col min="38" max="16384" width="9" style="1"/>
  </cols>
  <sheetData>
    <row r="1" spans="1:36" ht="13.5" customHeight="1">
      <c r="D1" s="83"/>
      <c r="Y1" s="193"/>
      <c r="Z1" s="193"/>
    </row>
    <row r="2" spans="1:36" ht="19.5" customHeight="1">
      <c r="A2" s="1" t="s">
        <v>77</v>
      </c>
      <c r="C2" s="80"/>
      <c r="D2" s="466" t="s">
        <v>76</v>
      </c>
      <c r="E2" s="467"/>
      <c r="F2" s="467"/>
      <c r="G2" s="467"/>
      <c r="H2" s="467"/>
      <c r="I2" s="467"/>
      <c r="J2" s="467"/>
      <c r="S2" s="122">
        <v>1</v>
      </c>
      <c r="T2" s="425" t="s">
        <v>10</v>
      </c>
      <c r="U2" s="425"/>
      <c r="V2" s="56">
        <v>1</v>
      </c>
      <c r="W2" s="2" t="s">
        <v>11</v>
      </c>
      <c r="Y2" s="217"/>
      <c r="Z2" s="217"/>
    </row>
    <row r="3" spans="1:36" ht="19.5" customHeight="1">
      <c r="C3" s="81"/>
      <c r="D3" s="467"/>
      <c r="E3" s="467"/>
      <c r="F3" s="467"/>
      <c r="G3" s="467"/>
      <c r="H3" s="467"/>
      <c r="I3" s="467"/>
      <c r="J3" s="467"/>
      <c r="Y3" s="217"/>
      <c r="Z3" s="217"/>
    </row>
    <row r="4" spans="1:36" ht="14.25">
      <c r="B4" s="221">
        <f ca="1">EDATE(NOW(),-12)</f>
        <v>45741</v>
      </c>
      <c r="D4" s="199"/>
      <c r="E4" s="199"/>
      <c r="F4" s="199"/>
    </row>
    <row r="5" spans="1:36" ht="15" customHeight="1">
      <c r="B5" s="222">
        <f ca="1">NOW()</f>
        <v>46106.494204513889</v>
      </c>
      <c r="H5" s="427" t="s">
        <v>6</v>
      </c>
      <c r="I5" s="428"/>
      <c r="J5" s="464" t="s">
        <v>0</v>
      </c>
      <c r="K5" s="465"/>
      <c r="L5" s="123" t="s">
        <v>1</v>
      </c>
      <c r="M5" s="465" t="s">
        <v>7</v>
      </c>
      <c r="N5" s="465"/>
      <c r="O5" s="465" t="s">
        <v>2</v>
      </c>
      <c r="P5" s="465"/>
      <c r="Q5" s="465"/>
      <c r="R5" s="465"/>
      <c r="S5" s="465"/>
      <c r="T5" s="465"/>
      <c r="U5" s="465" t="s">
        <v>3</v>
      </c>
      <c r="V5" s="465"/>
      <c r="W5" s="465"/>
      <c r="Y5" s="63">
        <v>24047</v>
      </c>
    </row>
    <row r="6" spans="1:36" ht="20.100000000000001" customHeight="1">
      <c r="H6" s="429"/>
      <c r="I6" s="430"/>
      <c r="J6" s="139">
        <v>3</v>
      </c>
      <c r="K6" s="140">
        <v>1</v>
      </c>
      <c r="L6" s="141">
        <v>1</v>
      </c>
      <c r="M6" s="305">
        <v>0</v>
      </c>
      <c r="N6" s="143"/>
      <c r="O6" s="144"/>
      <c r="P6" s="145"/>
      <c r="Q6" s="145"/>
      <c r="R6" s="145"/>
      <c r="S6" s="145"/>
      <c r="T6" s="143"/>
      <c r="U6" s="144"/>
      <c r="V6" s="145"/>
      <c r="W6" s="143"/>
      <c r="Y6" s="30"/>
      <c r="Z6" s="31" t="s">
        <v>34</v>
      </c>
      <c r="AA6" s="441">
        <f ca="1">$B$4</f>
        <v>45741</v>
      </c>
      <c r="AB6" s="441"/>
      <c r="AC6" s="441"/>
      <c r="AD6" s="441"/>
      <c r="AE6" s="441"/>
      <c r="AF6" s="442">
        <f ca="1">$B$5</f>
        <v>46106.494204513889</v>
      </c>
      <c r="AG6" s="442"/>
      <c r="AH6" s="442"/>
      <c r="AI6" s="442"/>
      <c r="AJ6" s="442"/>
    </row>
    <row r="7" spans="1:36" ht="21.95" customHeight="1">
      <c r="A7" s="446" t="s">
        <v>63</v>
      </c>
      <c r="B7" s="448" t="s">
        <v>30</v>
      </c>
      <c r="C7" s="124"/>
      <c r="D7" s="449" t="s">
        <v>47</v>
      </c>
      <c r="E7" s="448" t="s">
        <v>48</v>
      </c>
      <c r="F7" s="451">
        <f ca="1">$B$4</f>
        <v>45741</v>
      </c>
      <c r="G7" s="452"/>
      <c r="H7" s="452"/>
      <c r="I7" s="452"/>
      <c r="J7" s="452"/>
      <c r="K7" s="452"/>
      <c r="L7" s="453"/>
      <c r="M7" s="454">
        <f ca="1">$B$5</f>
        <v>46106.494204513889</v>
      </c>
      <c r="N7" s="455"/>
      <c r="O7" s="455"/>
      <c r="P7" s="455"/>
      <c r="Q7" s="455"/>
      <c r="R7" s="455"/>
      <c r="S7" s="455"/>
      <c r="T7" s="455"/>
      <c r="U7" s="455"/>
      <c r="V7" s="455"/>
      <c r="W7" s="456"/>
      <c r="X7" s="51"/>
      <c r="Y7" s="58">
        <f ca="1">$B$4</f>
        <v>45741</v>
      </c>
      <c r="Z7" s="58">
        <f ca="1">DATE(YEAR($Y$7)+2,3,31)</f>
        <v>46477</v>
      </c>
      <c r="AA7" s="33" t="s">
        <v>33</v>
      </c>
      <c r="AB7" s="33" t="s">
        <v>34</v>
      </c>
      <c r="AC7" s="33" t="s">
        <v>37</v>
      </c>
      <c r="AD7" s="33" t="s">
        <v>38</v>
      </c>
      <c r="AE7" s="33" t="s">
        <v>32</v>
      </c>
      <c r="AF7" s="34" t="s">
        <v>33</v>
      </c>
      <c r="AG7" s="34" t="s">
        <v>34</v>
      </c>
      <c r="AH7" s="34" t="s">
        <v>37</v>
      </c>
      <c r="AI7" s="34" t="s">
        <v>38</v>
      </c>
      <c r="AJ7" s="34" t="s">
        <v>32</v>
      </c>
    </row>
    <row r="8" spans="1:36" ht="28.5" customHeight="1">
      <c r="A8" s="447"/>
      <c r="B8" s="448"/>
      <c r="C8" s="125"/>
      <c r="D8" s="450"/>
      <c r="E8" s="448"/>
      <c r="F8" s="457" t="s">
        <v>4</v>
      </c>
      <c r="G8" s="457"/>
      <c r="H8" s="127" t="s">
        <v>39</v>
      </c>
      <c r="I8" s="457" t="s">
        <v>5</v>
      </c>
      <c r="J8" s="457"/>
      <c r="K8" s="457"/>
      <c r="L8" s="457"/>
      <c r="M8" s="457" t="s">
        <v>4</v>
      </c>
      <c r="N8" s="457"/>
      <c r="O8" s="457"/>
      <c r="P8" s="457"/>
      <c r="Q8" s="457"/>
      <c r="R8" s="127" t="s">
        <v>39</v>
      </c>
      <c r="S8" s="457" t="s">
        <v>5</v>
      </c>
      <c r="T8" s="457"/>
      <c r="U8" s="457"/>
      <c r="V8" s="457"/>
      <c r="W8" s="457"/>
      <c r="X8" s="51"/>
      <c r="Y8" s="32">
        <f ca="1">DATE(YEAR($B$4),4,1)</f>
        <v>45748</v>
      </c>
      <c r="Z8" s="32">
        <f ca="1">DATE(YEAR($Y$8)+2,3,31)</f>
        <v>46477</v>
      </c>
      <c r="AA8" s="32">
        <f ca="1">$Y$8</f>
        <v>45748</v>
      </c>
      <c r="AB8" s="32">
        <f ca="1">DATE(YEAR($Y$8)+1,3,31)</f>
        <v>46112</v>
      </c>
      <c r="AC8" s="32"/>
      <c r="AD8" s="32"/>
      <c r="AE8" s="32"/>
      <c r="AF8" s="35">
        <f ca="1">DATE(YEAR($B$4)+1,4,1)</f>
        <v>46113</v>
      </c>
      <c r="AG8" s="35">
        <f ca="1">DATE(YEAR($AF$8)+1,3,31)</f>
        <v>46477</v>
      </c>
      <c r="AH8" s="55"/>
      <c r="AI8" s="55"/>
      <c r="AJ8" s="36"/>
    </row>
    <row r="9" spans="1:36" ht="27.95" customHeight="1">
      <c r="A9" s="114"/>
      <c r="B9" s="115"/>
      <c r="C9" s="116"/>
      <c r="D9" s="117"/>
      <c r="E9" s="118"/>
      <c r="F9" s="431"/>
      <c r="G9" s="432"/>
      <c r="H9" s="65" t="str">
        <f t="shared" ref="H9:H23" ca="1" si="0">AE9</f>
        <v/>
      </c>
      <c r="I9" s="309" t="str">
        <f ca="1">IF(AND(F9&lt;&gt;"",H9&lt;&gt;""),VLOOKUP(F9,早見表!$A$6:$M$24,H9+1),"")</f>
        <v/>
      </c>
      <c r="J9" s="310"/>
      <c r="K9" s="310"/>
      <c r="L9" s="311"/>
      <c r="M9" s="431"/>
      <c r="N9" s="433"/>
      <c r="O9" s="433"/>
      <c r="P9" s="433"/>
      <c r="Q9" s="432"/>
      <c r="R9" s="64" t="str">
        <f t="shared" ref="R9:R23" ca="1" si="1">AJ9</f>
        <v/>
      </c>
      <c r="S9" s="309" t="str">
        <f ca="1">IF(AND(M9&lt;&gt;"",R9&lt;&gt;""),VLOOKUP(M9,早見表!$A$6:$M$24,R9+1),"")</f>
        <v/>
      </c>
      <c r="T9" s="310"/>
      <c r="U9" s="310"/>
      <c r="V9" s="310"/>
      <c r="W9" s="311"/>
      <c r="X9" s="66"/>
      <c r="Y9" s="37" t="str">
        <f>IF($B9&lt;&gt;"",IF(D9="",AA$8,D9),"")</f>
        <v/>
      </c>
      <c r="Z9" s="37" t="str">
        <f t="shared" ref="Z9:Z23" si="2">IF($B9&lt;&gt;"",IF(E9="",Z$8,E9),"")</f>
        <v/>
      </c>
      <c r="AA9" s="38" t="str">
        <f t="shared" ref="AA9:AA14" ca="1" si="3">IF(Y9&gt;=AF$8,"",IF(Y9&lt;$AA$8,$AA$8,Y9))</f>
        <v/>
      </c>
      <c r="AB9" s="38" t="str">
        <f t="shared" ref="AB9:AB14" ca="1" si="4">IF(Y9&gt;AB$8,"",IF(Z9&gt;AB$8,AB$8,Z9))</f>
        <v/>
      </c>
      <c r="AC9" s="38" t="str">
        <f t="shared" ref="AC9:AC14" ca="1" si="5">IF(AA9="","",DATE(YEAR(AA9),MONTH(AA9),1))</f>
        <v/>
      </c>
      <c r="AD9" s="38" t="str">
        <f t="shared" ref="AD9:AD14" ca="1" si="6">IF(AA9="","",DATE(YEAR(AB9),MONTH(AB9)+1,1)-1)</f>
        <v/>
      </c>
      <c r="AE9" s="39" t="str">
        <f t="shared" ref="AE9:AE14" ca="1" si="7">IF(AA9="","",IF(AA9&gt;AB9,"",DATEDIF(AC9,AD9+1,"m")))</f>
        <v/>
      </c>
      <c r="AF9" s="40" t="str">
        <f ca="1">IF(Z9&lt;AF$8,"",IF(Y9&gt;AF$8,Y9,AF$8))</f>
        <v/>
      </c>
      <c r="AG9" s="40" t="str">
        <f ca="1">IF(Z9&lt;AF$8,"",Z9)</f>
        <v/>
      </c>
      <c r="AH9" s="40" t="str">
        <f t="shared" ref="AH9:AH23" ca="1" si="8">IF(AF9="","",DATE(YEAR(AF9),MONTH(AF9),1))</f>
        <v/>
      </c>
      <c r="AI9" s="40" t="str">
        <f t="shared" ref="AI9:AI23" ca="1" si="9">IF(AF9="","",DATE(YEAR(AG9),MONTH(AG9)+1,1)-1)</f>
        <v/>
      </c>
      <c r="AJ9" s="41" t="str">
        <f t="shared" ref="AJ9:AJ23" ca="1" si="10">IF(AF9="","",DATEDIF(AH9,AI9+1,"m"))</f>
        <v/>
      </c>
    </row>
    <row r="10" spans="1:36" ht="27.95" customHeight="1">
      <c r="A10" s="115"/>
      <c r="B10" s="115"/>
      <c r="C10" s="119"/>
      <c r="D10" s="120"/>
      <c r="E10" s="121"/>
      <c r="F10" s="431"/>
      <c r="G10" s="432"/>
      <c r="H10" s="65" t="str">
        <f t="shared" ca="1" si="0"/>
        <v/>
      </c>
      <c r="I10" s="339" t="str">
        <f ca="1">IF(AND(F10&lt;&gt;"",H10&lt;&gt;""),VLOOKUP(F10,早見表!$A$6:$M$24,H10+1),"")</f>
        <v/>
      </c>
      <c r="J10" s="340"/>
      <c r="K10" s="340"/>
      <c r="L10" s="341"/>
      <c r="M10" s="431"/>
      <c r="N10" s="433"/>
      <c r="O10" s="433"/>
      <c r="P10" s="433"/>
      <c r="Q10" s="432"/>
      <c r="R10" s="65" t="str">
        <f t="shared" ca="1" si="1"/>
        <v/>
      </c>
      <c r="S10" s="339" t="str">
        <f ca="1">IF(AND(M10&lt;&gt;"",R10&lt;&gt;""),VLOOKUP(M10,早見表!$A$6:$M$24,R10+1),"")</f>
        <v/>
      </c>
      <c r="T10" s="340"/>
      <c r="U10" s="340"/>
      <c r="V10" s="340"/>
      <c r="W10" s="341"/>
      <c r="X10" s="51"/>
      <c r="Y10" s="42" t="str">
        <f t="shared" ref="Y10:Y23" si="11">IF($B10&lt;&gt;"",IF(D10="",AA$8,D10),"")</f>
        <v/>
      </c>
      <c r="Z10" s="42" t="str">
        <f t="shared" si="2"/>
        <v/>
      </c>
      <c r="AA10" s="43" t="str">
        <f t="shared" ca="1" si="3"/>
        <v/>
      </c>
      <c r="AB10" s="43" t="str">
        <f t="shared" ca="1" si="4"/>
        <v/>
      </c>
      <c r="AC10" s="43" t="str">
        <f t="shared" ca="1" si="5"/>
        <v/>
      </c>
      <c r="AD10" s="43" t="str">
        <f t="shared" ca="1" si="6"/>
        <v/>
      </c>
      <c r="AE10" s="44" t="str">
        <f t="shared" ca="1" si="7"/>
        <v/>
      </c>
      <c r="AF10" s="45" t="str">
        <f t="shared" ref="AF10:AF23" ca="1" si="12">IF(Z10&lt;AF$8,"",IF(Y10&gt;AF$8,Y10,AF$8))</f>
        <v/>
      </c>
      <c r="AG10" s="45" t="str">
        <f t="shared" ref="AG10:AG23" ca="1" si="13">IF(Z10&lt;AF$8,"",Z10)</f>
        <v/>
      </c>
      <c r="AH10" s="45" t="str">
        <f t="shared" ca="1" si="8"/>
        <v/>
      </c>
      <c r="AI10" s="45" t="str">
        <f t="shared" ca="1" si="9"/>
        <v/>
      </c>
      <c r="AJ10" s="46" t="str">
        <f t="shared" ca="1" si="10"/>
        <v/>
      </c>
    </row>
    <row r="11" spans="1:36" ht="27.95" customHeight="1">
      <c r="A11" s="115"/>
      <c r="B11" s="115"/>
      <c r="C11" s="119"/>
      <c r="D11" s="120"/>
      <c r="E11" s="121"/>
      <c r="F11" s="431"/>
      <c r="G11" s="432"/>
      <c r="H11" s="65" t="str">
        <f t="shared" ca="1" si="0"/>
        <v/>
      </c>
      <c r="I11" s="339" t="str">
        <f ca="1">IF(AND(F11&lt;&gt;"",H11&lt;&gt;""),VLOOKUP(F11,早見表!$A$6:$M$24,H11+1),"")</f>
        <v/>
      </c>
      <c r="J11" s="340"/>
      <c r="K11" s="340"/>
      <c r="L11" s="341"/>
      <c r="M11" s="431"/>
      <c r="N11" s="433"/>
      <c r="O11" s="433"/>
      <c r="P11" s="433"/>
      <c r="Q11" s="432"/>
      <c r="R11" s="65" t="str">
        <f t="shared" ca="1" si="1"/>
        <v/>
      </c>
      <c r="S11" s="339" t="str">
        <f ca="1">IF(AND(M11&lt;&gt;"",R11&lt;&gt;""),VLOOKUP(M11,早見表!$A$6:$M$24,R11+1),"")</f>
        <v/>
      </c>
      <c r="T11" s="340"/>
      <c r="U11" s="340"/>
      <c r="V11" s="340"/>
      <c r="W11" s="341"/>
      <c r="X11" s="51"/>
      <c r="Y11" s="42" t="str">
        <f t="shared" si="11"/>
        <v/>
      </c>
      <c r="Z11" s="42" t="str">
        <f t="shared" si="2"/>
        <v/>
      </c>
      <c r="AA11" s="43" t="str">
        <f t="shared" ca="1" si="3"/>
        <v/>
      </c>
      <c r="AB11" s="43" t="str">
        <f t="shared" ca="1" si="4"/>
        <v/>
      </c>
      <c r="AC11" s="43" t="str">
        <f t="shared" ca="1" si="5"/>
        <v/>
      </c>
      <c r="AD11" s="43" t="str">
        <f t="shared" ca="1" si="6"/>
        <v/>
      </c>
      <c r="AE11" s="44" t="str">
        <f t="shared" ca="1" si="7"/>
        <v/>
      </c>
      <c r="AF11" s="45" t="str">
        <f ca="1">IF(Z11&lt;AF$8,"",IF(Y11&gt;AF$8,Y11,AF$8))</f>
        <v/>
      </c>
      <c r="AG11" s="45" t="str">
        <f t="shared" ca="1" si="13"/>
        <v/>
      </c>
      <c r="AH11" s="45" t="str">
        <f t="shared" ca="1" si="8"/>
        <v/>
      </c>
      <c r="AI11" s="45" t="str">
        <f t="shared" ca="1" si="9"/>
        <v/>
      </c>
      <c r="AJ11" s="46" t="str">
        <f t="shared" ca="1" si="10"/>
        <v/>
      </c>
    </row>
    <row r="12" spans="1:36" ht="27.95" customHeight="1">
      <c r="A12" s="115"/>
      <c r="B12" s="115"/>
      <c r="C12" s="119"/>
      <c r="D12" s="120"/>
      <c r="E12" s="121"/>
      <c r="F12" s="431"/>
      <c r="G12" s="432"/>
      <c r="H12" s="65" t="str">
        <f t="shared" ca="1" si="0"/>
        <v/>
      </c>
      <c r="I12" s="339" t="str">
        <f ca="1">IF(AND(F12&lt;&gt;"",H12&lt;&gt;""),VLOOKUP(F12,早見表!$A$6:$M$24,H12+1),"")</f>
        <v/>
      </c>
      <c r="J12" s="340"/>
      <c r="K12" s="340"/>
      <c r="L12" s="341"/>
      <c r="M12" s="431"/>
      <c r="N12" s="433"/>
      <c r="O12" s="433"/>
      <c r="P12" s="433"/>
      <c r="Q12" s="432"/>
      <c r="R12" s="65" t="str">
        <f t="shared" ca="1" si="1"/>
        <v/>
      </c>
      <c r="S12" s="339" t="str">
        <f ca="1">IF(AND(M12&lt;&gt;"",R12&lt;&gt;""),VLOOKUP(M12,早見表!$A$6:$M$24,R12+1),"")</f>
        <v/>
      </c>
      <c r="T12" s="340"/>
      <c r="U12" s="340"/>
      <c r="V12" s="340"/>
      <c r="W12" s="341"/>
      <c r="X12" s="51"/>
      <c r="Y12" s="42" t="str">
        <f t="shared" si="11"/>
        <v/>
      </c>
      <c r="Z12" s="42" t="str">
        <f t="shared" si="2"/>
        <v/>
      </c>
      <c r="AA12" s="43" t="str">
        <f t="shared" ca="1" si="3"/>
        <v/>
      </c>
      <c r="AB12" s="43" t="str">
        <f t="shared" ca="1" si="4"/>
        <v/>
      </c>
      <c r="AC12" s="43" t="str">
        <f t="shared" ca="1" si="5"/>
        <v/>
      </c>
      <c r="AD12" s="43" t="str">
        <f t="shared" ca="1" si="6"/>
        <v/>
      </c>
      <c r="AE12" s="44" t="str">
        <f t="shared" ca="1" si="7"/>
        <v/>
      </c>
      <c r="AF12" s="45" t="str">
        <f t="shared" ca="1" si="12"/>
        <v/>
      </c>
      <c r="AG12" s="45" t="str">
        <f t="shared" ca="1" si="13"/>
        <v/>
      </c>
      <c r="AH12" s="45" t="str">
        <f t="shared" ca="1" si="8"/>
        <v/>
      </c>
      <c r="AI12" s="45" t="str">
        <f t="shared" ca="1" si="9"/>
        <v/>
      </c>
      <c r="AJ12" s="46" t="str">
        <f t="shared" ca="1" si="10"/>
        <v/>
      </c>
    </row>
    <row r="13" spans="1:36" ht="27.95" customHeight="1">
      <c r="A13" s="115"/>
      <c r="B13" s="115"/>
      <c r="C13" s="119"/>
      <c r="D13" s="120"/>
      <c r="E13" s="121"/>
      <c r="F13" s="431"/>
      <c r="G13" s="432"/>
      <c r="H13" s="65" t="str">
        <f t="shared" ca="1" si="0"/>
        <v/>
      </c>
      <c r="I13" s="339" t="str">
        <f ca="1">IF(AND(F13&lt;&gt;"",H13&lt;&gt;""),VLOOKUP(F13,早見表!$A$6:$M$24,H13+1),"")</f>
        <v/>
      </c>
      <c r="J13" s="340"/>
      <c r="K13" s="340"/>
      <c r="L13" s="341"/>
      <c r="M13" s="431"/>
      <c r="N13" s="433"/>
      <c r="O13" s="433"/>
      <c r="P13" s="433"/>
      <c r="Q13" s="432"/>
      <c r="R13" s="65" t="str">
        <f t="shared" ca="1" si="1"/>
        <v/>
      </c>
      <c r="S13" s="339" t="str">
        <f ca="1">IF(AND(M13&lt;&gt;"",R13&lt;&gt;""),VLOOKUP(M13,早見表!$A$6:$M$24,R13+1),"")</f>
        <v/>
      </c>
      <c r="T13" s="340"/>
      <c r="U13" s="340"/>
      <c r="V13" s="340"/>
      <c r="W13" s="341"/>
      <c r="X13" s="51"/>
      <c r="Y13" s="42" t="str">
        <f t="shared" si="11"/>
        <v/>
      </c>
      <c r="Z13" s="42" t="str">
        <f t="shared" si="2"/>
        <v/>
      </c>
      <c r="AA13" s="43" t="str">
        <f t="shared" ca="1" si="3"/>
        <v/>
      </c>
      <c r="AB13" s="43" t="str">
        <f t="shared" ca="1" si="4"/>
        <v/>
      </c>
      <c r="AC13" s="43" t="str">
        <f t="shared" ca="1" si="5"/>
        <v/>
      </c>
      <c r="AD13" s="43" t="str">
        <f t="shared" ca="1" si="6"/>
        <v/>
      </c>
      <c r="AE13" s="44" t="str">
        <f t="shared" ca="1" si="7"/>
        <v/>
      </c>
      <c r="AF13" s="45" t="str">
        <f t="shared" ca="1" si="12"/>
        <v/>
      </c>
      <c r="AG13" s="45" t="str">
        <f t="shared" ca="1" si="13"/>
        <v/>
      </c>
      <c r="AH13" s="45" t="str">
        <f t="shared" ca="1" si="8"/>
        <v/>
      </c>
      <c r="AI13" s="45" t="str">
        <f t="shared" ca="1" si="9"/>
        <v/>
      </c>
      <c r="AJ13" s="46" t="str">
        <f t="shared" ca="1" si="10"/>
        <v/>
      </c>
    </row>
    <row r="14" spans="1:36" ht="27.95" customHeight="1">
      <c r="A14" s="115"/>
      <c r="B14" s="115"/>
      <c r="C14" s="119"/>
      <c r="D14" s="120"/>
      <c r="E14" s="121"/>
      <c r="F14" s="431"/>
      <c r="G14" s="432"/>
      <c r="H14" s="65" t="str">
        <f t="shared" ca="1" si="0"/>
        <v/>
      </c>
      <c r="I14" s="339" t="str">
        <f ca="1">IF(AND(F14&lt;&gt;"",H14&lt;&gt;""),VLOOKUP(F14,早見表!$A$6:$M$24,H14+1),"")</f>
        <v/>
      </c>
      <c r="J14" s="340"/>
      <c r="K14" s="340"/>
      <c r="L14" s="341"/>
      <c r="M14" s="431"/>
      <c r="N14" s="433"/>
      <c r="O14" s="433"/>
      <c r="P14" s="433"/>
      <c r="Q14" s="432"/>
      <c r="R14" s="65" t="str">
        <f t="shared" ca="1" si="1"/>
        <v/>
      </c>
      <c r="S14" s="339" t="str">
        <f ca="1">IF(AND(M14&lt;&gt;"",R14&lt;&gt;""),VLOOKUP(M14,早見表!$A$6:$M$24,R14+1),"")</f>
        <v/>
      </c>
      <c r="T14" s="340"/>
      <c r="U14" s="340"/>
      <c r="V14" s="340"/>
      <c r="W14" s="341"/>
      <c r="X14" s="51"/>
      <c r="Y14" s="42" t="str">
        <f t="shared" si="11"/>
        <v/>
      </c>
      <c r="Z14" s="42" t="str">
        <f t="shared" si="2"/>
        <v/>
      </c>
      <c r="AA14" s="43" t="str">
        <f t="shared" ca="1" si="3"/>
        <v/>
      </c>
      <c r="AB14" s="43" t="str">
        <f t="shared" ca="1" si="4"/>
        <v/>
      </c>
      <c r="AC14" s="43" t="str">
        <f t="shared" ca="1" si="5"/>
        <v/>
      </c>
      <c r="AD14" s="43" t="str">
        <f t="shared" ca="1" si="6"/>
        <v/>
      </c>
      <c r="AE14" s="44" t="str">
        <f t="shared" ca="1" si="7"/>
        <v/>
      </c>
      <c r="AF14" s="45" t="str">
        <f t="shared" ca="1" si="12"/>
        <v/>
      </c>
      <c r="AG14" s="45" t="str">
        <f t="shared" ca="1" si="13"/>
        <v/>
      </c>
      <c r="AH14" s="45" t="str">
        <f t="shared" ca="1" si="8"/>
        <v/>
      </c>
      <c r="AI14" s="45" t="str">
        <f t="shared" ca="1" si="9"/>
        <v/>
      </c>
      <c r="AJ14" s="46" t="str">
        <f t="shared" ca="1" si="10"/>
        <v/>
      </c>
    </row>
    <row r="15" spans="1:36" ht="27.95" customHeight="1">
      <c r="A15" s="115"/>
      <c r="B15" s="115"/>
      <c r="C15" s="119"/>
      <c r="D15" s="120"/>
      <c r="E15" s="121"/>
      <c r="F15" s="431"/>
      <c r="G15" s="432"/>
      <c r="H15" s="65" t="str">
        <f t="shared" ca="1" si="0"/>
        <v/>
      </c>
      <c r="I15" s="339" t="str">
        <f ca="1">IF(AND(F15&lt;&gt;"",H15&lt;&gt;""),VLOOKUP(F15,早見表!$A$6:$M$24,H15+1),"")</f>
        <v/>
      </c>
      <c r="J15" s="340"/>
      <c r="K15" s="340"/>
      <c r="L15" s="341"/>
      <c r="M15" s="431"/>
      <c r="N15" s="433"/>
      <c r="O15" s="433"/>
      <c r="P15" s="433"/>
      <c r="Q15" s="432"/>
      <c r="R15" s="65" t="str">
        <f t="shared" ca="1" si="1"/>
        <v/>
      </c>
      <c r="S15" s="339" t="str">
        <f ca="1">IF(AND(M15&lt;&gt;"",R15&lt;&gt;""),VLOOKUP(M15,早見表!$A$6:$M$24,R15+1),"")</f>
        <v/>
      </c>
      <c r="T15" s="340"/>
      <c r="U15" s="340"/>
      <c r="V15" s="340"/>
      <c r="W15" s="341"/>
      <c r="X15" s="51"/>
      <c r="Y15" s="42" t="str">
        <f t="shared" si="11"/>
        <v/>
      </c>
      <c r="Z15" s="42" t="str">
        <f>IF($B15&lt;&gt;"",IF(E15="",Z$8,E15),"")</f>
        <v/>
      </c>
      <c r="AA15" s="43" t="str">
        <f t="shared" ref="AA15:AA23" ca="1" si="14">IF(Y15&gt;=AF$8,"",IF(Y15&lt;$AA$8,$AA$8,Y15))</f>
        <v/>
      </c>
      <c r="AB15" s="43" t="str">
        <f t="shared" ref="AB15:AB23" ca="1" si="15">IF(Y15&gt;AB$8,"",IF(Z15&gt;AB$8,AB$8,Z15))</f>
        <v/>
      </c>
      <c r="AC15" s="43" t="str">
        <f t="shared" ref="AC15:AC23" ca="1" si="16">IF(AA15="","",DATE(YEAR(AA15),MONTH(AA15),1))</f>
        <v/>
      </c>
      <c r="AD15" s="43" t="str">
        <f t="shared" ref="AD15:AD23" ca="1" si="17">IF(AA15="","",DATE(YEAR(AB15),MONTH(AB15)+1,1)-1)</f>
        <v/>
      </c>
      <c r="AE15" s="44" t="str">
        <f t="shared" ref="AE15:AE23" ca="1" si="18">IF(AA15="","",IF(AA15&gt;AB15,"",DATEDIF(AC15,AD15+1,"m")))</f>
        <v/>
      </c>
      <c r="AF15" s="45" t="str">
        <f t="shared" ca="1" si="12"/>
        <v/>
      </c>
      <c r="AG15" s="45" t="str">
        <f t="shared" ca="1" si="13"/>
        <v/>
      </c>
      <c r="AH15" s="45" t="str">
        <f t="shared" ca="1" si="8"/>
        <v/>
      </c>
      <c r="AI15" s="45" t="str">
        <f t="shared" ca="1" si="9"/>
        <v/>
      </c>
      <c r="AJ15" s="46" t="str">
        <f t="shared" ca="1" si="10"/>
        <v/>
      </c>
    </row>
    <row r="16" spans="1:36" ht="27.95" customHeight="1">
      <c r="A16" s="115"/>
      <c r="B16" s="115"/>
      <c r="C16" s="119"/>
      <c r="D16" s="120"/>
      <c r="E16" s="121"/>
      <c r="F16" s="431"/>
      <c r="G16" s="432"/>
      <c r="H16" s="65" t="str">
        <f t="shared" ca="1" si="0"/>
        <v/>
      </c>
      <c r="I16" s="339" t="str">
        <f ca="1">IF(AND(F16&lt;&gt;"",H16&lt;&gt;""),VLOOKUP(F16,早見表!$A$6:$M$24,H16+1),"")</f>
        <v/>
      </c>
      <c r="J16" s="340"/>
      <c r="K16" s="340"/>
      <c r="L16" s="341"/>
      <c r="M16" s="431"/>
      <c r="N16" s="433"/>
      <c r="O16" s="433"/>
      <c r="P16" s="433"/>
      <c r="Q16" s="432"/>
      <c r="R16" s="65" t="str">
        <f t="shared" ca="1" si="1"/>
        <v/>
      </c>
      <c r="S16" s="339" t="str">
        <f ca="1">IF(AND(M16&lt;&gt;"",R16&lt;&gt;""),VLOOKUP(M16,早見表!$A$6:$M$24,R16+1),"")</f>
        <v/>
      </c>
      <c r="T16" s="340"/>
      <c r="U16" s="340"/>
      <c r="V16" s="340"/>
      <c r="W16" s="341"/>
      <c r="X16" s="51"/>
      <c r="Y16" s="42" t="str">
        <f t="shared" si="11"/>
        <v/>
      </c>
      <c r="Z16" s="42" t="str">
        <f t="shared" si="2"/>
        <v/>
      </c>
      <c r="AA16" s="43" t="str">
        <f t="shared" ca="1" si="14"/>
        <v/>
      </c>
      <c r="AB16" s="43" t="str">
        <f t="shared" ca="1" si="15"/>
        <v/>
      </c>
      <c r="AC16" s="43" t="str">
        <f t="shared" ca="1" si="16"/>
        <v/>
      </c>
      <c r="AD16" s="43" t="str">
        <f t="shared" ca="1" si="17"/>
        <v/>
      </c>
      <c r="AE16" s="44" t="str">
        <f t="shared" ca="1" si="18"/>
        <v/>
      </c>
      <c r="AF16" s="45" t="str">
        <f t="shared" ca="1" si="12"/>
        <v/>
      </c>
      <c r="AG16" s="45" t="str">
        <f t="shared" ca="1" si="13"/>
        <v/>
      </c>
      <c r="AH16" s="45" t="str">
        <f t="shared" ca="1" si="8"/>
        <v/>
      </c>
      <c r="AI16" s="45" t="str">
        <f t="shared" ca="1" si="9"/>
        <v/>
      </c>
      <c r="AJ16" s="46" t="str">
        <f t="shared" ca="1" si="10"/>
        <v/>
      </c>
    </row>
    <row r="17" spans="1:36" ht="27.95" customHeight="1">
      <c r="A17" s="115"/>
      <c r="B17" s="115"/>
      <c r="C17" s="119"/>
      <c r="D17" s="120"/>
      <c r="E17" s="121"/>
      <c r="F17" s="431"/>
      <c r="G17" s="432"/>
      <c r="H17" s="65" t="str">
        <f t="shared" ca="1" si="0"/>
        <v/>
      </c>
      <c r="I17" s="339" t="str">
        <f ca="1">IF(AND(F17&lt;&gt;"",H17&lt;&gt;""),VLOOKUP(F17,早見表!$A$6:$M$24,H17+1),"")</f>
        <v/>
      </c>
      <c r="J17" s="340"/>
      <c r="K17" s="340"/>
      <c r="L17" s="341"/>
      <c r="M17" s="431"/>
      <c r="N17" s="433"/>
      <c r="O17" s="433"/>
      <c r="P17" s="433"/>
      <c r="Q17" s="432"/>
      <c r="R17" s="65" t="str">
        <f t="shared" ca="1" si="1"/>
        <v/>
      </c>
      <c r="S17" s="339" t="str">
        <f ca="1">IF(AND(M17&lt;&gt;"",R17&lt;&gt;""),VLOOKUP(M17,早見表!$A$6:$M$24,R17+1),"")</f>
        <v/>
      </c>
      <c r="T17" s="340"/>
      <c r="U17" s="340"/>
      <c r="V17" s="340"/>
      <c r="W17" s="341"/>
      <c r="X17" s="51"/>
      <c r="Y17" s="42" t="str">
        <f t="shared" si="11"/>
        <v/>
      </c>
      <c r="Z17" s="42" t="str">
        <f t="shared" si="2"/>
        <v/>
      </c>
      <c r="AA17" s="43" t="str">
        <f t="shared" ca="1" si="14"/>
        <v/>
      </c>
      <c r="AB17" s="43" t="str">
        <f t="shared" ca="1" si="15"/>
        <v/>
      </c>
      <c r="AC17" s="43" t="str">
        <f t="shared" ca="1" si="16"/>
        <v/>
      </c>
      <c r="AD17" s="43" t="str">
        <f t="shared" ca="1" si="17"/>
        <v/>
      </c>
      <c r="AE17" s="44" t="str">
        <f t="shared" ca="1" si="18"/>
        <v/>
      </c>
      <c r="AF17" s="45" t="str">
        <f t="shared" ca="1" si="12"/>
        <v/>
      </c>
      <c r="AG17" s="45" t="str">
        <f t="shared" ca="1" si="13"/>
        <v/>
      </c>
      <c r="AH17" s="45" t="str">
        <f t="shared" ca="1" si="8"/>
        <v/>
      </c>
      <c r="AI17" s="45" t="str">
        <f t="shared" ca="1" si="9"/>
        <v/>
      </c>
      <c r="AJ17" s="46" t="str">
        <f t="shared" ca="1" si="10"/>
        <v/>
      </c>
    </row>
    <row r="18" spans="1:36" ht="27.95" customHeight="1">
      <c r="A18" s="115"/>
      <c r="B18" s="115"/>
      <c r="C18" s="119"/>
      <c r="D18" s="120"/>
      <c r="E18" s="121"/>
      <c r="F18" s="431"/>
      <c r="G18" s="432"/>
      <c r="H18" s="65" t="str">
        <f ca="1">AE18</f>
        <v/>
      </c>
      <c r="I18" s="339" t="str">
        <f ca="1">IF(AND(F18&lt;&gt;"",H18&lt;&gt;""),VLOOKUP(F18,早見表!$A$6:$M$24,H18+1),"")</f>
        <v/>
      </c>
      <c r="J18" s="340"/>
      <c r="K18" s="340"/>
      <c r="L18" s="341"/>
      <c r="M18" s="431"/>
      <c r="N18" s="433"/>
      <c r="O18" s="433"/>
      <c r="P18" s="433"/>
      <c r="Q18" s="432"/>
      <c r="R18" s="65" t="str">
        <f ca="1">AJ18</f>
        <v/>
      </c>
      <c r="S18" s="339" t="str">
        <f ca="1">IF(AND(M18&lt;&gt;"",R18&lt;&gt;""),VLOOKUP(M18,早見表!$A$6:$M$24,R18+1),"")</f>
        <v/>
      </c>
      <c r="T18" s="340"/>
      <c r="U18" s="340"/>
      <c r="V18" s="340"/>
      <c r="W18" s="341"/>
      <c r="X18" s="51"/>
      <c r="Y18" s="42" t="str">
        <f>IF($B18&lt;&gt;"",IF(D18="",AA$8,D18),"")</f>
        <v/>
      </c>
      <c r="Z18" s="42" t="str">
        <f>IF($B18&lt;&gt;"",IF(E18="",Z$8,E18),"")</f>
        <v/>
      </c>
      <c r="AA18" s="43" t="str">
        <f t="shared" ca="1" si="14"/>
        <v/>
      </c>
      <c r="AB18" s="43" t="str">
        <f t="shared" ca="1" si="15"/>
        <v/>
      </c>
      <c r="AC18" s="43" t="str">
        <f t="shared" ca="1" si="16"/>
        <v/>
      </c>
      <c r="AD18" s="43" t="str">
        <f t="shared" ca="1" si="17"/>
        <v/>
      </c>
      <c r="AE18" s="44" t="str">
        <f t="shared" ca="1" si="18"/>
        <v/>
      </c>
      <c r="AF18" s="45" t="str">
        <f ca="1">IF(Z18&lt;AF$8,"",IF(Y18&gt;AF$8,Y18,AF$8))</f>
        <v/>
      </c>
      <c r="AG18" s="45" t="str">
        <f ca="1">IF(Z18&lt;AF$8,"",Z18)</f>
        <v/>
      </c>
      <c r="AH18" s="45" t="str">
        <f ca="1">IF(AF18="","",DATE(YEAR(AF18),MONTH(AF18),1))</f>
        <v/>
      </c>
      <c r="AI18" s="45" t="str">
        <f ca="1">IF(AF18="","",DATE(YEAR(AG18),MONTH(AG18)+1,1)-1)</f>
        <v/>
      </c>
      <c r="AJ18" s="46" t="str">
        <f ca="1">IF(AF18="","",DATEDIF(AH18,AI18+1,"m"))</f>
        <v/>
      </c>
    </row>
    <row r="19" spans="1:36" ht="27.95" customHeight="1">
      <c r="A19" s="115"/>
      <c r="B19" s="115"/>
      <c r="C19" s="119"/>
      <c r="D19" s="120"/>
      <c r="E19" s="121"/>
      <c r="F19" s="431"/>
      <c r="G19" s="432"/>
      <c r="H19" s="65" t="str">
        <f ca="1">AE19</f>
        <v/>
      </c>
      <c r="I19" s="339" t="str">
        <f ca="1">IF(AND(F19&lt;&gt;"",H19&lt;&gt;""),VLOOKUP(F19,早見表!$A$6:$M$24,H19+1),"")</f>
        <v/>
      </c>
      <c r="J19" s="340"/>
      <c r="K19" s="340"/>
      <c r="L19" s="341"/>
      <c r="M19" s="431"/>
      <c r="N19" s="433"/>
      <c r="O19" s="433"/>
      <c r="P19" s="433"/>
      <c r="Q19" s="432"/>
      <c r="R19" s="65" t="str">
        <f ca="1">AJ19</f>
        <v/>
      </c>
      <c r="S19" s="339" t="str">
        <f ca="1">IF(AND(M19&lt;&gt;"",R19&lt;&gt;""),VLOOKUP(M19,早見表!$A$6:$M$24,R19+1),"")</f>
        <v/>
      </c>
      <c r="T19" s="340"/>
      <c r="U19" s="340"/>
      <c r="V19" s="340"/>
      <c r="W19" s="341"/>
      <c r="X19" s="51"/>
      <c r="Y19" s="42" t="str">
        <f>IF($B19&lt;&gt;"",IF(D19="",AA$8,D19),"")</f>
        <v/>
      </c>
      <c r="Z19" s="42" t="str">
        <f>IF($B19&lt;&gt;"",IF(E19="",Z$8,E19),"")</f>
        <v/>
      </c>
      <c r="AA19" s="43" t="str">
        <f t="shared" ca="1" si="14"/>
        <v/>
      </c>
      <c r="AB19" s="43" t="str">
        <f t="shared" ca="1" si="15"/>
        <v/>
      </c>
      <c r="AC19" s="43" t="str">
        <f t="shared" ca="1" si="16"/>
        <v/>
      </c>
      <c r="AD19" s="43" t="str">
        <f t="shared" ca="1" si="17"/>
        <v/>
      </c>
      <c r="AE19" s="44" t="str">
        <f t="shared" ca="1" si="18"/>
        <v/>
      </c>
      <c r="AF19" s="45" t="str">
        <f ca="1">IF(Z19&lt;AF$8,"",IF(Y19&gt;AF$8,Y19,AF$8))</f>
        <v/>
      </c>
      <c r="AG19" s="45" t="str">
        <f ca="1">IF(Z19&lt;AF$8,"",Z19)</f>
        <v/>
      </c>
      <c r="AH19" s="45" t="str">
        <f ca="1">IF(AF19="","",DATE(YEAR(AF19),MONTH(AF19),1))</f>
        <v/>
      </c>
      <c r="AI19" s="45" t="str">
        <f ca="1">IF(AF19="","",DATE(YEAR(AG19),MONTH(AG19)+1,1)-1)</f>
        <v/>
      </c>
      <c r="AJ19" s="46" t="str">
        <f ca="1">IF(AF19="","",DATEDIF(AH19,AI19+1,"m"))</f>
        <v/>
      </c>
    </row>
    <row r="20" spans="1:36" ht="27.95" customHeight="1">
      <c r="A20" s="115"/>
      <c r="B20" s="115"/>
      <c r="C20" s="119"/>
      <c r="D20" s="120"/>
      <c r="E20" s="121"/>
      <c r="F20" s="431"/>
      <c r="G20" s="432"/>
      <c r="H20" s="65" t="str">
        <f ca="1">AE20</f>
        <v/>
      </c>
      <c r="I20" s="339" t="str">
        <f ca="1">IF(AND(F20&lt;&gt;"",H20&lt;&gt;""),VLOOKUP(F20,早見表!$A$6:$M$24,H20+1),"")</f>
        <v/>
      </c>
      <c r="J20" s="340"/>
      <c r="K20" s="340"/>
      <c r="L20" s="341"/>
      <c r="M20" s="431"/>
      <c r="N20" s="433"/>
      <c r="O20" s="433"/>
      <c r="P20" s="433"/>
      <c r="Q20" s="432"/>
      <c r="R20" s="65" t="str">
        <f ca="1">AJ20</f>
        <v/>
      </c>
      <c r="S20" s="339" t="str">
        <f ca="1">IF(AND(M20&lt;&gt;"",R20&lt;&gt;""),VLOOKUP(M20,早見表!$A$6:$M$24,R20+1),"")</f>
        <v/>
      </c>
      <c r="T20" s="340"/>
      <c r="U20" s="340"/>
      <c r="V20" s="340"/>
      <c r="W20" s="341"/>
      <c r="X20" s="51"/>
      <c r="Y20" s="42" t="str">
        <f>IF($B20&lt;&gt;"",IF(D20="",AA$8,D20),"")</f>
        <v/>
      </c>
      <c r="Z20" s="42" t="str">
        <f>IF($B20&lt;&gt;"",IF(E20="",Z$8,E20),"")</f>
        <v/>
      </c>
      <c r="AA20" s="43" t="str">
        <f t="shared" ca="1" si="14"/>
        <v/>
      </c>
      <c r="AB20" s="43" t="str">
        <f t="shared" ca="1" si="15"/>
        <v/>
      </c>
      <c r="AC20" s="43" t="str">
        <f t="shared" ca="1" si="16"/>
        <v/>
      </c>
      <c r="AD20" s="43" t="str">
        <f t="shared" ca="1" si="17"/>
        <v/>
      </c>
      <c r="AE20" s="44" t="str">
        <f t="shared" ca="1" si="18"/>
        <v/>
      </c>
      <c r="AF20" s="45" t="str">
        <f ca="1">IF(Z20&lt;AF$8,"",IF(Y20&gt;AF$8,Y20,AF$8))</f>
        <v/>
      </c>
      <c r="AG20" s="45" t="str">
        <f ca="1">IF(Z20&lt;AF$8,"",Z20)</f>
        <v/>
      </c>
      <c r="AH20" s="45" t="str">
        <f ca="1">IF(AF20="","",DATE(YEAR(AF20),MONTH(AF20),1))</f>
        <v/>
      </c>
      <c r="AI20" s="45" t="str">
        <f ca="1">IF(AF20="","",DATE(YEAR(AG20),MONTH(AG20)+1,1)-1)</f>
        <v/>
      </c>
      <c r="AJ20" s="46" t="str">
        <f ca="1">IF(AF20="","",DATEDIF(AH20,AI20+1,"m"))</f>
        <v/>
      </c>
    </row>
    <row r="21" spans="1:36" ht="27.95" customHeight="1">
      <c r="A21" s="115"/>
      <c r="B21" s="115"/>
      <c r="C21" s="119"/>
      <c r="D21" s="120"/>
      <c r="E21" s="121"/>
      <c r="F21" s="431"/>
      <c r="G21" s="432"/>
      <c r="H21" s="65" t="str">
        <f ca="1">AE21</f>
        <v/>
      </c>
      <c r="I21" s="339" t="str">
        <f ca="1">IF(AND(F21&lt;&gt;"",H21&lt;&gt;""),VLOOKUP(F21,早見表!$A$6:$M$24,H21+1),"")</f>
        <v/>
      </c>
      <c r="J21" s="340"/>
      <c r="K21" s="340"/>
      <c r="L21" s="341"/>
      <c r="M21" s="431"/>
      <c r="N21" s="433"/>
      <c r="O21" s="433"/>
      <c r="P21" s="433"/>
      <c r="Q21" s="432"/>
      <c r="R21" s="65" t="str">
        <f ca="1">AJ21</f>
        <v/>
      </c>
      <c r="S21" s="339" t="str">
        <f ca="1">IF(AND(M21&lt;&gt;"",R21&lt;&gt;""),VLOOKUP(M21,早見表!$A$6:$M$24,R21+1),"")</f>
        <v/>
      </c>
      <c r="T21" s="340"/>
      <c r="U21" s="340"/>
      <c r="V21" s="340"/>
      <c r="W21" s="341"/>
      <c r="X21" s="51"/>
      <c r="Y21" s="42" t="str">
        <f>IF($B21&lt;&gt;"",IF(D21="",AA$8,D21),"")</f>
        <v/>
      </c>
      <c r="Z21" s="42" t="str">
        <f>IF($B21&lt;&gt;"",IF(E21="",Z$8,E21),"")</f>
        <v/>
      </c>
      <c r="AA21" s="43" t="str">
        <f t="shared" ca="1" si="14"/>
        <v/>
      </c>
      <c r="AB21" s="43" t="str">
        <f t="shared" ca="1" si="15"/>
        <v/>
      </c>
      <c r="AC21" s="43" t="str">
        <f t="shared" ca="1" si="16"/>
        <v/>
      </c>
      <c r="AD21" s="43" t="str">
        <f t="shared" ca="1" si="17"/>
        <v/>
      </c>
      <c r="AE21" s="44" t="str">
        <f t="shared" ca="1" si="18"/>
        <v/>
      </c>
      <c r="AF21" s="45" t="str">
        <f ca="1">IF(Z21&lt;AF$8,"",IF(Y21&gt;AF$8,Y21,AF$8))</f>
        <v/>
      </c>
      <c r="AG21" s="45" t="str">
        <f ca="1">IF(Z21&lt;AF$8,"",Z21)</f>
        <v/>
      </c>
      <c r="AH21" s="45" t="str">
        <f ca="1">IF(AF21="","",DATE(YEAR(AF21),MONTH(AF21),1))</f>
        <v/>
      </c>
      <c r="AI21" s="45" t="str">
        <f ca="1">IF(AF21="","",DATE(YEAR(AG21),MONTH(AG21)+1,1)-1)</f>
        <v/>
      </c>
      <c r="AJ21" s="46" t="str">
        <f ca="1">IF(AF21="","",DATEDIF(AH21,AI21+1,"m"))</f>
        <v/>
      </c>
    </row>
    <row r="22" spans="1:36" ht="27.95" customHeight="1">
      <c r="A22" s="115"/>
      <c r="B22" s="115"/>
      <c r="C22" s="119"/>
      <c r="D22" s="120"/>
      <c r="E22" s="121"/>
      <c r="F22" s="431"/>
      <c r="G22" s="432"/>
      <c r="H22" s="65" t="str">
        <f ca="1">AE22</f>
        <v/>
      </c>
      <c r="I22" s="339" t="str">
        <f ca="1">IF(AND(F22&lt;&gt;"",H22&lt;&gt;""),VLOOKUP(F22,早見表!$A$6:$M$24,H22+1),"")</f>
        <v/>
      </c>
      <c r="J22" s="340"/>
      <c r="K22" s="340"/>
      <c r="L22" s="341"/>
      <c r="M22" s="431"/>
      <c r="N22" s="433"/>
      <c r="O22" s="433"/>
      <c r="P22" s="433"/>
      <c r="Q22" s="432"/>
      <c r="R22" s="65" t="str">
        <f ca="1">AJ22</f>
        <v/>
      </c>
      <c r="S22" s="339" t="str">
        <f ca="1">IF(AND(M22&lt;&gt;"",R22&lt;&gt;""),VLOOKUP(M22,早見表!$A$6:$M$24,R22+1),"")</f>
        <v/>
      </c>
      <c r="T22" s="340"/>
      <c r="U22" s="340"/>
      <c r="V22" s="340"/>
      <c r="W22" s="341"/>
      <c r="X22" s="51"/>
      <c r="Y22" s="42" t="str">
        <f>IF($B22&lt;&gt;"",IF(D22="",AA$8,D22),"")</f>
        <v/>
      </c>
      <c r="Z22" s="42" t="str">
        <f>IF($B22&lt;&gt;"",IF(E22="",Z$8,E22),"")</f>
        <v/>
      </c>
      <c r="AA22" s="43" t="str">
        <f t="shared" ca="1" si="14"/>
        <v/>
      </c>
      <c r="AB22" s="43" t="str">
        <f t="shared" ca="1" si="15"/>
        <v/>
      </c>
      <c r="AC22" s="43" t="str">
        <f t="shared" ca="1" si="16"/>
        <v/>
      </c>
      <c r="AD22" s="43" t="str">
        <f t="shared" ca="1" si="17"/>
        <v/>
      </c>
      <c r="AE22" s="44" t="str">
        <f t="shared" ca="1" si="18"/>
        <v/>
      </c>
      <c r="AF22" s="45" t="str">
        <f ca="1">IF(Z22&lt;AF$8,"",IF(Y22&gt;AF$8,Y22,AF$8))</f>
        <v/>
      </c>
      <c r="AG22" s="45" t="str">
        <f ca="1">IF(Z22&lt;AF$8,"",Z22)</f>
        <v/>
      </c>
      <c r="AH22" s="45" t="str">
        <f ca="1">IF(AF22="","",DATE(YEAR(AF22),MONTH(AF22),1))</f>
        <v/>
      </c>
      <c r="AI22" s="45" t="str">
        <f ca="1">IF(AF22="","",DATE(YEAR(AG22),MONTH(AG22)+1,1)-1)</f>
        <v/>
      </c>
      <c r="AJ22" s="46" t="str">
        <f ca="1">IF(AF22="","",DATEDIF(AH22,AI22+1,"m"))</f>
        <v/>
      </c>
    </row>
    <row r="23" spans="1:36" ht="27.95" customHeight="1" thickBot="1">
      <c r="A23" s="131"/>
      <c r="B23" s="131"/>
      <c r="C23" s="132"/>
      <c r="D23" s="133"/>
      <c r="E23" s="134"/>
      <c r="F23" s="443"/>
      <c r="G23" s="445"/>
      <c r="H23" s="135" t="str">
        <f t="shared" ca="1" si="0"/>
        <v/>
      </c>
      <c r="I23" s="353" t="str">
        <f ca="1">IF(AND(F23&lt;&gt;"",H23&lt;&gt;""),VLOOKUP(F23,早見表!$A$6:$M$24,H23+1),"")</f>
        <v/>
      </c>
      <c r="J23" s="354"/>
      <c r="K23" s="354"/>
      <c r="L23" s="355"/>
      <c r="M23" s="443"/>
      <c r="N23" s="444"/>
      <c r="O23" s="444"/>
      <c r="P23" s="444"/>
      <c r="Q23" s="445"/>
      <c r="R23" s="135" t="str">
        <f t="shared" ca="1" si="1"/>
        <v/>
      </c>
      <c r="S23" s="353" t="str">
        <f ca="1">IF(AND(M23&lt;&gt;"",R23&lt;&gt;""),VLOOKUP(M23,早見表!$A$6:$M$24,R23+1),"")</f>
        <v/>
      </c>
      <c r="T23" s="354"/>
      <c r="U23" s="354"/>
      <c r="V23" s="354"/>
      <c r="W23" s="355"/>
      <c r="X23" s="51"/>
      <c r="Y23" s="47" t="str">
        <f t="shared" si="11"/>
        <v/>
      </c>
      <c r="Z23" s="47" t="str">
        <f t="shared" si="2"/>
        <v/>
      </c>
      <c r="AA23" s="48" t="str">
        <f t="shared" ca="1" si="14"/>
        <v/>
      </c>
      <c r="AB23" s="48" t="str">
        <f t="shared" ca="1" si="15"/>
        <v/>
      </c>
      <c r="AC23" s="48" t="str">
        <f t="shared" ca="1" si="16"/>
        <v/>
      </c>
      <c r="AD23" s="48" t="str">
        <f t="shared" ca="1" si="17"/>
        <v/>
      </c>
      <c r="AE23" s="62" t="str">
        <f t="shared" ca="1" si="18"/>
        <v/>
      </c>
      <c r="AF23" s="49" t="str">
        <f t="shared" ca="1" si="12"/>
        <v/>
      </c>
      <c r="AG23" s="49" t="str">
        <f t="shared" ca="1" si="13"/>
        <v/>
      </c>
      <c r="AH23" s="49" t="str">
        <f t="shared" ca="1" si="8"/>
        <v/>
      </c>
      <c r="AI23" s="49" t="str">
        <f t="shared" ca="1" si="9"/>
        <v/>
      </c>
      <c r="AJ23" s="50" t="str">
        <f t="shared" ca="1" si="10"/>
        <v/>
      </c>
    </row>
    <row r="24" spans="1:36" ht="24.95" customHeight="1" thickTop="1">
      <c r="A24" s="361" t="s">
        <v>62</v>
      </c>
      <c r="B24" s="362"/>
      <c r="C24" s="362"/>
      <c r="D24" s="362"/>
      <c r="E24" s="362"/>
      <c r="F24" s="436"/>
      <c r="G24" s="437"/>
      <c r="H24" s="128" t="s">
        <v>12</v>
      </c>
      <c r="I24" s="346">
        <f ca="1">SUM(I9:L23)</f>
        <v>0</v>
      </c>
      <c r="J24" s="347"/>
      <c r="K24" s="347"/>
      <c r="L24" s="129" t="s">
        <v>8</v>
      </c>
      <c r="M24" s="436"/>
      <c r="N24" s="438"/>
      <c r="O24" s="438"/>
      <c r="P24" s="438"/>
      <c r="Q24" s="437"/>
      <c r="R24" s="128"/>
      <c r="S24" s="349">
        <f ca="1">SUM(S9:W23)</f>
        <v>0</v>
      </c>
      <c r="T24" s="350"/>
      <c r="U24" s="350"/>
      <c r="V24" s="350"/>
      <c r="W24" s="59" t="s">
        <v>8</v>
      </c>
      <c r="X24" s="51"/>
    </row>
    <row r="25" spans="1:36" ht="24.95" customHeight="1">
      <c r="A25" s="434" t="s">
        <v>80</v>
      </c>
      <c r="B25" s="435"/>
      <c r="C25" s="435"/>
      <c r="D25" s="435"/>
      <c r="E25" s="435"/>
      <c r="F25" s="436"/>
      <c r="G25" s="437"/>
      <c r="H25" s="128" t="s">
        <v>12</v>
      </c>
      <c r="I25" s="346">
        <f ca="1">SUM(I24)</f>
        <v>0</v>
      </c>
      <c r="J25" s="347"/>
      <c r="K25" s="347"/>
      <c r="L25" s="129" t="s">
        <v>8</v>
      </c>
      <c r="M25" s="436"/>
      <c r="N25" s="438"/>
      <c r="O25" s="438"/>
      <c r="P25" s="438"/>
      <c r="Q25" s="437"/>
      <c r="R25" s="128"/>
      <c r="S25" s="349">
        <f ca="1">S24</f>
        <v>0</v>
      </c>
      <c r="T25" s="350"/>
      <c r="U25" s="350"/>
      <c r="V25" s="350"/>
      <c r="W25" s="59" t="s">
        <v>8</v>
      </c>
      <c r="X25" s="52"/>
      <c r="Z25" s="54" t="s">
        <v>36</v>
      </c>
    </row>
    <row r="26" spans="1:36" ht="3.75" customHeight="1">
      <c r="X26" s="52"/>
      <c r="Y26" s="217"/>
      <c r="Z26" s="54" t="s">
        <v>35</v>
      </c>
    </row>
    <row r="27" spans="1:36">
      <c r="T27" s="461" t="s">
        <v>42</v>
      </c>
      <c r="U27" s="462"/>
      <c r="V27" s="462"/>
      <c r="W27" s="463"/>
      <c r="X27" s="52"/>
    </row>
    <row r="28" spans="1:36">
      <c r="T28" s="60"/>
      <c r="U28" s="61"/>
      <c r="V28" s="61"/>
      <c r="W28" s="61"/>
      <c r="X28" s="52"/>
    </row>
    <row r="29" spans="1:36" ht="19.5" customHeight="1">
      <c r="A29" s="1" t="str">
        <f>IF($A$2="","",$A$2)</f>
        <v>【鳥取局様式】</v>
      </c>
      <c r="C29" s="78"/>
      <c r="D29" s="466" t="s">
        <v>76</v>
      </c>
      <c r="E29" s="467"/>
      <c r="F29" s="467"/>
      <c r="G29" s="467"/>
      <c r="H29" s="467"/>
      <c r="I29" s="467"/>
      <c r="J29" s="467"/>
      <c r="S29" s="57">
        <f>$S$2</f>
        <v>1</v>
      </c>
      <c r="T29" s="425" t="s">
        <v>10</v>
      </c>
      <c r="U29" s="425"/>
      <c r="V29" s="56">
        <f>V2+1</f>
        <v>2</v>
      </c>
      <c r="W29" s="2" t="s">
        <v>11</v>
      </c>
    </row>
    <row r="30" spans="1:36" ht="19.5" customHeight="1">
      <c r="C30" s="79"/>
      <c r="D30" s="467"/>
      <c r="E30" s="467"/>
      <c r="F30" s="467"/>
      <c r="G30" s="467"/>
      <c r="H30" s="467"/>
      <c r="I30" s="467"/>
      <c r="J30" s="467"/>
    </row>
    <row r="31" spans="1:36" ht="14.25">
      <c r="B31" s="221">
        <f ca="1">$B$4</f>
        <v>45741</v>
      </c>
      <c r="D31" s="426"/>
      <c r="E31" s="426"/>
      <c r="F31" s="426"/>
    </row>
    <row r="32" spans="1:36" ht="15" customHeight="1">
      <c r="B32" s="222">
        <f ca="1">$B$5</f>
        <v>46106.494204513889</v>
      </c>
      <c r="C32" s="130"/>
      <c r="D32" s="130"/>
      <c r="E32" s="130"/>
      <c r="F32" s="130"/>
      <c r="G32" s="130"/>
      <c r="H32" s="427" t="s">
        <v>6</v>
      </c>
      <c r="I32" s="428"/>
      <c r="J32" s="464" t="s">
        <v>0</v>
      </c>
      <c r="K32" s="465"/>
      <c r="L32" s="123" t="s">
        <v>1</v>
      </c>
      <c r="M32" s="465" t="s">
        <v>7</v>
      </c>
      <c r="N32" s="465"/>
      <c r="O32" s="465" t="s">
        <v>2</v>
      </c>
      <c r="P32" s="465"/>
      <c r="Q32" s="465"/>
      <c r="R32" s="465"/>
      <c r="S32" s="465"/>
      <c r="T32" s="465"/>
      <c r="U32" s="465" t="s">
        <v>3</v>
      </c>
      <c r="V32" s="465"/>
      <c r="W32" s="465"/>
    </row>
    <row r="33" spans="1:36" ht="20.100000000000001" customHeight="1">
      <c r="A33" s="130"/>
      <c r="B33" s="130"/>
      <c r="C33" s="130"/>
      <c r="D33" s="130"/>
      <c r="E33" s="130"/>
      <c r="F33" s="130"/>
      <c r="G33" s="130"/>
      <c r="H33" s="429"/>
      <c r="I33" s="430"/>
      <c r="J33" s="154">
        <f>$J$6</f>
        <v>3</v>
      </c>
      <c r="K33" s="155">
        <f>$K$6</f>
        <v>1</v>
      </c>
      <c r="L33" s="156">
        <f>$L$6</f>
        <v>1</v>
      </c>
      <c r="M33" s="157">
        <f>$M$6</f>
        <v>0</v>
      </c>
      <c r="N33" s="158" t="str">
        <f>IF($N$6="","",$N$6)</f>
        <v/>
      </c>
      <c r="O33" s="159" t="str">
        <f>IF($O$6="","",$O$6)</f>
        <v/>
      </c>
      <c r="P33" s="160" t="str">
        <f>IF($P$6="","",$P$6)</f>
        <v/>
      </c>
      <c r="Q33" s="160" t="str">
        <f>IF($Q$6="","",$Q$6)</f>
        <v/>
      </c>
      <c r="R33" s="160" t="str">
        <f>IF($R$6="","",$R$6)</f>
        <v/>
      </c>
      <c r="S33" s="160" t="str">
        <f>IF($S$6="","",$S$6)</f>
        <v/>
      </c>
      <c r="T33" s="161" t="str">
        <f>IF($T$6="","",$T$6)</f>
        <v/>
      </c>
      <c r="U33" s="159" t="str">
        <f>IF($U$6="","",$U$6)</f>
        <v/>
      </c>
      <c r="V33" s="160" t="str">
        <f>IF($V$6="","",$V$6)</f>
        <v/>
      </c>
      <c r="W33" s="161" t="str">
        <f>IF($W$6="","",$W$6)</f>
        <v/>
      </c>
      <c r="Y33" s="30" t="s">
        <v>33</v>
      </c>
      <c r="Z33" s="31" t="s">
        <v>34</v>
      </c>
      <c r="AA33" s="441">
        <f ca="1">$B$4</f>
        <v>45741</v>
      </c>
      <c r="AB33" s="441"/>
      <c r="AC33" s="441"/>
      <c r="AD33" s="441"/>
      <c r="AE33" s="441"/>
      <c r="AF33" s="442">
        <f ca="1">$B$5</f>
        <v>46106.494204513889</v>
      </c>
      <c r="AG33" s="442"/>
      <c r="AH33" s="442"/>
      <c r="AI33" s="442"/>
      <c r="AJ33" s="442"/>
    </row>
    <row r="34" spans="1:36" ht="21.95" customHeight="1">
      <c r="A34" s="446" t="s">
        <v>9</v>
      </c>
      <c r="B34" s="448" t="s">
        <v>30</v>
      </c>
      <c r="C34" s="124"/>
      <c r="D34" s="449" t="s">
        <v>47</v>
      </c>
      <c r="E34" s="448" t="s">
        <v>49</v>
      </c>
      <c r="F34" s="451">
        <f ca="1">$B$4</f>
        <v>45741</v>
      </c>
      <c r="G34" s="452"/>
      <c r="H34" s="452"/>
      <c r="I34" s="452"/>
      <c r="J34" s="452"/>
      <c r="K34" s="452"/>
      <c r="L34" s="453"/>
      <c r="M34" s="454">
        <f ca="1">$B$5</f>
        <v>46106.494204513889</v>
      </c>
      <c r="N34" s="455"/>
      <c r="O34" s="455"/>
      <c r="P34" s="455"/>
      <c r="Q34" s="455"/>
      <c r="R34" s="455"/>
      <c r="S34" s="455"/>
      <c r="T34" s="455"/>
      <c r="U34" s="455"/>
      <c r="V34" s="455"/>
      <c r="W34" s="456"/>
      <c r="X34" s="51"/>
      <c r="Y34" s="58">
        <f ca="1">$B$4</f>
        <v>45741</v>
      </c>
      <c r="Z34" s="58">
        <f ca="1">DATE(YEAR($Y$7)+2,3,31)</f>
        <v>46477</v>
      </c>
      <c r="AA34" s="33" t="s">
        <v>33</v>
      </c>
      <c r="AB34" s="33" t="s">
        <v>34</v>
      </c>
      <c r="AC34" s="33" t="s">
        <v>37</v>
      </c>
      <c r="AD34" s="33" t="s">
        <v>38</v>
      </c>
      <c r="AE34" s="33" t="s">
        <v>32</v>
      </c>
      <c r="AF34" s="34" t="s">
        <v>33</v>
      </c>
      <c r="AG34" s="34" t="s">
        <v>34</v>
      </c>
      <c r="AH34" s="34" t="s">
        <v>37</v>
      </c>
      <c r="AI34" s="34" t="s">
        <v>38</v>
      </c>
      <c r="AJ34" s="34" t="s">
        <v>32</v>
      </c>
    </row>
    <row r="35" spans="1:36" ht="28.5" customHeight="1">
      <c r="A35" s="447"/>
      <c r="B35" s="448"/>
      <c r="C35" s="125"/>
      <c r="D35" s="450"/>
      <c r="E35" s="448"/>
      <c r="F35" s="457" t="s">
        <v>4</v>
      </c>
      <c r="G35" s="457"/>
      <c r="H35" s="127" t="s">
        <v>39</v>
      </c>
      <c r="I35" s="457" t="s">
        <v>5</v>
      </c>
      <c r="J35" s="457"/>
      <c r="K35" s="457"/>
      <c r="L35" s="457"/>
      <c r="M35" s="457" t="s">
        <v>4</v>
      </c>
      <c r="N35" s="457"/>
      <c r="O35" s="457"/>
      <c r="P35" s="457"/>
      <c r="Q35" s="457"/>
      <c r="R35" s="127" t="s">
        <v>39</v>
      </c>
      <c r="S35" s="457" t="s">
        <v>5</v>
      </c>
      <c r="T35" s="457"/>
      <c r="U35" s="457"/>
      <c r="V35" s="457"/>
      <c r="W35" s="457"/>
      <c r="X35" s="51"/>
      <c r="Y35" s="32">
        <f ca="1">DATE(YEAR($B$4),4,1)</f>
        <v>45748</v>
      </c>
      <c r="Z35" s="32">
        <f ca="1">DATE(YEAR($Y$8)+2,3,31)</f>
        <v>46477</v>
      </c>
      <c r="AA35" s="32">
        <f ca="1">$Y$8</f>
        <v>45748</v>
      </c>
      <c r="AB35" s="32">
        <f ca="1">DATE(YEAR($Y$8)+1,3,31)</f>
        <v>46112</v>
      </c>
      <c r="AC35" s="32"/>
      <c r="AD35" s="32"/>
      <c r="AE35" s="32"/>
      <c r="AF35" s="35">
        <f ca="1">DATE(YEAR($B$4)+1,4,1)</f>
        <v>46113</v>
      </c>
      <c r="AG35" s="35">
        <f ca="1">DATE(YEAR($AF$8)+1,3,31)</f>
        <v>46477</v>
      </c>
      <c r="AH35" s="55"/>
      <c r="AI35" s="55"/>
      <c r="AJ35" s="36"/>
    </row>
    <row r="36" spans="1:36" ht="27.95" customHeight="1">
      <c r="A36" s="114"/>
      <c r="B36" s="115"/>
      <c r="C36" s="116"/>
      <c r="D36" s="117"/>
      <c r="E36" s="118"/>
      <c r="F36" s="431"/>
      <c r="G36" s="432"/>
      <c r="H36" s="65" t="str">
        <f t="shared" ref="H36:H44" ca="1" si="19">AE36</f>
        <v/>
      </c>
      <c r="I36" s="309" t="str">
        <f ca="1">IF(AND(F36&lt;&gt;"",H36&lt;&gt;""),VLOOKUP(F36,早見表!$A$6:$M$24,H36+1),"")</f>
        <v/>
      </c>
      <c r="J36" s="310"/>
      <c r="K36" s="310"/>
      <c r="L36" s="311"/>
      <c r="M36" s="431"/>
      <c r="N36" s="433"/>
      <c r="O36" s="433"/>
      <c r="P36" s="433"/>
      <c r="Q36" s="432"/>
      <c r="R36" s="64" t="str">
        <f t="shared" ref="R36:R50" ca="1" si="20">AJ36</f>
        <v/>
      </c>
      <c r="S36" s="309" t="str">
        <f ca="1">IF(AND(M36&lt;&gt;"",R36&lt;&gt;""),VLOOKUP(M36,早見表!$A$6:$M$24,R36+1),"")</f>
        <v/>
      </c>
      <c r="T36" s="310"/>
      <c r="U36" s="310"/>
      <c r="V36" s="310"/>
      <c r="W36" s="311"/>
      <c r="X36" s="51"/>
      <c r="Y36" s="37" t="str">
        <f t="shared" ref="Y36:Y50" si="21">IF($B36&lt;&gt;"",IF(D36="",AA$8,D36),"")</f>
        <v/>
      </c>
      <c r="Z36" s="37" t="str">
        <f t="shared" ref="Z36:Z50" si="22">IF($B36&lt;&gt;"",IF(E36="",Z$8,E36),"")</f>
        <v/>
      </c>
      <c r="AA36" s="38" t="str">
        <f t="shared" ref="AA36:AA46" ca="1" si="23">IF(Y36&gt;=AF$8,"",IF(Y36&lt;$AA$8,$AA$8,Y36))</f>
        <v/>
      </c>
      <c r="AB36" s="38" t="str">
        <f t="shared" ref="AB36:AB50" ca="1" si="24">IF(Y36&gt;AB$8,"",IF(Z36&gt;AB$8,AB$8,Z36))</f>
        <v/>
      </c>
      <c r="AC36" s="38" t="str">
        <f t="shared" ref="AC36:AC50" ca="1" si="25">IF(AA36="","",DATE(YEAR(AA36),MONTH(AA36),1))</f>
        <v/>
      </c>
      <c r="AD36" s="38" t="str">
        <f t="shared" ref="AD36:AD50" ca="1" si="26">IF(AA36="","",DATE(YEAR(AB36),MONTH(AB36)+1,1)-1)</f>
        <v/>
      </c>
      <c r="AE36" s="39" t="str">
        <f t="shared" ref="AE36:AE46" ca="1" si="27">IF(AA36="","",IF(AA36&gt;AB36,"",DATEDIF(AC36,AD36+1,"m")))</f>
        <v/>
      </c>
      <c r="AF36" s="40" t="str">
        <f ca="1">IF(Z36&lt;AF$8,"",IF(Y36&gt;AF$8,Y36,AF$8))</f>
        <v/>
      </c>
      <c r="AG36" s="40" t="str">
        <f ca="1">IF(Z36&lt;AF$8,"",Z36)</f>
        <v/>
      </c>
      <c r="AH36" s="40" t="str">
        <f t="shared" ref="AH36:AH50" ca="1" si="28">IF(AF36="","",DATE(YEAR(AF36),MONTH(AF36),1))</f>
        <v/>
      </c>
      <c r="AI36" s="40" t="str">
        <f t="shared" ref="AI36:AI50" ca="1" si="29">IF(AF36="","",DATE(YEAR(AG36),MONTH(AG36)+1,1)-1)</f>
        <v/>
      </c>
      <c r="AJ36" s="41" t="str">
        <f t="shared" ref="AJ36:AJ50" ca="1" si="30">IF(AF36="","",DATEDIF(AH36,AI36+1,"m"))</f>
        <v/>
      </c>
    </row>
    <row r="37" spans="1:36" ht="27.95" customHeight="1">
      <c r="A37" s="115"/>
      <c r="B37" s="115"/>
      <c r="C37" s="119"/>
      <c r="D37" s="120"/>
      <c r="E37" s="121"/>
      <c r="F37" s="431"/>
      <c r="G37" s="432"/>
      <c r="H37" s="65" t="str">
        <f t="shared" ca="1" si="19"/>
        <v/>
      </c>
      <c r="I37" s="339" t="str">
        <f ca="1">IF(AND(F37&lt;&gt;"",H37&lt;&gt;""),VLOOKUP(F37,早見表!$A$6:$M$24,H37+1),"")</f>
        <v/>
      </c>
      <c r="J37" s="340"/>
      <c r="K37" s="340"/>
      <c r="L37" s="341"/>
      <c r="M37" s="431"/>
      <c r="N37" s="433"/>
      <c r="O37" s="433"/>
      <c r="P37" s="433"/>
      <c r="Q37" s="432"/>
      <c r="R37" s="65" t="str">
        <f t="shared" ca="1" si="20"/>
        <v/>
      </c>
      <c r="S37" s="339" t="str">
        <f ca="1">IF(AND(M37&lt;&gt;"",R37&lt;&gt;""),VLOOKUP(M37,早見表!$A$6:$M$24,R37+1),"")</f>
        <v/>
      </c>
      <c r="T37" s="340"/>
      <c r="U37" s="340"/>
      <c r="V37" s="340"/>
      <c r="W37" s="341"/>
      <c r="X37" s="51"/>
      <c r="Y37" s="42" t="str">
        <f t="shared" si="21"/>
        <v/>
      </c>
      <c r="Z37" s="42" t="str">
        <f t="shared" si="22"/>
        <v/>
      </c>
      <c r="AA37" s="43" t="str">
        <f t="shared" ca="1" si="23"/>
        <v/>
      </c>
      <c r="AB37" s="43" t="str">
        <f t="shared" ca="1" si="24"/>
        <v/>
      </c>
      <c r="AC37" s="43" t="str">
        <f t="shared" ca="1" si="25"/>
        <v/>
      </c>
      <c r="AD37" s="43" t="str">
        <f t="shared" ca="1" si="26"/>
        <v/>
      </c>
      <c r="AE37" s="44" t="str">
        <f t="shared" ca="1" si="27"/>
        <v/>
      </c>
      <c r="AF37" s="45" t="str">
        <f ca="1">IF(Z37&lt;AF$8,"",IF(Y37&gt;AF$8,Y37,AF$8))</f>
        <v/>
      </c>
      <c r="AG37" s="45" t="str">
        <f t="shared" ref="AG37:AG50" ca="1" si="31">IF(Z37&lt;AF$8,"",Z37)</f>
        <v/>
      </c>
      <c r="AH37" s="45" t="str">
        <f t="shared" ca="1" si="28"/>
        <v/>
      </c>
      <c r="AI37" s="45" t="str">
        <f t="shared" ca="1" si="29"/>
        <v/>
      </c>
      <c r="AJ37" s="46" t="str">
        <f t="shared" ca="1" si="30"/>
        <v/>
      </c>
    </row>
    <row r="38" spans="1:36" ht="27.95" customHeight="1">
      <c r="A38" s="115"/>
      <c r="B38" s="115"/>
      <c r="C38" s="119"/>
      <c r="D38" s="120"/>
      <c r="E38" s="121"/>
      <c r="F38" s="431"/>
      <c r="G38" s="432"/>
      <c r="H38" s="65" t="str">
        <f t="shared" ca="1" si="19"/>
        <v/>
      </c>
      <c r="I38" s="339" t="str">
        <f ca="1">IF(AND(F38&lt;&gt;"",H38&lt;&gt;""),VLOOKUP(F38,早見表!$A$6:$M$24,H38+1),"")</f>
        <v/>
      </c>
      <c r="J38" s="340"/>
      <c r="K38" s="340"/>
      <c r="L38" s="341"/>
      <c r="M38" s="431"/>
      <c r="N38" s="433"/>
      <c r="O38" s="433"/>
      <c r="P38" s="433"/>
      <c r="Q38" s="432"/>
      <c r="R38" s="65" t="str">
        <f t="shared" ca="1" si="20"/>
        <v/>
      </c>
      <c r="S38" s="339" t="str">
        <f ca="1">IF(AND(M38&lt;&gt;"",R38&lt;&gt;""),VLOOKUP(M38,早見表!$A$6:$M$24,R38+1),"")</f>
        <v/>
      </c>
      <c r="T38" s="340"/>
      <c r="U38" s="340"/>
      <c r="V38" s="340"/>
      <c r="W38" s="341"/>
      <c r="X38" s="51"/>
      <c r="Y38" s="42" t="str">
        <f t="shared" si="21"/>
        <v/>
      </c>
      <c r="Z38" s="42" t="str">
        <f t="shared" si="22"/>
        <v/>
      </c>
      <c r="AA38" s="43" t="str">
        <f t="shared" ca="1" si="23"/>
        <v/>
      </c>
      <c r="AB38" s="43" t="str">
        <f t="shared" ca="1" si="24"/>
        <v/>
      </c>
      <c r="AC38" s="43" t="str">
        <f t="shared" ca="1" si="25"/>
        <v/>
      </c>
      <c r="AD38" s="43" t="str">
        <f t="shared" ca="1" si="26"/>
        <v/>
      </c>
      <c r="AE38" s="44" t="str">
        <f t="shared" ca="1" si="27"/>
        <v/>
      </c>
      <c r="AF38" s="45" t="str">
        <f t="shared" ref="AF38:AF50" ca="1" si="32">IF(Z38&lt;AF$8,"",IF(Y38&gt;AF$8,Y38,AF$8))</f>
        <v/>
      </c>
      <c r="AG38" s="45" t="str">
        <f t="shared" ca="1" si="31"/>
        <v/>
      </c>
      <c r="AH38" s="45" t="str">
        <f t="shared" ca="1" si="28"/>
        <v/>
      </c>
      <c r="AI38" s="45" t="str">
        <f t="shared" ca="1" si="29"/>
        <v/>
      </c>
      <c r="AJ38" s="46" t="str">
        <f t="shared" ca="1" si="30"/>
        <v/>
      </c>
    </row>
    <row r="39" spans="1:36" ht="27.95" customHeight="1">
      <c r="A39" s="115"/>
      <c r="B39" s="115"/>
      <c r="C39" s="119"/>
      <c r="D39" s="120"/>
      <c r="E39" s="121"/>
      <c r="F39" s="431"/>
      <c r="G39" s="432"/>
      <c r="H39" s="65" t="str">
        <f t="shared" ca="1" si="19"/>
        <v/>
      </c>
      <c r="I39" s="339" t="str">
        <f ca="1">IF(AND(F39&lt;&gt;"",H39&lt;&gt;""),VLOOKUP(F39,早見表!$A$6:$M$24,H39+1),"")</f>
        <v/>
      </c>
      <c r="J39" s="340"/>
      <c r="K39" s="340"/>
      <c r="L39" s="341"/>
      <c r="M39" s="431"/>
      <c r="N39" s="433"/>
      <c r="O39" s="433"/>
      <c r="P39" s="433"/>
      <c r="Q39" s="432"/>
      <c r="R39" s="65" t="str">
        <f t="shared" ca="1" si="20"/>
        <v/>
      </c>
      <c r="S39" s="339" t="str">
        <f ca="1">IF(AND(M39&lt;&gt;"",R39&lt;&gt;""),VLOOKUP(M39,早見表!$A$6:$M$24,R39+1),"")</f>
        <v/>
      </c>
      <c r="T39" s="340"/>
      <c r="U39" s="340"/>
      <c r="V39" s="340"/>
      <c r="W39" s="341"/>
      <c r="X39" s="51"/>
      <c r="Y39" s="42" t="str">
        <f t="shared" si="21"/>
        <v/>
      </c>
      <c r="Z39" s="42" t="str">
        <f t="shared" si="22"/>
        <v/>
      </c>
      <c r="AA39" s="43" t="str">
        <f t="shared" ca="1" si="23"/>
        <v/>
      </c>
      <c r="AB39" s="43" t="str">
        <f t="shared" ca="1" si="24"/>
        <v/>
      </c>
      <c r="AC39" s="43" t="str">
        <f t="shared" ca="1" si="25"/>
        <v/>
      </c>
      <c r="AD39" s="43" t="str">
        <f t="shared" ca="1" si="26"/>
        <v/>
      </c>
      <c r="AE39" s="44" t="str">
        <f t="shared" ca="1" si="27"/>
        <v/>
      </c>
      <c r="AF39" s="45" t="str">
        <f t="shared" ca="1" si="32"/>
        <v/>
      </c>
      <c r="AG39" s="45" t="str">
        <f t="shared" ca="1" si="31"/>
        <v/>
      </c>
      <c r="AH39" s="45" t="str">
        <f t="shared" ca="1" si="28"/>
        <v/>
      </c>
      <c r="AI39" s="45" t="str">
        <f t="shared" ca="1" si="29"/>
        <v/>
      </c>
      <c r="AJ39" s="46" t="str">
        <f t="shared" ca="1" si="30"/>
        <v/>
      </c>
    </row>
    <row r="40" spans="1:36" ht="27.95" customHeight="1">
      <c r="A40" s="115"/>
      <c r="B40" s="115"/>
      <c r="C40" s="119"/>
      <c r="D40" s="120"/>
      <c r="E40" s="121"/>
      <c r="F40" s="431"/>
      <c r="G40" s="432"/>
      <c r="H40" s="65" t="str">
        <f t="shared" ca="1" si="19"/>
        <v/>
      </c>
      <c r="I40" s="339" t="str">
        <f ca="1">IF(AND(F40&lt;&gt;"",H40&lt;&gt;""),VLOOKUP(F40,早見表!$A$6:$M$24,H40+1),"")</f>
        <v/>
      </c>
      <c r="J40" s="340"/>
      <c r="K40" s="340"/>
      <c r="L40" s="341"/>
      <c r="M40" s="431"/>
      <c r="N40" s="433"/>
      <c r="O40" s="433"/>
      <c r="P40" s="433"/>
      <c r="Q40" s="432"/>
      <c r="R40" s="65" t="str">
        <f ca="1">AJ40</f>
        <v/>
      </c>
      <c r="S40" s="339" t="str">
        <f ca="1">IF(AND(M40&lt;&gt;"",R40&lt;&gt;""),VLOOKUP(M40,早見表!$A$6:$M$24,R40+1),"")</f>
        <v/>
      </c>
      <c r="T40" s="340"/>
      <c r="U40" s="340"/>
      <c r="V40" s="340"/>
      <c r="W40" s="341"/>
      <c r="X40" s="51"/>
      <c r="Y40" s="42" t="str">
        <f>IF($B40&lt;&gt;"",IF(D40="",AA$8,D40),"")</f>
        <v/>
      </c>
      <c r="Z40" s="42" t="str">
        <f>IF($B40&lt;&gt;"",IF(E40="",Z$8,E40),"")</f>
        <v/>
      </c>
      <c r="AA40" s="43" t="str">
        <f ca="1">IF(Y40&gt;=AF$8,"",IF(Y40&lt;$AA$8,$AA$8,Y40))</f>
        <v/>
      </c>
      <c r="AB40" s="43" t="str">
        <f ca="1">IF(Y40&gt;AB$8,"",IF(Z40&gt;AB$8,AB$8,Z40))</f>
        <v/>
      </c>
      <c r="AC40" s="43" t="str">
        <f ca="1">IF(AA40="","",DATE(YEAR(AA40),MONTH(AA40),1))</f>
        <v/>
      </c>
      <c r="AD40" s="43" t="str">
        <f ca="1">IF(AA40="","",DATE(YEAR(AB40),MONTH(AB40)+1,1)-1)</f>
        <v/>
      </c>
      <c r="AE40" s="44" t="str">
        <f ca="1">IF(AA40="","",IF(AA40&gt;AB40,"",DATEDIF(AC40,AD40+1,"m")))</f>
        <v/>
      </c>
      <c r="AF40" s="45" t="str">
        <f ca="1">IF(Z40&lt;AF$8,"",IF(Y40&gt;AF$8,Y40,AF$8))</f>
        <v/>
      </c>
      <c r="AG40" s="45" t="str">
        <f ca="1">IF(Z40&lt;AF$8,"",Z40)</f>
        <v/>
      </c>
      <c r="AH40" s="45" t="str">
        <f ca="1">IF(AF40="","",DATE(YEAR(AF40),MONTH(AF40),1))</f>
        <v/>
      </c>
      <c r="AI40" s="45" t="str">
        <f ca="1">IF(AF40="","",DATE(YEAR(AG40),MONTH(AG40)+1,1)-1)</f>
        <v/>
      </c>
      <c r="AJ40" s="46" t="str">
        <f ca="1">IF(AF40="","",DATEDIF(AH40,AI40+1,"m"))</f>
        <v/>
      </c>
    </row>
    <row r="41" spans="1:36" ht="27.95" customHeight="1">
      <c r="A41" s="115"/>
      <c r="B41" s="115"/>
      <c r="C41" s="119"/>
      <c r="D41" s="120"/>
      <c r="E41" s="121"/>
      <c r="F41" s="431"/>
      <c r="G41" s="432"/>
      <c r="H41" s="65" t="str">
        <f t="shared" ca="1" si="19"/>
        <v/>
      </c>
      <c r="I41" s="339" t="str">
        <f ca="1">IF(AND(F41&lt;&gt;"",H41&lt;&gt;""),VLOOKUP(F41,早見表!$A$6:$M$24,H41+1),"")</f>
        <v/>
      </c>
      <c r="J41" s="340"/>
      <c r="K41" s="340"/>
      <c r="L41" s="341"/>
      <c r="M41" s="431"/>
      <c r="N41" s="433"/>
      <c r="O41" s="433"/>
      <c r="P41" s="433"/>
      <c r="Q41" s="432"/>
      <c r="R41" s="65" t="str">
        <f ca="1">AJ41</f>
        <v/>
      </c>
      <c r="S41" s="339" t="str">
        <f ca="1">IF(AND(M41&lt;&gt;"",R41&lt;&gt;""),VLOOKUP(M41,早見表!$A$6:$M$24,R41+1),"")</f>
        <v/>
      </c>
      <c r="T41" s="340"/>
      <c r="U41" s="340"/>
      <c r="V41" s="340"/>
      <c r="W41" s="341"/>
      <c r="X41" s="51"/>
      <c r="Y41" s="42" t="str">
        <f>IF($B41&lt;&gt;"",IF(D41="",AA$8,D41),"")</f>
        <v/>
      </c>
      <c r="Z41" s="42" t="str">
        <f>IF($B41&lt;&gt;"",IF(E41="",Z$8,E41),"")</f>
        <v/>
      </c>
      <c r="AA41" s="43" t="str">
        <f ca="1">IF(Y41&gt;=AF$8,"",IF(Y41&lt;$AA$8,$AA$8,Y41))</f>
        <v/>
      </c>
      <c r="AB41" s="43" t="str">
        <f ca="1">IF(Y41&gt;AB$8,"",IF(Z41&gt;AB$8,AB$8,Z41))</f>
        <v/>
      </c>
      <c r="AC41" s="43" t="str">
        <f ca="1">IF(AA41="","",DATE(YEAR(AA41),MONTH(AA41),1))</f>
        <v/>
      </c>
      <c r="AD41" s="43" t="str">
        <f ca="1">IF(AA41="","",DATE(YEAR(AB41),MONTH(AB41)+1,1)-1)</f>
        <v/>
      </c>
      <c r="AE41" s="44" t="str">
        <f ca="1">IF(AA41="","",IF(AA41&gt;AB41,"",DATEDIF(AC41,AD41+1,"m")))</f>
        <v/>
      </c>
      <c r="AF41" s="45" t="str">
        <f ca="1">IF(Z41&lt;AF$8,"",IF(Y41&gt;AF$8,Y41,AF$8))</f>
        <v/>
      </c>
      <c r="AG41" s="45" t="str">
        <f ca="1">IF(Z41&lt;AF$8,"",Z41)</f>
        <v/>
      </c>
      <c r="AH41" s="45" t="str">
        <f ca="1">IF(AF41="","",DATE(YEAR(AF41),MONTH(AF41),1))</f>
        <v/>
      </c>
      <c r="AI41" s="45" t="str">
        <f ca="1">IF(AF41="","",DATE(YEAR(AG41),MONTH(AG41)+1,1)-1)</f>
        <v/>
      </c>
      <c r="AJ41" s="46" t="str">
        <f ca="1">IF(AF41="","",DATEDIF(AH41,AI41+1,"m"))</f>
        <v/>
      </c>
    </row>
    <row r="42" spans="1:36" ht="27.95" customHeight="1">
      <c r="A42" s="115"/>
      <c r="B42" s="115"/>
      <c r="C42" s="119"/>
      <c r="D42" s="120"/>
      <c r="E42" s="121"/>
      <c r="F42" s="431"/>
      <c r="G42" s="432"/>
      <c r="H42" s="65" t="str">
        <f t="shared" ca="1" si="19"/>
        <v/>
      </c>
      <c r="I42" s="339" t="str">
        <f ca="1">IF(AND(F42&lt;&gt;"",H42&lt;&gt;""),VLOOKUP(F42,早見表!$A$6:$M$24,H42+1),"")</f>
        <v/>
      </c>
      <c r="J42" s="340"/>
      <c r="K42" s="340"/>
      <c r="L42" s="341"/>
      <c r="M42" s="431"/>
      <c r="N42" s="433"/>
      <c r="O42" s="433"/>
      <c r="P42" s="433"/>
      <c r="Q42" s="432"/>
      <c r="R42" s="65" t="str">
        <f ca="1">AJ42</f>
        <v/>
      </c>
      <c r="S42" s="339" t="str">
        <f ca="1">IF(AND(M42&lt;&gt;"",R42&lt;&gt;""),VLOOKUP(M42,早見表!$A$6:$M$24,R42+1),"")</f>
        <v/>
      </c>
      <c r="T42" s="340"/>
      <c r="U42" s="340"/>
      <c r="V42" s="340"/>
      <c r="W42" s="341"/>
      <c r="X42" s="51"/>
      <c r="Y42" s="42" t="str">
        <f>IF($B42&lt;&gt;"",IF(D42="",AA$8,D42),"")</f>
        <v/>
      </c>
      <c r="Z42" s="42" t="str">
        <f>IF($B42&lt;&gt;"",IF(E42="",Z$8,E42),"")</f>
        <v/>
      </c>
      <c r="AA42" s="43" t="str">
        <f ca="1">IF(Y42&gt;=AF$8,"",IF(Y42&lt;$AA$8,$AA$8,Y42))</f>
        <v/>
      </c>
      <c r="AB42" s="43" t="str">
        <f ca="1">IF(Y42&gt;AB$8,"",IF(Z42&gt;AB$8,AB$8,Z42))</f>
        <v/>
      </c>
      <c r="AC42" s="43" t="str">
        <f ca="1">IF(AA42="","",DATE(YEAR(AA42),MONTH(AA42),1))</f>
        <v/>
      </c>
      <c r="AD42" s="43" t="str">
        <f ca="1">IF(AA42="","",DATE(YEAR(AB42),MONTH(AB42)+1,1)-1)</f>
        <v/>
      </c>
      <c r="AE42" s="44" t="str">
        <f ca="1">IF(AA42="","",IF(AA42&gt;AB42,"",DATEDIF(AC42,AD42+1,"m")))</f>
        <v/>
      </c>
      <c r="AF42" s="45" t="str">
        <f ca="1">IF(Z42&lt;AF$8,"",IF(Y42&gt;AF$8,Y42,AF$8))</f>
        <v/>
      </c>
      <c r="AG42" s="45" t="str">
        <f ca="1">IF(Z42&lt;AF$8,"",Z42)</f>
        <v/>
      </c>
      <c r="AH42" s="45" t="str">
        <f ca="1">IF(AF42="","",DATE(YEAR(AF42),MONTH(AF42),1))</f>
        <v/>
      </c>
      <c r="AI42" s="45" t="str">
        <f ca="1">IF(AF42="","",DATE(YEAR(AG42),MONTH(AG42)+1,1)-1)</f>
        <v/>
      </c>
      <c r="AJ42" s="46" t="str">
        <f ca="1">IF(AF42="","",DATEDIF(AH42,AI42+1,"m"))</f>
        <v/>
      </c>
    </row>
    <row r="43" spans="1:36" ht="27.95" customHeight="1">
      <c r="A43" s="115"/>
      <c r="B43" s="115"/>
      <c r="C43" s="119"/>
      <c r="D43" s="120"/>
      <c r="E43" s="121"/>
      <c r="F43" s="431"/>
      <c r="G43" s="432"/>
      <c r="H43" s="65" t="str">
        <f t="shared" ca="1" si="19"/>
        <v/>
      </c>
      <c r="I43" s="339" t="str">
        <f ca="1">IF(AND(F43&lt;&gt;"",H43&lt;&gt;""),VLOOKUP(F43,早見表!$A$6:$M$24,H43+1),"")</f>
        <v/>
      </c>
      <c r="J43" s="340"/>
      <c r="K43" s="340"/>
      <c r="L43" s="341"/>
      <c r="M43" s="431"/>
      <c r="N43" s="433"/>
      <c r="O43" s="433"/>
      <c r="P43" s="433"/>
      <c r="Q43" s="432"/>
      <c r="R43" s="65" t="str">
        <f ca="1">AJ43</f>
        <v/>
      </c>
      <c r="S43" s="339" t="str">
        <f ca="1">IF(AND(M43&lt;&gt;"",R43&lt;&gt;""),VLOOKUP(M43,早見表!$A$6:$M$24,R43+1),"")</f>
        <v/>
      </c>
      <c r="T43" s="340"/>
      <c r="U43" s="340"/>
      <c r="V43" s="340"/>
      <c r="W43" s="341"/>
      <c r="X43" s="51"/>
      <c r="Y43" s="42" t="str">
        <f>IF($B43&lt;&gt;"",IF(D43="",AA$8,D43),"")</f>
        <v/>
      </c>
      <c r="Z43" s="42" t="str">
        <f>IF($B43&lt;&gt;"",IF(E43="",Z$8,E43),"")</f>
        <v/>
      </c>
      <c r="AA43" s="43" t="str">
        <f ca="1">IF(Y43&gt;=AF$8,"",IF(Y43&lt;$AA$8,$AA$8,Y43))</f>
        <v/>
      </c>
      <c r="AB43" s="43" t="str">
        <f ca="1">IF(Y43&gt;AB$8,"",IF(Z43&gt;AB$8,AB$8,Z43))</f>
        <v/>
      </c>
      <c r="AC43" s="43" t="str">
        <f ca="1">IF(AA43="","",DATE(YEAR(AA43),MONTH(AA43),1))</f>
        <v/>
      </c>
      <c r="AD43" s="43" t="str">
        <f ca="1">IF(AA43="","",DATE(YEAR(AB43),MONTH(AB43)+1,1)-1)</f>
        <v/>
      </c>
      <c r="AE43" s="44" t="str">
        <f ca="1">IF(AA43="","",IF(AA43&gt;AB43,"",DATEDIF(AC43,AD43+1,"m")))</f>
        <v/>
      </c>
      <c r="AF43" s="45" t="str">
        <f ca="1">IF(Z43&lt;AF$8,"",IF(Y43&gt;AF$8,Y43,AF$8))</f>
        <v/>
      </c>
      <c r="AG43" s="45" t="str">
        <f ca="1">IF(Z43&lt;AF$8,"",Z43)</f>
        <v/>
      </c>
      <c r="AH43" s="45" t="str">
        <f ca="1">IF(AF43="","",DATE(YEAR(AF43),MONTH(AF43),1))</f>
        <v/>
      </c>
      <c r="AI43" s="45" t="str">
        <f ca="1">IF(AF43="","",DATE(YEAR(AG43),MONTH(AG43)+1,1)-1)</f>
        <v/>
      </c>
      <c r="AJ43" s="46" t="str">
        <f ca="1">IF(AF43="","",DATEDIF(AH43,AI43+1,"m"))</f>
        <v/>
      </c>
    </row>
    <row r="44" spans="1:36" ht="27.95" customHeight="1">
      <c r="A44" s="115"/>
      <c r="B44" s="115"/>
      <c r="C44" s="119"/>
      <c r="D44" s="120"/>
      <c r="E44" s="121"/>
      <c r="F44" s="431"/>
      <c r="G44" s="432"/>
      <c r="H44" s="65" t="str">
        <f t="shared" ca="1" si="19"/>
        <v/>
      </c>
      <c r="I44" s="339" t="str">
        <f ca="1">IF(AND(F44&lt;&gt;"",H44&lt;&gt;""),VLOOKUP(F44,早見表!$A$6:$M$24,H44+1),"")</f>
        <v/>
      </c>
      <c r="J44" s="340"/>
      <c r="K44" s="340"/>
      <c r="L44" s="341"/>
      <c r="M44" s="431"/>
      <c r="N44" s="433"/>
      <c r="O44" s="433"/>
      <c r="P44" s="433"/>
      <c r="Q44" s="432"/>
      <c r="R44" s="65" t="str">
        <f ca="1">AJ44</f>
        <v/>
      </c>
      <c r="S44" s="339" t="str">
        <f ca="1">IF(AND(M44&lt;&gt;"",R44&lt;&gt;""),VLOOKUP(M44,早見表!$A$6:$M$24,R44+1),"")</f>
        <v/>
      </c>
      <c r="T44" s="340"/>
      <c r="U44" s="340"/>
      <c r="V44" s="340"/>
      <c r="W44" s="341"/>
      <c r="X44" s="51"/>
      <c r="Y44" s="42" t="str">
        <f>IF($B44&lt;&gt;"",IF(D44="",AA$8,D44),"")</f>
        <v/>
      </c>
      <c r="Z44" s="42" t="str">
        <f>IF($B44&lt;&gt;"",IF(E44="",Z$8,E44),"")</f>
        <v/>
      </c>
      <c r="AA44" s="43" t="str">
        <f ca="1">IF(Y44&gt;=AF$8,"",IF(Y44&lt;$AA$8,$AA$8,Y44))</f>
        <v/>
      </c>
      <c r="AB44" s="43" t="str">
        <f ca="1">IF(Y44&gt;AB$8,"",IF(Z44&gt;AB$8,AB$8,Z44))</f>
        <v/>
      </c>
      <c r="AC44" s="43" t="str">
        <f ca="1">IF(AA44="","",DATE(YEAR(AA44),MONTH(AA44),1))</f>
        <v/>
      </c>
      <c r="AD44" s="43" t="str">
        <f ca="1">IF(AA44="","",DATE(YEAR(AB44),MONTH(AB44)+1,1)-1)</f>
        <v/>
      </c>
      <c r="AE44" s="44" t="str">
        <f ca="1">IF(AA44="","",IF(AA44&gt;AB44,"",DATEDIF(AC44,AD44+1,"m")))</f>
        <v/>
      </c>
      <c r="AF44" s="45" t="str">
        <f ca="1">IF(Z44&lt;AF$8,"",IF(Y44&gt;AF$8,Y44,AF$8))</f>
        <v/>
      </c>
      <c r="AG44" s="45" t="str">
        <f ca="1">IF(Z44&lt;AF$8,"",Z44)</f>
        <v/>
      </c>
      <c r="AH44" s="45" t="str">
        <f ca="1">IF(AF44="","",DATE(YEAR(AF44),MONTH(AF44),1))</f>
        <v/>
      </c>
      <c r="AI44" s="45" t="str">
        <f ca="1">IF(AF44="","",DATE(YEAR(AG44),MONTH(AG44)+1,1)-1)</f>
        <v/>
      </c>
      <c r="AJ44" s="46" t="str">
        <f ca="1">IF(AF44="","",DATEDIF(AH44,AI44+1,"m"))</f>
        <v/>
      </c>
    </row>
    <row r="45" spans="1:36" ht="27.95" customHeight="1">
      <c r="A45" s="115"/>
      <c r="B45" s="115"/>
      <c r="C45" s="119"/>
      <c r="D45" s="120"/>
      <c r="E45" s="121"/>
      <c r="F45" s="431"/>
      <c r="G45" s="432"/>
      <c r="H45" s="65" t="str">
        <f ca="1">AE45</f>
        <v/>
      </c>
      <c r="I45" s="339" t="str">
        <f ca="1">IF(AND(F45&lt;&gt;"",H45&lt;&gt;""),VLOOKUP(F45,早見表!$A$6:$M$24,H45+1),"")</f>
        <v/>
      </c>
      <c r="J45" s="340"/>
      <c r="K45" s="340"/>
      <c r="L45" s="341"/>
      <c r="M45" s="431"/>
      <c r="N45" s="433"/>
      <c r="O45" s="433"/>
      <c r="P45" s="433"/>
      <c r="Q45" s="432"/>
      <c r="R45" s="65" t="str">
        <f t="shared" ca="1" si="20"/>
        <v/>
      </c>
      <c r="S45" s="339" t="str">
        <f ca="1">IF(AND(M45&lt;&gt;"",R45&lt;&gt;""),VLOOKUP(M45,早見表!$A$6:$M$24,R45+1),"")</f>
        <v/>
      </c>
      <c r="T45" s="340"/>
      <c r="U45" s="340"/>
      <c r="V45" s="340"/>
      <c r="W45" s="341"/>
      <c r="X45" s="51"/>
      <c r="Y45" s="42" t="str">
        <f t="shared" si="21"/>
        <v/>
      </c>
      <c r="Z45" s="42" t="str">
        <f t="shared" si="22"/>
        <v/>
      </c>
      <c r="AA45" s="43" t="str">
        <f t="shared" ca="1" si="23"/>
        <v/>
      </c>
      <c r="AB45" s="43" t="str">
        <f t="shared" ca="1" si="24"/>
        <v/>
      </c>
      <c r="AC45" s="43" t="str">
        <f t="shared" ca="1" si="25"/>
        <v/>
      </c>
      <c r="AD45" s="43" t="str">
        <f t="shared" ca="1" si="26"/>
        <v/>
      </c>
      <c r="AE45" s="44" t="str">
        <f t="shared" ca="1" si="27"/>
        <v/>
      </c>
      <c r="AF45" s="45" t="str">
        <f t="shared" ca="1" si="32"/>
        <v/>
      </c>
      <c r="AG45" s="45" t="str">
        <f t="shared" ca="1" si="31"/>
        <v/>
      </c>
      <c r="AH45" s="45" t="str">
        <f t="shared" ca="1" si="28"/>
        <v/>
      </c>
      <c r="AI45" s="45" t="str">
        <f t="shared" ca="1" si="29"/>
        <v/>
      </c>
      <c r="AJ45" s="46" t="str">
        <f t="shared" ca="1" si="30"/>
        <v/>
      </c>
    </row>
    <row r="46" spans="1:36" ht="27.95" customHeight="1">
      <c r="A46" s="115"/>
      <c r="B46" s="115"/>
      <c r="C46" s="119"/>
      <c r="D46" s="120"/>
      <c r="E46" s="121"/>
      <c r="F46" s="431"/>
      <c r="G46" s="432"/>
      <c r="H46" s="65" t="str">
        <f ca="1">AE46</f>
        <v/>
      </c>
      <c r="I46" s="339" t="str">
        <f ca="1">IF(AND(F46&lt;&gt;"",H46&lt;&gt;""),VLOOKUP(F46,早見表!$A$6:$M$24,H46+1),"")</f>
        <v/>
      </c>
      <c r="J46" s="340"/>
      <c r="K46" s="340"/>
      <c r="L46" s="341"/>
      <c r="M46" s="431"/>
      <c r="N46" s="433"/>
      <c r="O46" s="433"/>
      <c r="P46" s="433"/>
      <c r="Q46" s="432"/>
      <c r="R46" s="65" t="str">
        <f t="shared" ca="1" si="20"/>
        <v/>
      </c>
      <c r="S46" s="339" t="str">
        <f ca="1">IF(AND(M46&lt;&gt;"",R46&lt;&gt;""),VLOOKUP(M46,早見表!$A$6:$M$24,R46+1),"")</f>
        <v/>
      </c>
      <c r="T46" s="340"/>
      <c r="U46" s="340"/>
      <c r="V46" s="340"/>
      <c r="W46" s="341"/>
      <c r="X46" s="51"/>
      <c r="Y46" s="42" t="str">
        <f t="shared" si="21"/>
        <v/>
      </c>
      <c r="Z46" s="42" t="str">
        <f t="shared" si="22"/>
        <v/>
      </c>
      <c r="AA46" s="43" t="str">
        <f t="shared" ca="1" si="23"/>
        <v/>
      </c>
      <c r="AB46" s="43" t="str">
        <f t="shared" ca="1" si="24"/>
        <v/>
      </c>
      <c r="AC46" s="43" t="str">
        <f t="shared" ca="1" si="25"/>
        <v/>
      </c>
      <c r="AD46" s="43" t="str">
        <f t="shared" ca="1" si="26"/>
        <v/>
      </c>
      <c r="AE46" s="44" t="str">
        <f t="shared" ca="1" si="27"/>
        <v/>
      </c>
      <c r="AF46" s="45" t="str">
        <f t="shared" ca="1" si="32"/>
        <v/>
      </c>
      <c r="AG46" s="45" t="str">
        <f t="shared" ca="1" si="31"/>
        <v/>
      </c>
      <c r="AH46" s="45" t="str">
        <f t="shared" ca="1" si="28"/>
        <v/>
      </c>
      <c r="AI46" s="45" t="str">
        <f t="shared" ca="1" si="29"/>
        <v/>
      </c>
      <c r="AJ46" s="46" t="str">
        <f t="shared" ca="1" si="30"/>
        <v/>
      </c>
    </row>
    <row r="47" spans="1:36" ht="27.95" customHeight="1">
      <c r="A47" s="115"/>
      <c r="B47" s="115"/>
      <c r="C47" s="119"/>
      <c r="D47" s="120"/>
      <c r="E47" s="121"/>
      <c r="F47" s="431"/>
      <c r="G47" s="432"/>
      <c r="H47" s="65" t="str">
        <f ca="1">AE47</f>
        <v/>
      </c>
      <c r="I47" s="339" t="str">
        <f ca="1">IF(AND(F47&lt;&gt;"",H47&lt;&gt;""),VLOOKUP(F47,早見表!$A$6:$M$24,H47+1),"")</f>
        <v/>
      </c>
      <c r="J47" s="340"/>
      <c r="K47" s="340"/>
      <c r="L47" s="341"/>
      <c r="M47" s="431"/>
      <c r="N47" s="433"/>
      <c r="O47" s="433"/>
      <c r="P47" s="433"/>
      <c r="Q47" s="432"/>
      <c r="R47" s="65" t="str">
        <f t="shared" ca="1" si="20"/>
        <v/>
      </c>
      <c r="S47" s="339" t="str">
        <f ca="1">IF(AND(M47&lt;&gt;"",R47&lt;&gt;""),VLOOKUP(M47,早見表!$A$6:$M$24,R47+1),"")</f>
        <v/>
      </c>
      <c r="T47" s="340"/>
      <c r="U47" s="340"/>
      <c r="V47" s="340"/>
      <c r="W47" s="341"/>
      <c r="X47" s="51"/>
      <c r="Y47" s="42" t="str">
        <f t="shared" si="21"/>
        <v/>
      </c>
      <c r="Z47" s="42" t="str">
        <f t="shared" si="22"/>
        <v/>
      </c>
      <c r="AA47" s="43" t="str">
        <f ca="1">IF(Y47&gt;=AF$8,"",IF(Y47&lt;$AA$8,$AA$8,Y47))</f>
        <v/>
      </c>
      <c r="AB47" s="43" t="str">
        <f t="shared" ca="1" si="24"/>
        <v/>
      </c>
      <c r="AC47" s="43" t="str">
        <f t="shared" ca="1" si="25"/>
        <v/>
      </c>
      <c r="AD47" s="43" t="str">
        <f t="shared" ca="1" si="26"/>
        <v/>
      </c>
      <c r="AE47" s="44" t="str">
        <f ca="1">IF(AA47="","",IF(AA47&gt;AB47,"",DATEDIF(AC47,AD47+1,"m")))</f>
        <v/>
      </c>
      <c r="AF47" s="45" t="str">
        <f t="shared" ca="1" si="32"/>
        <v/>
      </c>
      <c r="AG47" s="45" t="str">
        <f t="shared" ca="1" si="31"/>
        <v/>
      </c>
      <c r="AH47" s="45" t="str">
        <f t="shared" ca="1" si="28"/>
        <v/>
      </c>
      <c r="AI47" s="45" t="str">
        <f t="shared" ca="1" si="29"/>
        <v/>
      </c>
      <c r="AJ47" s="46" t="str">
        <f t="shared" ca="1" si="30"/>
        <v/>
      </c>
    </row>
    <row r="48" spans="1:36" ht="27.95" customHeight="1">
      <c r="A48" s="115"/>
      <c r="B48" s="115"/>
      <c r="C48" s="119"/>
      <c r="D48" s="120"/>
      <c r="E48" s="121"/>
      <c r="F48" s="431"/>
      <c r="G48" s="432"/>
      <c r="H48" s="65" t="str">
        <f ca="1">AE48</f>
        <v/>
      </c>
      <c r="I48" s="339" t="str">
        <f ca="1">IF(AND(F48&lt;&gt;"",H48&lt;&gt;""),VLOOKUP(F48,早見表!$A$6:$M$24,H48+1),"")</f>
        <v/>
      </c>
      <c r="J48" s="340"/>
      <c r="K48" s="340"/>
      <c r="L48" s="341"/>
      <c r="M48" s="431"/>
      <c r="N48" s="433"/>
      <c r="O48" s="433"/>
      <c r="P48" s="433"/>
      <c r="Q48" s="432"/>
      <c r="R48" s="65" t="str">
        <f t="shared" ca="1" si="20"/>
        <v/>
      </c>
      <c r="S48" s="339" t="str">
        <f ca="1">IF(AND(M48&lt;&gt;"",R48&lt;&gt;""),VLOOKUP(M48,早見表!$A$6:$M$24,R48+1),"")</f>
        <v/>
      </c>
      <c r="T48" s="340"/>
      <c r="U48" s="340"/>
      <c r="V48" s="340"/>
      <c r="W48" s="341"/>
      <c r="X48" s="51"/>
      <c r="Y48" s="42" t="str">
        <f t="shared" si="21"/>
        <v/>
      </c>
      <c r="Z48" s="42" t="str">
        <f t="shared" si="22"/>
        <v/>
      </c>
      <c r="AA48" s="43" t="str">
        <f ca="1">IF(Y48&gt;=AF$8,"",IF(Y48&lt;$AA$8,$AA$8,Y48))</f>
        <v/>
      </c>
      <c r="AB48" s="43" t="str">
        <f t="shared" ca="1" si="24"/>
        <v/>
      </c>
      <c r="AC48" s="43" t="str">
        <f t="shared" ca="1" si="25"/>
        <v/>
      </c>
      <c r="AD48" s="43" t="str">
        <f t="shared" ca="1" si="26"/>
        <v/>
      </c>
      <c r="AE48" s="44" t="str">
        <f ca="1">IF(AA48="","",IF(AA48&gt;AB48,"",DATEDIF(AC48,AD48+1,"m")))</f>
        <v/>
      </c>
      <c r="AF48" s="45" t="str">
        <f t="shared" ca="1" si="32"/>
        <v/>
      </c>
      <c r="AG48" s="45" t="str">
        <f t="shared" ca="1" si="31"/>
        <v/>
      </c>
      <c r="AH48" s="45" t="str">
        <f t="shared" ca="1" si="28"/>
        <v/>
      </c>
      <c r="AI48" s="45" t="str">
        <f t="shared" ca="1" si="29"/>
        <v/>
      </c>
      <c r="AJ48" s="46" t="str">
        <f t="shared" ca="1" si="30"/>
        <v/>
      </c>
    </row>
    <row r="49" spans="1:36" ht="27.95" customHeight="1">
      <c r="A49" s="115"/>
      <c r="B49" s="115"/>
      <c r="C49" s="119"/>
      <c r="D49" s="120"/>
      <c r="E49" s="121"/>
      <c r="F49" s="431"/>
      <c r="G49" s="432"/>
      <c r="H49" s="65" t="str">
        <f ca="1">AE49</f>
        <v/>
      </c>
      <c r="I49" s="339" t="str">
        <f ca="1">IF(AND(F49&lt;&gt;"",H49&lt;&gt;""),VLOOKUP(F49,早見表!$A$6:$M$24,H49+1),"")</f>
        <v/>
      </c>
      <c r="J49" s="340"/>
      <c r="K49" s="340"/>
      <c r="L49" s="341"/>
      <c r="M49" s="431"/>
      <c r="N49" s="433"/>
      <c r="O49" s="433"/>
      <c r="P49" s="433"/>
      <c r="Q49" s="432"/>
      <c r="R49" s="65" t="str">
        <f t="shared" ca="1" si="20"/>
        <v/>
      </c>
      <c r="S49" s="339" t="str">
        <f ca="1">IF(AND(M49&lt;&gt;"",R49&lt;&gt;""),VLOOKUP(M49,早見表!$A$6:$M$24,R49+1),"")</f>
        <v/>
      </c>
      <c r="T49" s="340"/>
      <c r="U49" s="340"/>
      <c r="V49" s="340"/>
      <c r="W49" s="341"/>
      <c r="X49" s="51"/>
      <c r="Y49" s="42" t="str">
        <f t="shared" si="21"/>
        <v/>
      </c>
      <c r="Z49" s="42" t="str">
        <f t="shared" si="22"/>
        <v/>
      </c>
      <c r="AA49" s="43" t="str">
        <f ca="1">IF(Y49&gt;=AF$8,"",IF(Y49&lt;$AA$8,$AA$8,Y49))</f>
        <v/>
      </c>
      <c r="AB49" s="43" t="str">
        <f t="shared" ca="1" si="24"/>
        <v/>
      </c>
      <c r="AC49" s="43" t="str">
        <f t="shared" ca="1" si="25"/>
        <v/>
      </c>
      <c r="AD49" s="43" t="str">
        <f t="shared" ca="1" si="26"/>
        <v/>
      </c>
      <c r="AE49" s="44" t="str">
        <f ca="1">IF(AA49="","",IF(AA49&gt;AB49,"",DATEDIF(AC49,AD49+1,"m")))</f>
        <v/>
      </c>
      <c r="AF49" s="45" t="str">
        <f t="shared" ca="1" si="32"/>
        <v/>
      </c>
      <c r="AG49" s="45" t="str">
        <f t="shared" ca="1" si="31"/>
        <v/>
      </c>
      <c r="AH49" s="45" t="str">
        <f t="shared" ca="1" si="28"/>
        <v/>
      </c>
      <c r="AI49" s="45" t="str">
        <f t="shared" ca="1" si="29"/>
        <v/>
      </c>
      <c r="AJ49" s="46" t="str">
        <f t="shared" ca="1" si="30"/>
        <v/>
      </c>
    </row>
    <row r="50" spans="1:36" ht="27.95" customHeight="1" thickBot="1">
      <c r="A50" s="131"/>
      <c r="B50" s="131"/>
      <c r="C50" s="132"/>
      <c r="D50" s="133"/>
      <c r="E50" s="134"/>
      <c r="F50" s="443"/>
      <c r="G50" s="445"/>
      <c r="H50" s="135" t="str">
        <f t="shared" ref="H50" ca="1" si="33">AE50</f>
        <v/>
      </c>
      <c r="I50" s="353" t="str">
        <f ca="1">IF(AND(F50&lt;&gt;"",H50&lt;&gt;""),VLOOKUP(F50,早見表!$A$6:$M$24,H50+1),"")</f>
        <v/>
      </c>
      <c r="J50" s="354"/>
      <c r="K50" s="354"/>
      <c r="L50" s="355"/>
      <c r="M50" s="443"/>
      <c r="N50" s="444"/>
      <c r="O50" s="444"/>
      <c r="P50" s="444"/>
      <c r="Q50" s="445"/>
      <c r="R50" s="135" t="str">
        <f t="shared" ca="1" si="20"/>
        <v/>
      </c>
      <c r="S50" s="353" t="str">
        <f ca="1">IF(AND(M50&lt;&gt;"",R50&lt;&gt;""),VLOOKUP(M50,早見表!$A$6:$M$24,R50+1),"")</f>
        <v/>
      </c>
      <c r="T50" s="354"/>
      <c r="U50" s="354"/>
      <c r="V50" s="354"/>
      <c r="W50" s="355"/>
      <c r="X50" s="51"/>
      <c r="Y50" s="47" t="str">
        <f t="shared" si="21"/>
        <v/>
      </c>
      <c r="Z50" s="47" t="str">
        <f t="shared" si="22"/>
        <v/>
      </c>
      <c r="AA50" s="48" t="str">
        <f ca="1">IF(Y50&gt;=AF$8,"",IF(Y50&lt;$AA$8,$AA$8,Y50))</f>
        <v/>
      </c>
      <c r="AB50" s="48" t="str">
        <f t="shared" ca="1" si="24"/>
        <v/>
      </c>
      <c r="AC50" s="48" t="str">
        <f t="shared" ca="1" si="25"/>
        <v/>
      </c>
      <c r="AD50" s="48" t="str">
        <f t="shared" ca="1" si="26"/>
        <v/>
      </c>
      <c r="AE50" s="62" t="str">
        <f ca="1">IF(AA50="","",IF(AA50&gt;AB50,"",DATEDIF(AC50,AD50+1,"m")))</f>
        <v/>
      </c>
      <c r="AF50" s="49" t="str">
        <f t="shared" ca="1" si="32"/>
        <v/>
      </c>
      <c r="AG50" s="49" t="str">
        <f t="shared" ca="1" si="31"/>
        <v/>
      </c>
      <c r="AH50" s="49" t="str">
        <f t="shared" ca="1" si="28"/>
        <v/>
      </c>
      <c r="AI50" s="49" t="str">
        <f t="shared" ca="1" si="29"/>
        <v/>
      </c>
      <c r="AJ50" s="50" t="str">
        <f t="shared" ca="1" si="30"/>
        <v/>
      </c>
    </row>
    <row r="51" spans="1:36" ht="24.95" customHeight="1" thickTop="1">
      <c r="A51" s="361" t="s">
        <v>62</v>
      </c>
      <c r="B51" s="362"/>
      <c r="C51" s="362"/>
      <c r="D51" s="362"/>
      <c r="E51" s="362"/>
      <c r="F51" s="458"/>
      <c r="G51" s="459"/>
      <c r="H51" s="136" t="s">
        <v>12</v>
      </c>
      <c r="I51" s="365">
        <f ca="1">SUM(I36:L50)</f>
        <v>0</v>
      </c>
      <c r="J51" s="366"/>
      <c r="K51" s="366"/>
      <c r="L51" s="137" t="s">
        <v>8</v>
      </c>
      <c r="M51" s="458"/>
      <c r="N51" s="460"/>
      <c r="O51" s="460"/>
      <c r="P51" s="460"/>
      <c r="Q51" s="459"/>
      <c r="R51" s="136"/>
      <c r="S51" s="368">
        <f ca="1">SUM(S36:W50)</f>
        <v>0</v>
      </c>
      <c r="T51" s="369"/>
      <c r="U51" s="369"/>
      <c r="V51" s="369"/>
      <c r="W51" s="138" t="s">
        <v>8</v>
      </c>
      <c r="X51" s="51"/>
    </row>
    <row r="52" spans="1:36" ht="24.95" customHeight="1">
      <c r="A52" s="434" t="s">
        <v>80</v>
      </c>
      <c r="B52" s="435"/>
      <c r="C52" s="435"/>
      <c r="D52" s="435"/>
      <c r="E52" s="435"/>
      <c r="F52" s="436"/>
      <c r="G52" s="437"/>
      <c r="H52" s="128" t="s">
        <v>12</v>
      </c>
      <c r="I52" s="346">
        <f ca="1">SUM(I25,I51)</f>
        <v>0</v>
      </c>
      <c r="J52" s="347"/>
      <c r="K52" s="347"/>
      <c r="L52" s="129" t="s">
        <v>8</v>
      </c>
      <c r="M52" s="436"/>
      <c r="N52" s="438"/>
      <c r="O52" s="438"/>
      <c r="P52" s="438"/>
      <c r="Q52" s="437"/>
      <c r="R52" s="128"/>
      <c r="S52" s="349">
        <f ca="1">SUM(S25,S51)</f>
        <v>0</v>
      </c>
      <c r="T52" s="350"/>
      <c r="U52" s="350"/>
      <c r="V52" s="350"/>
      <c r="W52" s="59" t="s">
        <v>8</v>
      </c>
      <c r="X52" s="52"/>
      <c r="Z52" s="54"/>
    </row>
    <row r="53" spans="1:36" ht="3.75" customHeight="1">
      <c r="X53" s="52"/>
      <c r="Y53" s="217"/>
      <c r="Z53" s="54" t="s">
        <v>35</v>
      </c>
    </row>
    <row r="54" spans="1:36">
      <c r="T54" s="461" t="s">
        <v>42</v>
      </c>
      <c r="U54" s="462"/>
      <c r="V54" s="462"/>
      <c r="W54" s="463"/>
      <c r="X54" s="52"/>
    </row>
    <row r="55" spans="1:36">
      <c r="Y55" s="193"/>
      <c r="Z55" s="193"/>
    </row>
    <row r="56" spans="1:36" ht="19.5" customHeight="1">
      <c r="A56" s="1" t="str">
        <f>IF($A$2="","",$A$2)</f>
        <v>【鳥取局様式】</v>
      </c>
      <c r="C56" s="80"/>
      <c r="D56" s="466" t="s">
        <v>76</v>
      </c>
      <c r="E56" s="467"/>
      <c r="F56" s="467"/>
      <c r="G56" s="467"/>
      <c r="H56" s="467"/>
      <c r="I56" s="467"/>
      <c r="J56" s="467"/>
      <c r="S56" s="57">
        <f>$S$2</f>
        <v>1</v>
      </c>
      <c r="T56" s="425" t="s">
        <v>10</v>
      </c>
      <c r="U56" s="425"/>
      <c r="V56" s="56">
        <f>V29+1</f>
        <v>3</v>
      </c>
      <c r="W56" s="2" t="s">
        <v>11</v>
      </c>
      <c r="Y56" s="217"/>
      <c r="Z56" s="217"/>
    </row>
    <row r="57" spans="1:36" ht="19.5" customHeight="1">
      <c r="C57" s="81"/>
      <c r="D57" s="467"/>
      <c r="E57" s="467"/>
      <c r="F57" s="467"/>
      <c r="G57" s="467"/>
      <c r="H57" s="467"/>
      <c r="I57" s="467"/>
      <c r="J57" s="467"/>
      <c r="Y57" s="217"/>
      <c r="Z57" s="217"/>
    </row>
    <row r="58" spans="1:36" ht="14.25">
      <c r="B58" s="221">
        <f ca="1">$B$4</f>
        <v>45741</v>
      </c>
      <c r="D58" s="426"/>
      <c r="E58" s="426"/>
      <c r="F58" s="426"/>
      <c r="Y58" s="219"/>
      <c r="Z58" s="219"/>
    </row>
    <row r="59" spans="1:36" ht="15" customHeight="1">
      <c r="B59" s="222">
        <f ca="1">$B$5</f>
        <v>46106.494204513889</v>
      </c>
      <c r="C59" s="130"/>
      <c r="D59" s="130"/>
      <c r="E59" s="130"/>
      <c r="F59" s="130"/>
      <c r="G59" s="130"/>
      <c r="H59" s="427" t="s">
        <v>6</v>
      </c>
      <c r="I59" s="428"/>
      <c r="J59" s="464" t="s">
        <v>0</v>
      </c>
      <c r="K59" s="465"/>
      <c r="L59" s="123" t="s">
        <v>1</v>
      </c>
      <c r="M59" s="465" t="s">
        <v>7</v>
      </c>
      <c r="N59" s="465"/>
      <c r="O59" s="465" t="s">
        <v>2</v>
      </c>
      <c r="P59" s="465"/>
      <c r="Q59" s="465"/>
      <c r="R59" s="465"/>
      <c r="S59" s="465"/>
      <c r="T59" s="465"/>
      <c r="U59" s="465" t="s">
        <v>3</v>
      </c>
      <c r="V59" s="465"/>
      <c r="W59" s="465"/>
      <c r="Y59" s="219"/>
      <c r="Z59" s="219"/>
    </row>
    <row r="60" spans="1:36" ht="20.100000000000001" customHeight="1">
      <c r="A60" s="130"/>
      <c r="B60" s="130"/>
      <c r="C60" s="130"/>
      <c r="D60" s="130"/>
      <c r="E60" s="130"/>
      <c r="F60" s="130"/>
      <c r="G60" s="130"/>
      <c r="H60" s="429"/>
      <c r="I60" s="430"/>
      <c r="J60" s="154">
        <f>$J$6</f>
        <v>3</v>
      </c>
      <c r="K60" s="155">
        <f>$K$6</f>
        <v>1</v>
      </c>
      <c r="L60" s="156">
        <f>$L$6</f>
        <v>1</v>
      </c>
      <c r="M60" s="157">
        <f>$M$6</f>
        <v>0</v>
      </c>
      <c r="N60" s="158" t="str">
        <f>IF($N$6="","",$N$6)</f>
        <v/>
      </c>
      <c r="O60" s="159" t="str">
        <f>IF($O$6="","",$O$6)</f>
        <v/>
      </c>
      <c r="P60" s="160" t="str">
        <f>IF($P$6="","",$P$6)</f>
        <v/>
      </c>
      <c r="Q60" s="160" t="str">
        <f>IF($Q$6="","",$Q$6)</f>
        <v/>
      </c>
      <c r="R60" s="160" t="str">
        <f>IF($R$6="","",$R$6)</f>
        <v/>
      </c>
      <c r="S60" s="160" t="str">
        <f>IF($S$6="","",$S$6)</f>
        <v/>
      </c>
      <c r="T60" s="161" t="str">
        <f>IF($T$6="","",$T$6)</f>
        <v/>
      </c>
      <c r="U60" s="159" t="str">
        <f>IF($U$6="","",$U$6)</f>
        <v/>
      </c>
      <c r="V60" s="160" t="str">
        <f>IF($V$6="","",$V$6)</f>
        <v/>
      </c>
      <c r="W60" s="161" t="str">
        <f>IF($W$6="","",$W$6)</f>
        <v/>
      </c>
      <c r="Y60" s="30" t="s">
        <v>33</v>
      </c>
      <c r="Z60" s="31" t="s">
        <v>34</v>
      </c>
      <c r="AA60" s="441">
        <f ca="1">$B$4</f>
        <v>45741</v>
      </c>
      <c r="AB60" s="441"/>
      <c r="AC60" s="441"/>
      <c r="AD60" s="441"/>
      <c r="AE60" s="441"/>
      <c r="AF60" s="442">
        <f ca="1">$B$5</f>
        <v>46106.494204513889</v>
      </c>
      <c r="AG60" s="442"/>
      <c r="AH60" s="442"/>
      <c r="AI60" s="442"/>
      <c r="AJ60" s="442"/>
    </row>
    <row r="61" spans="1:36" ht="21.95" customHeight="1">
      <c r="A61" s="446" t="s">
        <v>9</v>
      </c>
      <c r="B61" s="448" t="s">
        <v>30</v>
      </c>
      <c r="C61" s="218"/>
      <c r="D61" s="449" t="s">
        <v>47</v>
      </c>
      <c r="E61" s="448" t="s">
        <v>48</v>
      </c>
      <c r="F61" s="451">
        <f ca="1">$B$4</f>
        <v>45741</v>
      </c>
      <c r="G61" s="452"/>
      <c r="H61" s="452"/>
      <c r="I61" s="452"/>
      <c r="J61" s="452"/>
      <c r="K61" s="452"/>
      <c r="L61" s="453"/>
      <c r="M61" s="454">
        <f ca="1">$B$5</f>
        <v>46106.494204513889</v>
      </c>
      <c r="N61" s="455"/>
      <c r="O61" s="455"/>
      <c r="P61" s="455"/>
      <c r="Q61" s="455"/>
      <c r="R61" s="455"/>
      <c r="S61" s="455"/>
      <c r="T61" s="455"/>
      <c r="U61" s="455"/>
      <c r="V61" s="455"/>
      <c r="W61" s="456"/>
      <c r="X61" s="51"/>
      <c r="Y61" s="58">
        <f ca="1">$B$4</f>
        <v>45741</v>
      </c>
      <c r="Z61" s="58">
        <f ca="1">DATE(YEAR($Y$7)+2,3,31)</f>
        <v>46477</v>
      </c>
      <c r="AA61" s="33" t="s">
        <v>33</v>
      </c>
      <c r="AB61" s="33" t="s">
        <v>34</v>
      </c>
      <c r="AC61" s="33" t="s">
        <v>37</v>
      </c>
      <c r="AD61" s="33" t="s">
        <v>38</v>
      </c>
      <c r="AE61" s="33" t="s">
        <v>32</v>
      </c>
      <c r="AF61" s="34" t="s">
        <v>33</v>
      </c>
      <c r="AG61" s="34" t="s">
        <v>34</v>
      </c>
      <c r="AH61" s="34" t="s">
        <v>37</v>
      </c>
      <c r="AI61" s="34" t="s">
        <v>38</v>
      </c>
      <c r="AJ61" s="34" t="s">
        <v>32</v>
      </c>
    </row>
    <row r="62" spans="1:36" ht="28.5" customHeight="1">
      <c r="A62" s="447"/>
      <c r="B62" s="448"/>
      <c r="C62" s="126"/>
      <c r="D62" s="450"/>
      <c r="E62" s="448"/>
      <c r="F62" s="457" t="s">
        <v>4</v>
      </c>
      <c r="G62" s="457"/>
      <c r="H62" s="127" t="s">
        <v>39</v>
      </c>
      <c r="I62" s="457" t="s">
        <v>5</v>
      </c>
      <c r="J62" s="457"/>
      <c r="K62" s="457"/>
      <c r="L62" s="457"/>
      <c r="M62" s="457" t="s">
        <v>4</v>
      </c>
      <c r="N62" s="457"/>
      <c r="O62" s="457"/>
      <c r="P62" s="457"/>
      <c r="Q62" s="457"/>
      <c r="R62" s="127" t="s">
        <v>39</v>
      </c>
      <c r="S62" s="457" t="s">
        <v>5</v>
      </c>
      <c r="T62" s="457"/>
      <c r="U62" s="457"/>
      <c r="V62" s="457"/>
      <c r="W62" s="457"/>
      <c r="X62" s="51"/>
      <c r="Y62" s="32">
        <f ca="1">DATE(YEAR($B$4),4,1)</f>
        <v>45748</v>
      </c>
      <c r="Z62" s="32">
        <f ca="1">DATE(YEAR($Y$8)+2,3,31)</f>
        <v>46477</v>
      </c>
      <c r="AA62" s="32">
        <f ca="1">$Y$8</f>
        <v>45748</v>
      </c>
      <c r="AB62" s="32">
        <f ca="1">DATE(YEAR($Y$8)+1,3,31)</f>
        <v>46112</v>
      </c>
      <c r="AC62" s="32"/>
      <c r="AD62" s="32"/>
      <c r="AE62" s="32"/>
      <c r="AF62" s="35">
        <f ca="1">DATE(YEAR($B$4)+1,4,1)</f>
        <v>46113</v>
      </c>
      <c r="AG62" s="35">
        <f ca="1">DATE(YEAR($AF$8)+1,3,31)</f>
        <v>46477</v>
      </c>
      <c r="AH62" s="55"/>
      <c r="AI62" s="55"/>
      <c r="AJ62" s="36"/>
    </row>
    <row r="63" spans="1:36" ht="27.95" customHeight="1">
      <c r="A63" s="114"/>
      <c r="B63" s="115"/>
      <c r="C63" s="116"/>
      <c r="D63" s="117"/>
      <c r="E63" s="118"/>
      <c r="F63" s="431"/>
      <c r="G63" s="432"/>
      <c r="H63" s="65" t="str">
        <f t="shared" ref="H63:H71" ca="1" si="34">AE63</f>
        <v/>
      </c>
      <c r="I63" s="309" t="str">
        <f ca="1">IF(AND(F63&lt;&gt;"",H63&lt;&gt;""),VLOOKUP(F63,早見表!$A$6:$M$24,H63+1),"")</f>
        <v/>
      </c>
      <c r="J63" s="310"/>
      <c r="K63" s="310"/>
      <c r="L63" s="311"/>
      <c r="M63" s="431"/>
      <c r="N63" s="433"/>
      <c r="O63" s="433"/>
      <c r="P63" s="433"/>
      <c r="Q63" s="432"/>
      <c r="R63" s="64" t="str">
        <f t="shared" ref="R63:R77" ca="1" si="35">AJ63</f>
        <v/>
      </c>
      <c r="S63" s="309" t="str">
        <f ca="1">IF(AND(M63&lt;&gt;"",R63&lt;&gt;""),VLOOKUP(M63,早見表!$A$6:$M$24,R63+1),"")</f>
        <v/>
      </c>
      <c r="T63" s="310"/>
      <c r="U63" s="310"/>
      <c r="V63" s="310"/>
      <c r="W63" s="311"/>
      <c r="X63" s="51"/>
      <c r="Y63" s="37" t="str">
        <f t="shared" ref="Y63:Y77" si="36">IF($B63&lt;&gt;"",IF(D63="",AA$8,D63),"")</f>
        <v/>
      </c>
      <c r="Z63" s="37" t="str">
        <f t="shared" ref="Z63:Z77" si="37">IF($B63&lt;&gt;"",IF(E63="",Z$8,E63),"")</f>
        <v/>
      </c>
      <c r="AA63" s="38" t="str">
        <f t="shared" ref="AA63:AA68" ca="1" si="38">IF(Y63&gt;=AF$8,"",IF(Y63&lt;$AA$8,$AA$8,Y63))</f>
        <v/>
      </c>
      <c r="AB63" s="38" t="str">
        <f t="shared" ref="AB63:AB77" ca="1" si="39">IF(Y63&gt;AB$8,"",IF(Z63&gt;AB$8,AB$8,Z63))</f>
        <v/>
      </c>
      <c r="AC63" s="38" t="str">
        <f t="shared" ref="AC63:AC77" ca="1" si="40">IF(AA63="","",DATE(YEAR(AA63),MONTH(AA63),1))</f>
        <v/>
      </c>
      <c r="AD63" s="38" t="str">
        <f t="shared" ref="AD63:AD77" ca="1" si="41">IF(AA63="","",DATE(YEAR(AB63),MONTH(AB63)+1,1)-1)</f>
        <v/>
      </c>
      <c r="AE63" s="39" t="str">
        <f t="shared" ref="AE63:AE68" ca="1" si="42">IF(AA63="","",IF(AA63&gt;AB63,"",DATEDIF(AC63,AD63+1,"m")))</f>
        <v/>
      </c>
      <c r="AF63" s="40" t="str">
        <f ca="1">IF(Z63&lt;AF$8,"",IF(Y63&gt;AF$8,Y63,AF$8))</f>
        <v/>
      </c>
      <c r="AG63" s="40" t="str">
        <f ca="1">IF(Z63&lt;AF$8,"",Z63)</f>
        <v/>
      </c>
      <c r="AH63" s="40" t="str">
        <f t="shared" ref="AH63:AH77" ca="1" si="43">IF(AF63="","",DATE(YEAR(AF63),MONTH(AF63),1))</f>
        <v/>
      </c>
      <c r="AI63" s="40" t="str">
        <f t="shared" ref="AI63:AI77" ca="1" si="44">IF(AF63="","",DATE(YEAR(AG63),MONTH(AG63)+1,1)-1)</f>
        <v/>
      </c>
      <c r="AJ63" s="41" t="str">
        <f t="shared" ref="AJ63:AJ77" ca="1" si="45">IF(AF63="","",DATEDIF(AH63,AI63+1,"m"))</f>
        <v/>
      </c>
    </row>
    <row r="64" spans="1:36" ht="27.95" customHeight="1">
      <c r="A64" s="115"/>
      <c r="B64" s="115"/>
      <c r="C64" s="119"/>
      <c r="D64" s="120"/>
      <c r="E64" s="121"/>
      <c r="F64" s="431"/>
      <c r="G64" s="432"/>
      <c r="H64" s="65" t="str">
        <f t="shared" ca="1" si="34"/>
        <v/>
      </c>
      <c r="I64" s="339" t="str">
        <f ca="1">IF(AND(F64&lt;&gt;"",H64&lt;&gt;""),VLOOKUP(F64,早見表!$A$6:$M$24,H64+1),"")</f>
        <v/>
      </c>
      <c r="J64" s="340"/>
      <c r="K64" s="340"/>
      <c r="L64" s="341"/>
      <c r="M64" s="431"/>
      <c r="N64" s="433"/>
      <c r="O64" s="433"/>
      <c r="P64" s="433"/>
      <c r="Q64" s="432"/>
      <c r="R64" s="65" t="str">
        <f t="shared" ca="1" si="35"/>
        <v/>
      </c>
      <c r="S64" s="339" t="str">
        <f ca="1">IF(AND(M64&lt;&gt;"",R64&lt;&gt;""),VLOOKUP(M64,早見表!$A$6:$M$24,R64+1),"")</f>
        <v/>
      </c>
      <c r="T64" s="340"/>
      <c r="U64" s="340"/>
      <c r="V64" s="340"/>
      <c r="W64" s="341"/>
      <c r="X64" s="51"/>
      <c r="Y64" s="42" t="str">
        <f t="shared" si="36"/>
        <v/>
      </c>
      <c r="Z64" s="42" t="str">
        <f t="shared" si="37"/>
        <v/>
      </c>
      <c r="AA64" s="43" t="str">
        <f t="shared" ca="1" si="38"/>
        <v/>
      </c>
      <c r="AB64" s="43" t="str">
        <f t="shared" ca="1" si="39"/>
        <v/>
      </c>
      <c r="AC64" s="43" t="str">
        <f t="shared" ca="1" si="40"/>
        <v/>
      </c>
      <c r="AD64" s="43" t="str">
        <f t="shared" ca="1" si="41"/>
        <v/>
      </c>
      <c r="AE64" s="44" t="str">
        <f t="shared" ca="1" si="42"/>
        <v/>
      </c>
      <c r="AF64" s="45" t="str">
        <f ca="1">IF(Z64&lt;AF$8,"",IF(Y64&gt;AF$8,Y64,AF$8))</f>
        <v/>
      </c>
      <c r="AG64" s="45" t="str">
        <f t="shared" ref="AG64:AG77" ca="1" si="46">IF(Z64&lt;AF$8,"",Z64)</f>
        <v/>
      </c>
      <c r="AH64" s="45" t="str">
        <f t="shared" ca="1" si="43"/>
        <v/>
      </c>
      <c r="AI64" s="45" t="str">
        <f t="shared" ca="1" si="44"/>
        <v/>
      </c>
      <c r="AJ64" s="46" t="str">
        <f t="shared" ca="1" si="45"/>
        <v/>
      </c>
    </row>
    <row r="65" spans="1:36" ht="27.95" customHeight="1">
      <c r="A65" s="115"/>
      <c r="B65" s="115"/>
      <c r="C65" s="119"/>
      <c r="D65" s="120"/>
      <c r="E65" s="121"/>
      <c r="F65" s="431"/>
      <c r="G65" s="432"/>
      <c r="H65" s="65" t="str">
        <f t="shared" ca="1" si="34"/>
        <v/>
      </c>
      <c r="I65" s="339" t="str">
        <f ca="1">IF(AND(F65&lt;&gt;"",H65&lt;&gt;""),VLOOKUP(F65,早見表!$A$6:$M$24,H65+1),"")</f>
        <v/>
      </c>
      <c r="J65" s="340"/>
      <c r="K65" s="340"/>
      <c r="L65" s="341"/>
      <c r="M65" s="431"/>
      <c r="N65" s="433"/>
      <c r="O65" s="433"/>
      <c r="P65" s="433"/>
      <c r="Q65" s="432"/>
      <c r="R65" s="65" t="str">
        <f t="shared" ca="1" si="35"/>
        <v/>
      </c>
      <c r="S65" s="339" t="str">
        <f ca="1">IF(AND(M65&lt;&gt;"",R65&lt;&gt;""),VLOOKUP(M65,早見表!$A$6:$M$24,R65+1),"")</f>
        <v/>
      </c>
      <c r="T65" s="340"/>
      <c r="U65" s="340"/>
      <c r="V65" s="340"/>
      <c r="W65" s="341"/>
      <c r="X65" s="51"/>
      <c r="Y65" s="42" t="str">
        <f t="shared" si="36"/>
        <v/>
      </c>
      <c r="Z65" s="42" t="str">
        <f t="shared" si="37"/>
        <v/>
      </c>
      <c r="AA65" s="43" t="str">
        <f t="shared" ca="1" si="38"/>
        <v/>
      </c>
      <c r="AB65" s="43" t="str">
        <f t="shared" ca="1" si="39"/>
        <v/>
      </c>
      <c r="AC65" s="43" t="str">
        <f t="shared" ca="1" si="40"/>
        <v/>
      </c>
      <c r="AD65" s="43" t="str">
        <f t="shared" ca="1" si="41"/>
        <v/>
      </c>
      <c r="AE65" s="44" t="str">
        <f t="shared" ca="1" si="42"/>
        <v/>
      </c>
      <c r="AF65" s="45" t="str">
        <f t="shared" ref="AF65:AF77" ca="1" si="47">IF(Z65&lt;AF$8,"",IF(Y65&gt;AF$8,Y65,AF$8))</f>
        <v/>
      </c>
      <c r="AG65" s="45" t="str">
        <f t="shared" ca="1" si="46"/>
        <v/>
      </c>
      <c r="AH65" s="45" t="str">
        <f t="shared" ca="1" si="43"/>
        <v/>
      </c>
      <c r="AI65" s="45" t="str">
        <f t="shared" ca="1" si="44"/>
        <v/>
      </c>
      <c r="AJ65" s="46" t="str">
        <f t="shared" ca="1" si="45"/>
        <v/>
      </c>
    </row>
    <row r="66" spans="1:36" ht="27.95" customHeight="1">
      <c r="A66" s="115"/>
      <c r="B66" s="115"/>
      <c r="C66" s="119"/>
      <c r="D66" s="120"/>
      <c r="E66" s="121"/>
      <c r="F66" s="431"/>
      <c r="G66" s="432"/>
      <c r="H66" s="65" t="str">
        <f t="shared" ca="1" si="34"/>
        <v/>
      </c>
      <c r="I66" s="339" t="str">
        <f ca="1">IF(AND(F66&lt;&gt;"",H66&lt;&gt;""),VLOOKUP(F66,早見表!$A$6:$M$24,H66+1),"")</f>
        <v/>
      </c>
      <c r="J66" s="340"/>
      <c r="K66" s="340"/>
      <c r="L66" s="341"/>
      <c r="M66" s="431"/>
      <c r="N66" s="433"/>
      <c r="O66" s="433"/>
      <c r="P66" s="433"/>
      <c r="Q66" s="432"/>
      <c r="R66" s="65" t="str">
        <f t="shared" ca="1" si="35"/>
        <v/>
      </c>
      <c r="S66" s="339" t="str">
        <f ca="1">IF(AND(M66&lt;&gt;"",R66&lt;&gt;""),VLOOKUP(M66,早見表!$A$6:$M$24,R66+1),"")</f>
        <v/>
      </c>
      <c r="T66" s="340"/>
      <c r="U66" s="340"/>
      <c r="V66" s="340"/>
      <c r="W66" s="341"/>
      <c r="X66" s="51"/>
      <c r="Y66" s="42" t="str">
        <f t="shared" si="36"/>
        <v/>
      </c>
      <c r="Z66" s="42" t="str">
        <f t="shared" si="37"/>
        <v/>
      </c>
      <c r="AA66" s="43" t="str">
        <f t="shared" ca="1" si="38"/>
        <v/>
      </c>
      <c r="AB66" s="43" t="str">
        <f t="shared" ca="1" si="39"/>
        <v/>
      </c>
      <c r="AC66" s="43" t="str">
        <f t="shared" ca="1" si="40"/>
        <v/>
      </c>
      <c r="AD66" s="43" t="str">
        <f t="shared" ca="1" si="41"/>
        <v/>
      </c>
      <c r="AE66" s="44" t="str">
        <f t="shared" ca="1" si="42"/>
        <v/>
      </c>
      <c r="AF66" s="45" t="str">
        <f t="shared" ca="1" si="47"/>
        <v/>
      </c>
      <c r="AG66" s="45" t="str">
        <f t="shared" ca="1" si="46"/>
        <v/>
      </c>
      <c r="AH66" s="45" t="str">
        <f t="shared" ca="1" si="43"/>
        <v/>
      </c>
      <c r="AI66" s="45" t="str">
        <f t="shared" ca="1" si="44"/>
        <v/>
      </c>
      <c r="AJ66" s="46" t="str">
        <f t="shared" ca="1" si="45"/>
        <v/>
      </c>
    </row>
    <row r="67" spans="1:36" ht="27.95" customHeight="1">
      <c r="A67" s="115"/>
      <c r="B67" s="115"/>
      <c r="C67" s="119"/>
      <c r="D67" s="120"/>
      <c r="E67" s="121"/>
      <c r="F67" s="431"/>
      <c r="G67" s="432"/>
      <c r="H67" s="65" t="str">
        <f t="shared" ca="1" si="34"/>
        <v/>
      </c>
      <c r="I67" s="339" t="str">
        <f ca="1">IF(AND(F67&lt;&gt;"",H67&lt;&gt;""),VLOOKUP(F67,早見表!$A$6:$M$24,H67+1),"")</f>
        <v/>
      </c>
      <c r="J67" s="340"/>
      <c r="K67" s="340"/>
      <c r="L67" s="341"/>
      <c r="M67" s="431"/>
      <c r="N67" s="433"/>
      <c r="O67" s="433"/>
      <c r="P67" s="433"/>
      <c r="Q67" s="432"/>
      <c r="R67" s="65" t="str">
        <f t="shared" ca="1" si="35"/>
        <v/>
      </c>
      <c r="S67" s="339" t="str">
        <f ca="1">IF(AND(M67&lt;&gt;"",R67&lt;&gt;""),VLOOKUP(M67,早見表!$A$6:$M$24,R67+1),"")</f>
        <v/>
      </c>
      <c r="T67" s="340"/>
      <c r="U67" s="340"/>
      <c r="V67" s="340"/>
      <c r="W67" s="341"/>
      <c r="X67" s="51"/>
      <c r="Y67" s="42" t="str">
        <f t="shared" si="36"/>
        <v/>
      </c>
      <c r="Z67" s="42" t="str">
        <f t="shared" si="37"/>
        <v/>
      </c>
      <c r="AA67" s="43" t="str">
        <f t="shared" ca="1" si="38"/>
        <v/>
      </c>
      <c r="AB67" s="43" t="str">
        <f t="shared" ca="1" si="39"/>
        <v/>
      </c>
      <c r="AC67" s="43" t="str">
        <f t="shared" ca="1" si="40"/>
        <v/>
      </c>
      <c r="AD67" s="43" t="str">
        <f t="shared" ca="1" si="41"/>
        <v/>
      </c>
      <c r="AE67" s="44" t="str">
        <f t="shared" ca="1" si="42"/>
        <v/>
      </c>
      <c r="AF67" s="45" t="str">
        <f t="shared" ca="1" si="47"/>
        <v/>
      </c>
      <c r="AG67" s="45" t="str">
        <f t="shared" ca="1" si="46"/>
        <v/>
      </c>
      <c r="AH67" s="45" t="str">
        <f t="shared" ca="1" si="43"/>
        <v/>
      </c>
      <c r="AI67" s="45" t="str">
        <f t="shared" ca="1" si="44"/>
        <v/>
      </c>
      <c r="AJ67" s="46" t="str">
        <f t="shared" ca="1" si="45"/>
        <v/>
      </c>
    </row>
    <row r="68" spans="1:36" ht="27.95" customHeight="1">
      <c r="A68" s="115"/>
      <c r="B68" s="115"/>
      <c r="C68" s="119"/>
      <c r="D68" s="120"/>
      <c r="E68" s="121"/>
      <c r="F68" s="431"/>
      <c r="G68" s="432"/>
      <c r="H68" s="65" t="str">
        <f t="shared" ca="1" si="34"/>
        <v/>
      </c>
      <c r="I68" s="339" t="str">
        <f ca="1">IF(AND(F68&lt;&gt;"",H68&lt;&gt;""),VLOOKUP(F68,早見表!$A$6:$M$24,H68+1),"")</f>
        <v/>
      </c>
      <c r="J68" s="340"/>
      <c r="K68" s="340"/>
      <c r="L68" s="341"/>
      <c r="M68" s="431"/>
      <c r="N68" s="433"/>
      <c r="O68" s="433"/>
      <c r="P68" s="433"/>
      <c r="Q68" s="432"/>
      <c r="R68" s="65" t="str">
        <f t="shared" ca="1" si="35"/>
        <v/>
      </c>
      <c r="S68" s="339" t="str">
        <f ca="1">IF(AND(M68&lt;&gt;"",R68&lt;&gt;""),VLOOKUP(M68,早見表!$A$6:$M$24,R68+1),"")</f>
        <v/>
      </c>
      <c r="T68" s="340"/>
      <c r="U68" s="340"/>
      <c r="V68" s="340"/>
      <c r="W68" s="341"/>
      <c r="X68" s="51"/>
      <c r="Y68" s="42" t="str">
        <f t="shared" si="36"/>
        <v/>
      </c>
      <c r="Z68" s="42" t="str">
        <f t="shared" si="37"/>
        <v/>
      </c>
      <c r="AA68" s="43" t="str">
        <f t="shared" ca="1" si="38"/>
        <v/>
      </c>
      <c r="AB68" s="43" t="str">
        <f t="shared" ca="1" si="39"/>
        <v/>
      </c>
      <c r="AC68" s="43" t="str">
        <f t="shared" ca="1" si="40"/>
        <v/>
      </c>
      <c r="AD68" s="43" t="str">
        <f t="shared" ca="1" si="41"/>
        <v/>
      </c>
      <c r="AE68" s="44" t="str">
        <f t="shared" ca="1" si="42"/>
        <v/>
      </c>
      <c r="AF68" s="45" t="str">
        <f t="shared" ca="1" si="47"/>
        <v/>
      </c>
      <c r="AG68" s="45" t="str">
        <f t="shared" ca="1" si="46"/>
        <v/>
      </c>
      <c r="AH68" s="45" t="str">
        <f t="shared" ca="1" si="43"/>
        <v/>
      </c>
      <c r="AI68" s="45" t="str">
        <f t="shared" ca="1" si="44"/>
        <v/>
      </c>
      <c r="AJ68" s="46" t="str">
        <f t="shared" ca="1" si="45"/>
        <v/>
      </c>
    </row>
    <row r="69" spans="1:36" ht="27.95" customHeight="1">
      <c r="A69" s="115"/>
      <c r="B69" s="115"/>
      <c r="C69" s="119"/>
      <c r="D69" s="120"/>
      <c r="E69" s="121"/>
      <c r="F69" s="431"/>
      <c r="G69" s="432"/>
      <c r="H69" s="65" t="str">
        <f t="shared" ca="1" si="34"/>
        <v/>
      </c>
      <c r="I69" s="339" t="str">
        <f ca="1">IF(AND(F69&lt;&gt;"",H69&lt;&gt;""),VLOOKUP(F69,早見表!$A$6:$M$24,H69+1),"")</f>
        <v/>
      </c>
      <c r="J69" s="340"/>
      <c r="K69" s="340"/>
      <c r="L69" s="341"/>
      <c r="M69" s="431"/>
      <c r="N69" s="433"/>
      <c r="O69" s="433"/>
      <c r="P69" s="433"/>
      <c r="Q69" s="432"/>
      <c r="R69" s="65" t="str">
        <f t="shared" ca="1" si="35"/>
        <v/>
      </c>
      <c r="S69" s="339" t="str">
        <f ca="1">IF(AND(M69&lt;&gt;"",R69&lt;&gt;""),VLOOKUP(M69,早見表!$A$6:$M$24,R69+1),"")</f>
        <v/>
      </c>
      <c r="T69" s="340"/>
      <c r="U69" s="340"/>
      <c r="V69" s="340"/>
      <c r="W69" s="341"/>
      <c r="X69" s="51"/>
      <c r="Y69" s="42" t="str">
        <f t="shared" si="36"/>
        <v/>
      </c>
      <c r="Z69" s="42" t="str">
        <f t="shared" si="37"/>
        <v/>
      </c>
      <c r="AA69" s="43" t="str">
        <f t="shared" ref="AA69:AA77" ca="1" si="48">IF(Y69&gt;=AF$8,"",IF(Y69&lt;$AA$8,$AA$8,Y69))</f>
        <v/>
      </c>
      <c r="AB69" s="43" t="str">
        <f t="shared" ca="1" si="39"/>
        <v/>
      </c>
      <c r="AC69" s="43" t="str">
        <f t="shared" ca="1" si="40"/>
        <v/>
      </c>
      <c r="AD69" s="43" t="str">
        <f t="shared" ca="1" si="41"/>
        <v/>
      </c>
      <c r="AE69" s="44" t="str">
        <f t="shared" ref="AE69:AE77" ca="1" si="49">IF(AA69="","",IF(AA69&gt;AB69,"",DATEDIF(AC69,AD69+1,"m")))</f>
        <v/>
      </c>
      <c r="AF69" s="45" t="str">
        <f t="shared" ca="1" si="47"/>
        <v/>
      </c>
      <c r="AG69" s="45" t="str">
        <f t="shared" ca="1" si="46"/>
        <v/>
      </c>
      <c r="AH69" s="45" t="str">
        <f t="shared" ca="1" si="43"/>
        <v/>
      </c>
      <c r="AI69" s="45" t="str">
        <f t="shared" ca="1" si="44"/>
        <v/>
      </c>
      <c r="AJ69" s="46" t="str">
        <f t="shared" ca="1" si="45"/>
        <v/>
      </c>
    </row>
    <row r="70" spans="1:36" ht="27.95" customHeight="1">
      <c r="A70" s="115"/>
      <c r="B70" s="115"/>
      <c r="C70" s="119"/>
      <c r="D70" s="120"/>
      <c r="E70" s="121"/>
      <c r="F70" s="431"/>
      <c r="G70" s="432"/>
      <c r="H70" s="65" t="str">
        <f t="shared" ca="1" si="34"/>
        <v/>
      </c>
      <c r="I70" s="339" t="str">
        <f ca="1">IF(AND(F70&lt;&gt;"",H70&lt;&gt;""),VLOOKUP(F70,早見表!$A$6:$M$24,H70+1),"")</f>
        <v/>
      </c>
      <c r="J70" s="340"/>
      <c r="K70" s="340"/>
      <c r="L70" s="341"/>
      <c r="M70" s="431"/>
      <c r="N70" s="433"/>
      <c r="O70" s="433"/>
      <c r="P70" s="433"/>
      <c r="Q70" s="432"/>
      <c r="R70" s="65" t="str">
        <f t="shared" ca="1" si="35"/>
        <v/>
      </c>
      <c r="S70" s="339" t="str">
        <f ca="1">IF(AND(M70&lt;&gt;"",R70&lt;&gt;""),VLOOKUP(M70,早見表!$A$6:$M$24,R70+1),"")</f>
        <v/>
      </c>
      <c r="T70" s="340"/>
      <c r="U70" s="340"/>
      <c r="V70" s="340"/>
      <c r="W70" s="341"/>
      <c r="X70" s="51"/>
      <c r="Y70" s="42" t="str">
        <f t="shared" si="36"/>
        <v/>
      </c>
      <c r="Z70" s="42" t="str">
        <f t="shared" si="37"/>
        <v/>
      </c>
      <c r="AA70" s="43" t="str">
        <f t="shared" ca="1" si="48"/>
        <v/>
      </c>
      <c r="AB70" s="43" t="str">
        <f t="shared" ca="1" si="39"/>
        <v/>
      </c>
      <c r="AC70" s="43" t="str">
        <f t="shared" ca="1" si="40"/>
        <v/>
      </c>
      <c r="AD70" s="43" t="str">
        <f t="shared" ca="1" si="41"/>
        <v/>
      </c>
      <c r="AE70" s="44" t="str">
        <f t="shared" ca="1" si="49"/>
        <v/>
      </c>
      <c r="AF70" s="45" t="str">
        <f t="shared" ca="1" si="47"/>
        <v/>
      </c>
      <c r="AG70" s="45" t="str">
        <f t="shared" ca="1" si="46"/>
        <v/>
      </c>
      <c r="AH70" s="45" t="str">
        <f t="shared" ca="1" si="43"/>
        <v/>
      </c>
      <c r="AI70" s="45" t="str">
        <f t="shared" ca="1" si="44"/>
        <v/>
      </c>
      <c r="AJ70" s="46" t="str">
        <f t="shared" ca="1" si="45"/>
        <v/>
      </c>
    </row>
    <row r="71" spans="1:36" ht="27.95" customHeight="1">
      <c r="A71" s="115"/>
      <c r="B71" s="115"/>
      <c r="C71" s="119"/>
      <c r="D71" s="120"/>
      <c r="E71" s="121"/>
      <c r="F71" s="431"/>
      <c r="G71" s="432"/>
      <c r="H71" s="65" t="str">
        <f t="shared" ca="1" si="34"/>
        <v/>
      </c>
      <c r="I71" s="339" t="str">
        <f ca="1">IF(AND(F71&lt;&gt;"",H71&lt;&gt;""),VLOOKUP(F71,早見表!$A$6:$M$24,H71+1),"")</f>
        <v/>
      </c>
      <c r="J71" s="340"/>
      <c r="K71" s="340"/>
      <c r="L71" s="341"/>
      <c r="M71" s="431"/>
      <c r="N71" s="433"/>
      <c r="O71" s="433"/>
      <c r="P71" s="433"/>
      <c r="Q71" s="432"/>
      <c r="R71" s="65" t="str">
        <f t="shared" ca="1" si="35"/>
        <v/>
      </c>
      <c r="S71" s="339" t="str">
        <f ca="1">IF(AND(M71&lt;&gt;"",R71&lt;&gt;""),VLOOKUP(M71,早見表!$A$6:$M$24,R71+1),"")</f>
        <v/>
      </c>
      <c r="T71" s="340"/>
      <c r="U71" s="340"/>
      <c r="V71" s="340"/>
      <c r="W71" s="341"/>
      <c r="X71" s="51"/>
      <c r="Y71" s="42" t="str">
        <f t="shared" si="36"/>
        <v/>
      </c>
      <c r="Z71" s="42" t="str">
        <f t="shared" si="37"/>
        <v/>
      </c>
      <c r="AA71" s="43" t="str">
        <f t="shared" ca="1" si="48"/>
        <v/>
      </c>
      <c r="AB71" s="43" t="str">
        <f t="shared" ca="1" si="39"/>
        <v/>
      </c>
      <c r="AC71" s="43" t="str">
        <f t="shared" ca="1" si="40"/>
        <v/>
      </c>
      <c r="AD71" s="43" t="str">
        <f t="shared" ca="1" si="41"/>
        <v/>
      </c>
      <c r="AE71" s="44" t="str">
        <f t="shared" ca="1" si="49"/>
        <v/>
      </c>
      <c r="AF71" s="45" t="str">
        <f t="shared" ca="1" si="47"/>
        <v/>
      </c>
      <c r="AG71" s="45" t="str">
        <f t="shared" ca="1" si="46"/>
        <v/>
      </c>
      <c r="AH71" s="45" t="str">
        <f t="shared" ca="1" si="43"/>
        <v/>
      </c>
      <c r="AI71" s="45" t="str">
        <f t="shared" ca="1" si="44"/>
        <v/>
      </c>
      <c r="AJ71" s="46" t="str">
        <f t="shared" ca="1" si="45"/>
        <v/>
      </c>
    </row>
    <row r="72" spans="1:36" ht="27.95" customHeight="1">
      <c r="A72" s="115"/>
      <c r="B72" s="115"/>
      <c r="C72" s="119"/>
      <c r="D72" s="120"/>
      <c r="E72" s="121"/>
      <c r="F72" s="431"/>
      <c r="G72" s="432"/>
      <c r="H72" s="65" t="str">
        <f ca="1">AE72</f>
        <v/>
      </c>
      <c r="I72" s="339" t="str">
        <f ca="1">IF(AND(F72&lt;&gt;"",H72&lt;&gt;""),VLOOKUP(F72,早見表!$A$6:$M$24,H72+1),"")</f>
        <v/>
      </c>
      <c r="J72" s="340"/>
      <c r="K72" s="340"/>
      <c r="L72" s="341"/>
      <c r="M72" s="431"/>
      <c r="N72" s="433"/>
      <c r="O72" s="433"/>
      <c r="P72" s="433"/>
      <c r="Q72" s="432"/>
      <c r="R72" s="65" t="str">
        <f t="shared" ca="1" si="35"/>
        <v/>
      </c>
      <c r="S72" s="339" t="str">
        <f ca="1">IF(AND(M72&lt;&gt;"",R72&lt;&gt;""),VLOOKUP(M72,早見表!$A$6:$M$24,R72+1),"")</f>
        <v/>
      </c>
      <c r="T72" s="340"/>
      <c r="U72" s="340"/>
      <c r="V72" s="340"/>
      <c r="W72" s="341"/>
      <c r="X72" s="51"/>
      <c r="Y72" s="42" t="str">
        <f t="shared" si="36"/>
        <v/>
      </c>
      <c r="Z72" s="42" t="str">
        <f t="shared" si="37"/>
        <v/>
      </c>
      <c r="AA72" s="43" t="str">
        <f t="shared" ca="1" si="48"/>
        <v/>
      </c>
      <c r="AB72" s="43" t="str">
        <f t="shared" ca="1" si="39"/>
        <v/>
      </c>
      <c r="AC72" s="43" t="str">
        <f t="shared" ca="1" si="40"/>
        <v/>
      </c>
      <c r="AD72" s="43" t="str">
        <f t="shared" ca="1" si="41"/>
        <v/>
      </c>
      <c r="AE72" s="44" t="str">
        <f t="shared" ca="1" si="49"/>
        <v/>
      </c>
      <c r="AF72" s="45" t="str">
        <f t="shared" ca="1" si="47"/>
        <v/>
      </c>
      <c r="AG72" s="45" t="str">
        <f t="shared" ca="1" si="46"/>
        <v/>
      </c>
      <c r="AH72" s="45" t="str">
        <f t="shared" ca="1" si="43"/>
        <v/>
      </c>
      <c r="AI72" s="45" t="str">
        <f t="shared" ca="1" si="44"/>
        <v/>
      </c>
      <c r="AJ72" s="46" t="str">
        <f t="shared" ca="1" si="45"/>
        <v/>
      </c>
    </row>
    <row r="73" spans="1:36" ht="27.95" customHeight="1">
      <c r="A73" s="115"/>
      <c r="B73" s="115"/>
      <c r="C73" s="119"/>
      <c r="D73" s="120"/>
      <c r="E73" s="121"/>
      <c r="F73" s="431"/>
      <c r="G73" s="432"/>
      <c r="H73" s="65" t="str">
        <f ca="1">AE73</f>
        <v/>
      </c>
      <c r="I73" s="339" t="str">
        <f ca="1">IF(AND(F73&lt;&gt;"",H73&lt;&gt;""),VLOOKUP(F73,早見表!$A$6:$M$24,H73+1),"")</f>
        <v/>
      </c>
      <c r="J73" s="340"/>
      <c r="K73" s="340"/>
      <c r="L73" s="341"/>
      <c r="M73" s="431"/>
      <c r="N73" s="433"/>
      <c r="O73" s="433"/>
      <c r="P73" s="433"/>
      <c r="Q73" s="432"/>
      <c r="R73" s="65" t="str">
        <f t="shared" ca="1" si="35"/>
        <v/>
      </c>
      <c r="S73" s="339" t="str">
        <f ca="1">IF(AND(M73&lt;&gt;"",R73&lt;&gt;""),VLOOKUP(M73,早見表!$A$6:$M$24,R73+1),"")</f>
        <v/>
      </c>
      <c r="T73" s="340"/>
      <c r="U73" s="340"/>
      <c r="V73" s="340"/>
      <c r="W73" s="341"/>
      <c r="X73" s="51"/>
      <c r="Y73" s="42" t="str">
        <f t="shared" si="36"/>
        <v/>
      </c>
      <c r="Z73" s="42" t="str">
        <f t="shared" si="37"/>
        <v/>
      </c>
      <c r="AA73" s="43" t="str">
        <f t="shared" ca="1" si="48"/>
        <v/>
      </c>
      <c r="AB73" s="43" t="str">
        <f t="shared" ca="1" si="39"/>
        <v/>
      </c>
      <c r="AC73" s="43" t="str">
        <f t="shared" ca="1" si="40"/>
        <v/>
      </c>
      <c r="AD73" s="43" t="str">
        <f t="shared" ca="1" si="41"/>
        <v/>
      </c>
      <c r="AE73" s="44" t="str">
        <f t="shared" ca="1" si="49"/>
        <v/>
      </c>
      <c r="AF73" s="45" t="str">
        <f t="shared" ca="1" si="47"/>
        <v/>
      </c>
      <c r="AG73" s="45" t="str">
        <f t="shared" ca="1" si="46"/>
        <v/>
      </c>
      <c r="AH73" s="45" t="str">
        <f t="shared" ca="1" si="43"/>
        <v/>
      </c>
      <c r="AI73" s="45" t="str">
        <f t="shared" ca="1" si="44"/>
        <v/>
      </c>
      <c r="AJ73" s="46" t="str">
        <f t="shared" ca="1" si="45"/>
        <v/>
      </c>
    </row>
    <row r="74" spans="1:36" ht="27.95" customHeight="1">
      <c r="A74" s="115"/>
      <c r="B74" s="115"/>
      <c r="C74" s="119"/>
      <c r="D74" s="120"/>
      <c r="E74" s="121"/>
      <c r="F74" s="431"/>
      <c r="G74" s="432"/>
      <c r="H74" s="65" t="str">
        <f ca="1">AE74</f>
        <v/>
      </c>
      <c r="I74" s="339" t="str">
        <f ca="1">IF(AND(F74&lt;&gt;"",H74&lt;&gt;""),VLOOKUP(F74,早見表!$A$6:$M$24,H74+1),"")</f>
        <v/>
      </c>
      <c r="J74" s="340"/>
      <c r="K74" s="340"/>
      <c r="L74" s="341"/>
      <c r="M74" s="431"/>
      <c r="N74" s="433"/>
      <c r="O74" s="433"/>
      <c r="P74" s="433"/>
      <c r="Q74" s="432"/>
      <c r="R74" s="65" t="str">
        <f t="shared" ca="1" si="35"/>
        <v/>
      </c>
      <c r="S74" s="339" t="str">
        <f ca="1">IF(AND(M74&lt;&gt;"",R74&lt;&gt;""),VLOOKUP(M74,早見表!$A$6:$M$24,R74+1),"")</f>
        <v/>
      </c>
      <c r="T74" s="340"/>
      <c r="U74" s="340"/>
      <c r="V74" s="340"/>
      <c r="W74" s="341"/>
      <c r="X74" s="51"/>
      <c r="Y74" s="42" t="str">
        <f t="shared" si="36"/>
        <v/>
      </c>
      <c r="Z74" s="42" t="str">
        <f t="shared" si="37"/>
        <v/>
      </c>
      <c r="AA74" s="43" t="str">
        <f t="shared" ca="1" si="48"/>
        <v/>
      </c>
      <c r="AB74" s="43" t="str">
        <f t="shared" ca="1" si="39"/>
        <v/>
      </c>
      <c r="AC74" s="43" t="str">
        <f t="shared" ca="1" si="40"/>
        <v/>
      </c>
      <c r="AD74" s="43" t="str">
        <f t="shared" ca="1" si="41"/>
        <v/>
      </c>
      <c r="AE74" s="44" t="str">
        <f t="shared" ca="1" si="49"/>
        <v/>
      </c>
      <c r="AF74" s="45" t="str">
        <f t="shared" ca="1" si="47"/>
        <v/>
      </c>
      <c r="AG74" s="45" t="str">
        <f t="shared" ca="1" si="46"/>
        <v/>
      </c>
      <c r="AH74" s="45" t="str">
        <f t="shared" ca="1" si="43"/>
        <v/>
      </c>
      <c r="AI74" s="45" t="str">
        <f t="shared" ca="1" si="44"/>
        <v/>
      </c>
      <c r="AJ74" s="46" t="str">
        <f t="shared" ca="1" si="45"/>
        <v/>
      </c>
    </row>
    <row r="75" spans="1:36" ht="27.95" customHeight="1">
      <c r="A75" s="115"/>
      <c r="B75" s="115"/>
      <c r="C75" s="119"/>
      <c r="D75" s="120"/>
      <c r="E75" s="121"/>
      <c r="F75" s="431"/>
      <c r="G75" s="432"/>
      <c r="H75" s="65" t="str">
        <f ca="1">AE75</f>
        <v/>
      </c>
      <c r="I75" s="339" t="str">
        <f ca="1">IF(AND(F75&lt;&gt;"",H75&lt;&gt;""),VLOOKUP(F75,早見表!$A$6:$M$24,H75+1),"")</f>
        <v/>
      </c>
      <c r="J75" s="340"/>
      <c r="K75" s="340"/>
      <c r="L75" s="341"/>
      <c r="M75" s="431"/>
      <c r="N75" s="433"/>
      <c r="O75" s="433"/>
      <c r="P75" s="433"/>
      <c r="Q75" s="432"/>
      <c r="R75" s="65" t="str">
        <f t="shared" ca="1" si="35"/>
        <v/>
      </c>
      <c r="S75" s="339" t="str">
        <f ca="1">IF(AND(M75&lt;&gt;"",R75&lt;&gt;""),VLOOKUP(M75,早見表!$A$6:$M$24,R75+1),"")</f>
        <v/>
      </c>
      <c r="T75" s="340"/>
      <c r="U75" s="340"/>
      <c r="V75" s="340"/>
      <c r="W75" s="341"/>
      <c r="X75" s="51"/>
      <c r="Y75" s="42" t="str">
        <f t="shared" si="36"/>
        <v/>
      </c>
      <c r="Z75" s="42" t="str">
        <f t="shared" si="37"/>
        <v/>
      </c>
      <c r="AA75" s="43" t="str">
        <f t="shared" ca="1" si="48"/>
        <v/>
      </c>
      <c r="AB75" s="43" t="str">
        <f t="shared" ca="1" si="39"/>
        <v/>
      </c>
      <c r="AC75" s="43" t="str">
        <f t="shared" ca="1" si="40"/>
        <v/>
      </c>
      <c r="AD75" s="43" t="str">
        <f t="shared" ca="1" si="41"/>
        <v/>
      </c>
      <c r="AE75" s="44" t="str">
        <f t="shared" ca="1" si="49"/>
        <v/>
      </c>
      <c r="AF75" s="45" t="str">
        <f t="shared" ca="1" si="47"/>
        <v/>
      </c>
      <c r="AG75" s="45" t="str">
        <f t="shared" ca="1" si="46"/>
        <v/>
      </c>
      <c r="AH75" s="45" t="str">
        <f t="shared" ca="1" si="43"/>
        <v/>
      </c>
      <c r="AI75" s="45" t="str">
        <f t="shared" ca="1" si="44"/>
        <v/>
      </c>
      <c r="AJ75" s="46" t="str">
        <f t="shared" ca="1" si="45"/>
        <v/>
      </c>
    </row>
    <row r="76" spans="1:36" ht="27.95" customHeight="1">
      <c r="A76" s="115"/>
      <c r="B76" s="115"/>
      <c r="C76" s="119"/>
      <c r="D76" s="120"/>
      <c r="E76" s="121"/>
      <c r="F76" s="431"/>
      <c r="G76" s="432"/>
      <c r="H76" s="65" t="str">
        <f ca="1">AE76</f>
        <v/>
      </c>
      <c r="I76" s="339" t="str">
        <f ca="1">IF(AND(F76&lt;&gt;"",H76&lt;&gt;""),VLOOKUP(F76,早見表!$A$6:$M$24,H76+1),"")</f>
        <v/>
      </c>
      <c r="J76" s="340"/>
      <c r="K76" s="340"/>
      <c r="L76" s="341"/>
      <c r="M76" s="431"/>
      <c r="N76" s="433"/>
      <c r="O76" s="433"/>
      <c r="P76" s="433"/>
      <c r="Q76" s="432"/>
      <c r="R76" s="65" t="str">
        <f t="shared" ca="1" si="35"/>
        <v/>
      </c>
      <c r="S76" s="339" t="str">
        <f ca="1">IF(AND(M76&lt;&gt;"",R76&lt;&gt;""),VLOOKUP(M76,早見表!$A$6:$M$24,R76+1),"")</f>
        <v/>
      </c>
      <c r="T76" s="340"/>
      <c r="U76" s="340"/>
      <c r="V76" s="340"/>
      <c r="W76" s="341"/>
      <c r="X76" s="51"/>
      <c r="Y76" s="42" t="str">
        <f t="shared" si="36"/>
        <v/>
      </c>
      <c r="Z76" s="42" t="str">
        <f t="shared" si="37"/>
        <v/>
      </c>
      <c r="AA76" s="43" t="str">
        <f t="shared" ca="1" si="48"/>
        <v/>
      </c>
      <c r="AB76" s="43" t="str">
        <f t="shared" ca="1" si="39"/>
        <v/>
      </c>
      <c r="AC76" s="43" t="str">
        <f t="shared" ca="1" si="40"/>
        <v/>
      </c>
      <c r="AD76" s="43" t="str">
        <f t="shared" ca="1" si="41"/>
        <v/>
      </c>
      <c r="AE76" s="44" t="str">
        <f t="shared" ca="1" si="49"/>
        <v/>
      </c>
      <c r="AF76" s="45" t="str">
        <f t="shared" ca="1" si="47"/>
        <v/>
      </c>
      <c r="AG76" s="45" t="str">
        <f t="shared" ca="1" si="46"/>
        <v/>
      </c>
      <c r="AH76" s="45" t="str">
        <f t="shared" ca="1" si="43"/>
        <v/>
      </c>
      <c r="AI76" s="45" t="str">
        <f t="shared" ca="1" si="44"/>
        <v/>
      </c>
      <c r="AJ76" s="46" t="str">
        <f t="shared" ca="1" si="45"/>
        <v/>
      </c>
    </row>
    <row r="77" spans="1:36" ht="27.95" customHeight="1" thickBot="1">
      <c r="A77" s="131"/>
      <c r="B77" s="131"/>
      <c r="C77" s="132"/>
      <c r="D77" s="133"/>
      <c r="E77" s="134"/>
      <c r="F77" s="443"/>
      <c r="G77" s="445"/>
      <c r="H77" s="135" t="str">
        <f t="shared" ref="H77" ca="1" si="50">AE77</f>
        <v/>
      </c>
      <c r="I77" s="353" t="str">
        <f ca="1">IF(AND(F77&lt;&gt;"",H77&lt;&gt;""),VLOOKUP(F77,早見表!$A$6:$M$24,H77+1),"")</f>
        <v/>
      </c>
      <c r="J77" s="354"/>
      <c r="K77" s="354"/>
      <c r="L77" s="355"/>
      <c r="M77" s="443"/>
      <c r="N77" s="444"/>
      <c r="O77" s="444"/>
      <c r="P77" s="444"/>
      <c r="Q77" s="445"/>
      <c r="R77" s="135" t="str">
        <f t="shared" ca="1" si="35"/>
        <v/>
      </c>
      <c r="S77" s="353" t="str">
        <f ca="1">IF(AND(M77&lt;&gt;"",R77&lt;&gt;""),VLOOKUP(M77,早見表!$A$6:$M$24,R77+1),"")</f>
        <v/>
      </c>
      <c r="T77" s="354"/>
      <c r="U77" s="354"/>
      <c r="V77" s="354"/>
      <c r="W77" s="355"/>
      <c r="X77" s="51"/>
      <c r="Y77" s="47" t="str">
        <f t="shared" si="36"/>
        <v/>
      </c>
      <c r="Z77" s="47" t="str">
        <f t="shared" si="37"/>
        <v/>
      </c>
      <c r="AA77" s="48" t="str">
        <f t="shared" ca="1" si="48"/>
        <v/>
      </c>
      <c r="AB77" s="48" t="str">
        <f t="shared" ca="1" si="39"/>
        <v/>
      </c>
      <c r="AC77" s="48" t="str">
        <f t="shared" ca="1" si="40"/>
        <v/>
      </c>
      <c r="AD77" s="48" t="str">
        <f t="shared" ca="1" si="41"/>
        <v/>
      </c>
      <c r="AE77" s="62" t="str">
        <f t="shared" ca="1" si="49"/>
        <v/>
      </c>
      <c r="AF77" s="49" t="str">
        <f t="shared" ca="1" si="47"/>
        <v/>
      </c>
      <c r="AG77" s="49" t="str">
        <f t="shared" ca="1" si="46"/>
        <v/>
      </c>
      <c r="AH77" s="49" t="str">
        <f t="shared" ca="1" si="43"/>
        <v/>
      </c>
      <c r="AI77" s="49" t="str">
        <f t="shared" ca="1" si="44"/>
        <v/>
      </c>
      <c r="AJ77" s="50" t="str">
        <f t="shared" ca="1" si="45"/>
        <v/>
      </c>
    </row>
    <row r="78" spans="1:36" ht="24.95" customHeight="1" thickTop="1">
      <c r="A78" s="439" t="s">
        <v>62</v>
      </c>
      <c r="B78" s="440"/>
      <c r="C78" s="440"/>
      <c r="D78" s="440"/>
      <c r="E78" s="440"/>
      <c r="F78" s="458"/>
      <c r="G78" s="459"/>
      <c r="H78" s="136" t="s">
        <v>12</v>
      </c>
      <c r="I78" s="365">
        <f ca="1">SUM(I63:L77)</f>
        <v>0</v>
      </c>
      <c r="J78" s="366"/>
      <c r="K78" s="366"/>
      <c r="L78" s="137" t="s">
        <v>8</v>
      </c>
      <c r="M78" s="458"/>
      <c r="N78" s="460"/>
      <c r="O78" s="460"/>
      <c r="P78" s="460"/>
      <c r="Q78" s="459"/>
      <c r="R78" s="136"/>
      <c r="S78" s="368">
        <f ca="1">SUM(S63:W77)</f>
        <v>0</v>
      </c>
      <c r="T78" s="369"/>
      <c r="U78" s="369"/>
      <c r="V78" s="369"/>
      <c r="W78" s="138" t="s">
        <v>8</v>
      </c>
      <c r="X78" s="51"/>
      <c r="Y78" s="82"/>
      <c r="Z78" s="82"/>
    </row>
    <row r="79" spans="1:36" ht="24.95" customHeight="1">
      <c r="A79" s="434" t="s">
        <v>80</v>
      </c>
      <c r="B79" s="435"/>
      <c r="C79" s="435"/>
      <c r="D79" s="435"/>
      <c r="E79" s="435"/>
      <c r="F79" s="436"/>
      <c r="G79" s="437"/>
      <c r="H79" s="128" t="s">
        <v>12</v>
      </c>
      <c r="I79" s="346">
        <f ca="1">SUM(I52,I78)</f>
        <v>0</v>
      </c>
      <c r="J79" s="347"/>
      <c r="K79" s="347"/>
      <c r="L79" s="129" t="s">
        <v>8</v>
      </c>
      <c r="M79" s="436"/>
      <c r="N79" s="438"/>
      <c r="O79" s="438"/>
      <c r="P79" s="438"/>
      <c r="Q79" s="437"/>
      <c r="R79" s="128"/>
      <c r="S79" s="349">
        <f ca="1">SUM(S52,S78)</f>
        <v>0</v>
      </c>
      <c r="T79" s="350"/>
      <c r="U79" s="350"/>
      <c r="V79" s="350"/>
      <c r="W79" s="59" t="s">
        <v>8</v>
      </c>
      <c r="X79" s="52"/>
      <c r="Y79" s="82"/>
      <c r="Z79" s="54"/>
    </row>
    <row r="80" spans="1:36" ht="3.75" customHeight="1">
      <c r="X80" s="52"/>
      <c r="Y80" s="217"/>
      <c r="Z80" s="54" t="s">
        <v>35</v>
      </c>
    </row>
    <row r="81" spans="1:36">
      <c r="T81" s="461" t="s">
        <v>42</v>
      </c>
      <c r="U81" s="462"/>
      <c r="V81" s="462"/>
      <c r="W81" s="463"/>
      <c r="X81" s="52"/>
      <c r="Y81" s="82"/>
      <c r="Z81" s="82"/>
    </row>
    <row r="82" spans="1:36">
      <c r="Y82" s="82"/>
      <c r="Z82" s="82"/>
    </row>
    <row r="83" spans="1:36" ht="19.5" customHeight="1">
      <c r="A83" s="1" t="str">
        <f>IF($A$2="","",$A$2)</f>
        <v>【鳥取局様式】</v>
      </c>
      <c r="C83" s="80"/>
      <c r="D83" s="466" t="s">
        <v>76</v>
      </c>
      <c r="E83" s="467"/>
      <c r="F83" s="467"/>
      <c r="G83" s="467"/>
      <c r="H83" s="467"/>
      <c r="I83" s="467"/>
      <c r="J83" s="467"/>
      <c r="S83" s="57">
        <f>$S$2</f>
        <v>1</v>
      </c>
      <c r="T83" s="425" t="s">
        <v>10</v>
      </c>
      <c r="U83" s="425"/>
      <c r="V83" s="56">
        <f>V56+1</f>
        <v>4</v>
      </c>
      <c r="W83" s="2" t="s">
        <v>11</v>
      </c>
      <c r="Y83" s="217"/>
      <c r="Z83" s="217"/>
    </row>
    <row r="84" spans="1:36" ht="19.5" customHeight="1">
      <c r="C84" s="81"/>
      <c r="D84" s="467"/>
      <c r="E84" s="467"/>
      <c r="F84" s="467"/>
      <c r="G84" s="467"/>
      <c r="H84" s="467"/>
      <c r="I84" s="467"/>
      <c r="J84" s="467"/>
      <c r="Y84" s="217"/>
      <c r="Z84" s="217"/>
    </row>
    <row r="85" spans="1:36" ht="14.25">
      <c r="B85" s="221">
        <f ca="1">$B$4</f>
        <v>45741</v>
      </c>
      <c r="D85" s="426"/>
      <c r="E85" s="426"/>
      <c r="F85" s="426"/>
      <c r="Y85" s="219"/>
      <c r="Z85" s="219"/>
    </row>
    <row r="86" spans="1:36" ht="15" customHeight="1">
      <c r="B86" s="222">
        <f ca="1">$B$5</f>
        <v>46106.494204513889</v>
      </c>
      <c r="C86" s="130"/>
      <c r="D86" s="130"/>
      <c r="E86" s="130"/>
      <c r="F86" s="130"/>
      <c r="G86" s="130"/>
      <c r="H86" s="427" t="s">
        <v>6</v>
      </c>
      <c r="I86" s="428"/>
      <c r="J86" s="464" t="s">
        <v>0</v>
      </c>
      <c r="K86" s="465"/>
      <c r="L86" s="123" t="s">
        <v>1</v>
      </c>
      <c r="M86" s="465" t="s">
        <v>7</v>
      </c>
      <c r="N86" s="465"/>
      <c r="O86" s="465" t="s">
        <v>2</v>
      </c>
      <c r="P86" s="465"/>
      <c r="Q86" s="465"/>
      <c r="R86" s="465"/>
      <c r="S86" s="465"/>
      <c r="T86" s="465"/>
      <c r="U86" s="465" t="s">
        <v>3</v>
      </c>
      <c r="V86" s="465"/>
      <c r="W86" s="465"/>
      <c r="Y86" s="219"/>
      <c r="Z86" s="219"/>
    </row>
    <row r="87" spans="1:36" ht="20.100000000000001" customHeight="1">
      <c r="A87" s="130"/>
      <c r="B87" s="130"/>
      <c r="C87" s="130"/>
      <c r="D87" s="130"/>
      <c r="E87" s="130"/>
      <c r="F87" s="130"/>
      <c r="G87" s="130"/>
      <c r="H87" s="429"/>
      <c r="I87" s="430"/>
      <c r="J87" s="154">
        <f>$J$6</f>
        <v>3</v>
      </c>
      <c r="K87" s="155">
        <f>$K$6</f>
        <v>1</v>
      </c>
      <c r="L87" s="156">
        <f>$L$6</f>
        <v>1</v>
      </c>
      <c r="M87" s="157">
        <f>$M$6</f>
        <v>0</v>
      </c>
      <c r="N87" s="158" t="str">
        <f>IF($N$6="","",$N$6)</f>
        <v/>
      </c>
      <c r="O87" s="159" t="str">
        <f>IF($O$6="","",$O$6)</f>
        <v/>
      </c>
      <c r="P87" s="160" t="str">
        <f>IF($P$6="","",$P$6)</f>
        <v/>
      </c>
      <c r="Q87" s="160" t="str">
        <f>IF($Q$6="","",$Q$6)</f>
        <v/>
      </c>
      <c r="R87" s="160" t="str">
        <f>IF($R$6="","",$R$6)</f>
        <v/>
      </c>
      <c r="S87" s="160" t="str">
        <f>IF($S$6="","",$S$6)</f>
        <v/>
      </c>
      <c r="T87" s="161" t="str">
        <f>IF($T$6="","",$T$6)</f>
        <v/>
      </c>
      <c r="U87" s="159" t="str">
        <f>IF($U$6="","",$U$6)</f>
        <v/>
      </c>
      <c r="V87" s="160" t="str">
        <f>IF($V$6="","",$V$6)</f>
        <v/>
      </c>
      <c r="W87" s="161" t="str">
        <f>IF($W$6="","",$W$6)</f>
        <v/>
      </c>
      <c r="Y87" s="30" t="s">
        <v>33</v>
      </c>
      <c r="Z87" s="31" t="s">
        <v>34</v>
      </c>
      <c r="AA87" s="441">
        <f ca="1">$B$4</f>
        <v>45741</v>
      </c>
      <c r="AB87" s="441"/>
      <c r="AC87" s="441"/>
      <c r="AD87" s="441"/>
      <c r="AE87" s="441"/>
      <c r="AF87" s="442">
        <f ca="1">$B$5</f>
        <v>46106.494204513889</v>
      </c>
      <c r="AG87" s="442"/>
      <c r="AH87" s="442"/>
      <c r="AI87" s="442"/>
      <c r="AJ87" s="442"/>
    </row>
    <row r="88" spans="1:36" ht="21.95" customHeight="1">
      <c r="A88" s="446" t="s">
        <v>9</v>
      </c>
      <c r="B88" s="448" t="s">
        <v>30</v>
      </c>
      <c r="C88" s="218"/>
      <c r="D88" s="449" t="s">
        <v>47</v>
      </c>
      <c r="E88" s="448" t="s">
        <v>48</v>
      </c>
      <c r="F88" s="451">
        <f ca="1">$B$4</f>
        <v>45741</v>
      </c>
      <c r="G88" s="452"/>
      <c r="H88" s="452"/>
      <c r="I88" s="452"/>
      <c r="J88" s="452"/>
      <c r="K88" s="452"/>
      <c r="L88" s="453"/>
      <c r="M88" s="454">
        <f ca="1">$B$5</f>
        <v>46106.494204513889</v>
      </c>
      <c r="N88" s="455"/>
      <c r="O88" s="455"/>
      <c r="P88" s="455"/>
      <c r="Q88" s="455"/>
      <c r="R88" s="455"/>
      <c r="S88" s="455"/>
      <c r="T88" s="455"/>
      <c r="U88" s="455"/>
      <c r="V88" s="455"/>
      <c r="W88" s="456"/>
      <c r="X88" s="51"/>
      <c r="Y88" s="58">
        <f ca="1">$B$4</f>
        <v>45741</v>
      </c>
      <c r="Z88" s="58">
        <f ca="1">DATE(YEAR($Y$7)+2,3,31)</f>
        <v>46477</v>
      </c>
      <c r="AA88" s="33" t="s">
        <v>33</v>
      </c>
      <c r="AB88" s="33" t="s">
        <v>34</v>
      </c>
      <c r="AC88" s="33" t="s">
        <v>37</v>
      </c>
      <c r="AD88" s="33" t="s">
        <v>38</v>
      </c>
      <c r="AE88" s="33" t="s">
        <v>32</v>
      </c>
      <c r="AF88" s="34" t="s">
        <v>33</v>
      </c>
      <c r="AG88" s="34" t="s">
        <v>34</v>
      </c>
      <c r="AH88" s="34" t="s">
        <v>37</v>
      </c>
      <c r="AI88" s="34" t="s">
        <v>38</v>
      </c>
      <c r="AJ88" s="34" t="s">
        <v>32</v>
      </c>
    </row>
    <row r="89" spans="1:36" ht="28.5" customHeight="1">
      <c r="A89" s="447"/>
      <c r="B89" s="448"/>
      <c r="C89" s="126"/>
      <c r="D89" s="450"/>
      <c r="E89" s="448"/>
      <c r="F89" s="457" t="s">
        <v>4</v>
      </c>
      <c r="G89" s="457"/>
      <c r="H89" s="127" t="s">
        <v>39</v>
      </c>
      <c r="I89" s="457" t="s">
        <v>5</v>
      </c>
      <c r="J89" s="457"/>
      <c r="K89" s="457"/>
      <c r="L89" s="457"/>
      <c r="M89" s="457" t="s">
        <v>4</v>
      </c>
      <c r="N89" s="457"/>
      <c r="O89" s="457"/>
      <c r="P89" s="457"/>
      <c r="Q89" s="457"/>
      <c r="R89" s="127" t="s">
        <v>39</v>
      </c>
      <c r="S89" s="457" t="s">
        <v>5</v>
      </c>
      <c r="T89" s="457"/>
      <c r="U89" s="457"/>
      <c r="V89" s="457"/>
      <c r="W89" s="457"/>
      <c r="X89" s="51"/>
      <c r="Y89" s="32">
        <f ca="1">DATE(YEAR($B$4),4,1)</f>
        <v>45748</v>
      </c>
      <c r="Z89" s="32">
        <f ca="1">DATE(YEAR($Y$8)+2,3,31)</f>
        <v>46477</v>
      </c>
      <c r="AA89" s="32">
        <f ca="1">$Y$8</f>
        <v>45748</v>
      </c>
      <c r="AB89" s="32">
        <f ca="1">DATE(YEAR($Y$8)+1,3,31)</f>
        <v>46112</v>
      </c>
      <c r="AC89" s="32"/>
      <c r="AD89" s="32"/>
      <c r="AE89" s="32"/>
      <c r="AF89" s="35">
        <f ca="1">DATE(YEAR($B$4)+1,4,1)</f>
        <v>46113</v>
      </c>
      <c r="AG89" s="35">
        <f ca="1">DATE(YEAR($AF$8)+1,3,31)</f>
        <v>46477</v>
      </c>
      <c r="AH89" s="55"/>
      <c r="AI89" s="55"/>
      <c r="AJ89" s="36"/>
    </row>
    <row r="90" spans="1:36" ht="27.95" customHeight="1">
      <c r="A90" s="114"/>
      <c r="B90" s="115"/>
      <c r="C90" s="116"/>
      <c r="D90" s="117"/>
      <c r="E90" s="118"/>
      <c r="F90" s="431"/>
      <c r="G90" s="432"/>
      <c r="H90" s="65" t="str">
        <f t="shared" ref="H90:H98" ca="1" si="51">AE90</f>
        <v/>
      </c>
      <c r="I90" s="309" t="str">
        <f ca="1">IF(AND(F90&lt;&gt;"",H90&lt;&gt;""),VLOOKUP(F90,早見表!$A$6:$M$24,H90+1),"")</f>
        <v/>
      </c>
      <c r="J90" s="310"/>
      <c r="K90" s="310"/>
      <c r="L90" s="311"/>
      <c r="M90" s="431"/>
      <c r="N90" s="433"/>
      <c r="O90" s="433"/>
      <c r="P90" s="433"/>
      <c r="Q90" s="432"/>
      <c r="R90" s="64" t="str">
        <f t="shared" ref="R90:R104" ca="1" si="52">AJ90</f>
        <v/>
      </c>
      <c r="S90" s="309" t="str">
        <f ca="1">IF(AND(M90&lt;&gt;"",R90&lt;&gt;""),VLOOKUP(M90,早見表!$A$6:$M$24,R90+1),"")</f>
        <v/>
      </c>
      <c r="T90" s="310"/>
      <c r="U90" s="310"/>
      <c r="V90" s="310"/>
      <c r="W90" s="311"/>
      <c r="X90" s="51"/>
      <c r="Y90" s="37" t="str">
        <f t="shared" ref="Y90:Y104" si="53">IF($B90&lt;&gt;"",IF(D90="",AA$8,D90),"")</f>
        <v/>
      </c>
      <c r="Z90" s="37" t="str">
        <f t="shared" ref="Z90:Z104" si="54">IF($B90&lt;&gt;"",IF(E90="",Z$8,E90),"")</f>
        <v/>
      </c>
      <c r="AA90" s="38" t="str">
        <f t="shared" ref="AA90:AA95" ca="1" si="55">IF(Y90&gt;=AF$8,"",IF(Y90&lt;$AA$8,$AA$8,Y90))</f>
        <v/>
      </c>
      <c r="AB90" s="38" t="str">
        <f t="shared" ref="AB90:AB104" ca="1" si="56">IF(Y90&gt;AB$8,"",IF(Z90&gt;AB$8,AB$8,Z90))</f>
        <v/>
      </c>
      <c r="AC90" s="38" t="str">
        <f t="shared" ref="AC90:AC104" ca="1" si="57">IF(AA90="","",DATE(YEAR(AA90),MONTH(AA90),1))</f>
        <v/>
      </c>
      <c r="AD90" s="38" t="str">
        <f t="shared" ref="AD90:AD104" ca="1" si="58">IF(AA90="","",DATE(YEAR(AB90),MONTH(AB90)+1,1)-1)</f>
        <v/>
      </c>
      <c r="AE90" s="39" t="str">
        <f t="shared" ref="AE90:AE95" ca="1" si="59">IF(AA90="","",IF(AA90&gt;AB90,"",DATEDIF(AC90,AD90+1,"m")))</f>
        <v/>
      </c>
      <c r="AF90" s="40" t="str">
        <f ca="1">IF(Z90&lt;AF$8,"",IF(Y90&gt;AF$8,Y90,AF$8))</f>
        <v/>
      </c>
      <c r="AG90" s="40" t="str">
        <f ca="1">IF(Z90&lt;AF$8,"",Z90)</f>
        <v/>
      </c>
      <c r="AH90" s="40" t="str">
        <f t="shared" ref="AH90:AH104" ca="1" si="60">IF(AF90="","",DATE(YEAR(AF90),MONTH(AF90),1))</f>
        <v/>
      </c>
      <c r="AI90" s="40" t="str">
        <f t="shared" ref="AI90:AI104" ca="1" si="61">IF(AF90="","",DATE(YEAR(AG90),MONTH(AG90)+1,1)-1)</f>
        <v/>
      </c>
      <c r="AJ90" s="41" t="str">
        <f t="shared" ref="AJ90:AJ104" ca="1" si="62">IF(AF90="","",DATEDIF(AH90,AI90+1,"m"))</f>
        <v/>
      </c>
    </row>
    <row r="91" spans="1:36" ht="27.95" customHeight="1">
      <c r="A91" s="115"/>
      <c r="B91" s="115"/>
      <c r="C91" s="119"/>
      <c r="D91" s="120"/>
      <c r="E91" s="121"/>
      <c r="F91" s="431"/>
      <c r="G91" s="432"/>
      <c r="H91" s="65" t="str">
        <f t="shared" ca="1" si="51"/>
        <v/>
      </c>
      <c r="I91" s="339" t="str">
        <f ca="1">IF(AND(F91&lt;&gt;"",H91&lt;&gt;""),VLOOKUP(F91,早見表!$A$6:$M$24,H91+1),"")</f>
        <v/>
      </c>
      <c r="J91" s="340"/>
      <c r="K91" s="340"/>
      <c r="L91" s="341"/>
      <c r="M91" s="431"/>
      <c r="N91" s="433"/>
      <c r="O91" s="433"/>
      <c r="P91" s="433"/>
      <c r="Q91" s="432"/>
      <c r="R91" s="65" t="str">
        <f t="shared" ca="1" si="52"/>
        <v/>
      </c>
      <c r="S91" s="339" t="str">
        <f ca="1">IF(AND(M91&lt;&gt;"",R91&lt;&gt;""),VLOOKUP(M91,早見表!$A$6:$M$24,R91+1),"")</f>
        <v/>
      </c>
      <c r="T91" s="340"/>
      <c r="U91" s="340"/>
      <c r="V91" s="340"/>
      <c r="W91" s="341"/>
      <c r="X91" s="51"/>
      <c r="Y91" s="42" t="str">
        <f t="shared" si="53"/>
        <v/>
      </c>
      <c r="Z91" s="42" t="str">
        <f t="shared" si="54"/>
        <v/>
      </c>
      <c r="AA91" s="43" t="str">
        <f t="shared" ca="1" si="55"/>
        <v/>
      </c>
      <c r="AB91" s="43" t="str">
        <f t="shared" ca="1" si="56"/>
        <v/>
      </c>
      <c r="AC91" s="43" t="str">
        <f t="shared" ca="1" si="57"/>
        <v/>
      </c>
      <c r="AD91" s="43" t="str">
        <f t="shared" ca="1" si="58"/>
        <v/>
      </c>
      <c r="AE91" s="44" t="str">
        <f t="shared" ca="1" si="59"/>
        <v/>
      </c>
      <c r="AF91" s="45" t="str">
        <f ca="1">IF(Z91&lt;AF$8,"",IF(Y91&gt;AF$8,Y91,AF$8))</f>
        <v/>
      </c>
      <c r="AG91" s="45" t="str">
        <f t="shared" ref="AG91:AG104" ca="1" si="63">IF(Z91&lt;AF$8,"",Z91)</f>
        <v/>
      </c>
      <c r="AH91" s="45" t="str">
        <f t="shared" ca="1" si="60"/>
        <v/>
      </c>
      <c r="AI91" s="45" t="str">
        <f t="shared" ca="1" si="61"/>
        <v/>
      </c>
      <c r="AJ91" s="46" t="str">
        <f t="shared" ca="1" si="62"/>
        <v/>
      </c>
    </row>
    <row r="92" spans="1:36" ht="27.95" customHeight="1">
      <c r="A92" s="115"/>
      <c r="B92" s="115"/>
      <c r="C92" s="119"/>
      <c r="D92" s="120"/>
      <c r="E92" s="121"/>
      <c r="F92" s="431"/>
      <c r="G92" s="432"/>
      <c r="H92" s="65" t="str">
        <f t="shared" ca="1" si="51"/>
        <v/>
      </c>
      <c r="I92" s="339" t="str">
        <f ca="1">IF(AND(F92&lt;&gt;"",H92&lt;&gt;""),VLOOKUP(F92,早見表!$A$6:$M$24,H92+1),"")</f>
        <v/>
      </c>
      <c r="J92" s="340"/>
      <c r="K92" s="340"/>
      <c r="L92" s="341"/>
      <c r="M92" s="431"/>
      <c r="N92" s="433"/>
      <c r="O92" s="433"/>
      <c r="P92" s="433"/>
      <c r="Q92" s="432"/>
      <c r="R92" s="65" t="str">
        <f t="shared" ca="1" si="52"/>
        <v/>
      </c>
      <c r="S92" s="339" t="str">
        <f ca="1">IF(AND(M92&lt;&gt;"",R92&lt;&gt;""),VLOOKUP(M92,早見表!$A$6:$M$24,R92+1),"")</f>
        <v/>
      </c>
      <c r="T92" s="340"/>
      <c r="U92" s="340"/>
      <c r="V92" s="340"/>
      <c r="W92" s="341"/>
      <c r="X92" s="51"/>
      <c r="Y92" s="42" t="str">
        <f t="shared" si="53"/>
        <v/>
      </c>
      <c r="Z92" s="42" t="str">
        <f t="shared" si="54"/>
        <v/>
      </c>
      <c r="AA92" s="43" t="str">
        <f t="shared" ca="1" si="55"/>
        <v/>
      </c>
      <c r="AB92" s="43" t="str">
        <f t="shared" ca="1" si="56"/>
        <v/>
      </c>
      <c r="AC92" s="43" t="str">
        <f t="shared" ca="1" si="57"/>
        <v/>
      </c>
      <c r="AD92" s="43" t="str">
        <f t="shared" ca="1" si="58"/>
        <v/>
      </c>
      <c r="AE92" s="44" t="str">
        <f t="shared" ca="1" si="59"/>
        <v/>
      </c>
      <c r="AF92" s="45" t="str">
        <f t="shared" ref="AF92:AF104" ca="1" si="64">IF(Z92&lt;AF$8,"",IF(Y92&gt;AF$8,Y92,AF$8))</f>
        <v/>
      </c>
      <c r="AG92" s="45" t="str">
        <f t="shared" ca="1" si="63"/>
        <v/>
      </c>
      <c r="AH92" s="45" t="str">
        <f t="shared" ca="1" si="60"/>
        <v/>
      </c>
      <c r="AI92" s="45" t="str">
        <f t="shared" ca="1" si="61"/>
        <v/>
      </c>
      <c r="AJ92" s="46" t="str">
        <f t="shared" ca="1" si="62"/>
        <v/>
      </c>
    </row>
    <row r="93" spans="1:36" ht="27.95" customHeight="1">
      <c r="A93" s="115"/>
      <c r="B93" s="115"/>
      <c r="C93" s="119"/>
      <c r="D93" s="120"/>
      <c r="E93" s="121"/>
      <c r="F93" s="431"/>
      <c r="G93" s="432"/>
      <c r="H93" s="65" t="str">
        <f t="shared" ca="1" si="51"/>
        <v/>
      </c>
      <c r="I93" s="339" t="str">
        <f ca="1">IF(AND(F93&lt;&gt;"",H93&lt;&gt;""),VLOOKUP(F93,早見表!$A$6:$M$24,H93+1),"")</f>
        <v/>
      </c>
      <c r="J93" s="340"/>
      <c r="K93" s="340"/>
      <c r="L93" s="341"/>
      <c r="M93" s="431"/>
      <c r="N93" s="433"/>
      <c r="O93" s="433"/>
      <c r="P93" s="433"/>
      <c r="Q93" s="432"/>
      <c r="R93" s="65" t="str">
        <f t="shared" ca="1" si="52"/>
        <v/>
      </c>
      <c r="S93" s="339" t="str">
        <f ca="1">IF(AND(M93&lt;&gt;"",R93&lt;&gt;""),VLOOKUP(M93,早見表!$A$6:$M$24,R93+1),"")</f>
        <v/>
      </c>
      <c r="T93" s="340"/>
      <c r="U93" s="340"/>
      <c r="V93" s="340"/>
      <c r="W93" s="341"/>
      <c r="X93" s="51"/>
      <c r="Y93" s="42" t="str">
        <f t="shared" si="53"/>
        <v/>
      </c>
      <c r="Z93" s="42" t="str">
        <f t="shared" si="54"/>
        <v/>
      </c>
      <c r="AA93" s="43" t="str">
        <f t="shared" ca="1" si="55"/>
        <v/>
      </c>
      <c r="AB93" s="43" t="str">
        <f t="shared" ca="1" si="56"/>
        <v/>
      </c>
      <c r="AC93" s="43" t="str">
        <f t="shared" ca="1" si="57"/>
        <v/>
      </c>
      <c r="AD93" s="43" t="str">
        <f t="shared" ca="1" si="58"/>
        <v/>
      </c>
      <c r="AE93" s="44" t="str">
        <f t="shared" ca="1" si="59"/>
        <v/>
      </c>
      <c r="AF93" s="45" t="str">
        <f t="shared" ca="1" si="64"/>
        <v/>
      </c>
      <c r="AG93" s="45" t="str">
        <f t="shared" ca="1" si="63"/>
        <v/>
      </c>
      <c r="AH93" s="45" t="str">
        <f t="shared" ca="1" si="60"/>
        <v/>
      </c>
      <c r="AI93" s="45" t="str">
        <f t="shared" ca="1" si="61"/>
        <v/>
      </c>
      <c r="AJ93" s="46" t="str">
        <f t="shared" ca="1" si="62"/>
        <v/>
      </c>
    </row>
    <row r="94" spans="1:36" ht="27.95" customHeight="1">
      <c r="A94" s="115"/>
      <c r="B94" s="115"/>
      <c r="C94" s="119"/>
      <c r="D94" s="120"/>
      <c r="E94" s="121"/>
      <c r="F94" s="431"/>
      <c r="G94" s="432"/>
      <c r="H94" s="65" t="str">
        <f t="shared" ca="1" si="51"/>
        <v/>
      </c>
      <c r="I94" s="339" t="str">
        <f ca="1">IF(AND(F94&lt;&gt;"",H94&lt;&gt;""),VLOOKUP(F94,早見表!$A$6:$M$24,H94+1),"")</f>
        <v/>
      </c>
      <c r="J94" s="340"/>
      <c r="K94" s="340"/>
      <c r="L94" s="341"/>
      <c r="M94" s="431"/>
      <c r="N94" s="433"/>
      <c r="O94" s="433"/>
      <c r="P94" s="433"/>
      <c r="Q94" s="432"/>
      <c r="R94" s="65" t="str">
        <f t="shared" ca="1" si="52"/>
        <v/>
      </c>
      <c r="S94" s="339" t="str">
        <f ca="1">IF(AND(M94&lt;&gt;"",R94&lt;&gt;""),VLOOKUP(M94,早見表!$A$6:$M$24,R94+1),"")</f>
        <v/>
      </c>
      <c r="T94" s="340"/>
      <c r="U94" s="340"/>
      <c r="V94" s="340"/>
      <c r="W94" s="341"/>
      <c r="X94" s="51"/>
      <c r="Y94" s="42" t="str">
        <f t="shared" si="53"/>
        <v/>
      </c>
      <c r="Z94" s="42" t="str">
        <f t="shared" si="54"/>
        <v/>
      </c>
      <c r="AA94" s="43" t="str">
        <f t="shared" ca="1" si="55"/>
        <v/>
      </c>
      <c r="AB94" s="43" t="str">
        <f t="shared" ca="1" si="56"/>
        <v/>
      </c>
      <c r="AC94" s="43" t="str">
        <f t="shared" ca="1" si="57"/>
        <v/>
      </c>
      <c r="AD94" s="43" t="str">
        <f t="shared" ca="1" si="58"/>
        <v/>
      </c>
      <c r="AE94" s="44" t="str">
        <f t="shared" ca="1" si="59"/>
        <v/>
      </c>
      <c r="AF94" s="45" t="str">
        <f t="shared" ca="1" si="64"/>
        <v/>
      </c>
      <c r="AG94" s="45" t="str">
        <f t="shared" ca="1" si="63"/>
        <v/>
      </c>
      <c r="AH94" s="45" t="str">
        <f t="shared" ca="1" si="60"/>
        <v/>
      </c>
      <c r="AI94" s="45" t="str">
        <f t="shared" ca="1" si="61"/>
        <v/>
      </c>
      <c r="AJ94" s="46" t="str">
        <f t="shared" ca="1" si="62"/>
        <v/>
      </c>
    </row>
    <row r="95" spans="1:36" ht="27.95" customHeight="1">
      <c r="A95" s="115"/>
      <c r="B95" s="115"/>
      <c r="C95" s="119"/>
      <c r="D95" s="120"/>
      <c r="E95" s="121"/>
      <c r="F95" s="431"/>
      <c r="G95" s="432"/>
      <c r="H95" s="65" t="str">
        <f t="shared" ca="1" si="51"/>
        <v/>
      </c>
      <c r="I95" s="339" t="str">
        <f ca="1">IF(AND(F95&lt;&gt;"",H95&lt;&gt;""),VLOOKUP(F95,早見表!$A$6:$M$24,H95+1),"")</f>
        <v/>
      </c>
      <c r="J95" s="340"/>
      <c r="K95" s="340"/>
      <c r="L95" s="341"/>
      <c r="M95" s="431"/>
      <c r="N95" s="433"/>
      <c r="O95" s="433"/>
      <c r="P95" s="433"/>
      <c r="Q95" s="432"/>
      <c r="R95" s="65" t="str">
        <f t="shared" ca="1" si="52"/>
        <v/>
      </c>
      <c r="S95" s="339" t="str">
        <f ca="1">IF(AND(M95&lt;&gt;"",R95&lt;&gt;""),VLOOKUP(M95,早見表!$A$6:$M$24,R95+1),"")</f>
        <v/>
      </c>
      <c r="T95" s="340"/>
      <c r="U95" s="340"/>
      <c r="V95" s="340"/>
      <c r="W95" s="341"/>
      <c r="X95" s="51"/>
      <c r="Y95" s="42" t="str">
        <f t="shared" si="53"/>
        <v/>
      </c>
      <c r="Z95" s="42" t="str">
        <f t="shared" si="54"/>
        <v/>
      </c>
      <c r="AA95" s="43" t="str">
        <f t="shared" ca="1" si="55"/>
        <v/>
      </c>
      <c r="AB95" s="43" t="str">
        <f t="shared" ca="1" si="56"/>
        <v/>
      </c>
      <c r="AC95" s="43" t="str">
        <f t="shared" ca="1" si="57"/>
        <v/>
      </c>
      <c r="AD95" s="43" t="str">
        <f t="shared" ca="1" si="58"/>
        <v/>
      </c>
      <c r="AE95" s="44" t="str">
        <f t="shared" ca="1" si="59"/>
        <v/>
      </c>
      <c r="AF95" s="45" t="str">
        <f t="shared" ca="1" si="64"/>
        <v/>
      </c>
      <c r="AG95" s="45" t="str">
        <f t="shared" ca="1" si="63"/>
        <v/>
      </c>
      <c r="AH95" s="45" t="str">
        <f t="shared" ca="1" si="60"/>
        <v/>
      </c>
      <c r="AI95" s="45" t="str">
        <f t="shared" ca="1" si="61"/>
        <v/>
      </c>
      <c r="AJ95" s="46" t="str">
        <f t="shared" ca="1" si="62"/>
        <v/>
      </c>
    </row>
    <row r="96" spans="1:36" ht="27.95" customHeight="1">
      <c r="A96" s="115"/>
      <c r="B96" s="115"/>
      <c r="C96" s="119"/>
      <c r="D96" s="120"/>
      <c r="E96" s="121"/>
      <c r="F96" s="431"/>
      <c r="G96" s="432"/>
      <c r="H96" s="65" t="str">
        <f t="shared" ca="1" si="51"/>
        <v/>
      </c>
      <c r="I96" s="339" t="str">
        <f ca="1">IF(AND(F96&lt;&gt;"",H96&lt;&gt;""),VLOOKUP(F96,早見表!$A$6:$M$24,H96+1),"")</f>
        <v/>
      </c>
      <c r="J96" s="340"/>
      <c r="K96" s="340"/>
      <c r="L96" s="341"/>
      <c r="M96" s="431"/>
      <c r="N96" s="433"/>
      <c r="O96" s="433"/>
      <c r="P96" s="433"/>
      <c r="Q96" s="432"/>
      <c r="R96" s="65" t="str">
        <f t="shared" ca="1" si="52"/>
        <v/>
      </c>
      <c r="S96" s="339" t="str">
        <f ca="1">IF(AND(M96&lt;&gt;"",R96&lt;&gt;""),VLOOKUP(M96,早見表!$A$6:$M$24,R96+1),"")</f>
        <v/>
      </c>
      <c r="T96" s="340"/>
      <c r="U96" s="340"/>
      <c r="V96" s="340"/>
      <c r="W96" s="341"/>
      <c r="X96" s="51"/>
      <c r="Y96" s="42" t="str">
        <f t="shared" si="53"/>
        <v/>
      </c>
      <c r="Z96" s="42" t="str">
        <f t="shared" si="54"/>
        <v/>
      </c>
      <c r="AA96" s="43" t="str">
        <f t="shared" ref="AA96:AA104" ca="1" si="65">IF(Y96&gt;=AF$8,"",IF(Y96&lt;$AA$8,$AA$8,Y96))</f>
        <v/>
      </c>
      <c r="AB96" s="43" t="str">
        <f t="shared" ca="1" si="56"/>
        <v/>
      </c>
      <c r="AC96" s="43" t="str">
        <f t="shared" ca="1" si="57"/>
        <v/>
      </c>
      <c r="AD96" s="43" t="str">
        <f t="shared" ca="1" si="58"/>
        <v/>
      </c>
      <c r="AE96" s="44" t="str">
        <f t="shared" ref="AE96:AE104" ca="1" si="66">IF(AA96="","",IF(AA96&gt;AB96,"",DATEDIF(AC96,AD96+1,"m")))</f>
        <v/>
      </c>
      <c r="AF96" s="45" t="str">
        <f t="shared" ca="1" si="64"/>
        <v/>
      </c>
      <c r="AG96" s="45" t="str">
        <f t="shared" ca="1" si="63"/>
        <v/>
      </c>
      <c r="AH96" s="45" t="str">
        <f t="shared" ca="1" si="60"/>
        <v/>
      </c>
      <c r="AI96" s="45" t="str">
        <f t="shared" ca="1" si="61"/>
        <v/>
      </c>
      <c r="AJ96" s="46" t="str">
        <f t="shared" ca="1" si="62"/>
        <v/>
      </c>
    </row>
    <row r="97" spans="1:36" ht="27.95" customHeight="1">
      <c r="A97" s="115"/>
      <c r="B97" s="115"/>
      <c r="C97" s="119"/>
      <c r="D97" s="120"/>
      <c r="E97" s="121"/>
      <c r="F97" s="431"/>
      <c r="G97" s="432"/>
      <c r="H97" s="65" t="str">
        <f t="shared" ca="1" si="51"/>
        <v/>
      </c>
      <c r="I97" s="339" t="str">
        <f ca="1">IF(AND(F97&lt;&gt;"",H97&lt;&gt;""),VLOOKUP(F97,早見表!$A$6:$M$24,H97+1),"")</f>
        <v/>
      </c>
      <c r="J97" s="340"/>
      <c r="K97" s="340"/>
      <c r="L97" s="341"/>
      <c r="M97" s="431"/>
      <c r="N97" s="433"/>
      <c r="O97" s="433"/>
      <c r="P97" s="433"/>
      <c r="Q97" s="432"/>
      <c r="R97" s="65" t="str">
        <f t="shared" ca="1" si="52"/>
        <v/>
      </c>
      <c r="S97" s="339" t="str">
        <f ca="1">IF(AND(M97&lt;&gt;"",R97&lt;&gt;""),VLOOKUP(M97,早見表!$A$6:$M$24,R97+1),"")</f>
        <v/>
      </c>
      <c r="T97" s="340"/>
      <c r="U97" s="340"/>
      <c r="V97" s="340"/>
      <c r="W97" s="341"/>
      <c r="X97" s="51"/>
      <c r="Y97" s="42" t="str">
        <f t="shared" si="53"/>
        <v/>
      </c>
      <c r="Z97" s="42" t="str">
        <f t="shared" si="54"/>
        <v/>
      </c>
      <c r="AA97" s="43" t="str">
        <f t="shared" ca="1" si="65"/>
        <v/>
      </c>
      <c r="AB97" s="43" t="str">
        <f t="shared" ca="1" si="56"/>
        <v/>
      </c>
      <c r="AC97" s="43" t="str">
        <f t="shared" ca="1" si="57"/>
        <v/>
      </c>
      <c r="AD97" s="43" t="str">
        <f t="shared" ca="1" si="58"/>
        <v/>
      </c>
      <c r="AE97" s="44" t="str">
        <f t="shared" ca="1" si="66"/>
        <v/>
      </c>
      <c r="AF97" s="45" t="str">
        <f t="shared" ca="1" si="64"/>
        <v/>
      </c>
      <c r="AG97" s="45" t="str">
        <f t="shared" ca="1" si="63"/>
        <v/>
      </c>
      <c r="AH97" s="45" t="str">
        <f t="shared" ca="1" si="60"/>
        <v/>
      </c>
      <c r="AI97" s="45" t="str">
        <f t="shared" ca="1" si="61"/>
        <v/>
      </c>
      <c r="AJ97" s="46" t="str">
        <f t="shared" ca="1" si="62"/>
        <v/>
      </c>
    </row>
    <row r="98" spans="1:36" ht="27.95" customHeight="1">
      <c r="A98" s="115"/>
      <c r="B98" s="115"/>
      <c r="C98" s="119"/>
      <c r="D98" s="120"/>
      <c r="E98" s="121"/>
      <c r="F98" s="431"/>
      <c r="G98" s="432"/>
      <c r="H98" s="65" t="str">
        <f t="shared" ca="1" si="51"/>
        <v/>
      </c>
      <c r="I98" s="339" t="str">
        <f ca="1">IF(AND(F98&lt;&gt;"",H98&lt;&gt;""),VLOOKUP(F98,早見表!$A$6:$M$24,H98+1),"")</f>
        <v/>
      </c>
      <c r="J98" s="340"/>
      <c r="K98" s="340"/>
      <c r="L98" s="341"/>
      <c r="M98" s="431"/>
      <c r="N98" s="433"/>
      <c r="O98" s="433"/>
      <c r="P98" s="433"/>
      <c r="Q98" s="432"/>
      <c r="R98" s="65" t="str">
        <f t="shared" ca="1" si="52"/>
        <v/>
      </c>
      <c r="S98" s="339" t="str">
        <f ca="1">IF(AND(M98&lt;&gt;"",R98&lt;&gt;""),VLOOKUP(M98,早見表!$A$6:$M$24,R98+1),"")</f>
        <v/>
      </c>
      <c r="T98" s="340"/>
      <c r="U98" s="340"/>
      <c r="V98" s="340"/>
      <c r="W98" s="341"/>
      <c r="X98" s="51"/>
      <c r="Y98" s="42" t="str">
        <f t="shared" si="53"/>
        <v/>
      </c>
      <c r="Z98" s="42" t="str">
        <f t="shared" si="54"/>
        <v/>
      </c>
      <c r="AA98" s="43" t="str">
        <f t="shared" ca="1" si="65"/>
        <v/>
      </c>
      <c r="AB98" s="43" t="str">
        <f t="shared" ca="1" si="56"/>
        <v/>
      </c>
      <c r="AC98" s="43" t="str">
        <f t="shared" ca="1" si="57"/>
        <v/>
      </c>
      <c r="AD98" s="43" t="str">
        <f t="shared" ca="1" si="58"/>
        <v/>
      </c>
      <c r="AE98" s="44" t="str">
        <f t="shared" ca="1" si="66"/>
        <v/>
      </c>
      <c r="AF98" s="45" t="str">
        <f t="shared" ca="1" si="64"/>
        <v/>
      </c>
      <c r="AG98" s="45" t="str">
        <f t="shared" ca="1" si="63"/>
        <v/>
      </c>
      <c r="AH98" s="45" t="str">
        <f t="shared" ca="1" si="60"/>
        <v/>
      </c>
      <c r="AI98" s="45" t="str">
        <f t="shared" ca="1" si="61"/>
        <v/>
      </c>
      <c r="AJ98" s="46" t="str">
        <f t="shared" ca="1" si="62"/>
        <v/>
      </c>
    </row>
    <row r="99" spans="1:36" ht="27.95" customHeight="1">
      <c r="A99" s="115"/>
      <c r="B99" s="115"/>
      <c r="C99" s="119"/>
      <c r="D99" s="120"/>
      <c r="E99" s="121"/>
      <c r="F99" s="431"/>
      <c r="G99" s="432"/>
      <c r="H99" s="65" t="str">
        <f ca="1">AE99</f>
        <v/>
      </c>
      <c r="I99" s="339" t="str">
        <f ca="1">IF(AND(F99&lt;&gt;"",H99&lt;&gt;""),VLOOKUP(F99,早見表!$A$6:$M$24,H99+1),"")</f>
        <v/>
      </c>
      <c r="J99" s="340"/>
      <c r="K99" s="340"/>
      <c r="L99" s="341"/>
      <c r="M99" s="431"/>
      <c r="N99" s="433"/>
      <c r="O99" s="433"/>
      <c r="P99" s="433"/>
      <c r="Q99" s="432"/>
      <c r="R99" s="65" t="str">
        <f t="shared" ca="1" si="52"/>
        <v/>
      </c>
      <c r="S99" s="339" t="str">
        <f ca="1">IF(AND(M99&lt;&gt;"",R99&lt;&gt;""),VLOOKUP(M99,早見表!$A$6:$M$24,R99+1),"")</f>
        <v/>
      </c>
      <c r="T99" s="340"/>
      <c r="U99" s="340"/>
      <c r="V99" s="340"/>
      <c r="W99" s="341"/>
      <c r="X99" s="51"/>
      <c r="Y99" s="42" t="str">
        <f t="shared" si="53"/>
        <v/>
      </c>
      <c r="Z99" s="42" t="str">
        <f t="shared" si="54"/>
        <v/>
      </c>
      <c r="AA99" s="43" t="str">
        <f t="shared" ca="1" si="65"/>
        <v/>
      </c>
      <c r="AB99" s="43" t="str">
        <f t="shared" ca="1" si="56"/>
        <v/>
      </c>
      <c r="AC99" s="43" t="str">
        <f t="shared" ca="1" si="57"/>
        <v/>
      </c>
      <c r="AD99" s="43" t="str">
        <f t="shared" ca="1" si="58"/>
        <v/>
      </c>
      <c r="AE99" s="44" t="str">
        <f t="shared" ca="1" si="66"/>
        <v/>
      </c>
      <c r="AF99" s="45" t="str">
        <f t="shared" ca="1" si="64"/>
        <v/>
      </c>
      <c r="AG99" s="45" t="str">
        <f t="shared" ca="1" si="63"/>
        <v/>
      </c>
      <c r="AH99" s="45" t="str">
        <f t="shared" ca="1" si="60"/>
        <v/>
      </c>
      <c r="AI99" s="45" t="str">
        <f t="shared" ca="1" si="61"/>
        <v/>
      </c>
      <c r="AJ99" s="46" t="str">
        <f t="shared" ca="1" si="62"/>
        <v/>
      </c>
    </row>
    <row r="100" spans="1:36" ht="27.95" customHeight="1">
      <c r="A100" s="115"/>
      <c r="B100" s="115"/>
      <c r="C100" s="119"/>
      <c r="D100" s="120"/>
      <c r="E100" s="121"/>
      <c r="F100" s="431"/>
      <c r="G100" s="432"/>
      <c r="H100" s="65" t="str">
        <f ca="1">AE100</f>
        <v/>
      </c>
      <c r="I100" s="339" t="str">
        <f ca="1">IF(AND(F100&lt;&gt;"",H100&lt;&gt;""),VLOOKUP(F100,早見表!$A$6:$M$24,H100+1),"")</f>
        <v/>
      </c>
      <c r="J100" s="340"/>
      <c r="K100" s="340"/>
      <c r="L100" s="341"/>
      <c r="M100" s="431"/>
      <c r="N100" s="433"/>
      <c r="O100" s="433"/>
      <c r="P100" s="433"/>
      <c r="Q100" s="432"/>
      <c r="R100" s="65" t="str">
        <f t="shared" ca="1" si="52"/>
        <v/>
      </c>
      <c r="S100" s="339" t="str">
        <f ca="1">IF(AND(M100&lt;&gt;"",R100&lt;&gt;""),VLOOKUP(M100,早見表!$A$6:$M$24,R100+1),"")</f>
        <v/>
      </c>
      <c r="T100" s="340"/>
      <c r="U100" s="340"/>
      <c r="V100" s="340"/>
      <c r="W100" s="341"/>
      <c r="X100" s="51"/>
      <c r="Y100" s="42" t="str">
        <f t="shared" si="53"/>
        <v/>
      </c>
      <c r="Z100" s="42" t="str">
        <f t="shared" si="54"/>
        <v/>
      </c>
      <c r="AA100" s="43" t="str">
        <f t="shared" ca="1" si="65"/>
        <v/>
      </c>
      <c r="AB100" s="43" t="str">
        <f t="shared" ca="1" si="56"/>
        <v/>
      </c>
      <c r="AC100" s="43" t="str">
        <f t="shared" ca="1" si="57"/>
        <v/>
      </c>
      <c r="AD100" s="43" t="str">
        <f t="shared" ca="1" si="58"/>
        <v/>
      </c>
      <c r="AE100" s="44" t="str">
        <f t="shared" ca="1" si="66"/>
        <v/>
      </c>
      <c r="AF100" s="45" t="str">
        <f t="shared" ca="1" si="64"/>
        <v/>
      </c>
      <c r="AG100" s="45" t="str">
        <f t="shared" ca="1" si="63"/>
        <v/>
      </c>
      <c r="AH100" s="45" t="str">
        <f t="shared" ca="1" si="60"/>
        <v/>
      </c>
      <c r="AI100" s="45" t="str">
        <f t="shared" ca="1" si="61"/>
        <v/>
      </c>
      <c r="AJ100" s="46" t="str">
        <f t="shared" ca="1" si="62"/>
        <v/>
      </c>
    </row>
    <row r="101" spans="1:36" ht="27.95" customHeight="1">
      <c r="A101" s="115"/>
      <c r="B101" s="115"/>
      <c r="C101" s="119"/>
      <c r="D101" s="120"/>
      <c r="E101" s="121"/>
      <c r="F101" s="431"/>
      <c r="G101" s="432"/>
      <c r="H101" s="65" t="str">
        <f ca="1">AE101</f>
        <v/>
      </c>
      <c r="I101" s="339" t="str">
        <f ca="1">IF(AND(F101&lt;&gt;"",H101&lt;&gt;""),VLOOKUP(F101,早見表!$A$6:$M$24,H101+1),"")</f>
        <v/>
      </c>
      <c r="J101" s="340"/>
      <c r="K101" s="340"/>
      <c r="L101" s="341"/>
      <c r="M101" s="431"/>
      <c r="N101" s="433"/>
      <c r="O101" s="433"/>
      <c r="P101" s="433"/>
      <c r="Q101" s="432"/>
      <c r="R101" s="65" t="str">
        <f t="shared" ca="1" si="52"/>
        <v/>
      </c>
      <c r="S101" s="339" t="str">
        <f ca="1">IF(AND(M101&lt;&gt;"",R101&lt;&gt;""),VLOOKUP(M101,早見表!$A$6:$M$24,R101+1),"")</f>
        <v/>
      </c>
      <c r="T101" s="340"/>
      <c r="U101" s="340"/>
      <c r="V101" s="340"/>
      <c r="W101" s="341"/>
      <c r="X101" s="51"/>
      <c r="Y101" s="42" t="str">
        <f t="shared" si="53"/>
        <v/>
      </c>
      <c r="Z101" s="42" t="str">
        <f t="shared" si="54"/>
        <v/>
      </c>
      <c r="AA101" s="43" t="str">
        <f t="shared" ca="1" si="65"/>
        <v/>
      </c>
      <c r="AB101" s="43" t="str">
        <f t="shared" ca="1" si="56"/>
        <v/>
      </c>
      <c r="AC101" s="43" t="str">
        <f t="shared" ca="1" si="57"/>
        <v/>
      </c>
      <c r="AD101" s="43" t="str">
        <f t="shared" ca="1" si="58"/>
        <v/>
      </c>
      <c r="AE101" s="44" t="str">
        <f t="shared" ca="1" si="66"/>
        <v/>
      </c>
      <c r="AF101" s="45" t="str">
        <f t="shared" ca="1" si="64"/>
        <v/>
      </c>
      <c r="AG101" s="45" t="str">
        <f t="shared" ca="1" si="63"/>
        <v/>
      </c>
      <c r="AH101" s="45" t="str">
        <f t="shared" ca="1" si="60"/>
        <v/>
      </c>
      <c r="AI101" s="45" t="str">
        <f t="shared" ca="1" si="61"/>
        <v/>
      </c>
      <c r="AJ101" s="46" t="str">
        <f t="shared" ca="1" si="62"/>
        <v/>
      </c>
    </row>
    <row r="102" spans="1:36" ht="27.95" customHeight="1">
      <c r="A102" s="115"/>
      <c r="B102" s="115"/>
      <c r="C102" s="119"/>
      <c r="D102" s="120"/>
      <c r="E102" s="121"/>
      <c r="F102" s="431"/>
      <c r="G102" s="432"/>
      <c r="H102" s="65" t="str">
        <f ca="1">AE102</f>
        <v/>
      </c>
      <c r="I102" s="339" t="str">
        <f ca="1">IF(AND(F102&lt;&gt;"",H102&lt;&gt;""),VLOOKUP(F102,早見表!$A$6:$M$24,H102+1),"")</f>
        <v/>
      </c>
      <c r="J102" s="340"/>
      <c r="K102" s="340"/>
      <c r="L102" s="341"/>
      <c r="M102" s="431"/>
      <c r="N102" s="433"/>
      <c r="O102" s="433"/>
      <c r="P102" s="433"/>
      <c r="Q102" s="432"/>
      <c r="R102" s="65" t="str">
        <f t="shared" ca="1" si="52"/>
        <v/>
      </c>
      <c r="S102" s="339" t="str">
        <f ca="1">IF(AND(M102&lt;&gt;"",R102&lt;&gt;""),VLOOKUP(M102,早見表!$A$6:$M$24,R102+1),"")</f>
        <v/>
      </c>
      <c r="T102" s="340"/>
      <c r="U102" s="340"/>
      <c r="V102" s="340"/>
      <c r="W102" s="341"/>
      <c r="X102" s="51"/>
      <c r="Y102" s="42" t="str">
        <f t="shared" si="53"/>
        <v/>
      </c>
      <c r="Z102" s="42" t="str">
        <f t="shared" si="54"/>
        <v/>
      </c>
      <c r="AA102" s="43" t="str">
        <f t="shared" ca="1" si="65"/>
        <v/>
      </c>
      <c r="AB102" s="43" t="str">
        <f t="shared" ca="1" si="56"/>
        <v/>
      </c>
      <c r="AC102" s="43" t="str">
        <f t="shared" ca="1" si="57"/>
        <v/>
      </c>
      <c r="AD102" s="43" t="str">
        <f t="shared" ca="1" si="58"/>
        <v/>
      </c>
      <c r="AE102" s="44" t="str">
        <f t="shared" ca="1" si="66"/>
        <v/>
      </c>
      <c r="AF102" s="45" t="str">
        <f t="shared" ca="1" si="64"/>
        <v/>
      </c>
      <c r="AG102" s="45" t="str">
        <f t="shared" ca="1" si="63"/>
        <v/>
      </c>
      <c r="AH102" s="45" t="str">
        <f t="shared" ca="1" si="60"/>
        <v/>
      </c>
      <c r="AI102" s="45" t="str">
        <f t="shared" ca="1" si="61"/>
        <v/>
      </c>
      <c r="AJ102" s="46" t="str">
        <f t="shared" ca="1" si="62"/>
        <v/>
      </c>
    </row>
    <row r="103" spans="1:36" ht="27.95" customHeight="1">
      <c r="A103" s="115"/>
      <c r="B103" s="115"/>
      <c r="C103" s="119"/>
      <c r="D103" s="120"/>
      <c r="E103" s="121"/>
      <c r="F103" s="431"/>
      <c r="G103" s="432"/>
      <c r="H103" s="65" t="str">
        <f ca="1">AE103</f>
        <v/>
      </c>
      <c r="I103" s="339" t="str">
        <f ca="1">IF(AND(F103&lt;&gt;"",H103&lt;&gt;""),VLOOKUP(F103,早見表!$A$6:$M$24,H103+1),"")</f>
        <v/>
      </c>
      <c r="J103" s="340"/>
      <c r="K103" s="340"/>
      <c r="L103" s="341"/>
      <c r="M103" s="431"/>
      <c r="N103" s="433"/>
      <c r="O103" s="433"/>
      <c r="P103" s="433"/>
      <c r="Q103" s="432"/>
      <c r="R103" s="65" t="str">
        <f t="shared" ca="1" si="52"/>
        <v/>
      </c>
      <c r="S103" s="339" t="str">
        <f ca="1">IF(AND(M103&lt;&gt;"",R103&lt;&gt;""),VLOOKUP(M103,早見表!$A$6:$M$24,R103+1),"")</f>
        <v/>
      </c>
      <c r="T103" s="340"/>
      <c r="U103" s="340"/>
      <c r="V103" s="340"/>
      <c r="W103" s="341"/>
      <c r="X103" s="51"/>
      <c r="Y103" s="42" t="str">
        <f t="shared" si="53"/>
        <v/>
      </c>
      <c r="Z103" s="42" t="str">
        <f t="shared" si="54"/>
        <v/>
      </c>
      <c r="AA103" s="43" t="str">
        <f t="shared" ca="1" si="65"/>
        <v/>
      </c>
      <c r="AB103" s="43" t="str">
        <f t="shared" ca="1" si="56"/>
        <v/>
      </c>
      <c r="AC103" s="43" t="str">
        <f t="shared" ca="1" si="57"/>
        <v/>
      </c>
      <c r="AD103" s="43" t="str">
        <f t="shared" ca="1" si="58"/>
        <v/>
      </c>
      <c r="AE103" s="44" t="str">
        <f t="shared" ca="1" si="66"/>
        <v/>
      </c>
      <c r="AF103" s="45" t="str">
        <f t="shared" ca="1" si="64"/>
        <v/>
      </c>
      <c r="AG103" s="45" t="str">
        <f t="shared" ca="1" si="63"/>
        <v/>
      </c>
      <c r="AH103" s="45" t="str">
        <f t="shared" ca="1" si="60"/>
        <v/>
      </c>
      <c r="AI103" s="45" t="str">
        <f t="shared" ca="1" si="61"/>
        <v/>
      </c>
      <c r="AJ103" s="46" t="str">
        <f t="shared" ca="1" si="62"/>
        <v/>
      </c>
    </row>
    <row r="104" spans="1:36" ht="27.95" customHeight="1" thickBot="1">
      <c r="A104" s="131"/>
      <c r="B104" s="131"/>
      <c r="C104" s="132"/>
      <c r="D104" s="133"/>
      <c r="E104" s="134"/>
      <c r="F104" s="443"/>
      <c r="G104" s="445"/>
      <c r="H104" s="135" t="str">
        <f t="shared" ref="H104" ca="1" si="67">AE104</f>
        <v/>
      </c>
      <c r="I104" s="353" t="str">
        <f ca="1">IF(AND(F104&lt;&gt;"",H104&lt;&gt;""),VLOOKUP(F104,早見表!$A$6:$M$24,H104+1),"")</f>
        <v/>
      </c>
      <c r="J104" s="354"/>
      <c r="K104" s="354"/>
      <c r="L104" s="355"/>
      <c r="M104" s="443"/>
      <c r="N104" s="444"/>
      <c r="O104" s="444"/>
      <c r="P104" s="444"/>
      <c r="Q104" s="445"/>
      <c r="R104" s="135" t="str">
        <f t="shared" ca="1" si="52"/>
        <v/>
      </c>
      <c r="S104" s="353" t="str">
        <f ca="1">IF(AND(M104&lt;&gt;"",R104&lt;&gt;""),VLOOKUP(M104,早見表!$A$6:$M$24,R104+1),"")</f>
        <v/>
      </c>
      <c r="T104" s="354"/>
      <c r="U104" s="354"/>
      <c r="V104" s="354"/>
      <c r="W104" s="355"/>
      <c r="X104" s="51"/>
      <c r="Y104" s="47" t="str">
        <f t="shared" si="53"/>
        <v/>
      </c>
      <c r="Z104" s="47" t="str">
        <f t="shared" si="54"/>
        <v/>
      </c>
      <c r="AA104" s="48" t="str">
        <f t="shared" ca="1" si="65"/>
        <v/>
      </c>
      <c r="AB104" s="48" t="str">
        <f t="shared" ca="1" si="56"/>
        <v/>
      </c>
      <c r="AC104" s="48" t="str">
        <f t="shared" ca="1" si="57"/>
        <v/>
      </c>
      <c r="AD104" s="48" t="str">
        <f t="shared" ca="1" si="58"/>
        <v/>
      </c>
      <c r="AE104" s="62" t="str">
        <f t="shared" ca="1" si="66"/>
        <v/>
      </c>
      <c r="AF104" s="49" t="str">
        <f t="shared" ca="1" si="64"/>
        <v/>
      </c>
      <c r="AG104" s="49" t="str">
        <f t="shared" ca="1" si="63"/>
        <v/>
      </c>
      <c r="AH104" s="49" t="str">
        <f t="shared" ca="1" si="60"/>
        <v/>
      </c>
      <c r="AI104" s="49" t="str">
        <f t="shared" ca="1" si="61"/>
        <v/>
      </c>
      <c r="AJ104" s="50" t="str">
        <f t="shared" ca="1" si="62"/>
        <v/>
      </c>
    </row>
    <row r="105" spans="1:36" ht="24.95" customHeight="1" thickTop="1">
      <c r="A105" s="439" t="s">
        <v>62</v>
      </c>
      <c r="B105" s="440"/>
      <c r="C105" s="440"/>
      <c r="D105" s="440"/>
      <c r="E105" s="440"/>
      <c r="F105" s="458"/>
      <c r="G105" s="459"/>
      <c r="H105" s="136" t="s">
        <v>12</v>
      </c>
      <c r="I105" s="365">
        <f ca="1">SUM(I90:L104)</f>
        <v>0</v>
      </c>
      <c r="J105" s="366"/>
      <c r="K105" s="366"/>
      <c r="L105" s="137" t="s">
        <v>8</v>
      </c>
      <c r="M105" s="458"/>
      <c r="N105" s="460"/>
      <c r="O105" s="460"/>
      <c r="P105" s="460"/>
      <c r="Q105" s="459"/>
      <c r="R105" s="136"/>
      <c r="S105" s="368">
        <f ca="1">SUM(S90:W104)</f>
        <v>0</v>
      </c>
      <c r="T105" s="369"/>
      <c r="U105" s="369"/>
      <c r="V105" s="369"/>
      <c r="W105" s="138" t="s">
        <v>8</v>
      </c>
      <c r="X105" s="51"/>
      <c r="Y105" s="82"/>
      <c r="Z105" s="82"/>
    </row>
    <row r="106" spans="1:36" ht="24.95" customHeight="1">
      <c r="A106" s="434" t="s">
        <v>80</v>
      </c>
      <c r="B106" s="435"/>
      <c r="C106" s="435"/>
      <c r="D106" s="435"/>
      <c r="E106" s="435"/>
      <c r="F106" s="436"/>
      <c r="G106" s="437"/>
      <c r="H106" s="128" t="s">
        <v>12</v>
      </c>
      <c r="I106" s="346">
        <f ca="1">SUM(I79,I105)</f>
        <v>0</v>
      </c>
      <c r="J106" s="347"/>
      <c r="K106" s="347"/>
      <c r="L106" s="129" t="s">
        <v>8</v>
      </c>
      <c r="M106" s="436"/>
      <c r="N106" s="438"/>
      <c r="O106" s="438"/>
      <c r="P106" s="438"/>
      <c r="Q106" s="437"/>
      <c r="R106" s="128"/>
      <c r="S106" s="349">
        <f ca="1">SUM(S79,S105)</f>
        <v>0</v>
      </c>
      <c r="T106" s="350"/>
      <c r="U106" s="350"/>
      <c r="V106" s="350"/>
      <c r="W106" s="59" t="s">
        <v>8</v>
      </c>
      <c r="X106" s="52"/>
      <c r="Y106" s="82"/>
      <c r="Z106" s="54"/>
    </row>
    <row r="107" spans="1:36" ht="3.75" customHeight="1">
      <c r="X107" s="52"/>
      <c r="Y107" s="217"/>
      <c r="Z107" s="54" t="s">
        <v>35</v>
      </c>
    </row>
    <row r="108" spans="1:36">
      <c r="T108" s="461" t="s">
        <v>42</v>
      </c>
      <c r="U108" s="462"/>
      <c r="V108" s="462"/>
      <c r="W108" s="463"/>
      <c r="X108" s="52"/>
      <c r="Y108" s="82"/>
      <c r="Z108" s="82"/>
    </row>
    <row r="109" spans="1:36">
      <c r="Y109" s="82"/>
      <c r="Z109" s="82"/>
    </row>
    <row r="110" spans="1:36" ht="19.5" customHeight="1">
      <c r="A110" s="1" t="str">
        <f>IF($A$2="","",$A$2)</f>
        <v>【鳥取局様式】</v>
      </c>
      <c r="C110" s="80"/>
      <c r="D110" s="466" t="s">
        <v>76</v>
      </c>
      <c r="E110" s="467"/>
      <c r="F110" s="467"/>
      <c r="G110" s="467"/>
      <c r="H110" s="467"/>
      <c r="I110" s="467"/>
      <c r="J110" s="467"/>
      <c r="S110" s="57">
        <f>$S$2</f>
        <v>1</v>
      </c>
      <c r="T110" s="425" t="s">
        <v>10</v>
      </c>
      <c r="U110" s="425"/>
      <c r="V110" s="56">
        <f>V83+1</f>
        <v>5</v>
      </c>
      <c r="W110" s="2" t="s">
        <v>11</v>
      </c>
      <c r="Y110" s="217"/>
      <c r="Z110" s="217"/>
    </row>
    <row r="111" spans="1:36" ht="19.5" customHeight="1">
      <c r="C111" s="81"/>
      <c r="D111" s="467"/>
      <c r="E111" s="467"/>
      <c r="F111" s="467"/>
      <c r="G111" s="467"/>
      <c r="H111" s="467"/>
      <c r="I111" s="467"/>
      <c r="J111" s="467"/>
      <c r="Y111" s="217"/>
      <c r="Z111" s="217"/>
    </row>
    <row r="112" spans="1:36" ht="14.25">
      <c r="B112" s="221">
        <f ca="1">$B$4</f>
        <v>45741</v>
      </c>
      <c r="D112" s="426"/>
      <c r="E112" s="426"/>
      <c r="F112" s="426"/>
      <c r="Y112" s="219"/>
      <c r="Z112" s="219"/>
    </row>
    <row r="113" spans="1:36" ht="15" customHeight="1">
      <c r="B113" s="222">
        <f ca="1">$B$5</f>
        <v>46106.494204513889</v>
      </c>
      <c r="C113" s="130"/>
      <c r="D113" s="130"/>
      <c r="E113" s="130"/>
      <c r="F113" s="130"/>
      <c r="G113" s="130"/>
      <c r="H113" s="427" t="s">
        <v>6</v>
      </c>
      <c r="I113" s="428"/>
      <c r="J113" s="464" t="s">
        <v>0</v>
      </c>
      <c r="K113" s="465"/>
      <c r="L113" s="123" t="s">
        <v>1</v>
      </c>
      <c r="M113" s="465" t="s">
        <v>7</v>
      </c>
      <c r="N113" s="465"/>
      <c r="O113" s="465" t="s">
        <v>2</v>
      </c>
      <c r="P113" s="465"/>
      <c r="Q113" s="465"/>
      <c r="R113" s="465"/>
      <c r="S113" s="465"/>
      <c r="T113" s="465"/>
      <c r="U113" s="465" t="s">
        <v>3</v>
      </c>
      <c r="V113" s="465"/>
      <c r="W113" s="465"/>
      <c r="Y113" s="219"/>
      <c r="Z113" s="219"/>
    </row>
    <row r="114" spans="1:36" ht="20.100000000000001" customHeight="1">
      <c r="A114" s="130"/>
      <c r="B114" s="130"/>
      <c r="C114" s="130"/>
      <c r="D114" s="130"/>
      <c r="E114" s="130"/>
      <c r="F114" s="130"/>
      <c r="G114" s="130"/>
      <c r="H114" s="429"/>
      <c r="I114" s="430"/>
      <c r="J114" s="154">
        <f>$J$6</f>
        <v>3</v>
      </c>
      <c r="K114" s="155">
        <f>$K$6</f>
        <v>1</v>
      </c>
      <c r="L114" s="156">
        <f>$L$6</f>
        <v>1</v>
      </c>
      <c r="M114" s="157">
        <f>$M$6</f>
        <v>0</v>
      </c>
      <c r="N114" s="158" t="str">
        <f>IF($N$6="","",$N$6)</f>
        <v/>
      </c>
      <c r="O114" s="159" t="str">
        <f>IF($O$6="","",$O$6)</f>
        <v/>
      </c>
      <c r="P114" s="160" t="str">
        <f>IF($P$6="","",$P$6)</f>
        <v/>
      </c>
      <c r="Q114" s="160" t="str">
        <f>IF($Q$6="","",$Q$6)</f>
        <v/>
      </c>
      <c r="R114" s="160" t="str">
        <f>IF($R$6="","",$R$6)</f>
        <v/>
      </c>
      <c r="S114" s="160" t="str">
        <f>IF($S$6="","",$S$6)</f>
        <v/>
      </c>
      <c r="T114" s="161" t="str">
        <f>IF($T$6="","",$T$6)</f>
        <v/>
      </c>
      <c r="U114" s="159" t="str">
        <f>IF($U$6="","",$U$6)</f>
        <v/>
      </c>
      <c r="V114" s="160" t="str">
        <f>IF($V$6="","",$V$6)</f>
        <v/>
      </c>
      <c r="W114" s="161" t="str">
        <f>IF($W$6="","",$W$6)</f>
        <v/>
      </c>
      <c r="Y114" s="30" t="s">
        <v>33</v>
      </c>
      <c r="Z114" s="31" t="s">
        <v>34</v>
      </c>
      <c r="AA114" s="441">
        <f ca="1">$B$4</f>
        <v>45741</v>
      </c>
      <c r="AB114" s="441"/>
      <c r="AC114" s="441"/>
      <c r="AD114" s="441"/>
      <c r="AE114" s="441"/>
      <c r="AF114" s="442">
        <f ca="1">$B$5</f>
        <v>46106.494204513889</v>
      </c>
      <c r="AG114" s="442"/>
      <c r="AH114" s="442"/>
      <c r="AI114" s="442"/>
      <c r="AJ114" s="442"/>
    </row>
    <row r="115" spans="1:36" ht="21.95" customHeight="1">
      <c r="A115" s="446" t="s">
        <v>9</v>
      </c>
      <c r="B115" s="448" t="s">
        <v>30</v>
      </c>
      <c r="C115" s="218"/>
      <c r="D115" s="449" t="s">
        <v>47</v>
      </c>
      <c r="E115" s="448" t="s">
        <v>48</v>
      </c>
      <c r="F115" s="451">
        <f ca="1">$B$4</f>
        <v>45741</v>
      </c>
      <c r="G115" s="452"/>
      <c r="H115" s="452"/>
      <c r="I115" s="452"/>
      <c r="J115" s="452"/>
      <c r="K115" s="452"/>
      <c r="L115" s="453"/>
      <c r="M115" s="454">
        <f ca="1">$B$5</f>
        <v>46106.494204513889</v>
      </c>
      <c r="N115" s="455"/>
      <c r="O115" s="455"/>
      <c r="P115" s="455"/>
      <c r="Q115" s="455"/>
      <c r="R115" s="455"/>
      <c r="S115" s="455"/>
      <c r="T115" s="455"/>
      <c r="U115" s="455"/>
      <c r="V115" s="455"/>
      <c r="W115" s="456"/>
      <c r="X115" s="51"/>
      <c r="Y115" s="58">
        <f ca="1">$B$4</f>
        <v>45741</v>
      </c>
      <c r="Z115" s="58">
        <f ca="1">DATE(YEAR($Y$7)+2,3,31)</f>
        <v>46477</v>
      </c>
      <c r="AA115" s="33" t="s">
        <v>33</v>
      </c>
      <c r="AB115" s="33" t="s">
        <v>34</v>
      </c>
      <c r="AC115" s="33" t="s">
        <v>37</v>
      </c>
      <c r="AD115" s="33" t="s">
        <v>38</v>
      </c>
      <c r="AE115" s="33" t="s">
        <v>32</v>
      </c>
      <c r="AF115" s="34" t="s">
        <v>33</v>
      </c>
      <c r="AG115" s="34" t="s">
        <v>34</v>
      </c>
      <c r="AH115" s="34" t="s">
        <v>37</v>
      </c>
      <c r="AI115" s="34" t="s">
        <v>38</v>
      </c>
      <c r="AJ115" s="34" t="s">
        <v>32</v>
      </c>
    </row>
    <row r="116" spans="1:36" ht="28.5" customHeight="1">
      <c r="A116" s="447"/>
      <c r="B116" s="448"/>
      <c r="C116" s="126"/>
      <c r="D116" s="450"/>
      <c r="E116" s="448"/>
      <c r="F116" s="457" t="s">
        <v>4</v>
      </c>
      <c r="G116" s="457"/>
      <c r="H116" s="127" t="s">
        <v>39</v>
      </c>
      <c r="I116" s="457" t="s">
        <v>5</v>
      </c>
      <c r="J116" s="457"/>
      <c r="K116" s="457"/>
      <c r="L116" s="457"/>
      <c r="M116" s="457" t="s">
        <v>4</v>
      </c>
      <c r="N116" s="457"/>
      <c r="O116" s="457"/>
      <c r="P116" s="457"/>
      <c r="Q116" s="457"/>
      <c r="R116" s="127" t="s">
        <v>39</v>
      </c>
      <c r="S116" s="457" t="s">
        <v>5</v>
      </c>
      <c r="T116" s="457"/>
      <c r="U116" s="457"/>
      <c r="V116" s="457"/>
      <c r="W116" s="457"/>
      <c r="X116" s="51"/>
      <c r="Y116" s="32">
        <f ca="1">DATE(YEAR($B$4),4,1)</f>
        <v>45748</v>
      </c>
      <c r="Z116" s="32">
        <f ca="1">DATE(YEAR($Y$8)+2,3,31)</f>
        <v>46477</v>
      </c>
      <c r="AA116" s="32">
        <f ca="1">$Y$8</f>
        <v>45748</v>
      </c>
      <c r="AB116" s="32">
        <f ca="1">DATE(YEAR($Y$8)+1,3,31)</f>
        <v>46112</v>
      </c>
      <c r="AC116" s="32"/>
      <c r="AD116" s="32"/>
      <c r="AE116" s="32"/>
      <c r="AF116" s="35">
        <f ca="1">DATE(YEAR($B$4)+1,4,1)</f>
        <v>46113</v>
      </c>
      <c r="AG116" s="35">
        <f ca="1">DATE(YEAR($AF$8)+1,3,31)</f>
        <v>46477</v>
      </c>
      <c r="AH116" s="55"/>
      <c r="AI116" s="55"/>
      <c r="AJ116" s="36"/>
    </row>
    <row r="117" spans="1:36" ht="27.95" customHeight="1">
      <c r="A117" s="114"/>
      <c r="B117" s="115"/>
      <c r="C117" s="116"/>
      <c r="D117" s="117"/>
      <c r="E117" s="118"/>
      <c r="F117" s="431"/>
      <c r="G117" s="432"/>
      <c r="H117" s="65" t="str">
        <f t="shared" ref="H117:H125" ca="1" si="68">AE117</f>
        <v/>
      </c>
      <c r="I117" s="309" t="str">
        <f ca="1">IF(AND(F117&lt;&gt;"",H117&lt;&gt;""),VLOOKUP(F117,早見表!$A$6:$M$24,H117+1),"")</f>
        <v/>
      </c>
      <c r="J117" s="310"/>
      <c r="K117" s="310"/>
      <c r="L117" s="311"/>
      <c r="M117" s="431"/>
      <c r="N117" s="433"/>
      <c r="O117" s="433"/>
      <c r="P117" s="433"/>
      <c r="Q117" s="432"/>
      <c r="R117" s="64" t="str">
        <f t="shared" ref="R117:R131" ca="1" si="69">AJ117</f>
        <v/>
      </c>
      <c r="S117" s="309" t="str">
        <f ca="1">IF(AND(M117&lt;&gt;"",R117&lt;&gt;""),VLOOKUP(M117,早見表!$A$6:$M$24,R117+1),"")</f>
        <v/>
      </c>
      <c r="T117" s="310"/>
      <c r="U117" s="310"/>
      <c r="V117" s="310"/>
      <c r="W117" s="311"/>
      <c r="X117" s="51"/>
      <c r="Y117" s="37" t="str">
        <f t="shared" ref="Y117:Y131" si="70">IF($B117&lt;&gt;"",IF(D117="",AA$8,D117),"")</f>
        <v/>
      </c>
      <c r="Z117" s="37" t="str">
        <f t="shared" ref="Z117:Z131" si="71">IF($B117&lt;&gt;"",IF(E117="",Z$8,E117),"")</f>
        <v/>
      </c>
      <c r="AA117" s="38" t="str">
        <f t="shared" ref="AA117:AA122" ca="1" si="72">IF(Y117&gt;=AF$8,"",IF(Y117&lt;$AA$8,$AA$8,Y117))</f>
        <v/>
      </c>
      <c r="AB117" s="38" t="str">
        <f t="shared" ref="AB117:AB131" ca="1" si="73">IF(Y117&gt;AB$8,"",IF(Z117&gt;AB$8,AB$8,Z117))</f>
        <v/>
      </c>
      <c r="AC117" s="38" t="str">
        <f t="shared" ref="AC117:AC131" ca="1" si="74">IF(AA117="","",DATE(YEAR(AA117),MONTH(AA117),1))</f>
        <v/>
      </c>
      <c r="AD117" s="38" t="str">
        <f t="shared" ref="AD117:AD131" ca="1" si="75">IF(AA117="","",DATE(YEAR(AB117),MONTH(AB117)+1,1)-1)</f>
        <v/>
      </c>
      <c r="AE117" s="39" t="str">
        <f t="shared" ref="AE117:AE122" ca="1" si="76">IF(AA117="","",IF(AA117&gt;AB117,"",DATEDIF(AC117,AD117+1,"m")))</f>
        <v/>
      </c>
      <c r="AF117" s="40" t="str">
        <f ca="1">IF(Z117&lt;AF$8,"",IF(Y117&gt;AF$8,Y117,AF$8))</f>
        <v/>
      </c>
      <c r="AG117" s="40" t="str">
        <f ca="1">IF(Z117&lt;AF$8,"",Z117)</f>
        <v/>
      </c>
      <c r="AH117" s="40" t="str">
        <f t="shared" ref="AH117:AH131" ca="1" si="77">IF(AF117="","",DATE(YEAR(AF117),MONTH(AF117),1))</f>
        <v/>
      </c>
      <c r="AI117" s="40" t="str">
        <f t="shared" ref="AI117:AI131" ca="1" si="78">IF(AF117="","",DATE(YEAR(AG117),MONTH(AG117)+1,1)-1)</f>
        <v/>
      </c>
      <c r="AJ117" s="41" t="str">
        <f t="shared" ref="AJ117:AJ131" ca="1" si="79">IF(AF117="","",DATEDIF(AH117,AI117+1,"m"))</f>
        <v/>
      </c>
    </row>
    <row r="118" spans="1:36" ht="27.95" customHeight="1">
      <c r="A118" s="115"/>
      <c r="B118" s="115"/>
      <c r="C118" s="119"/>
      <c r="D118" s="120"/>
      <c r="E118" s="121"/>
      <c r="F118" s="431"/>
      <c r="G118" s="432"/>
      <c r="H118" s="65" t="str">
        <f t="shared" ca="1" si="68"/>
        <v/>
      </c>
      <c r="I118" s="339" t="str">
        <f ca="1">IF(AND(F118&lt;&gt;"",H118&lt;&gt;""),VLOOKUP(F118,早見表!$A$6:$M$24,H118+1),"")</f>
        <v/>
      </c>
      <c r="J118" s="340"/>
      <c r="K118" s="340"/>
      <c r="L118" s="341"/>
      <c r="M118" s="431"/>
      <c r="N118" s="433"/>
      <c r="O118" s="433"/>
      <c r="P118" s="433"/>
      <c r="Q118" s="432"/>
      <c r="R118" s="65" t="str">
        <f t="shared" ca="1" si="69"/>
        <v/>
      </c>
      <c r="S118" s="339" t="str">
        <f ca="1">IF(AND(M118&lt;&gt;"",R118&lt;&gt;""),VLOOKUP(M118,早見表!$A$6:$M$24,R118+1),"")</f>
        <v/>
      </c>
      <c r="T118" s="340"/>
      <c r="U118" s="340"/>
      <c r="V118" s="340"/>
      <c r="W118" s="341"/>
      <c r="X118" s="51"/>
      <c r="Y118" s="42" t="str">
        <f t="shared" si="70"/>
        <v/>
      </c>
      <c r="Z118" s="42" t="str">
        <f t="shared" si="71"/>
        <v/>
      </c>
      <c r="AA118" s="43" t="str">
        <f t="shared" ca="1" si="72"/>
        <v/>
      </c>
      <c r="AB118" s="43" t="str">
        <f t="shared" ca="1" si="73"/>
        <v/>
      </c>
      <c r="AC118" s="43" t="str">
        <f t="shared" ca="1" si="74"/>
        <v/>
      </c>
      <c r="AD118" s="43" t="str">
        <f t="shared" ca="1" si="75"/>
        <v/>
      </c>
      <c r="AE118" s="44" t="str">
        <f t="shared" ca="1" si="76"/>
        <v/>
      </c>
      <c r="AF118" s="45" t="str">
        <f ca="1">IF(Z118&lt;AF$8,"",IF(Y118&gt;AF$8,Y118,AF$8))</f>
        <v/>
      </c>
      <c r="AG118" s="45" t="str">
        <f t="shared" ref="AG118:AG131" ca="1" si="80">IF(Z118&lt;AF$8,"",Z118)</f>
        <v/>
      </c>
      <c r="AH118" s="45" t="str">
        <f t="shared" ca="1" si="77"/>
        <v/>
      </c>
      <c r="AI118" s="45" t="str">
        <f t="shared" ca="1" si="78"/>
        <v/>
      </c>
      <c r="AJ118" s="46" t="str">
        <f t="shared" ca="1" si="79"/>
        <v/>
      </c>
    </row>
    <row r="119" spans="1:36" ht="27.95" customHeight="1">
      <c r="A119" s="115"/>
      <c r="B119" s="115"/>
      <c r="C119" s="119"/>
      <c r="D119" s="120"/>
      <c r="E119" s="121"/>
      <c r="F119" s="431"/>
      <c r="G119" s="432"/>
      <c r="H119" s="65" t="str">
        <f t="shared" ca="1" si="68"/>
        <v/>
      </c>
      <c r="I119" s="339" t="str">
        <f ca="1">IF(AND(F119&lt;&gt;"",H119&lt;&gt;""),VLOOKUP(F119,早見表!$A$6:$M$24,H119+1),"")</f>
        <v/>
      </c>
      <c r="J119" s="340"/>
      <c r="K119" s="340"/>
      <c r="L119" s="341"/>
      <c r="M119" s="431"/>
      <c r="N119" s="433"/>
      <c r="O119" s="433"/>
      <c r="P119" s="433"/>
      <c r="Q119" s="432"/>
      <c r="R119" s="65" t="str">
        <f t="shared" ca="1" si="69"/>
        <v/>
      </c>
      <c r="S119" s="339" t="str">
        <f ca="1">IF(AND(M119&lt;&gt;"",R119&lt;&gt;""),VLOOKUP(M119,早見表!$A$6:$M$24,R119+1),"")</f>
        <v/>
      </c>
      <c r="T119" s="340"/>
      <c r="U119" s="340"/>
      <c r="V119" s="340"/>
      <c r="W119" s="341"/>
      <c r="X119" s="51"/>
      <c r="Y119" s="42" t="str">
        <f t="shared" si="70"/>
        <v/>
      </c>
      <c r="Z119" s="42" t="str">
        <f t="shared" si="71"/>
        <v/>
      </c>
      <c r="AA119" s="43" t="str">
        <f t="shared" ca="1" si="72"/>
        <v/>
      </c>
      <c r="AB119" s="43" t="str">
        <f t="shared" ca="1" si="73"/>
        <v/>
      </c>
      <c r="AC119" s="43" t="str">
        <f t="shared" ca="1" si="74"/>
        <v/>
      </c>
      <c r="AD119" s="43" t="str">
        <f t="shared" ca="1" si="75"/>
        <v/>
      </c>
      <c r="AE119" s="44" t="str">
        <f t="shared" ca="1" si="76"/>
        <v/>
      </c>
      <c r="AF119" s="45" t="str">
        <f t="shared" ref="AF119:AF131" ca="1" si="81">IF(Z119&lt;AF$8,"",IF(Y119&gt;AF$8,Y119,AF$8))</f>
        <v/>
      </c>
      <c r="AG119" s="45" t="str">
        <f t="shared" ca="1" si="80"/>
        <v/>
      </c>
      <c r="AH119" s="45" t="str">
        <f t="shared" ca="1" si="77"/>
        <v/>
      </c>
      <c r="AI119" s="45" t="str">
        <f t="shared" ca="1" si="78"/>
        <v/>
      </c>
      <c r="AJ119" s="46" t="str">
        <f t="shared" ca="1" si="79"/>
        <v/>
      </c>
    </row>
    <row r="120" spans="1:36" ht="27.95" customHeight="1">
      <c r="A120" s="115"/>
      <c r="B120" s="115"/>
      <c r="C120" s="119"/>
      <c r="D120" s="120"/>
      <c r="E120" s="121"/>
      <c r="F120" s="431"/>
      <c r="G120" s="432"/>
      <c r="H120" s="65" t="str">
        <f t="shared" ca="1" si="68"/>
        <v/>
      </c>
      <c r="I120" s="339" t="str">
        <f ca="1">IF(AND(F120&lt;&gt;"",H120&lt;&gt;""),VLOOKUP(F120,早見表!$A$6:$M$24,H120+1),"")</f>
        <v/>
      </c>
      <c r="J120" s="340"/>
      <c r="K120" s="340"/>
      <c r="L120" s="341"/>
      <c r="M120" s="431"/>
      <c r="N120" s="433"/>
      <c r="O120" s="433"/>
      <c r="P120" s="433"/>
      <c r="Q120" s="432"/>
      <c r="R120" s="65" t="str">
        <f t="shared" ca="1" si="69"/>
        <v/>
      </c>
      <c r="S120" s="339" t="str">
        <f ca="1">IF(AND(M120&lt;&gt;"",R120&lt;&gt;""),VLOOKUP(M120,早見表!$A$6:$M$24,R120+1),"")</f>
        <v/>
      </c>
      <c r="T120" s="340"/>
      <c r="U120" s="340"/>
      <c r="V120" s="340"/>
      <c r="W120" s="341"/>
      <c r="X120" s="51"/>
      <c r="Y120" s="42" t="str">
        <f t="shared" si="70"/>
        <v/>
      </c>
      <c r="Z120" s="42" t="str">
        <f t="shared" si="71"/>
        <v/>
      </c>
      <c r="AA120" s="43" t="str">
        <f t="shared" ca="1" si="72"/>
        <v/>
      </c>
      <c r="AB120" s="43" t="str">
        <f t="shared" ca="1" si="73"/>
        <v/>
      </c>
      <c r="AC120" s="43" t="str">
        <f t="shared" ca="1" si="74"/>
        <v/>
      </c>
      <c r="AD120" s="43" t="str">
        <f t="shared" ca="1" si="75"/>
        <v/>
      </c>
      <c r="AE120" s="44" t="str">
        <f t="shared" ca="1" si="76"/>
        <v/>
      </c>
      <c r="AF120" s="45" t="str">
        <f t="shared" ca="1" si="81"/>
        <v/>
      </c>
      <c r="AG120" s="45" t="str">
        <f t="shared" ca="1" si="80"/>
        <v/>
      </c>
      <c r="AH120" s="45" t="str">
        <f t="shared" ca="1" si="77"/>
        <v/>
      </c>
      <c r="AI120" s="45" t="str">
        <f t="shared" ca="1" si="78"/>
        <v/>
      </c>
      <c r="AJ120" s="46" t="str">
        <f t="shared" ca="1" si="79"/>
        <v/>
      </c>
    </row>
    <row r="121" spans="1:36" ht="27.95" customHeight="1">
      <c r="A121" s="115"/>
      <c r="B121" s="115"/>
      <c r="C121" s="119"/>
      <c r="D121" s="120"/>
      <c r="E121" s="121"/>
      <c r="F121" s="431"/>
      <c r="G121" s="432"/>
      <c r="H121" s="65" t="str">
        <f t="shared" ca="1" si="68"/>
        <v/>
      </c>
      <c r="I121" s="339" t="str">
        <f ca="1">IF(AND(F121&lt;&gt;"",H121&lt;&gt;""),VLOOKUP(F121,早見表!$A$6:$M$24,H121+1),"")</f>
        <v/>
      </c>
      <c r="J121" s="340"/>
      <c r="K121" s="340"/>
      <c r="L121" s="341"/>
      <c r="M121" s="431"/>
      <c r="N121" s="433"/>
      <c r="O121" s="433"/>
      <c r="P121" s="433"/>
      <c r="Q121" s="432"/>
      <c r="R121" s="65" t="str">
        <f t="shared" ca="1" si="69"/>
        <v/>
      </c>
      <c r="S121" s="339" t="str">
        <f ca="1">IF(AND(M121&lt;&gt;"",R121&lt;&gt;""),VLOOKUP(M121,早見表!$A$6:$M$24,R121+1),"")</f>
        <v/>
      </c>
      <c r="T121" s="340"/>
      <c r="U121" s="340"/>
      <c r="V121" s="340"/>
      <c r="W121" s="341"/>
      <c r="X121" s="51"/>
      <c r="Y121" s="42" t="str">
        <f t="shared" si="70"/>
        <v/>
      </c>
      <c r="Z121" s="42" t="str">
        <f t="shared" si="71"/>
        <v/>
      </c>
      <c r="AA121" s="43" t="str">
        <f t="shared" ca="1" si="72"/>
        <v/>
      </c>
      <c r="AB121" s="43" t="str">
        <f t="shared" ca="1" si="73"/>
        <v/>
      </c>
      <c r="AC121" s="43" t="str">
        <f t="shared" ca="1" si="74"/>
        <v/>
      </c>
      <c r="AD121" s="43" t="str">
        <f t="shared" ca="1" si="75"/>
        <v/>
      </c>
      <c r="AE121" s="44" t="str">
        <f t="shared" ca="1" si="76"/>
        <v/>
      </c>
      <c r="AF121" s="45" t="str">
        <f t="shared" ca="1" si="81"/>
        <v/>
      </c>
      <c r="AG121" s="45" t="str">
        <f t="shared" ca="1" si="80"/>
        <v/>
      </c>
      <c r="AH121" s="45" t="str">
        <f t="shared" ca="1" si="77"/>
        <v/>
      </c>
      <c r="AI121" s="45" t="str">
        <f t="shared" ca="1" si="78"/>
        <v/>
      </c>
      <c r="AJ121" s="46" t="str">
        <f t="shared" ca="1" si="79"/>
        <v/>
      </c>
    </row>
    <row r="122" spans="1:36" ht="27.95" customHeight="1">
      <c r="A122" s="115"/>
      <c r="B122" s="115"/>
      <c r="C122" s="119"/>
      <c r="D122" s="120"/>
      <c r="E122" s="121"/>
      <c r="F122" s="431"/>
      <c r="G122" s="432"/>
      <c r="H122" s="65" t="str">
        <f t="shared" ca="1" si="68"/>
        <v/>
      </c>
      <c r="I122" s="339" t="str">
        <f ca="1">IF(AND(F122&lt;&gt;"",H122&lt;&gt;""),VLOOKUP(F122,早見表!$A$6:$M$24,H122+1),"")</f>
        <v/>
      </c>
      <c r="J122" s="340"/>
      <c r="K122" s="340"/>
      <c r="L122" s="341"/>
      <c r="M122" s="431"/>
      <c r="N122" s="433"/>
      <c r="O122" s="433"/>
      <c r="P122" s="433"/>
      <c r="Q122" s="432"/>
      <c r="R122" s="65" t="str">
        <f t="shared" ca="1" si="69"/>
        <v/>
      </c>
      <c r="S122" s="339" t="str">
        <f ca="1">IF(AND(M122&lt;&gt;"",R122&lt;&gt;""),VLOOKUP(M122,早見表!$A$6:$M$24,R122+1),"")</f>
        <v/>
      </c>
      <c r="T122" s="340"/>
      <c r="U122" s="340"/>
      <c r="V122" s="340"/>
      <c r="W122" s="341"/>
      <c r="X122" s="51"/>
      <c r="Y122" s="42" t="str">
        <f t="shared" si="70"/>
        <v/>
      </c>
      <c r="Z122" s="42" t="str">
        <f t="shared" si="71"/>
        <v/>
      </c>
      <c r="AA122" s="43" t="str">
        <f t="shared" ca="1" si="72"/>
        <v/>
      </c>
      <c r="AB122" s="43" t="str">
        <f t="shared" ca="1" si="73"/>
        <v/>
      </c>
      <c r="AC122" s="43" t="str">
        <f t="shared" ca="1" si="74"/>
        <v/>
      </c>
      <c r="AD122" s="43" t="str">
        <f t="shared" ca="1" si="75"/>
        <v/>
      </c>
      <c r="AE122" s="44" t="str">
        <f t="shared" ca="1" si="76"/>
        <v/>
      </c>
      <c r="AF122" s="45" t="str">
        <f t="shared" ca="1" si="81"/>
        <v/>
      </c>
      <c r="AG122" s="45" t="str">
        <f t="shared" ca="1" si="80"/>
        <v/>
      </c>
      <c r="AH122" s="45" t="str">
        <f t="shared" ca="1" si="77"/>
        <v/>
      </c>
      <c r="AI122" s="45" t="str">
        <f t="shared" ca="1" si="78"/>
        <v/>
      </c>
      <c r="AJ122" s="46" t="str">
        <f t="shared" ca="1" si="79"/>
        <v/>
      </c>
    </row>
    <row r="123" spans="1:36" ht="27.95" customHeight="1">
      <c r="A123" s="115"/>
      <c r="B123" s="115"/>
      <c r="C123" s="119"/>
      <c r="D123" s="120"/>
      <c r="E123" s="121"/>
      <c r="F123" s="431"/>
      <c r="G123" s="432"/>
      <c r="H123" s="65" t="str">
        <f t="shared" ca="1" si="68"/>
        <v/>
      </c>
      <c r="I123" s="339" t="str">
        <f ca="1">IF(AND(F123&lt;&gt;"",H123&lt;&gt;""),VLOOKUP(F123,早見表!$A$6:$M$24,H123+1),"")</f>
        <v/>
      </c>
      <c r="J123" s="340"/>
      <c r="K123" s="340"/>
      <c r="L123" s="341"/>
      <c r="M123" s="431"/>
      <c r="N123" s="433"/>
      <c r="O123" s="433"/>
      <c r="P123" s="433"/>
      <c r="Q123" s="432"/>
      <c r="R123" s="65" t="str">
        <f t="shared" ca="1" si="69"/>
        <v/>
      </c>
      <c r="S123" s="339" t="str">
        <f ca="1">IF(AND(M123&lt;&gt;"",R123&lt;&gt;""),VLOOKUP(M123,早見表!$A$6:$M$24,R123+1),"")</f>
        <v/>
      </c>
      <c r="T123" s="340"/>
      <c r="U123" s="340"/>
      <c r="V123" s="340"/>
      <c r="W123" s="341"/>
      <c r="X123" s="51"/>
      <c r="Y123" s="42" t="str">
        <f t="shared" si="70"/>
        <v/>
      </c>
      <c r="Z123" s="42" t="str">
        <f t="shared" si="71"/>
        <v/>
      </c>
      <c r="AA123" s="43" t="str">
        <f t="shared" ref="AA123:AA131" ca="1" si="82">IF(Y123&gt;=AF$8,"",IF(Y123&lt;$AA$8,$AA$8,Y123))</f>
        <v/>
      </c>
      <c r="AB123" s="43" t="str">
        <f t="shared" ca="1" si="73"/>
        <v/>
      </c>
      <c r="AC123" s="43" t="str">
        <f t="shared" ca="1" si="74"/>
        <v/>
      </c>
      <c r="AD123" s="43" t="str">
        <f t="shared" ca="1" si="75"/>
        <v/>
      </c>
      <c r="AE123" s="44" t="str">
        <f t="shared" ref="AE123:AE131" ca="1" si="83">IF(AA123="","",IF(AA123&gt;AB123,"",DATEDIF(AC123,AD123+1,"m")))</f>
        <v/>
      </c>
      <c r="AF123" s="45" t="str">
        <f t="shared" ca="1" si="81"/>
        <v/>
      </c>
      <c r="AG123" s="45" t="str">
        <f t="shared" ca="1" si="80"/>
        <v/>
      </c>
      <c r="AH123" s="45" t="str">
        <f t="shared" ca="1" si="77"/>
        <v/>
      </c>
      <c r="AI123" s="45" t="str">
        <f t="shared" ca="1" si="78"/>
        <v/>
      </c>
      <c r="AJ123" s="46" t="str">
        <f t="shared" ca="1" si="79"/>
        <v/>
      </c>
    </row>
    <row r="124" spans="1:36" ht="27.95" customHeight="1">
      <c r="A124" s="115"/>
      <c r="B124" s="115"/>
      <c r="C124" s="119"/>
      <c r="D124" s="120"/>
      <c r="E124" s="121"/>
      <c r="F124" s="431"/>
      <c r="G124" s="432"/>
      <c r="H124" s="65" t="str">
        <f t="shared" ca="1" si="68"/>
        <v/>
      </c>
      <c r="I124" s="339" t="str">
        <f ca="1">IF(AND(F124&lt;&gt;"",H124&lt;&gt;""),VLOOKUP(F124,早見表!$A$6:$M$24,H124+1),"")</f>
        <v/>
      </c>
      <c r="J124" s="340"/>
      <c r="K124" s="340"/>
      <c r="L124" s="341"/>
      <c r="M124" s="431"/>
      <c r="N124" s="433"/>
      <c r="O124" s="433"/>
      <c r="P124" s="433"/>
      <c r="Q124" s="432"/>
      <c r="R124" s="65" t="str">
        <f t="shared" ca="1" si="69"/>
        <v/>
      </c>
      <c r="S124" s="339" t="str">
        <f ca="1">IF(AND(M124&lt;&gt;"",R124&lt;&gt;""),VLOOKUP(M124,早見表!$A$6:$M$24,R124+1),"")</f>
        <v/>
      </c>
      <c r="T124" s="340"/>
      <c r="U124" s="340"/>
      <c r="V124" s="340"/>
      <c r="W124" s="341"/>
      <c r="X124" s="51"/>
      <c r="Y124" s="42" t="str">
        <f t="shared" si="70"/>
        <v/>
      </c>
      <c r="Z124" s="42" t="str">
        <f t="shared" si="71"/>
        <v/>
      </c>
      <c r="AA124" s="43" t="str">
        <f t="shared" ca="1" si="82"/>
        <v/>
      </c>
      <c r="AB124" s="43" t="str">
        <f t="shared" ca="1" si="73"/>
        <v/>
      </c>
      <c r="AC124" s="43" t="str">
        <f t="shared" ca="1" si="74"/>
        <v/>
      </c>
      <c r="AD124" s="43" t="str">
        <f t="shared" ca="1" si="75"/>
        <v/>
      </c>
      <c r="AE124" s="44" t="str">
        <f t="shared" ca="1" si="83"/>
        <v/>
      </c>
      <c r="AF124" s="45" t="str">
        <f t="shared" ca="1" si="81"/>
        <v/>
      </c>
      <c r="AG124" s="45" t="str">
        <f t="shared" ca="1" si="80"/>
        <v/>
      </c>
      <c r="AH124" s="45" t="str">
        <f t="shared" ca="1" si="77"/>
        <v/>
      </c>
      <c r="AI124" s="45" t="str">
        <f t="shared" ca="1" si="78"/>
        <v/>
      </c>
      <c r="AJ124" s="46" t="str">
        <f t="shared" ca="1" si="79"/>
        <v/>
      </c>
    </row>
    <row r="125" spans="1:36" ht="27.95" customHeight="1">
      <c r="A125" s="115"/>
      <c r="B125" s="115"/>
      <c r="C125" s="119"/>
      <c r="D125" s="120"/>
      <c r="E125" s="121"/>
      <c r="F125" s="431"/>
      <c r="G125" s="432"/>
      <c r="H125" s="65" t="str">
        <f t="shared" ca="1" si="68"/>
        <v/>
      </c>
      <c r="I125" s="339" t="str">
        <f ca="1">IF(AND(F125&lt;&gt;"",H125&lt;&gt;""),VLOOKUP(F125,早見表!$A$6:$M$24,H125+1),"")</f>
        <v/>
      </c>
      <c r="J125" s="340"/>
      <c r="K125" s="340"/>
      <c r="L125" s="341"/>
      <c r="M125" s="431"/>
      <c r="N125" s="433"/>
      <c r="O125" s="433"/>
      <c r="P125" s="433"/>
      <c r="Q125" s="432"/>
      <c r="R125" s="65" t="str">
        <f t="shared" ca="1" si="69"/>
        <v/>
      </c>
      <c r="S125" s="339" t="str">
        <f ca="1">IF(AND(M125&lt;&gt;"",R125&lt;&gt;""),VLOOKUP(M125,早見表!$A$6:$M$24,R125+1),"")</f>
        <v/>
      </c>
      <c r="T125" s="340"/>
      <c r="U125" s="340"/>
      <c r="V125" s="340"/>
      <c r="W125" s="341"/>
      <c r="X125" s="51"/>
      <c r="Y125" s="42" t="str">
        <f t="shared" si="70"/>
        <v/>
      </c>
      <c r="Z125" s="42" t="str">
        <f t="shared" si="71"/>
        <v/>
      </c>
      <c r="AA125" s="43" t="str">
        <f t="shared" ca="1" si="82"/>
        <v/>
      </c>
      <c r="AB125" s="43" t="str">
        <f t="shared" ca="1" si="73"/>
        <v/>
      </c>
      <c r="AC125" s="43" t="str">
        <f t="shared" ca="1" si="74"/>
        <v/>
      </c>
      <c r="AD125" s="43" t="str">
        <f t="shared" ca="1" si="75"/>
        <v/>
      </c>
      <c r="AE125" s="44" t="str">
        <f t="shared" ca="1" si="83"/>
        <v/>
      </c>
      <c r="AF125" s="45" t="str">
        <f t="shared" ca="1" si="81"/>
        <v/>
      </c>
      <c r="AG125" s="45" t="str">
        <f t="shared" ca="1" si="80"/>
        <v/>
      </c>
      <c r="AH125" s="45" t="str">
        <f t="shared" ca="1" si="77"/>
        <v/>
      </c>
      <c r="AI125" s="45" t="str">
        <f t="shared" ca="1" si="78"/>
        <v/>
      </c>
      <c r="AJ125" s="46" t="str">
        <f t="shared" ca="1" si="79"/>
        <v/>
      </c>
    </row>
    <row r="126" spans="1:36" ht="27.95" customHeight="1">
      <c r="A126" s="115"/>
      <c r="B126" s="115"/>
      <c r="C126" s="119"/>
      <c r="D126" s="120"/>
      <c r="E126" s="121"/>
      <c r="F126" s="431"/>
      <c r="G126" s="432"/>
      <c r="H126" s="65" t="str">
        <f ca="1">AE126</f>
        <v/>
      </c>
      <c r="I126" s="339" t="str">
        <f ca="1">IF(AND(F126&lt;&gt;"",H126&lt;&gt;""),VLOOKUP(F126,早見表!$A$6:$M$24,H126+1),"")</f>
        <v/>
      </c>
      <c r="J126" s="340"/>
      <c r="K126" s="340"/>
      <c r="L126" s="341"/>
      <c r="M126" s="431"/>
      <c r="N126" s="433"/>
      <c r="O126" s="433"/>
      <c r="P126" s="433"/>
      <c r="Q126" s="432"/>
      <c r="R126" s="65" t="str">
        <f t="shared" ca="1" si="69"/>
        <v/>
      </c>
      <c r="S126" s="339" t="str">
        <f ca="1">IF(AND(M126&lt;&gt;"",R126&lt;&gt;""),VLOOKUP(M126,早見表!$A$6:$M$24,R126+1),"")</f>
        <v/>
      </c>
      <c r="T126" s="340"/>
      <c r="U126" s="340"/>
      <c r="V126" s="340"/>
      <c r="W126" s="341"/>
      <c r="X126" s="51"/>
      <c r="Y126" s="42" t="str">
        <f t="shared" si="70"/>
        <v/>
      </c>
      <c r="Z126" s="42" t="str">
        <f t="shared" si="71"/>
        <v/>
      </c>
      <c r="AA126" s="43" t="str">
        <f t="shared" ca="1" si="82"/>
        <v/>
      </c>
      <c r="AB126" s="43" t="str">
        <f t="shared" ca="1" si="73"/>
        <v/>
      </c>
      <c r="AC126" s="43" t="str">
        <f t="shared" ca="1" si="74"/>
        <v/>
      </c>
      <c r="AD126" s="43" t="str">
        <f t="shared" ca="1" si="75"/>
        <v/>
      </c>
      <c r="AE126" s="44" t="str">
        <f t="shared" ca="1" si="83"/>
        <v/>
      </c>
      <c r="AF126" s="45" t="str">
        <f t="shared" ca="1" si="81"/>
        <v/>
      </c>
      <c r="AG126" s="45" t="str">
        <f t="shared" ca="1" si="80"/>
        <v/>
      </c>
      <c r="AH126" s="45" t="str">
        <f t="shared" ca="1" si="77"/>
        <v/>
      </c>
      <c r="AI126" s="45" t="str">
        <f t="shared" ca="1" si="78"/>
        <v/>
      </c>
      <c r="AJ126" s="46" t="str">
        <f t="shared" ca="1" si="79"/>
        <v/>
      </c>
    </row>
    <row r="127" spans="1:36" ht="27.95" customHeight="1">
      <c r="A127" s="115"/>
      <c r="B127" s="115"/>
      <c r="C127" s="119"/>
      <c r="D127" s="120"/>
      <c r="E127" s="121"/>
      <c r="F127" s="431"/>
      <c r="G127" s="432"/>
      <c r="H127" s="65" t="str">
        <f ca="1">AE127</f>
        <v/>
      </c>
      <c r="I127" s="339" t="str">
        <f ca="1">IF(AND(F127&lt;&gt;"",H127&lt;&gt;""),VLOOKUP(F127,早見表!$A$6:$M$24,H127+1),"")</f>
        <v/>
      </c>
      <c r="J127" s="340"/>
      <c r="K127" s="340"/>
      <c r="L127" s="341"/>
      <c r="M127" s="431"/>
      <c r="N127" s="433"/>
      <c r="O127" s="433"/>
      <c r="P127" s="433"/>
      <c r="Q127" s="432"/>
      <c r="R127" s="65" t="str">
        <f t="shared" ca="1" si="69"/>
        <v/>
      </c>
      <c r="S127" s="339" t="str">
        <f ca="1">IF(AND(M127&lt;&gt;"",R127&lt;&gt;""),VLOOKUP(M127,早見表!$A$6:$M$24,R127+1),"")</f>
        <v/>
      </c>
      <c r="T127" s="340"/>
      <c r="U127" s="340"/>
      <c r="V127" s="340"/>
      <c r="W127" s="341"/>
      <c r="X127" s="51"/>
      <c r="Y127" s="42" t="str">
        <f t="shared" si="70"/>
        <v/>
      </c>
      <c r="Z127" s="42" t="str">
        <f t="shared" si="71"/>
        <v/>
      </c>
      <c r="AA127" s="43" t="str">
        <f t="shared" ca="1" si="82"/>
        <v/>
      </c>
      <c r="AB127" s="43" t="str">
        <f t="shared" ca="1" si="73"/>
        <v/>
      </c>
      <c r="AC127" s="43" t="str">
        <f t="shared" ca="1" si="74"/>
        <v/>
      </c>
      <c r="AD127" s="43" t="str">
        <f t="shared" ca="1" si="75"/>
        <v/>
      </c>
      <c r="AE127" s="44" t="str">
        <f t="shared" ca="1" si="83"/>
        <v/>
      </c>
      <c r="AF127" s="45" t="str">
        <f t="shared" ca="1" si="81"/>
        <v/>
      </c>
      <c r="AG127" s="45" t="str">
        <f t="shared" ca="1" si="80"/>
        <v/>
      </c>
      <c r="AH127" s="45" t="str">
        <f t="shared" ca="1" si="77"/>
        <v/>
      </c>
      <c r="AI127" s="45" t="str">
        <f t="shared" ca="1" si="78"/>
        <v/>
      </c>
      <c r="AJ127" s="46" t="str">
        <f t="shared" ca="1" si="79"/>
        <v/>
      </c>
    </row>
    <row r="128" spans="1:36" ht="27.95" customHeight="1">
      <c r="A128" s="115"/>
      <c r="B128" s="115"/>
      <c r="C128" s="119"/>
      <c r="D128" s="120"/>
      <c r="E128" s="121"/>
      <c r="F128" s="431"/>
      <c r="G128" s="432"/>
      <c r="H128" s="65" t="str">
        <f ca="1">AE128</f>
        <v/>
      </c>
      <c r="I128" s="339" t="str">
        <f ca="1">IF(AND(F128&lt;&gt;"",H128&lt;&gt;""),VLOOKUP(F128,早見表!$A$6:$M$24,H128+1),"")</f>
        <v/>
      </c>
      <c r="J128" s="340"/>
      <c r="K128" s="340"/>
      <c r="L128" s="341"/>
      <c r="M128" s="431"/>
      <c r="N128" s="433"/>
      <c r="O128" s="433"/>
      <c r="P128" s="433"/>
      <c r="Q128" s="432"/>
      <c r="R128" s="65" t="str">
        <f t="shared" ca="1" si="69"/>
        <v/>
      </c>
      <c r="S128" s="339" t="str">
        <f ca="1">IF(AND(M128&lt;&gt;"",R128&lt;&gt;""),VLOOKUP(M128,早見表!$A$6:$M$24,R128+1),"")</f>
        <v/>
      </c>
      <c r="T128" s="340"/>
      <c r="U128" s="340"/>
      <c r="V128" s="340"/>
      <c r="W128" s="341"/>
      <c r="X128" s="51"/>
      <c r="Y128" s="42" t="str">
        <f t="shared" si="70"/>
        <v/>
      </c>
      <c r="Z128" s="42" t="str">
        <f t="shared" si="71"/>
        <v/>
      </c>
      <c r="AA128" s="43" t="str">
        <f t="shared" ca="1" si="82"/>
        <v/>
      </c>
      <c r="AB128" s="43" t="str">
        <f t="shared" ca="1" si="73"/>
        <v/>
      </c>
      <c r="AC128" s="43" t="str">
        <f t="shared" ca="1" si="74"/>
        <v/>
      </c>
      <c r="AD128" s="43" t="str">
        <f t="shared" ca="1" si="75"/>
        <v/>
      </c>
      <c r="AE128" s="44" t="str">
        <f t="shared" ca="1" si="83"/>
        <v/>
      </c>
      <c r="AF128" s="45" t="str">
        <f t="shared" ca="1" si="81"/>
        <v/>
      </c>
      <c r="AG128" s="45" t="str">
        <f t="shared" ca="1" si="80"/>
        <v/>
      </c>
      <c r="AH128" s="45" t="str">
        <f t="shared" ca="1" si="77"/>
        <v/>
      </c>
      <c r="AI128" s="45" t="str">
        <f t="shared" ca="1" si="78"/>
        <v/>
      </c>
      <c r="AJ128" s="46" t="str">
        <f t="shared" ca="1" si="79"/>
        <v/>
      </c>
    </row>
    <row r="129" spans="1:36" ht="27.95" customHeight="1">
      <c r="A129" s="115"/>
      <c r="B129" s="115"/>
      <c r="C129" s="119"/>
      <c r="D129" s="120"/>
      <c r="E129" s="121"/>
      <c r="F129" s="431"/>
      <c r="G129" s="432"/>
      <c r="H129" s="65" t="str">
        <f ca="1">AE129</f>
        <v/>
      </c>
      <c r="I129" s="339" t="str">
        <f ca="1">IF(AND(F129&lt;&gt;"",H129&lt;&gt;""),VLOOKUP(F129,早見表!$A$6:$M$24,H129+1),"")</f>
        <v/>
      </c>
      <c r="J129" s="340"/>
      <c r="K129" s="340"/>
      <c r="L129" s="341"/>
      <c r="M129" s="431"/>
      <c r="N129" s="433"/>
      <c r="O129" s="433"/>
      <c r="P129" s="433"/>
      <c r="Q129" s="432"/>
      <c r="R129" s="65" t="str">
        <f t="shared" ca="1" si="69"/>
        <v/>
      </c>
      <c r="S129" s="339" t="str">
        <f ca="1">IF(AND(M129&lt;&gt;"",R129&lt;&gt;""),VLOOKUP(M129,早見表!$A$6:$M$24,R129+1),"")</f>
        <v/>
      </c>
      <c r="T129" s="340"/>
      <c r="U129" s="340"/>
      <c r="V129" s="340"/>
      <c r="W129" s="341"/>
      <c r="X129" s="51"/>
      <c r="Y129" s="42" t="str">
        <f t="shared" si="70"/>
        <v/>
      </c>
      <c r="Z129" s="42" t="str">
        <f t="shared" si="71"/>
        <v/>
      </c>
      <c r="AA129" s="43" t="str">
        <f t="shared" ca="1" si="82"/>
        <v/>
      </c>
      <c r="AB129" s="43" t="str">
        <f t="shared" ca="1" si="73"/>
        <v/>
      </c>
      <c r="AC129" s="43" t="str">
        <f t="shared" ca="1" si="74"/>
        <v/>
      </c>
      <c r="AD129" s="43" t="str">
        <f t="shared" ca="1" si="75"/>
        <v/>
      </c>
      <c r="AE129" s="44" t="str">
        <f t="shared" ca="1" si="83"/>
        <v/>
      </c>
      <c r="AF129" s="45" t="str">
        <f t="shared" ca="1" si="81"/>
        <v/>
      </c>
      <c r="AG129" s="45" t="str">
        <f t="shared" ca="1" si="80"/>
        <v/>
      </c>
      <c r="AH129" s="45" t="str">
        <f t="shared" ca="1" si="77"/>
        <v/>
      </c>
      <c r="AI129" s="45" t="str">
        <f t="shared" ca="1" si="78"/>
        <v/>
      </c>
      <c r="AJ129" s="46" t="str">
        <f t="shared" ca="1" si="79"/>
        <v/>
      </c>
    </row>
    <row r="130" spans="1:36" ht="27.95" customHeight="1">
      <c r="A130" s="115"/>
      <c r="B130" s="115"/>
      <c r="C130" s="119"/>
      <c r="D130" s="120"/>
      <c r="E130" s="121"/>
      <c r="F130" s="431"/>
      <c r="G130" s="432"/>
      <c r="H130" s="65" t="str">
        <f ca="1">AE130</f>
        <v/>
      </c>
      <c r="I130" s="339" t="str">
        <f ca="1">IF(AND(F130&lt;&gt;"",H130&lt;&gt;""),VLOOKUP(F130,早見表!$A$6:$M$24,H130+1),"")</f>
        <v/>
      </c>
      <c r="J130" s="340"/>
      <c r="K130" s="340"/>
      <c r="L130" s="341"/>
      <c r="M130" s="431"/>
      <c r="N130" s="433"/>
      <c r="O130" s="433"/>
      <c r="P130" s="433"/>
      <c r="Q130" s="432"/>
      <c r="R130" s="65" t="str">
        <f t="shared" ca="1" si="69"/>
        <v/>
      </c>
      <c r="S130" s="339" t="str">
        <f ca="1">IF(AND(M130&lt;&gt;"",R130&lt;&gt;""),VLOOKUP(M130,早見表!$A$6:$M$24,R130+1),"")</f>
        <v/>
      </c>
      <c r="T130" s="340"/>
      <c r="U130" s="340"/>
      <c r="V130" s="340"/>
      <c r="W130" s="341"/>
      <c r="X130" s="51"/>
      <c r="Y130" s="42" t="str">
        <f t="shared" si="70"/>
        <v/>
      </c>
      <c r="Z130" s="42" t="str">
        <f t="shared" si="71"/>
        <v/>
      </c>
      <c r="AA130" s="43" t="str">
        <f t="shared" ca="1" si="82"/>
        <v/>
      </c>
      <c r="AB130" s="43" t="str">
        <f t="shared" ca="1" si="73"/>
        <v/>
      </c>
      <c r="AC130" s="43" t="str">
        <f t="shared" ca="1" si="74"/>
        <v/>
      </c>
      <c r="AD130" s="43" t="str">
        <f t="shared" ca="1" si="75"/>
        <v/>
      </c>
      <c r="AE130" s="44" t="str">
        <f t="shared" ca="1" si="83"/>
        <v/>
      </c>
      <c r="AF130" s="45" t="str">
        <f t="shared" ca="1" si="81"/>
        <v/>
      </c>
      <c r="AG130" s="45" t="str">
        <f t="shared" ca="1" si="80"/>
        <v/>
      </c>
      <c r="AH130" s="45" t="str">
        <f t="shared" ca="1" si="77"/>
        <v/>
      </c>
      <c r="AI130" s="45" t="str">
        <f t="shared" ca="1" si="78"/>
        <v/>
      </c>
      <c r="AJ130" s="46" t="str">
        <f t="shared" ca="1" si="79"/>
        <v/>
      </c>
    </row>
    <row r="131" spans="1:36" ht="27.95" customHeight="1" thickBot="1">
      <c r="A131" s="131"/>
      <c r="B131" s="131"/>
      <c r="C131" s="132"/>
      <c r="D131" s="133"/>
      <c r="E131" s="134"/>
      <c r="F131" s="443"/>
      <c r="G131" s="445"/>
      <c r="H131" s="135" t="str">
        <f t="shared" ref="H131" ca="1" si="84">AE131</f>
        <v/>
      </c>
      <c r="I131" s="353" t="str">
        <f ca="1">IF(AND(F131&lt;&gt;"",H131&lt;&gt;""),VLOOKUP(F131,早見表!$A$6:$M$24,H131+1),"")</f>
        <v/>
      </c>
      <c r="J131" s="354"/>
      <c r="K131" s="354"/>
      <c r="L131" s="355"/>
      <c r="M131" s="443"/>
      <c r="N131" s="444"/>
      <c r="O131" s="444"/>
      <c r="P131" s="444"/>
      <c r="Q131" s="445"/>
      <c r="R131" s="135" t="str">
        <f t="shared" ca="1" si="69"/>
        <v/>
      </c>
      <c r="S131" s="353" t="str">
        <f ca="1">IF(AND(M131&lt;&gt;"",R131&lt;&gt;""),VLOOKUP(M131,早見表!$A$6:$M$24,R131+1),"")</f>
        <v/>
      </c>
      <c r="T131" s="354"/>
      <c r="U131" s="354"/>
      <c r="V131" s="354"/>
      <c r="W131" s="355"/>
      <c r="X131" s="51"/>
      <c r="Y131" s="47" t="str">
        <f t="shared" si="70"/>
        <v/>
      </c>
      <c r="Z131" s="47" t="str">
        <f t="shared" si="71"/>
        <v/>
      </c>
      <c r="AA131" s="48" t="str">
        <f t="shared" ca="1" si="82"/>
        <v/>
      </c>
      <c r="AB131" s="48" t="str">
        <f t="shared" ca="1" si="73"/>
        <v/>
      </c>
      <c r="AC131" s="48" t="str">
        <f t="shared" ca="1" si="74"/>
        <v/>
      </c>
      <c r="AD131" s="48" t="str">
        <f t="shared" ca="1" si="75"/>
        <v/>
      </c>
      <c r="AE131" s="62" t="str">
        <f t="shared" ca="1" si="83"/>
        <v/>
      </c>
      <c r="AF131" s="49" t="str">
        <f t="shared" ca="1" si="81"/>
        <v/>
      </c>
      <c r="AG131" s="49" t="str">
        <f t="shared" ca="1" si="80"/>
        <v/>
      </c>
      <c r="AH131" s="49" t="str">
        <f t="shared" ca="1" si="77"/>
        <v/>
      </c>
      <c r="AI131" s="49" t="str">
        <f t="shared" ca="1" si="78"/>
        <v/>
      </c>
      <c r="AJ131" s="50" t="str">
        <f t="shared" ca="1" si="79"/>
        <v/>
      </c>
    </row>
    <row r="132" spans="1:36" ht="24.95" customHeight="1" thickTop="1">
      <c r="A132" s="439" t="s">
        <v>62</v>
      </c>
      <c r="B132" s="440"/>
      <c r="C132" s="440"/>
      <c r="D132" s="440"/>
      <c r="E132" s="440"/>
      <c r="F132" s="458"/>
      <c r="G132" s="459"/>
      <c r="H132" s="136" t="s">
        <v>12</v>
      </c>
      <c r="I132" s="365">
        <f ca="1">SUM(I117:L131)</f>
        <v>0</v>
      </c>
      <c r="J132" s="366"/>
      <c r="K132" s="366"/>
      <c r="L132" s="137" t="s">
        <v>8</v>
      </c>
      <c r="M132" s="458"/>
      <c r="N132" s="460"/>
      <c r="O132" s="460"/>
      <c r="P132" s="460"/>
      <c r="Q132" s="459"/>
      <c r="R132" s="136"/>
      <c r="S132" s="368">
        <f ca="1">SUM(S117:W131)</f>
        <v>0</v>
      </c>
      <c r="T132" s="369"/>
      <c r="U132" s="369"/>
      <c r="V132" s="369"/>
      <c r="W132" s="138" t="s">
        <v>8</v>
      </c>
      <c r="X132" s="51"/>
      <c r="Y132" s="82"/>
      <c r="Z132" s="82"/>
    </row>
    <row r="133" spans="1:36" ht="24.95" customHeight="1">
      <c r="A133" s="434" t="s">
        <v>80</v>
      </c>
      <c r="B133" s="435"/>
      <c r="C133" s="435"/>
      <c r="D133" s="435"/>
      <c r="E133" s="435"/>
      <c r="F133" s="436"/>
      <c r="G133" s="437"/>
      <c r="H133" s="128" t="s">
        <v>12</v>
      </c>
      <c r="I133" s="346">
        <f ca="1">SUM(I106,I132)</f>
        <v>0</v>
      </c>
      <c r="J133" s="347"/>
      <c r="K133" s="347"/>
      <c r="L133" s="129" t="s">
        <v>8</v>
      </c>
      <c r="M133" s="436"/>
      <c r="N133" s="438"/>
      <c r="O133" s="438"/>
      <c r="P133" s="438"/>
      <c r="Q133" s="437"/>
      <c r="R133" s="128"/>
      <c r="S133" s="349">
        <f ca="1">SUM(S106,S132)</f>
        <v>0</v>
      </c>
      <c r="T133" s="350"/>
      <c r="U133" s="350"/>
      <c r="V133" s="350"/>
      <c r="W133" s="59" t="s">
        <v>8</v>
      </c>
      <c r="X133" s="52"/>
      <c r="Y133" s="82"/>
      <c r="Z133" s="54"/>
    </row>
    <row r="134" spans="1:36" ht="3.75" customHeight="1">
      <c r="X134" s="52"/>
      <c r="Y134" s="217"/>
      <c r="Z134" s="54" t="s">
        <v>35</v>
      </c>
    </row>
    <row r="135" spans="1:36">
      <c r="T135" s="461" t="s">
        <v>42</v>
      </c>
      <c r="U135" s="462"/>
      <c r="V135" s="462"/>
      <c r="W135" s="463"/>
      <c r="X135" s="52"/>
      <c r="Y135" s="82"/>
      <c r="Z135" s="82"/>
    </row>
    <row r="136" spans="1:36">
      <c r="Y136" s="82"/>
      <c r="Z136" s="82"/>
    </row>
    <row r="137" spans="1:36" ht="19.5" customHeight="1">
      <c r="A137" s="1" t="str">
        <f>IF($A$2="","",$A$2)</f>
        <v>【鳥取局様式】</v>
      </c>
      <c r="C137" s="80"/>
      <c r="D137" s="466" t="s">
        <v>76</v>
      </c>
      <c r="E137" s="467"/>
      <c r="F137" s="467"/>
      <c r="G137" s="467"/>
      <c r="H137" s="467"/>
      <c r="I137" s="467"/>
      <c r="J137" s="467"/>
      <c r="S137" s="57">
        <f>$S$2</f>
        <v>1</v>
      </c>
      <c r="T137" s="425" t="s">
        <v>10</v>
      </c>
      <c r="U137" s="425"/>
      <c r="V137" s="56">
        <f>V110+1</f>
        <v>6</v>
      </c>
      <c r="W137" s="2" t="s">
        <v>11</v>
      </c>
      <c r="Y137" s="217"/>
      <c r="Z137" s="217"/>
    </row>
    <row r="138" spans="1:36" ht="19.5" customHeight="1">
      <c r="C138" s="81"/>
      <c r="D138" s="467"/>
      <c r="E138" s="467"/>
      <c r="F138" s="467"/>
      <c r="G138" s="467"/>
      <c r="H138" s="467"/>
      <c r="I138" s="467"/>
      <c r="J138" s="467"/>
      <c r="Y138" s="217"/>
      <c r="Z138" s="217"/>
    </row>
    <row r="139" spans="1:36" ht="14.25">
      <c r="B139" s="221">
        <f ca="1">$B$4</f>
        <v>45741</v>
      </c>
      <c r="D139" s="426"/>
      <c r="E139" s="426"/>
      <c r="F139" s="426"/>
      <c r="Y139" s="219"/>
      <c r="Z139" s="219"/>
    </row>
    <row r="140" spans="1:36" ht="15" customHeight="1">
      <c r="B140" s="222">
        <f ca="1">$B$5</f>
        <v>46106.494204513889</v>
      </c>
      <c r="C140" s="130"/>
      <c r="D140" s="130"/>
      <c r="E140" s="130"/>
      <c r="F140" s="130"/>
      <c r="G140" s="130"/>
      <c r="H140" s="427" t="s">
        <v>6</v>
      </c>
      <c r="I140" s="428"/>
      <c r="J140" s="464" t="s">
        <v>0</v>
      </c>
      <c r="K140" s="465"/>
      <c r="L140" s="123" t="s">
        <v>1</v>
      </c>
      <c r="M140" s="465" t="s">
        <v>7</v>
      </c>
      <c r="N140" s="465"/>
      <c r="O140" s="465" t="s">
        <v>2</v>
      </c>
      <c r="P140" s="465"/>
      <c r="Q140" s="465"/>
      <c r="R140" s="465"/>
      <c r="S140" s="465"/>
      <c r="T140" s="465"/>
      <c r="U140" s="465" t="s">
        <v>3</v>
      </c>
      <c r="V140" s="465"/>
      <c r="W140" s="465"/>
      <c r="Y140" s="219"/>
      <c r="Z140" s="219"/>
    </row>
    <row r="141" spans="1:36" ht="20.100000000000001" customHeight="1">
      <c r="A141" s="130"/>
      <c r="B141" s="130"/>
      <c r="C141" s="130"/>
      <c r="D141" s="130"/>
      <c r="E141" s="130"/>
      <c r="F141" s="130"/>
      <c r="G141" s="130"/>
      <c r="H141" s="429"/>
      <c r="I141" s="430"/>
      <c r="J141" s="154">
        <f>$J$6</f>
        <v>3</v>
      </c>
      <c r="K141" s="155">
        <f>$K$6</f>
        <v>1</v>
      </c>
      <c r="L141" s="156">
        <f>$L$6</f>
        <v>1</v>
      </c>
      <c r="M141" s="157">
        <f>$M$6</f>
        <v>0</v>
      </c>
      <c r="N141" s="158" t="str">
        <f>IF($N$6="","",$N$6)</f>
        <v/>
      </c>
      <c r="O141" s="159" t="str">
        <f>IF($O$6="","",$O$6)</f>
        <v/>
      </c>
      <c r="P141" s="160" t="str">
        <f>IF($P$6="","",$P$6)</f>
        <v/>
      </c>
      <c r="Q141" s="160" t="str">
        <f>IF($Q$6="","",$Q$6)</f>
        <v/>
      </c>
      <c r="R141" s="160" t="str">
        <f>IF($R$6="","",$R$6)</f>
        <v/>
      </c>
      <c r="S141" s="160" t="str">
        <f>IF($S$6="","",$S$6)</f>
        <v/>
      </c>
      <c r="T141" s="161" t="str">
        <f>IF($T$6="","",$T$6)</f>
        <v/>
      </c>
      <c r="U141" s="159" t="str">
        <f>IF($U$6="","",$U$6)</f>
        <v/>
      </c>
      <c r="V141" s="160" t="str">
        <f>IF($V$6="","",$V$6)</f>
        <v/>
      </c>
      <c r="W141" s="161" t="str">
        <f>IF($W$6="","",$W$6)</f>
        <v/>
      </c>
      <c r="Y141" s="30" t="s">
        <v>33</v>
      </c>
      <c r="Z141" s="31" t="s">
        <v>34</v>
      </c>
      <c r="AA141" s="441">
        <f ca="1">$B$4</f>
        <v>45741</v>
      </c>
      <c r="AB141" s="441"/>
      <c r="AC141" s="441"/>
      <c r="AD141" s="441"/>
      <c r="AE141" s="441"/>
      <c r="AF141" s="442">
        <f ca="1">$B$5</f>
        <v>46106.494204513889</v>
      </c>
      <c r="AG141" s="442"/>
      <c r="AH141" s="442"/>
      <c r="AI141" s="442"/>
      <c r="AJ141" s="442"/>
    </row>
    <row r="142" spans="1:36" ht="21.95" customHeight="1">
      <c r="A142" s="446" t="s">
        <v>9</v>
      </c>
      <c r="B142" s="448" t="s">
        <v>30</v>
      </c>
      <c r="C142" s="218"/>
      <c r="D142" s="449" t="s">
        <v>47</v>
      </c>
      <c r="E142" s="448" t="s">
        <v>48</v>
      </c>
      <c r="F142" s="451">
        <f ca="1">$B$4</f>
        <v>45741</v>
      </c>
      <c r="G142" s="452"/>
      <c r="H142" s="452"/>
      <c r="I142" s="452"/>
      <c r="J142" s="452"/>
      <c r="K142" s="452"/>
      <c r="L142" s="453"/>
      <c r="M142" s="454">
        <f ca="1">$B$5</f>
        <v>46106.494204513889</v>
      </c>
      <c r="N142" s="455"/>
      <c r="O142" s="455"/>
      <c r="P142" s="455"/>
      <c r="Q142" s="455"/>
      <c r="R142" s="455"/>
      <c r="S142" s="455"/>
      <c r="T142" s="455"/>
      <c r="U142" s="455"/>
      <c r="V142" s="455"/>
      <c r="W142" s="456"/>
      <c r="X142" s="51"/>
      <c r="Y142" s="58">
        <f ca="1">$B$4</f>
        <v>45741</v>
      </c>
      <c r="Z142" s="58">
        <f ca="1">DATE(YEAR($Y$7)+2,3,31)</f>
        <v>46477</v>
      </c>
      <c r="AA142" s="33" t="s">
        <v>33</v>
      </c>
      <c r="AB142" s="33" t="s">
        <v>34</v>
      </c>
      <c r="AC142" s="33" t="s">
        <v>37</v>
      </c>
      <c r="AD142" s="33" t="s">
        <v>38</v>
      </c>
      <c r="AE142" s="33" t="s">
        <v>32</v>
      </c>
      <c r="AF142" s="34" t="s">
        <v>33</v>
      </c>
      <c r="AG142" s="34" t="s">
        <v>34</v>
      </c>
      <c r="AH142" s="34" t="s">
        <v>37</v>
      </c>
      <c r="AI142" s="34" t="s">
        <v>38</v>
      </c>
      <c r="AJ142" s="34" t="s">
        <v>32</v>
      </c>
    </row>
    <row r="143" spans="1:36" ht="28.5" customHeight="1">
      <c r="A143" s="447"/>
      <c r="B143" s="448"/>
      <c r="C143" s="126"/>
      <c r="D143" s="450"/>
      <c r="E143" s="448"/>
      <c r="F143" s="457" t="s">
        <v>4</v>
      </c>
      <c r="G143" s="457"/>
      <c r="H143" s="127" t="s">
        <v>39</v>
      </c>
      <c r="I143" s="457" t="s">
        <v>5</v>
      </c>
      <c r="J143" s="457"/>
      <c r="K143" s="457"/>
      <c r="L143" s="457"/>
      <c r="M143" s="457" t="s">
        <v>4</v>
      </c>
      <c r="N143" s="457"/>
      <c r="O143" s="457"/>
      <c r="P143" s="457"/>
      <c r="Q143" s="457"/>
      <c r="R143" s="127" t="s">
        <v>39</v>
      </c>
      <c r="S143" s="457" t="s">
        <v>5</v>
      </c>
      <c r="T143" s="457"/>
      <c r="U143" s="457"/>
      <c r="V143" s="457"/>
      <c r="W143" s="457"/>
      <c r="X143" s="51"/>
      <c r="Y143" s="32">
        <f ca="1">DATE(YEAR($B$4),4,1)</f>
        <v>45748</v>
      </c>
      <c r="Z143" s="32">
        <f ca="1">DATE(YEAR($Y$8)+2,3,31)</f>
        <v>46477</v>
      </c>
      <c r="AA143" s="32">
        <f ca="1">$Y$8</f>
        <v>45748</v>
      </c>
      <c r="AB143" s="32">
        <f ca="1">DATE(YEAR($Y$8)+1,3,31)</f>
        <v>46112</v>
      </c>
      <c r="AC143" s="32"/>
      <c r="AD143" s="32"/>
      <c r="AE143" s="32"/>
      <c r="AF143" s="35">
        <f ca="1">DATE(YEAR($B$4)+1,4,1)</f>
        <v>46113</v>
      </c>
      <c r="AG143" s="35">
        <f ca="1">DATE(YEAR($AF$8)+1,3,31)</f>
        <v>46477</v>
      </c>
      <c r="AH143" s="55"/>
      <c r="AI143" s="55"/>
      <c r="AJ143" s="36"/>
    </row>
    <row r="144" spans="1:36" ht="27.95" customHeight="1">
      <c r="A144" s="114"/>
      <c r="B144" s="115"/>
      <c r="C144" s="116"/>
      <c r="D144" s="117"/>
      <c r="E144" s="118"/>
      <c r="F144" s="431"/>
      <c r="G144" s="432"/>
      <c r="H144" s="65" t="str">
        <f t="shared" ref="H144:H152" ca="1" si="85">AE144</f>
        <v/>
      </c>
      <c r="I144" s="309" t="str">
        <f ca="1">IF(AND(F144&lt;&gt;"",H144&lt;&gt;""),VLOOKUP(F144,早見表!$A$6:$M$24,H144+1),"")</f>
        <v/>
      </c>
      <c r="J144" s="310"/>
      <c r="K144" s="310"/>
      <c r="L144" s="311"/>
      <c r="M144" s="431"/>
      <c r="N144" s="433"/>
      <c r="O144" s="433"/>
      <c r="P144" s="433"/>
      <c r="Q144" s="432"/>
      <c r="R144" s="64" t="str">
        <f t="shared" ref="R144:R158" ca="1" si="86">AJ144</f>
        <v/>
      </c>
      <c r="S144" s="309" t="str">
        <f ca="1">IF(AND(M144&lt;&gt;"",R144&lt;&gt;""),VLOOKUP(M144,早見表!$A$6:$M$24,R144+1),"")</f>
        <v/>
      </c>
      <c r="T144" s="310"/>
      <c r="U144" s="310"/>
      <c r="V144" s="310"/>
      <c r="W144" s="311"/>
      <c r="X144" s="51"/>
      <c r="Y144" s="37" t="str">
        <f t="shared" ref="Y144:Y158" si="87">IF($B144&lt;&gt;"",IF(D144="",AA$8,D144),"")</f>
        <v/>
      </c>
      <c r="Z144" s="37" t="str">
        <f t="shared" ref="Z144:Z158" si="88">IF($B144&lt;&gt;"",IF(E144="",Z$8,E144),"")</f>
        <v/>
      </c>
      <c r="AA144" s="38" t="str">
        <f t="shared" ref="AA144:AA149" ca="1" si="89">IF(Y144&gt;=AF$8,"",IF(Y144&lt;$AA$8,$AA$8,Y144))</f>
        <v/>
      </c>
      <c r="AB144" s="38" t="str">
        <f t="shared" ref="AB144:AB158" ca="1" si="90">IF(Y144&gt;AB$8,"",IF(Z144&gt;AB$8,AB$8,Z144))</f>
        <v/>
      </c>
      <c r="AC144" s="38" t="str">
        <f t="shared" ref="AC144:AC158" ca="1" si="91">IF(AA144="","",DATE(YEAR(AA144),MONTH(AA144),1))</f>
        <v/>
      </c>
      <c r="AD144" s="38" t="str">
        <f t="shared" ref="AD144:AD158" ca="1" si="92">IF(AA144="","",DATE(YEAR(AB144),MONTH(AB144)+1,1)-1)</f>
        <v/>
      </c>
      <c r="AE144" s="39" t="str">
        <f t="shared" ref="AE144:AE149" ca="1" si="93">IF(AA144="","",IF(AA144&gt;AB144,"",DATEDIF(AC144,AD144+1,"m")))</f>
        <v/>
      </c>
      <c r="AF144" s="40" t="str">
        <f ca="1">IF(Z144&lt;AF$8,"",IF(Y144&gt;AF$8,Y144,AF$8))</f>
        <v/>
      </c>
      <c r="AG144" s="40" t="str">
        <f ca="1">IF(Z144&lt;AF$8,"",Z144)</f>
        <v/>
      </c>
      <c r="AH144" s="40" t="str">
        <f t="shared" ref="AH144:AH158" ca="1" si="94">IF(AF144="","",DATE(YEAR(AF144),MONTH(AF144),1))</f>
        <v/>
      </c>
      <c r="AI144" s="40" t="str">
        <f t="shared" ref="AI144:AI158" ca="1" si="95">IF(AF144="","",DATE(YEAR(AG144),MONTH(AG144)+1,1)-1)</f>
        <v/>
      </c>
      <c r="AJ144" s="41" t="str">
        <f t="shared" ref="AJ144:AJ158" ca="1" si="96">IF(AF144="","",DATEDIF(AH144,AI144+1,"m"))</f>
        <v/>
      </c>
    </row>
    <row r="145" spans="1:36" ht="27.95" customHeight="1">
      <c r="A145" s="115"/>
      <c r="B145" s="115"/>
      <c r="C145" s="119"/>
      <c r="D145" s="120"/>
      <c r="E145" s="121"/>
      <c r="F145" s="431"/>
      <c r="G145" s="432"/>
      <c r="H145" s="65" t="str">
        <f t="shared" ca="1" si="85"/>
        <v/>
      </c>
      <c r="I145" s="339" t="str">
        <f ca="1">IF(AND(F145&lt;&gt;"",H145&lt;&gt;""),VLOOKUP(F145,早見表!$A$6:$M$24,H145+1),"")</f>
        <v/>
      </c>
      <c r="J145" s="340"/>
      <c r="K145" s="340"/>
      <c r="L145" s="341"/>
      <c r="M145" s="431"/>
      <c r="N145" s="433"/>
      <c r="O145" s="433"/>
      <c r="P145" s="433"/>
      <c r="Q145" s="432"/>
      <c r="R145" s="65" t="str">
        <f t="shared" ca="1" si="86"/>
        <v/>
      </c>
      <c r="S145" s="339" t="str">
        <f ca="1">IF(AND(M145&lt;&gt;"",R145&lt;&gt;""),VLOOKUP(M145,早見表!$A$6:$M$24,R145+1),"")</f>
        <v/>
      </c>
      <c r="T145" s="340"/>
      <c r="U145" s="340"/>
      <c r="V145" s="340"/>
      <c r="W145" s="341"/>
      <c r="X145" s="51"/>
      <c r="Y145" s="42" t="str">
        <f t="shared" si="87"/>
        <v/>
      </c>
      <c r="Z145" s="42" t="str">
        <f t="shared" si="88"/>
        <v/>
      </c>
      <c r="AA145" s="43" t="str">
        <f t="shared" ca="1" si="89"/>
        <v/>
      </c>
      <c r="AB145" s="43" t="str">
        <f t="shared" ca="1" si="90"/>
        <v/>
      </c>
      <c r="AC145" s="43" t="str">
        <f t="shared" ca="1" si="91"/>
        <v/>
      </c>
      <c r="AD145" s="43" t="str">
        <f t="shared" ca="1" si="92"/>
        <v/>
      </c>
      <c r="AE145" s="44" t="str">
        <f t="shared" ca="1" si="93"/>
        <v/>
      </c>
      <c r="AF145" s="45" t="str">
        <f ca="1">IF(Z145&lt;AF$8,"",IF(Y145&gt;AF$8,Y145,AF$8))</f>
        <v/>
      </c>
      <c r="AG145" s="45" t="str">
        <f t="shared" ref="AG145:AG158" ca="1" si="97">IF(Z145&lt;AF$8,"",Z145)</f>
        <v/>
      </c>
      <c r="AH145" s="45" t="str">
        <f t="shared" ca="1" si="94"/>
        <v/>
      </c>
      <c r="AI145" s="45" t="str">
        <f t="shared" ca="1" si="95"/>
        <v/>
      </c>
      <c r="AJ145" s="46" t="str">
        <f t="shared" ca="1" si="96"/>
        <v/>
      </c>
    </row>
    <row r="146" spans="1:36" ht="27.95" customHeight="1">
      <c r="A146" s="115"/>
      <c r="B146" s="115"/>
      <c r="C146" s="119"/>
      <c r="D146" s="120"/>
      <c r="E146" s="121"/>
      <c r="F146" s="431"/>
      <c r="G146" s="432"/>
      <c r="H146" s="65" t="str">
        <f t="shared" ca="1" si="85"/>
        <v/>
      </c>
      <c r="I146" s="339" t="str">
        <f ca="1">IF(AND(F146&lt;&gt;"",H146&lt;&gt;""),VLOOKUP(F146,早見表!$A$6:$M$24,H146+1),"")</f>
        <v/>
      </c>
      <c r="J146" s="340"/>
      <c r="K146" s="340"/>
      <c r="L146" s="341"/>
      <c r="M146" s="431"/>
      <c r="N146" s="433"/>
      <c r="O146" s="433"/>
      <c r="P146" s="433"/>
      <c r="Q146" s="432"/>
      <c r="R146" s="65" t="str">
        <f t="shared" ca="1" si="86"/>
        <v/>
      </c>
      <c r="S146" s="339" t="str">
        <f ca="1">IF(AND(M146&lt;&gt;"",R146&lt;&gt;""),VLOOKUP(M146,早見表!$A$6:$M$24,R146+1),"")</f>
        <v/>
      </c>
      <c r="T146" s="340"/>
      <c r="U146" s="340"/>
      <c r="V146" s="340"/>
      <c r="W146" s="341"/>
      <c r="X146" s="51"/>
      <c r="Y146" s="42" t="str">
        <f t="shared" si="87"/>
        <v/>
      </c>
      <c r="Z146" s="42" t="str">
        <f t="shared" si="88"/>
        <v/>
      </c>
      <c r="AA146" s="43" t="str">
        <f t="shared" ca="1" si="89"/>
        <v/>
      </c>
      <c r="AB146" s="43" t="str">
        <f t="shared" ca="1" si="90"/>
        <v/>
      </c>
      <c r="AC146" s="43" t="str">
        <f t="shared" ca="1" si="91"/>
        <v/>
      </c>
      <c r="AD146" s="43" t="str">
        <f t="shared" ca="1" si="92"/>
        <v/>
      </c>
      <c r="AE146" s="44" t="str">
        <f t="shared" ca="1" si="93"/>
        <v/>
      </c>
      <c r="AF146" s="45" t="str">
        <f t="shared" ref="AF146:AF158" ca="1" si="98">IF(Z146&lt;AF$8,"",IF(Y146&gt;AF$8,Y146,AF$8))</f>
        <v/>
      </c>
      <c r="AG146" s="45" t="str">
        <f t="shared" ca="1" si="97"/>
        <v/>
      </c>
      <c r="AH146" s="45" t="str">
        <f t="shared" ca="1" si="94"/>
        <v/>
      </c>
      <c r="AI146" s="45" t="str">
        <f t="shared" ca="1" si="95"/>
        <v/>
      </c>
      <c r="AJ146" s="46" t="str">
        <f t="shared" ca="1" si="96"/>
        <v/>
      </c>
    </row>
    <row r="147" spans="1:36" ht="27.95" customHeight="1">
      <c r="A147" s="115"/>
      <c r="B147" s="115"/>
      <c r="C147" s="119"/>
      <c r="D147" s="120"/>
      <c r="E147" s="121"/>
      <c r="F147" s="431"/>
      <c r="G147" s="432"/>
      <c r="H147" s="65" t="str">
        <f t="shared" ca="1" si="85"/>
        <v/>
      </c>
      <c r="I147" s="339" t="str">
        <f ca="1">IF(AND(F147&lt;&gt;"",H147&lt;&gt;""),VLOOKUP(F147,早見表!$A$6:$M$24,H147+1),"")</f>
        <v/>
      </c>
      <c r="J147" s="340"/>
      <c r="K147" s="340"/>
      <c r="L147" s="341"/>
      <c r="M147" s="431"/>
      <c r="N147" s="433"/>
      <c r="O147" s="433"/>
      <c r="P147" s="433"/>
      <c r="Q147" s="432"/>
      <c r="R147" s="65" t="str">
        <f t="shared" ca="1" si="86"/>
        <v/>
      </c>
      <c r="S147" s="339" t="str">
        <f ca="1">IF(AND(M147&lt;&gt;"",R147&lt;&gt;""),VLOOKUP(M147,早見表!$A$6:$M$24,R147+1),"")</f>
        <v/>
      </c>
      <c r="T147" s="340"/>
      <c r="U147" s="340"/>
      <c r="V147" s="340"/>
      <c r="W147" s="341"/>
      <c r="X147" s="51"/>
      <c r="Y147" s="42" t="str">
        <f t="shared" si="87"/>
        <v/>
      </c>
      <c r="Z147" s="42" t="str">
        <f t="shared" si="88"/>
        <v/>
      </c>
      <c r="AA147" s="43" t="str">
        <f t="shared" ca="1" si="89"/>
        <v/>
      </c>
      <c r="AB147" s="43" t="str">
        <f t="shared" ca="1" si="90"/>
        <v/>
      </c>
      <c r="AC147" s="43" t="str">
        <f t="shared" ca="1" si="91"/>
        <v/>
      </c>
      <c r="AD147" s="43" t="str">
        <f t="shared" ca="1" si="92"/>
        <v/>
      </c>
      <c r="AE147" s="44" t="str">
        <f t="shared" ca="1" si="93"/>
        <v/>
      </c>
      <c r="AF147" s="45" t="str">
        <f t="shared" ca="1" si="98"/>
        <v/>
      </c>
      <c r="AG147" s="45" t="str">
        <f t="shared" ca="1" si="97"/>
        <v/>
      </c>
      <c r="AH147" s="45" t="str">
        <f t="shared" ca="1" si="94"/>
        <v/>
      </c>
      <c r="AI147" s="45" t="str">
        <f t="shared" ca="1" si="95"/>
        <v/>
      </c>
      <c r="AJ147" s="46" t="str">
        <f t="shared" ca="1" si="96"/>
        <v/>
      </c>
    </row>
    <row r="148" spans="1:36" ht="27.95" customHeight="1">
      <c r="A148" s="115"/>
      <c r="B148" s="115"/>
      <c r="C148" s="119"/>
      <c r="D148" s="120"/>
      <c r="E148" s="121"/>
      <c r="F148" s="431"/>
      <c r="G148" s="432"/>
      <c r="H148" s="65" t="str">
        <f t="shared" ca="1" si="85"/>
        <v/>
      </c>
      <c r="I148" s="339" t="str">
        <f ca="1">IF(AND(F148&lt;&gt;"",H148&lt;&gt;""),VLOOKUP(F148,早見表!$A$6:$M$24,H148+1),"")</f>
        <v/>
      </c>
      <c r="J148" s="340"/>
      <c r="K148" s="340"/>
      <c r="L148" s="341"/>
      <c r="M148" s="431"/>
      <c r="N148" s="433"/>
      <c r="O148" s="433"/>
      <c r="P148" s="433"/>
      <c r="Q148" s="432"/>
      <c r="R148" s="65" t="str">
        <f t="shared" ca="1" si="86"/>
        <v/>
      </c>
      <c r="S148" s="339" t="str">
        <f ca="1">IF(AND(M148&lt;&gt;"",R148&lt;&gt;""),VLOOKUP(M148,早見表!$A$6:$M$24,R148+1),"")</f>
        <v/>
      </c>
      <c r="T148" s="340"/>
      <c r="U148" s="340"/>
      <c r="V148" s="340"/>
      <c r="W148" s="341"/>
      <c r="X148" s="51"/>
      <c r="Y148" s="42" t="str">
        <f t="shared" si="87"/>
        <v/>
      </c>
      <c r="Z148" s="42" t="str">
        <f t="shared" si="88"/>
        <v/>
      </c>
      <c r="AA148" s="43" t="str">
        <f t="shared" ca="1" si="89"/>
        <v/>
      </c>
      <c r="AB148" s="43" t="str">
        <f t="shared" ca="1" si="90"/>
        <v/>
      </c>
      <c r="AC148" s="43" t="str">
        <f t="shared" ca="1" si="91"/>
        <v/>
      </c>
      <c r="AD148" s="43" t="str">
        <f t="shared" ca="1" si="92"/>
        <v/>
      </c>
      <c r="AE148" s="44" t="str">
        <f t="shared" ca="1" si="93"/>
        <v/>
      </c>
      <c r="AF148" s="45" t="str">
        <f t="shared" ca="1" si="98"/>
        <v/>
      </c>
      <c r="AG148" s="45" t="str">
        <f t="shared" ca="1" si="97"/>
        <v/>
      </c>
      <c r="AH148" s="45" t="str">
        <f t="shared" ca="1" si="94"/>
        <v/>
      </c>
      <c r="AI148" s="45" t="str">
        <f t="shared" ca="1" si="95"/>
        <v/>
      </c>
      <c r="AJ148" s="46" t="str">
        <f t="shared" ca="1" si="96"/>
        <v/>
      </c>
    </row>
    <row r="149" spans="1:36" ht="27.95" customHeight="1">
      <c r="A149" s="115"/>
      <c r="B149" s="115"/>
      <c r="C149" s="119"/>
      <c r="D149" s="120"/>
      <c r="E149" s="121"/>
      <c r="F149" s="431"/>
      <c r="G149" s="432"/>
      <c r="H149" s="65" t="str">
        <f t="shared" ca="1" si="85"/>
        <v/>
      </c>
      <c r="I149" s="339" t="str">
        <f ca="1">IF(AND(F149&lt;&gt;"",H149&lt;&gt;""),VLOOKUP(F149,早見表!$A$6:$M$24,H149+1),"")</f>
        <v/>
      </c>
      <c r="J149" s="340"/>
      <c r="K149" s="340"/>
      <c r="L149" s="341"/>
      <c r="M149" s="431"/>
      <c r="N149" s="433"/>
      <c r="O149" s="433"/>
      <c r="P149" s="433"/>
      <c r="Q149" s="432"/>
      <c r="R149" s="65" t="str">
        <f t="shared" ca="1" si="86"/>
        <v/>
      </c>
      <c r="S149" s="339" t="str">
        <f ca="1">IF(AND(M149&lt;&gt;"",R149&lt;&gt;""),VLOOKUP(M149,早見表!$A$6:$M$24,R149+1),"")</f>
        <v/>
      </c>
      <c r="T149" s="340"/>
      <c r="U149" s="340"/>
      <c r="V149" s="340"/>
      <c r="W149" s="341"/>
      <c r="X149" s="51"/>
      <c r="Y149" s="42" t="str">
        <f t="shared" si="87"/>
        <v/>
      </c>
      <c r="Z149" s="42" t="str">
        <f t="shared" si="88"/>
        <v/>
      </c>
      <c r="AA149" s="43" t="str">
        <f t="shared" ca="1" si="89"/>
        <v/>
      </c>
      <c r="AB149" s="43" t="str">
        <f t="shared" ca="1" si="90"/>
        <v/>
      </c>
      <c r="AC149" s="43" t="str">
        <f t="shared" ca="1" si="91"/>
        <v/>
      </c>
      <c r="AD149" s="43" t="str">
        <f t="shared" ca="1" si="92"/>
        <v/>
      </c>
      <c r="AE149" s="44" t="str">
        <f t="shared" ca="1" si="93"/>
        <v/>
      </c>
      <c r="AF149" s="45" t="str">
        <f t="shared" ca="1" si="98"/>
        <v/>
      </c>
      <c r="AG149" s="45" t="str">
        <f t="shared" ca="1" si="97"/>
        <v/>
      </c>
      <c r="AH149" s="45" t="str">
        <f t="shared" ca="1" si="94"/>
        <v/>
      </c>
      <c r="AI149" s="45" t="str">
        <f t="shared" ca="1" si="95"/>
        <v/>
      </c>
      <c r="AJ149" s="46" t="str">
        <f t="shared" ca="1" si="96"/>
        <v/>
      </c>
    </row>
    <row r="150" spans="1:36" ht="27.95" customHeight="1">
      <c r="A150" s="115"/>
      <c r="B150" s="115"/>
      <c r="C150" s="119"/>
      <c r="D150" s="120"/>
      <c r="E150" s="121"/>
      <c r="F150" s="431"/>
      <c r="G150" s="432"/>
      <c r="H150" s="65" t="str">
        <f t="shared" ca="1" si="85"/>
        <v/>
      </c>
      <c r="I150" s="339" t="str">
        <f ca="1">IF(AND(F150&lt;&gt;"",H150&lt;&gt;""),VLOOKUP(F150,早見表!$A$6:$M$24,H150+1),"")</f>
        <v/>
      </c>
      <c r="J150" s="340"/>
      <c r="K150" s="340"/>
      <c r="L150" s="341"/>
      <c r="M150" s="431"/>
      <c r="N150" s="433"/>
      <c r="O150" s="433"/>
      <c r="P150" s="433"/>
      <c r="Q150" s="432"/>
      <c r="R150" s="65" t="str">
        <f t="shared" ca="1" si="86"/>
        <v/>
      </c>
      <c r="S150" s="339" t="str">
        <f ca="1">IF(AND(M150&lt;&gt;"",R150&lt;&gt;""),VLOOKUP(M150,早見表!$A$6:$M$24,R150+1),"")</f>
        <v/>
      </c>
      <c r="T150" s="340"/>
      <c r="U150" s="340"/>
      <c r="V150" s="340"/>
      <c r="W150" s="341"/>
      <c r="X150" s="51"/>
      <c r="Y150" s="42" t="str">
        <f t="shared" si="87"/>
        <v/>
      </c>
      <c r="Z150" s="42" t="str">
        <f t="shared" si="88"/>
        <v/>
      </c>
      <c r="AA150" s="43" t="str">
        <f t="shared" ref="AA150:AA158" ca="1" si="99">IF(Y150&gt;=AF$8,"",IF(Y150&lt;$AA$8,$AA$8,Y150))</f>
        <v/>
      </c>
      <c r="AB150" s="43" t="str">
        <f t="shared" ca="1" si="90"/>
        <v/>
      </c>
      <c r="AC150" s="43" t="str">
        <f t="shared" ca="1" si="91"/>
        <v/>
      </c>
      <c r="AD150" s="43" t="str">
        <f t="shared" ca="1" si="92"/>
        <v/>
      </c>
      <c r="AE150" s="44" t="str">
        <f t="shared" ref="AE150:AE158" ca="1" si="100">IF(AA150="","",IF(AA150&gt;AB150,"",DATEDIF(AC150,AD150+1,"m")))</f>
        <v/>
      </c>
      <c r="AF150" s="45" t="str">
        <f t="shared" ca="1" si="98"/>
        <v/>
      </c>
      <c r="AG150" s="45" t="str">
        <f t="shared" ca="1" si="97"/>
        <v/>
      </c>
      <c r="AH150" s="45" t="str">
        <f t="shared" ca="1" si="94"/>
        <v/>
      </c>
      <c r="AI150" s="45" t="str">
        <f t="shared" ca="1" si="95"/>
        <v/>
      </c>
      <c r="AJ150" s="46" t="str">
        <f t="shared" ca="1" si="96"/>
        <v/>
      </c>
    </row>
    <row r="151" spans="1:36" ht="27.95" customHeight="1">
      <c r="A151" s="115"/>
      <c r="B151" s="115"/>
      <c r="C151" s="119"/>
      <c r="D151" s="120"/>
      <c r="E151" s="121"/>
      <c r="F151" s="431"/>
      <c r="G151" s="432"/>
      <c r="H151" s="65" t="str">
        <f t="shared" ca="1" si="85"/>
        <v/>
      </c>
      <c r="I151" s="339" t="str">
        <f ca="1">IF(AND(F151&lt;&gt;"",H151&lt;&gt;""),VLOOKUP(F151,早見表!$A$6:$M$24,H151+1),"")</f>
        <v/>
      </c>
      <c r="J151" s="340"/>
      <c r="K151" s="340"/>
      <c r="L151" s="341"/>
      <c r="M151" s="431"/>
      <c r="N151" s="433"/>
      <c r="O151" s="433"/>
      <c r="P151" s="433"/>
      <c r="Q151" s="432"/>
      <c r="R151" s="65" t="str">
        <f t="shared" ca="1" si="86"/>
        <v/>
      </c>
      <c r="S151" s="339" t="str">
        <f ca="1">IF(AND(M151&lt;&gt;"",R151&lt;&gt;""),VLOOKUP(M151,早見表!$A$6:$M$24,R151+1),"")</f>
        <v/>
      </c>
      <c r="T151" s="340"/>
      <c r="U151" s="340"/>
      <c r="V151" s="340"/>
      <c r="W151" s="341"/>
      <c r="X151" s="51"/>
      <c r="Y151" s="42" t="str">
        <f t="shared" si="87"/>
        <v/>
      </c>
      <c r="Z151" s="42" t="str">
        <f t="shared" si="88"/>
        <v/>
      </c>
      <c r="AA151" s="43" t="str">
        <f t="shared" ca="1" si="99"/>
        <v/>
      </c>
      <c r="AB151" s="43" t="str">
        <f t="shared" ca="1" si="90"/>
        <v/>
      </c>
      <c r="AC151" s="43" t="str">
        <f t="shared" ca="1" si="91"/>
        <v/>
      </c>
      <c r="AD151" s="43" t="str">
        <f t="shared" ca="1" si="92"/>
        <v/>
      </c>
      <c r="AE151" s="44" t="str">
        <f t="shared" ca="1" si="100"/>
        <v/>
      </c>
      <c r="AF151" s="45" t="str">
        <f t="shared" ca="1" si="98"/>
        <v/>
      </c>
      <c r="AG151" s="45" t="str">
        <f t="shared" ca="1" si="97"/>
        <v/>
      </c>
      <c r="AH151" s="45" t="str">
        <f t="shared" ca="1" si="94"/>
        <v/>
      </c>
      <c r="AI151" s="45" t="str">
        <f t="shared" ca="1" si="95"/>
        <v/>
      </c>
      <c r="AJ151" s="46" t="str">
        <f t="shared" ca="1" si="96"/>
        <v/>
      </c>
    </row>
    <row r="152" spans="1:36" ht="27.95" customHeight="1">
      <c r="A152" s="115"/>
      <c r="B152" s="115"/>
      <c r="C152" s="119"/>
      <c r="D152" s="120"/>
      <c r="E152" s="121"/>
      <c r="F152" s="431"/>
      <c r="G152" s="432"/>
      <c r="H152" s="65" t="str">
        <f t="shared" ca="1" si="85"/>
        <v/>
      </c>
      <c r="I152" s="339" t="str">
        <f ca="1">IF(AND(F152&lt;&gt;"",H152&lt;&gt;""),VLOOKUP(F152,早見表!$A$6:$M$24,H152+1),"")</f>
        <v/>
      </c>
      <c r="J152" s="340"/>
      <c r="K152" s="340"/>
      <c r="L152" s="341"/>
      <c r="M152" s="431"/>
      <c r="N152" s="433"/>
      <c r="O152" s="433"/>
      <c r="P152" s="433"/>
      <c r="Q152" s="432"/>
      <c r="R152" s="65" t="str">
        <f t="shared" ca="1" si="86"/>
        <v/>
      </c>
      <c r="S152" s="339" t="str">
        <f ca="1">IF(AND(M152&lt;&gt;"",R152&lt;&gt;""),VLOOKUP(M152,早見表!$A$6:$M$24,R152+1),"")</f>
        <v/>
      </c>
      <c r="T152" s="340"/>
      <c r="U152" s="340"/>
      <c r="V152" s="340"/>
      <c r="W152" s="341"/>
      <c r="X152" s="51"/>
      <c r="Y152" s="42" t="str">
        <f t="shared" si="87"/>
        <v/>
      </c>
      <c r="Z152" s="42" t="str">
        <f t="shared" si="88"/>
        <v/>
      </c>
      <c r="AA152" s="43" t="str">
        <f t="shared" ca="1" si="99"/>
        <v/>
      </c>
      <c r="AB152" s="43" t="str">
        <f t="shared" ca="1" si="90"/>
        <v/>
      </c>
      <c r="AC152" s="43" t="str">
        <f t="shared" ca="1" si="91"/>
        <v/>
      </c>
      <c r="AD152" s="43" t="str">
        <f t="shared" ca="1" si="92"/>
        <v/>
      </c>
      <c r="AE152" s="44" t="str">
        <f t="shared" ca="1" si="100"/>
        <v/>
      </c>
      <c r="AF152" s="45" t="str">
        <f t="shared" ca="1" si="98"/>
        <v/>
      </c>
      <c r="AG152" s="45" t="str">
        <f t="shared" ca="1" si="97"/>
        <v/>
      </c>
      <c r="AH152" s="45" t="str">
        <f t="shared" ca="1" si="94"/>
        <v/>
      </c>
      <c r="AI152" s="45" t="str">
        <f t="shared" ca="1" si="95"/>
        <v/>
      </c>
      <c r="AJ152" s="46" t="str">
        <f t="shared" ca="1" si="96"/>
        <v/>
      </c>
    </row>
    <row r="153" spans="1:36" ht="27.95" customHeight="1">
      <c r="A153" s="115"/>
      <c r="B153" s="115"/>
      <c r="C153" s="119"/>
      <c r="D153" s="120"/>
      <c r="E153" s="121"/>
      <c r="F153" s="431"/>
      <c r="G153" s="432"/>
      <c r="H153" s="65" t="str">
        <f ca="1">AE153</f>
        <v/>
      </c>
      <c r="I153" s="339" t="str">
        <f ca="1">IF(AND(F153&lt;&gt;"",H153&lt;&gt;""),VLOOKUP(F153,早見表!$A$6:$M$24,H153+1),"")</f>
        <v/>
      </c>
      <c r="J153" s="340"/>
      <c r="K153" s="340"/>
      <c r="L153" s="341"/>
      <c r="M153" s="431"/>
      <c r="N153" s="433"/>
      <c r="O153" s="433"/>
      <c r="P153" s="433"/>
      <c r="Q153" s="432"/>
      <c r="R153" s="65" t="str">
        <f t="shared" ca="1" si="86"/>
        <v/>
      </c>
      <c r="S153" s="339" t="str">
        <f ca="1">IF(AND(M153&lt;&gt;"",R153&lt;&gt;""),VLOOKUP(M153,早見表!$A$6:$M$24,R153+1),"")</f>
        <v/>
      </c>
      <c r="T153" s="340"/>
      <c r="U153" s="340"/>
      <c r="V153" s="340"/>
      <c r="W153" s="341"/>
      <c r="X153" s="51"/>
      <c r="Y153" s="42" t="str">
        <f t="shared" si="87"/>
        <v/>
      </c>
      <c r="Z153" s="42" t="str">
        <f t="shared" si="88"/>
        <v/>
      </c>
      <c r="AA153" s="43" t="str">
        <f t="shared" ca="1" si="99"/>
        <v/>
      </c>
      <c r="AB153" s="43" t="str">
        <f t="shared" ca="1" si="90"/>
        <v/>
      </c>
      <c r="AC153" s="43" t="str">
        <f t="shared" ca="1" si="91"/>
        <v/>
      </c>
      <c r="AD153" s="43" t="str">
        <f t="shared" ca="1" si="92"/>
        <v/>
      </c>
      <c r="AE153" s="44" t="str">
        <f t="shared" ca="1" si="100"/>
        <v/>
      </c>
      <c r="AF153" s="45" t="str">
        <f t="shared" ca="1" si="98"/>
        <v/>
      </c>
      <c r="AG153" s="45" t="str">
        <f t="shared" ca="1" si="97"/>
        <v/>
      </c>
      <c r="AH153" s="45" t="str">
        <f t="shared" ca="1" si="94"/>
        <v/>
      </c>
      <c r="AI153" s="45" t="str">
        <f t="shared" ca="1" si="95"/>
        <v/>
      </c>
      <c r="AJ153" s="46" t="str">
        <f t="shared" ca="1" si="96"/>
        <v/>
      </c>
    </row>
    <row r="154" spans="1:36" ht="27.95" customHeight="1">
      <c r="A154" s="115"/>
      <c r="B154" s="115"/>
      <c r="C154" s="119"/>
      <c r="D154" s="120"/>
      <c r="E154" s="121"/>
      <c r="F154" s="431"/>
      <c r="G154" s="432"/>
      <c r="H154" s="65" t="str">
        <f ca="1">AE154</f>
        <v/>
      </c>
      <c r="I154" s="339" t="str">
        <f ca="1">IF(AND(F154&lt;&gt;"",H154&lt;&gt;""),VLOOKUP(F154,早見表!$A$6:$M$24,H154+1),"")</f>
        <v/>
      </c>
      <c r="J154" s="340"/>
      <c r="K154" s="340"/>
      <c r="L154" s="341"/>
      <c r="M154" s="431"/>
      <c r="N154" s="433"/>
      <c r="O154" s="433"/>
      <c r="P154" s="433"/>
      <c r="Q154" s="432"/>
      <c r="R154" s="65" t="str">
        <f t="shared" ca="1" si="86"/>
        <v/>
      </c>
      <c r="S154" s="339" t="str">
        <f ca="1">IF(AND(M154&lt;&gt;"",R154&lt;&gt;""),VLOOKUP(M154,早見表!$A$6:$M$24,R154+1),"")</f>
        <v/>
      </c>
      <c r="T154" s="340"/>
      <c r="U154" s="340"/>
      <c r="V154" s="340"/>
      <c r="W154" s="341"/>
      <c r="X154" s="51"/>
      <c r="Y154" s="42" t="str">
        <f t="shared" si="87"/>
        <v/>
      </c>
      <c r="Z154" s="42" t="str">
        <f t="shared" si="88"/>
        <v/>
      </c>
      <c r="AA154" s="43" t="str">
        <f t="shared" ca="1" si="99"/>
        <v/>
      </c>
      <c r="AB154" s="43" t="str">
        <f t="shared" ca="1" si="90"/>
        <v/>
      </c>
      <c r="AC154" s="43" t="str">
        <f t="shared" ca="1" si="91"/>
        <v/>
      </c>
      <c r="AD154" s="43" t="str">
        <f t="shared" ca="1" si="92"/>
        <v/>
      </c>
      <c r="AE154" s="44" t="str">
        <f t="shared" ca="1" si="100"/>
        <v/>
      </c>
      <c r="AF154" s="45" t="str">
        <f t="shared" ca="1" si="98"/>
        <v/>
      </c>
      <c r="AG154" s="45" t="str">
        <f t="shared" ca="1" si="97"/>
        <v/>
      </c>
      <c r="AH154" s="45" t="str">
        <f t="shared" ca="1" si="94"/>
        <v/>
      </c>
      <c r="AI154" s="45" t="str">
        <f t="shared" ca="1" si="95"/>
        <v/>
      </c>
      <c r="AJ154" s="46" t="str">
        <f t="shared" ca="1" si="96"/>
        <v/>
      </c>
    </row>
    <row r="155" spans="1:36" ht="27.95" customHeight="1">
      <c r="A155" s="115"/>
      <c r="B155" s="115"/>
      <c r="C155" s="119"/>
      <c r="D155" s="120"/>
      <c r="E155" s="121"/>
      <c r="F155" s="431"/>
      <c r="G155" s="432"/>
      <c r="H155" s="65" t="str">
        <f ca="1">AE155</f>
        <v/>
      </c>
      <c r="I155" s="339" t="str">
        <f ca="1">IF(AND(F155&lt;&gt;"",H155&lt;&gt;""),VLOOKUP(F155,早見表!$A$6:$M$24,H155+1),"")</f>
        <v/>
      </c>
      <c r="J155" s="340"/>
      <c r="K155" s="340"/>
      <c r="L155" s="341"/>
      <c r="M155" s="431"/>
      <c r="N155" s="433"/>
      <c r="O155" s="433"/>
      <c r="P155" s="433"/>
      <c r="Q155" s="432"/>
      <c r="R155" s="65" t="str">
        <f t="shared" ca="1" si="86"/>
        <v/>
      </c>
      <c r="S155" s="339" t="str">
        <f ca="1">IF(AND(M155&lt;&gt;"",R155&lt;&gt;""),VLOOKUP(M155,早見表!$A$6:$M$24,R155+1),"")</f>
        <v/>
      </c>
      <c r="T155" s="340"/>
      <c r="U155" s="340"/>
      <c r="V155" s="340"/>
      <c r="W155" s="341"/>
      <c r="X155" s="51"/>
      <c r="Y155" s="42" t="str">
        <f t="shared" si="87"/>
        <v/>
      </c>
      <c r="Z155" s="42" t="str">
        <f t="shared" si="88"/>
        <v/>
      </c>
      <c r="AA155" s="43" t="str">
        <f t="shared" ca="1" si="99"/>
        <v/>
      </c>
      <c r="AB155" s="43" t="str">
        <f t="shared" ca="1" si="90"/>
        <v/>
      </c>
      <c r="AC155" s="43" t="str">
        <f t="shared" ca="1" si="91"/>
        <v/>
      </c>
      <c r="AD155" s="43" t="str">
        <f t="shared" ca="1" si="92"/>
        <v/>
      </c>
      <c r="AE155" s="44" t="str">
        <f t="shared" ca="1" si="100"/>
        <v/>
      </c>
      <c r="AF155" s="45" t="str">
        <f t="shared" ca="1" si="98"/>
        <v/>
      </c>
      <c r="AG155" s="45" t="str">
        <f t="shared" ca="1" si="97"/>
        <v/>
      </c>
      <c r="AH155" s="45" t="str">
        <f t="shared" ca="1" si="94"/>
        <v/>
      </c>
      <c r="AI155" s="45" t="str">
        <f t="shared" ca="1" si="95"/>
        <v/>
      </c>
      <c r="AJ155" s="46" t="str">
        <f t="shared" ca="1" si="96"/>
        <v/>
      </c>
    </row>
    <row r="156" spans="1:36" ht="27.95" customHeight="1">
      <c r="A156" s="115"/>
      <c r="B156" s="115"/>
      <c r="C156" s="119"/>
      <c r="D156" s="120"/>
      <c r="E156" s="121"/>
      <c r="F156" s="431"/>
      <c r="G156" s="432"/>
      <c r="H156" s="65" t="str">
        <f ca="1">AE156</f>
        <v/>
      </c>
      <c r="I156" s="339" t="str">
        <f ca="1">IF(AND(F156&lt;&gt;"",H156&lt;&gt;""),VLOOKUP(F156,早見表!$A$6:$M$24,H156+1),"")</f>
        <v/>
      </c>
      <c r="J156" s="340"/>
      <c r="K156" s="340"/>
      <c r="L156" s="341"/>
      <c r="M156" s="431"/>
      <c r="N156" s="433"/>
      <c r="O156" s="433"/>
      <c r="P156" s="433"/>
      <c r="Q156" s="432"/>
      <c r="R156" s="65" t="str">
        <f t="shared" ca="1" si="86"/>
        <v/>
      </c>
      <c r="S156" s="339" t="str">
        <f ca="1">IF(AND(M156&lt;&gt;"",R156&lt;&gt;""),VLOOKUP(M156,早見表!$A$6:$M$24,R156+1),"")</f>
        <v/>
      </c>
      <c r="T156" s="340"/>
      <c r="U156" s="340"/>
      <c r="V156" s="340"/>
      <c r="W156" s="341"/>
      <c r="X156" s="51"/>
      <c r="Y156" s="42" t="str">
        <f t="shared" si="87"/>
        <v/>
      </c>
      <c r="Z156" s="42" t="str">
        <f t="shared" si="88"/>
        <v/>
      </c>
      <c r="AA156" s="43" t="str">
        <f t="shared" ca="1" si="99"/>
        <v/>
      </c>
      <c r="AB156" s="43" t="str">
        <f t="shared" ca="1" si="90"/>
        <v/>
      </c>
      <c r="AC156" s="43" t="str">
        <f t="shared" ca="1" si="91"/>
        <v/>
      </c>
      <c r="AD156" s="43" t="str">
        <f t="shared" ca="1" si="92"/>
        <v/>
      </c>
      <c r="AE156" s="44" t="str">
        <f t="shared" ca="1" si="100"/>
        <v/>
      </c>
      <c r="AF156" s="45" t="str">
        <f t="shared" ca="1" si="98"/>
        <v/>
      </c>
      <c r="AG156" s="45" t="str">
        <f t="shared" ca="1" si="97"/>
        <v/>
      </c>
      <c r="AH156" s="45" t="str">
        <f t="shared" ca="1" si="94"/>
        <v/>
      </c>
      <c r="AI156" s="45" t="str">
        <f t="shared" ca="1" si="95"/>
        <v/>
      </c>
      <c r="AJ156" s="46" t="str">
        <f t="shared" ca="1" si="96"/>
        <v/>
      </c>
    </row>
    <row r="157" spans="1:36" ht="27.95" customHeight="1">
      <c r="A157" s="115"/>
      <c r="B157" s="115"/>
      <c r="C157" s="119"/>
      <c r="D157" s="120"/>
      <c r="E157" s="121"/>
      <c r="F157" s="431"/>
      <c r="G157" s="432"/>
      <c r="H157" s="65" t="str">
        <f ca="1">AE157</f>
        <v/>
      </c>
      <c r="I157" s="339" t="str">
        <f ca="1">IF(AND(F157&lt;&gt;"",H157&lt;&gt;""),VLOOKUP(F157,早見表!$A$6:$M$24,H157+1),"")</f>
        <v/>
      </c>
      <c r="J157" s="340"/>
      <c r="K157" s="340"/>
      <c r="L157" s="341"/>
      <c r="M157" s="431"/>
      <c r="N157" s="433"/>
      <c r="O157" s="433"/>
      <c r="P157" s="433"/>
      <c r="Q157" s="432"/>
      <c r="R157" s="65" t="str">
        <f t="shared" ca="1" si="86"/>
        <v/>
      </c>
      <c r="S157" s="339" t="str">
        <f ca="1">IF(AND(M157&lt;&gt;"",R157&lt;&gt;""),VLOOKUP(M157,早見表!$A$6:$M$24,R157+1),"")</f>
        <v/>
      </c>
      <c r="T157" s="340"/>
      <c r="U157" s="340"/>
      <c r="V157" s="340"/>
      <c r="W157" s="341"/>
      <c r="X157" s="51"/>
      <c r="Y157" s="42" t="str">
        <f t="shared" si="87"/>
        <v/>
      </c>
      <c r="Z157" s="42" t="str">
        <f t="shared" si="88"/>
        <v/>
      </c>
      <c r="AA157" s="43" t="str">
        <f t="shared" ca="1" si="99"/>
        <v/>
      </c>
      <c r="AB157" s="43" t="str">
        <f t="shared" ca="1" si="90"/>
        <v/>
      </c>
      <c r="AC157" s="43" t="str">
        <f t="shared" ca="1" si="91"/>
        <v/>
      </c>
      <c r="AD157" s="43" t="str">
        <f t="shared" ca="1" si="92"/>
        <v/>
      </c>
      <c r="AE157" s="44" t="str">
        <f t="shared" ca="1" si="100"/>
        <v/>
      </c>
      <c r="AF157" s="45" t="str">
        <f t="shared" ca="1" si="98"/>
        <v/>
      </c>
      <c r="AG157" s="45" t="str">
        <f t="shared" ca="1" si="97"/>
        <v/>
      </c>
      <c r="AH157" s="45" t="str">
        <f t="shared" ca="1" si="94"/>
        <v/>
      </c>
      <c r="AI157" s="45" t="str">
        <f t="shared" ca="1" si="95"/>
        <v/>
      </c>
      <c r="AJ157" s="46" t="str">
        <f t="shared" ca="1" si="96"/>
        <v/>
      </c>
    </row>
    <row r="158" spans="1:36" ht="27.95" customHeight="1" thickBot="1">
      <c r="A158" s="131"/>
      <c r="B158" s="131"/>
      <c r="C158" s="132"/>
      <c r="D158" s="133"/>
      <c r="E158" s="134"/>
      <c r="F158" s="443"/>
      <c r="G158" s="445"/>
      <c r="H158" s="135" t="str">
        <f t="shared" ref="H158" ca="1" si="101">AE158</f>
        <v/>
      </c>
      <c r="I158" s="353" t="str">
        <f ca="1">IF(AND(F158&lt;&gt;"",H158&lt;&gt;""),VLOOKUP(F158,早見表!$A$6:$M$24,H158+1),"")</f>
        <v/>
      </c>
      <c r="J158" s="354"/>
      <c r="K158" s="354"/>
      <c r="L158" s="355"/>
      <c r="M158" s="443"/>
      <c r="N158" s="444"/>
      <c r="O158" s="444"/>
      <c r="P158" s="444"/>
      <c r="Q158" s="445"/>
      <c r="R158" s="135" t="str">
        <f t="shared" ca="1" si="86"/>
        <v/>
      </c>
      <c r="S158" s="353" t="str">
        <f ca="1">IF(AND(M158&lt;&gt;"",R158&lt;&gt;""),VLOOKUP(M158,早見表!$A$6:$M$24,R158+1),"")</f>
        <v/>
      </c>
      <c r="T158" s="354"/>
      <c r="U158" s="354"/>
      <c r="V158" s="354"/>
      <c r="W158" s="355"/>
      <c r="X158" s="51"/>
      <c r="Y158" s="47" t="str">
        <f t="shared" si="87"/>
        <v/>
      </c>
      <c r="Z158" s="47" t="str">
        <f t="shared" si="88"/>
        <v/>
      </c>
      <c r="AA158" s="48" t="str">
        <f t="shared" ca="1" si="99"/>
        <v/>
      </c>
      <c r="AB158" s="48" t="str">
        <f t="shared" ca="1" si="90"/>
        <v/>
      </c>
      <c r="AC158" s="48" t="str">
        <f t="shared" ca="1" si="91"/>
        <v/>
      </c>
      <c r="AD158" s="48" t="str">
        <f t="shared" ca="1" si="92"/>
        <v/>
      </c>
      <c r="AE158" s="62" t="str">
        <f t="shared" ca="1" si="100"/>
        <v/>
      </c>
      <c r="AF158" s="49" t="str">
        <f t="shared" ca="1" si="98"/>
        <v/>
      </c>
      <c r="AG158" s="49" t="str">
        <f t="shared" ca="1" si="97"/>
        <v/>
      </c>
      <c r="AH158" s="49" t="str">
        <f t="shared" ca="1" si="94"/>
        <v/>
      </c>
      <c r="AI158" s="49" t="str">
        <f t="shared" ca="1" si="95"/>
        <v/>
      </c>
      <c r="AJ158" s="50" t="str">
        <f t="shared" ca="1" si="96"/>
        <v/>
      </c>
    </row>
    <row r="159" spans="1:36" ht="24.95" customHeight="1" thickTop="1">
      <c r="A159" s="439" t="s">
        <v>62</v>
      </c>
      <c r="B159" s="440"/>
      <c r="C159" s="440"/>
      <c r="D159" s="440"/>
      <c r="E159" s="440"/>
      <c r="F159" s="458"/>
      <c r="G159" s="459"/>
      <c r="H159" s="136" t="s">
        <v>12</v>
      </c>
      <c r="I159" s="365">
        <f ca="1">SUM(I144:L158)</f>
        <v>0</v>
      </c>
      <c r="J159" s="366"/>
      <c r="K159" s="366"/>
      <c r="L159" s="137" t="s">
        <v>8</v>
      </c>
      <c r="M159" s="458"/>
      <c r="N159" s="460"/>
      <c r="O159" s="460"/>
      <c r="P159" s="460"/>
      <c r="Q159" s="459"/>
      <c r="R159" s="136"/>
      <c r="S159" s="368">
        <f ca="1">SUM(S144:W158)</f>
        <v>0</v>
      </c>
      <c r="T159" s="369"/>
      <c r="U159" s="369"/>
      <c r="V159" s="369"/>
      <c r="W159" s="138" t="s">
        <v>8</v>
      </c>
      <c r="X159" s="51"/>
      <c r="Y159" s="82"/>
      <c r="Z159" s="82"/>
    </row>
    <row r="160" spans="1:36" ht="24.95" customHeight="1">
      <c r="A160" s="434" t="s">
        <v>80</v>
      </c>
      <c r="B160" s="435"/>
      <c r="C160" s="435"/>
      <c r="D160" s="435"/>
      <c r="E160" s="435"/>
      <c r="F160" s="436"/>
      <c r="G160" s="437"/>
      <c r="H160" s="128" t="s">
        <v>12</v>
      </c>
      <c r="I160" s="346">
        <f ca="1">SUM(I133,I159)</f>
        <v>0</v>
      </c>
      <c r="J160" s="347"/>
      <c r="K160" s="347"/>
      <c r="L160" s="129" t="s">
        <v>8</v>
      </c>
      <c r="M160" s="436"/>
      <c r="N160" s="438"/>
      <c r="O160" s="438"/>
      <c r="P160" s="438"/>
      <c r="Q160" s="437"/>
      <c r="R160" s="128"/>
      <c r="S160" s="349">
        <f ca="1">SUM(S133,S159)</f>
        <v>0</v>
      </c>
      <c r="T160" s="350"/>
      <c r="U160" s="350"/>
      <c r="V160" s="350"/>
      <c r="W160" s="59" t="s">
        <v>8</v>
      </c>
      <c r="X160" s="52"/>
      <c r="Y160" s="82"/>
      <c r="Z160" s="54"/>
    </row>
    <row r="161" spans="1:36" ht="3" customHeight="1">
      <c r="X161" s="52"/>
      <c r="Y161" s="82"/>
      <c r="Z161" s="54"/>
    </row>
    <row r="162" spans="1:36">
      <c r="T162" s="461" t="s">
        <v>42</v>
      </c>
      <c r="U162" s="462"/>
      <c r="V162" s="462"/>
      <c r="W162" s="463"/>
      <c r="X162" s="52"/>
      <c r="Y162" s="82"/>
      <c r="Z162" s="82"/>
    </row>
    <row r="163" spans="1:36" ht="13.5" customHeight="1">
      <c r="X163" s="52"/>
      <c r="Y163" s="217"/>
      <c r="Z163" s="54" t="s">
        <v>35</v>
      </c>
    </row>
    <row r="164" spans="1:36" ht="19.5" customHeight="1">
      <c r="A164" s="1" t="str">
        <f>IF($A$2="","",$A$2)</f>
        <v>【鳥取局様式】</v>
      </c>
      <c r="C164" s="80"/>
      <c r="D164" s="466" t="s">
        <v>76</v>
      </c>
      <c r="E164" s="467"/>
      <c r="F164" s="467"/>
      <c r="G164" s="467"/>
      <c r="H164" s="467"/>
      <c r="I164" s="467"/>
      <c r="J164" s="467"/>
      <c r="S164" s="57">
        <f>$S$2</f>
        <v>1</v>
      </c>
      <c r="T164" s="425" t="s">
        <v>10</v>
      </c>
      <c r="U164" s="425"/>
      <c r="V164" s="56">
        <f>V137+1</f>
        <v>7</v>
      </c>
      <c r="W164" s="2" t="s">
        <v>11</v>
      </c>
      <c r="Y164" s="217"/>
      <c r="Z164" s="217"/>
    </row>
    <row r="165" spans="1:36" ht="19.5" customHeight="1">
      <c r="C165" s="81"/>
      <c r="D165" s="467"/>
      <c r="E165" s="467"/>
      <c r="F165" s="467"/>
      <c r="G165" s="467"/>
      <c r="H165" s="467"/>
      <c r="I165" s="467"/>
      <c r="J165" s="467"/>
      <c r="Y165" s="217"/>
      <c r="Z165" s="217"/>
    </row>
    <row r="166" spans="1:36" ht="14.25">
      <c r="B166" s="221">
        <f ca="1">$B$4</f>
        <v>45741</v>
      </c>
      <c r="D166" s="426"/>
      <c r="E166" s="426"/>
      <c r="F166" s="426"/>
      <c r="Y166" s="219"/>
      <c r="Z166" s="219"/>
    </row>
    <row r="167" spans="1:36" ht="15" customHeight="1">
      <c r="B167" s="222">
        <f ca="1">$B$5</f>
        <v>46106.494204513889</v>
      </c>
      <c r="C167" s="130"/>
      <c r="D167" s="130"/>
      <c r="E167" s="130"/>
      <c r="F167" s="130"/>
      <c r="G167" s="130"/>
      <c r="H167" s="427" t="s">
        <v>6</v>
      </c>
      <c r="I167" s="428"/>
      <c r="J167" s="464" t="s">
        <v>0</v>
      </c>
      <c r="K167" s="465"/>
      <c r="L167" s="123" t="s">
        <v>1</v>
      </c>
      <c r="M167" s="465" t="s">
        <v>7</v>
      </c>
      <c r="N167" s="465"/>
      <c r="O167" s="465" t="s">
        <v>2</v>
      </c>
      <c r="P167" s="465"/>
      <c r="Q167" s="465"/>
      <c r="R167" s="465"/>
      <c r="S167" s="465"/>
      <c r="T167" s="465"/>
      <c r="U167" s="465" t="s">
        <v>3</v>
      </c>
      <c r="V167" s="465"/>
      <c r="W167" s="465"/>
      <c r="Y167" s="219"/>
      <c r="Z167" s="219"/>
    </row>
    <row r="168" spans="1:36" ht="20.100000000000001" customHeight="1">
      <c r="A168" s="130"/>
      <c r="B168" s="130"/>
      <c r="C168" s="130"/>
      <c r="D168" s="130"/>
      <c r="E168" s="130"/>
      <c r="F168" s="130"/>
      <c r="G168" s="130"/>
      <c r="H168" s="429"/>
      <c r="I168" s="430"/>
      <c r="J168" s="154">
        <f>$J$6</f>
        <v>3</v>
      </c>
      <c r="K168" s="155">
        <f>$K$6</f>
        <v>1</v>
      </c>
      <c r="L168" s="156">
        <f>$L$6</f>
        <v>1</v>
      </c>
      <c r="M168" s="157">
        <f>$M$6</f>
        <v>0</v>
      </c>
      <c r="N168" s="158" t="str">
        <f>IF($N$6="","",$N$6)</f>
        <v/>
      </c>
      <c r="O168" s="159" t="str">
        <f>IF($O$6="","",$O$6)</f>
        <v/>
      </c>
      <c r="P168" s="160" t="str">
        <f>IF($P$6="","",$P$6)</f>
        <v/>
      </c>
      <c r="Q168" s="160" t="str">
        <f>IF($Q$6="","",$Q$6)</f>
        <v/>
      </c>
      <c r="R168" s="160" t="str">
        <f>IF($R$6="","",$R$6)</f>
        <v/>
      </c>
      <c r="S168" s="160" t="str">
        <f>IF($S$6="","",$S$6)</f>
        <v/>
      </c>
      <c r="T168" s="161" t="str">
        <f>IF($T$6="","",$T$6)</f>
        <v/>
      </c>
      <c r="U168" s="159" t="str">
        <f>IF($U$6="","",$U$6)</f>
        <v/>
      </c>
      <c r="V168" s="160" t="str">
        <f>IF($V$6="","",$V$6)</f>
        <v/>
      </c>
      <c r="W168" s="161" t="str">
        <f>IF($W$6="","",$W$6)</f>
        <v/>
      </c>
      <c r="Y168" s="30" t="s">
        <v>33</v>
      </c>
      <c r="Z168" s="31" t="s">
        <v>34</v>
      </c>
      <c r="AA168" s="441">
        <f ca="1">$B$4</f>
        <v>45741</v>
      </c>
      <c r="AB168" s="441"/>
      <c r="AC168" s="441"/>
      <c r="AD168" s="441"/>
      <c r="AE168" s="441"/>
      <c r="AF168" s="442">
        <f ca="1">$B$5</f>
        <v>46106.494204513889</v>
      </c>
      <c r="AG168" s="442"/>
      <c r="AH168" s="442"/>
      <c r="AI168" s="442"/>
      <c r="AJ168" s="442"/>
    </row>
    <row r="169" spans="1:36" ht="21.95" customHeight="1">
      <c r="A169" s="446" t="s">
        <v>9</v>
      </c>
      <c r="B169" s="448" t="s">
        <v>30</v>
      </c>
      <c r="C169" s="218"/>
      <c r="D169" s="449" t="s">
        <v>47</v>
      </c>
      <c r="E169" s="448" t="s">
        <v>48</v>
      </c>
      <c r="F169" s="451">
        <f ca="1">$B$4</f>
        <v>45741</v>
      </c>
      <c r="G169" s="452"/>
      <c r="H169" s="452"/>
      <c r="I169" s="452"/>
      <c r="J169" s="452"/>
      <c r="K169" s="452"/>
      <c r="L169" s="453"/>
      <c r="M169" s="454">
        <f ca="1">$B$5</f>
        <v>46106.494204513889</v>
      </c>
      <c r="N169" s="455"/>
      <c r="O169" s="455"/>
      <c r="P169" s="455"/>
      <c r="Q169" s="455"/>
      <c r="R169" s="455"/>
      <c r="S169" s="455"/>
      <c r="T169" s="455"/>
      <c r="U169" s="455"/>
      <c r="V169" s="455"/>
      <c r="W169" s="456"/>
      <c r="X169" s="51"/>
      <c r="Y169" s="58">
        <f ca="1">$B$4</f>
        <v>45741</v>
      </c>
      <c r="Z169" s="58">
        <f ca="1">DATE(YEAR($Y$7)+2,3,31)</f>
        <v>46477</v>
      </c>
      <c r="AA169" s="33" t="s">
        <v>33</v>
      </c>
      <c r="AB169" s="33" t="s">
        <v>34</v>
      </c>
      <c r="AC169" s="33" t="s">
        <v>37</v>
      </c>
      <c r="AD169" s="33" t="s">
        <v>38</v>
      </c>
      <c r="AE169" s="33" t="s">
        <v>32</v>
      </c>
      <c r="AF169" s="34" t="s">
        <v>33</v>
      </c>
      <c r="AG169" s="34" t="s">
        <v>34</v>
      </c>
      <c r="AH169" s="34" t="s">
        <v>37</v>
      </c>
      <c r="AI169" s="34" t="s">
        <v>38</v>
      </c>
      <c r="AJ169" s="34" t="s">
        <v>32</v>
      </c>
    </row>
    <row r="170" spans="1:36" ht="28.5" customHeight="1">
      <c r="A170" s="447"/>
      <c r="B170" s="448"/>
      <c r="C170" s="126"/>
      <c r="D170" s="450"/>
      <c r="E170" s="448"/>
      <c r="F170" s="457" t="s">
        <v>4</v>
      </c>
      <c r="G170" s="457"/>
      <c r="H170" s="127" t="s">
        <v>39</v>
      </c>
      <c r="I170" s="457" t="s">
        <v>5</v>
      </c>
      <c r="J170" s="457"/>
      <c r="K170" s="457"/>
      <c r="L170" s="457"/>
      <c r="M170" s="457" t="s">
        <v>4</v>
      </c>
      <c r="N170" s="457"/>
      <c r="O170" s="457"/>
      <c r="P170" s="457"/>
      <c r="Q170" s="457"/>
      <c r="R170" s="127" t="s">
        <v>39</v>
      </c>
      <c r="S170" s="457" t="s">
        <v>5</v>
      </c>
      <c r="T170" s="457"/>
      <c r="U170" s="457"/>
      <c r="V170" s="457"/>
      <c r="W170" s="457"/>
      <c r="X170" s="51"/>
      <c r="Y170" s="32">
        <f ca="1">DATE(YEAR($B$4),4,1)</f>
        <v>45748</v>
      </c>
      <c r="Z170" s="32">
        <f ca="1">DATE(YEAR($Y$8)+2,3,31)</f>
        <v>46477</v>
      </c>
      <c r="AA170" s="32">
        <f ca="1">$Y$8</f>
        <v>45748</v>
      </c>
      <c r="AB170" s="32">
        <f ca="1">DATE(YEAR($Y$8)+1,3,31)</f>
        <v>46112</v>
      </c>
      <c r="AC170" s="32"/>
      <c r="AD170" s="32"/>
      <c r="AE170" s="32"/>
      <c r="AF170" s="35">
        <f ca="1">DATE(YEAR($B$4)+1,4,1)</f>
        <v>46113</v>
      </c>
      <c r="AG170" s="35">
        <f ca="1">DATE(YEAR($AF$8)+1,3,31)</f>
        <v>46477</v>
      </c>
      <c r="AH170" s="55"/>
      <c r="AI170" s="55"/>
      <c r="AJ170" s="36"/>
    </row>
    <row r="171" spans="1:36" ht="27.95" customHeight="1">
      <c r="A171" s="114"/>
      <c r="B171" s="115"/>
      <c r="C171" s="116"/>
      <c r="D171" s="117"/>
      <c r="E171" s="118"/>
      <c r="F171" s="431"/>
      <c r="G171" s="432"/>
      <c r="H171" s="65" t="str">
        <f t="shared" ref="H171:H179" ca="1" si="102">AE171</f>
        <v/>
      </c>
      <c r="I171" s="309" t="str">
        <f ca="1">IF(AND(F171&lt;&gt;"",H171&lt;&gt;""),VLOOKUP(F171,早見表!$A$6:$M$24,H171+1),"")</f>
        <v/>
      </c>
      <c r="J171" s="310"/>
      <c r="K171" s="310"/>
      <c r="L171" s="311"/>
      <c r="M171" s="431"/>
      <c r="N171" s="433"/>
      <c r="O171" s="433"/>
      <c r="P171" s="433"/>
      <c r="Q171" s="432"/>
      <c r="R171" s="64" t="str">
        <f t="shared" ref="R171:R185" ca="1" si="103">AJ171</f>
        <v/>
      </c>
      <c r="S171" s="309" t="str">
        <f ca="1">IF(AND(M171&lt;&gt;"",R171&lt;&gt;""),VLOOKUP(M171,早見表!$A$6:$M$24,R171+1),"")</f>
        <v/>
      </c>
      <c r="T171" s="310"/>
      <c r="U171" s="310"/>
      <c r="V171" s="310"/>
      <c r="W171" s="311"/>
      <c r="X171" s="51"/>
      <c r="Y171" s="37" t="str">
        <f t="shared" ref="Y171:Y185" si="104">IF($B171&lt;&gt;"",IF(D171="",AA$8,D171),"")</f>
        <v/>
      </c>
      <c r="Z171" s="37" t="str">
        <f t="shared" ref="Z171:Z185" si="105">IF($B171&lt;&gt;"",IF(E171="",Z$8,E171),"")</f>
        <v/>
      </c>
      <c r="AA171" s="38" t="str">
        <f t="shared" ref="AA171:AA176" ca="1" si="106">IF(Y171&gt;=AF$8,"",IF(Y171&lt;$AA$8,$AA$8,Y171))</f>
        <v/>
      </c>
      <c r="AB171" s="38" t="str">
        <f t="shared" ref="AB171:AB185" ca="1" si="107">IF(Y171&gt;AB$8,"",IF(Z171&gt;AB$8,AB$8,Z171))</f>
        <v/>
      </c>
      <c r="AC171" s="38" t="str">
        <f t="shared" ref="AC171:AC185" ca="1" si="108">IF(AA171="","",DATE(YEAR(AA171),MONTH(AA171),1))</f>
        <v/>
      </c>
      <c r="AD171" s="38" t="str">
        <f t="shared" ref="AD171:AD185" ca="1" si="109">IF(AA171="","",DATE(YEAR(AB171),MONTH(AB171)+1,1)-1)</f>
        <v/>
      </c>
      <c r="AE171" s="39" t="str">
        <f t="shared" ref="AE171:AE176" ca="1" si="110">IF(AA171="","",IF(AA171&gt;AB171,"",DATEDIF(AC171,AD171+1,"m")))</f>
        <v/>
      </c>
      <c r="AF171" s="40" t="str">
        <f ca="1">IF(Z171&lt;AF$8,"",IF(Y171&gt;AF$8,Y171,AF$8))</f>
        <v/>
      </c>
      <c r="AG171" s="40" t="str">
        <f ca="1">IF(Z171&lt;AF$8,"",Z171)</f>
        <v/>
      </c>
      <c r="AH171" s="40" t="str">
        <f t="shared" ref="AH171:AH185" ca="1" si="111">IF(AF171="","",DATE(YEAR(AF171),MONTH(AF171),1))</f>
        <v/>
      </c>
      <c r="AI171" s="40" t="str">
        <f t="shared" ref="AI171:AI185" ca="1" si="112">IF(AF171="","",DATE(YEAR(AG171),MONTH(AG171)+1,1)-1)</f>
        <v/>
      </c>
      <c r="AJ171" s="41" t="str">
        <f t="shared" ref="AJ171:AJ185" ca="1" si="113">IF(AF171="","",DATEDIF(AH171,AI171+1,"m"))</f>
        <v/>
      </c>
    </row>
    <row r="172" spans="1:36" ht="27.95" customHeight="1">
      <c r="A172" s="115"/>
      <c r="B172" s="115"/>
      <c r="C172" s="119"/>
      <c r="D172" s="120"/>
      <c r="E172" s="121"/>
      <c r="F172" s="431"/>
      <c r="G172" s="432"/>
      <c r="H172" s="65" t="str">
        <f t="shared" ca="1" si="102"/>
        <v/>
      </c>
      <c r="I172" s="339" t="str">
        <f ca="1">IF(AND(F172&lt;&gt;"",H172&lt;&gt;""),VLOOKUP(F172,早見表!$A$6:$M$24,H172+1),"")</f>
        <v/>
      </c>
      <c r="J172" s="340"/>
      <c r="K172" s="340"/>
      <c r="L172" s="341"/>
      <c r="M172" s="431"/>
      <c r="N172" s="433"/>
      <c r="O172" s="433"/>
      <c r="P172" s="433"/>
      <c r="Q172" s="432"/>
      <c r="R172" s="65" t="str">
        <f t="shared" ca="1" si="103"/>
        <v/>
      </c>
      <c r="S172" s="339" t="str">
        <f ca="1">IF(AND(M172&lt;&gt;"",R172&lt;&gt;""),VLOOKUP(M172,早見表!$A$6:$M$24,R172+1),"")</f>
        <v/>
      </c>
      <c r="T172" s="340"/>
      <c r="U172" s="340"/>
      <c r="V172" s="340"/>
      <c r="W172" s="341"/>
      <c r="X172" s="51"/>
      <c r="Y172" s="42" t="str">
        <f t="shared" si="104"/>
        <v/>
      </c>
      <c r="Z172" s="42" t="str">
        <f t="shared" si="105"/>
        <v/>
      </c>
      <c r="AA172" s="43" t="str">
        <f t="shared" ca="1" si="106"/>
        <v/>
      </c>
      <c r="AB172" s="43" t="str">
        <f t="shared" ca="1" si="107"/>
        <v/>
      </c>
      <c r="AC172" s="43" t="str">
        <f t="shared" ca="1" si="108"/>
        <v/>
      </c>
      <c r="AD172" s="43" t="str">
        <f t="shared" ca="1" si="109"/>
        <v/>
      </c>
      <c r="AE172" s="44" t="str">
        <f t="shared" ca="1" si="110"/>
        <v/>
      </c>
      <c r="AF172" s="45" t="str">
        <f ca="1">IF(Z172&lt;AF$8,"",IF(Y172&gt;AF$8,Y172,AF$8))</f>
        <v/>
      </c>
      <c r="AG172" s="45" t="str">
        <f t="shared" ref="AG172:AG185" ca="1" si="114">IF(Z172&lt;AF$8,"",Z172)</f>
        <v/>
      </c>
      <c r="AH172" s="45" t="str">
        <f t="shared" ca="1" si="111"/>
        <v/>
      </c>
      <c r="AI172" s="45" t="str">
        <f t="shared" ca="1" si="112"/>
        <v/>
      </c>
      <c r="AJ172" s="46" t="str">
        <f t="shared" ca="1" si="113"/>
        <v/>
      </c>
    </row>
    <row r="173" spans="1:36" ht="27.95" customHeight="1">
      <c r="A173" s="115"/>
      <c r="B173" s="115"/>
      <c r="C173" s="119"/>
      <c r="D173" s="120"/>
      <c r="E173" s="121"/>
      <c r="F173" s="431"/>
      <c r="G173" s="432"/>
      <c r="H173" s="65" t="str">
        <f t="shared" ca="1" si="102"/>
        <v/>
      </c>
      <c r="I173" s="339" t="str">
        <f ca="1">IF(AND(F173&lt;&gt;"",H173&lt;&gt;""),VLOOKUP(F173,早見表!$A$6:$M$24,H173+1),"")</f>
        <v/>
      </c>
      <c r="J173" s="340"/>
      <c r="K173" s="340"/>
      <c r="L173" s="341"/>
      <c r="M173" s="431"/>
      <c r="N173" s="433"/>
      <c r="O173" s="433"/>
      <c r="P173" s="433"/>
      <c r="Q173" s="432"/>
      <c r="R173" s="65" t="str">
        <f t="shared" ca="1" si="103"/>
        <v/>
      </c>
      <c r="S173" s="339" t="str">
        <f ca="1">IF(AND(M173&lt;&gt;"",R173&lt;&gt;""),VLOOKUP(M173,早見表!$A$6:$M$24,R173+1),"")</f>
        <v/>
      </c>
      <c r="T173" s="340"/>
      <c r="U173" s="340"/>
      <c r="V173" s="340"/>
      <c r="W173" s="341"/>
      <c r="X173" s="51"/>
      <c r="Y173" s="42" t="str">
        <f t="shared" si="104"/>
        <v/>
      </c>
      <c r="Z173" s="42" t="str">
        <f t="shared" si="105"/>
        <v/>
      </c>
      <c r="AA173" s="43" t="str">
        <f t="shared" ca="1" si="106"/>
        <v/>
      </c>
      <c r="AB173" s="43" t="str">
        <f t="shared" ca="1" si="107"/>
        <v/>
      </c>
      <c r="AC173" s="43" t="str">
        <f t="shared" ca="1" si="108"/>
        <v/>
      </c>
      <c r="AD173" s="43" t="str">
        <f t="shared" ca="1" si="109"/>
        <v/>
      </c>
      <c r="AE173" s="44" t="str">
        <f t="shared" ca="1" si="110"/>
        <v/>
      </c>
      <c r="AF173" s="45" t="str">
        <f t="shared" ref="AF173:AF185" ca="1" si="115">IF(Z173&lt;AF$8,"",IF(Y173&gt;AF$8,Y173,AF$8))</f>
        <v/>
      </c>
      <c r="AG173" s="45" t="str">
        <f t="shared" ca="1" si="114"/>
        <v/>
      </c>
      <c r="AH173" s="45" t="str">
        <f t="shared" ca="1" si="111"/>
        <v/>
      </c>
      <c r="AI173" s="45" t="str">
        <f t="shared" ca="1" si="112"/>
        <v/>
      </c>
      <c r="AJ173" s="46" t="str">
        <f t="shared" ca="1" si="113"/>
        <v/>
      </c>
    </row>
    <row r="174" spans="1:36" ht="27.95" customHeight="1">
      <c r="A174" s="115"/>
      <c r="B174" s="115"/>
      <c r="C174" s="119"/>
      <c r="D174" s="120"/>
      <c r="E174" s="121"/>
      <c r="F174" s="431"/>
      <c r="G174" s="432"/>
      <c r="H174" s="65" t="str">
        <f t="shared" ca="1" si="102"/>
        <v/>
      </c>
      <c r="I174" s="339" t="str">
        <f ca="1">IF(AND(F174&lt;&gt;"",H174&lt;&gt;""),VLOOKUP(F174,早見表!$A$6:$M$24,H174+1),"")</f>
        <v/>
      </c>
      <c r="J174" s="340"/>
      <c r="K174" s="340"/>
      <c r="L174" s="341"/>
      <c r="M174" s="431"/>
      <c r="N174" s="433"/>
      <c r="O174" s="433"/>
      <c r="P174" s="433"/>
      <c r="Q174" s="432"/>
      <c r="R174" s="65" t="str">
        <f t="shared" ca="1" si="103"/>
        <v/>
      </c>
      <c r="S174" s="339" t="str">
        <f ca="1">IF(AND(M174&lt;&gt;"",R174&lt;&gt;""),VLOOKUP(M174,早見表!$A$6:$M$24,R174+1),"")</f>
        <v/>
      </c>
      <c r="T174" s="340"/>
      <c r="U174" s="340"/>
      <c r="V174" s="340"/>
      <c r="W174" s="341"/>
      <c r="X174" s="51"/>
      <c r="Y174" s="42" t="str">
        <f t="shared" si="104"/>
        <v/>
      </c>
      <c r="Z174" s="42" t="str">
        <f t="shared" si="105"/>
        <v/>
      </c>
      <c r="AA174" s="43" t="str">
        <f t="shared" ca="1" si="106"/>
        <v/>
      </c>
      <c r="AB174" s="43" t="str">
        <f t="shared" ca="1" si="107"/>
        <v/>
      </c>
      <c r="AC174" s="43" t="str">
        <f t="shared" ca="1" si="108"/>
        <v/>
      </c>
      <c r="AD174" s="43" t="str">
        <f t="shared" ca="1" si="109"/>
        <v/>
      </c>
      <c r="AE174" s="44" t="str">
        <f t="shared" ca="1" si="110"/>
        <v/>
      </c>
      <c r="AF174" s="45" t="str">
        <f t="shared" ca="1" si="115"/>
        <v/>
      </c>
      <c r="AG174" s="45" t="str">
        <f t="shared" ca="1" si="114"/>
        <v/>
      </c>
      <c r="AH174" s="45" t="str">
        <f t="shared" ca="1" si="111"/>
        <v/>
      </c>
      <c r="AI174" s="45" t="str">
        <f t="shared" ca="1" si="112"/>
        <v/>
      </c>
      <c r="AJ174" s="46" t="str">
        <f t="shared" ca="1" si="113"/>
        <v/>
      </c>
    </row>
    <row r="175" spans="1:36" ht="27.95" customHeight="1">
      <c r="A175" s="115"/>
      <c r="B175" s="115"/>
      <c r="C175" s="119"/>
      <c r="D175" s="120"/>
      <c r="E175" s="121"/>
      <c r="F175" s="431"/>
      <c r="G175" s="432"/>
      <c r="H175" s="65" t="str">
        <f t="shared" ca="1" si="102"/>
        <v/>
      </c>
      <c r="I175" s="339" t="str">
        <f ca="1">IF(AND(F175&lt;&gt;"",H175&lt;&gt;""),VLOOKUP(F175,早見表!$A$6:$M$24,H175+1),"")</f>
        <v/>
      </c>
      <c r="J175" s="340"/>
      <c r="K175" s="340"/>
      <c r="L175" s="341"/>
      <c r="M175" s="431"/>
      <c r="N175" s="433"/>
      <c r="O175" s="433"/>
      <c r="P175" s="433"/>
      <c r="Q175" s="432"/>
      <c r="R175" s="65" t="str">
        <f t="shared" ca="1" si="103"/>
        <v/>
      </c>
      <c r="S175" s="339" t="str">
        <f ca="1">IF(AND(M175&lt;&gt;"",R175&lt;&gt;""),VLOOKUP(M175,早見表!$A$6:$M$24,R175+1),"")</f>
        <v/>
      </c>
      <c r="T175" s="340"/>
      <c r="U175" s="340"/>
      <c r="V175" s="340"/>
      <c r="W175" s="341"/>
      <c r="X175" s="51"/>
      <c r="Y175" s="42" t="str">
        <f t="shared" si="104"/>
        <v/>
      </c>
      <c r="Z175" s="42" t="str">
        <f t="shared" si="105"/>
        <v/>
      </c>
      <c r="AA175" s="43" t="str">
        <f t="shared" ca="1" si="106"/>
        <v/>
      </c>
      <c r="AB175" s="43" t="str">
        <f t="shared" ca="1" si="107"/>
        <v/>
      </c>
      <c r="AC175" s="43" t="str">
        <f t="shared" ca="1" si="108"/>
        <v/>
      </c>
      <c r="AD175" s="43" t="str">
        <f t="shared" ca="1" si="109"/>
        <v/>
      </c>
      <c r="AE175" s="44" t="str">
        <f t="shared" ca="1" si="110"/>
        <v/>
      </c>
      <c r="AF175" s="45" t="str">
        <f t="shared" ca="1" si="115"/>
        <v/>
      </c>
      <c r="AG175" s="45" t="str">
        <f t="shared" ca="1" si="114"/>
        <v/>
      </c>
      <c r="AH175" s="45" t="str">
        <f t="shared" ca="1" si="111"/>
        <v/>
      </c>
      <c r="AI175" s="45" t="str">
        <f t="shared" ca="1" si="112"/>
        <v/>
      </c>
      <c r="AJ175" s="46" t="str">
        <f t="shared" ca="1" si="113"/>
        <v/>
      </c>
    </row>
    <row r="176" spans="1:36" ht="27.95" customHeight="1">
      <c r="A176" s="115"/>
      <c r="B176" s="115"/>
      <c r="C176" s="119"/>
      <c r="D176" s="120"/>
      <c r="E176" s="121"/>
      <c r="F176" s="431"/>
      <c r="G176" s="432"/>
      <c r="H176" s="65" t="str">
        <f t="shared" ca="1" si="102"/>
        <v/>
      </c>
      <c r="I176" s="339" t="str">
        <f ca="1">IF(AND(F176&lt;&gt;"",H176&lt;&gt;""),VLOOKUP(F176,早見表!$A$6:$M$24,H176+1),"")</f>
        <v/>
      </c>
      <c r="J176" s="340"/>
      <c r="K176" s="340"/>
      <c r="L176" s="341"/>
      <c r="M176" s="431"/>
      <c r="N176" s="433"/>
      <c r="O176" s="433"/>
      <c r="P176" s="433"/>
      <c r="Q176" s="432"/>
      <c r="R176" s="65" t="str">
        <f t="shared" ca="1" si="103"/>
        <v/>
      </c>
      <c r="S176" s="339" t="str">
        <f ca="1">IF(AND(M176&lt;&gt;"",R176&lt;&gt;""),VLOOKUP(M176,早見表!$A$6:$M$24,R176+1),"")</f>
        <v/>
      </c>
      <c r="T176" s="340"/>
      <c r="U176" s="340"/>
      <c r="V176" s="340"/>
      <c r="W176" s="341"/>
      <c r="X176" s="51"/>
      <c r="Y176" s="42" t="str">
        <f t="shared" si="104"/>
        <v/>
      </c>
      <c r="Z176" s="42" t="str">
        <f t="shared" si="105"/>
        <v/>
      </c>
      <c r="AA176" s="43" t="str">
        <f t="shared" ca="1" si="106"/>
        <v/>
      </c>
      <c r="AB176" s="43" t="str">
        <f t="shared" ca="1" si="107"/>
        <v/>
      </c>
      <c r="AC176" s="43" t="str">
        <f t="shared" ca="1" si="108"/>
        <v/>
      </c>
      <c r="AD176" s="43" t="str">
        <f t="shared" ca="1" si="109"/>
        <v/>
      </c>
      <c r="AE176" s="44" t="str">
        <f t="shared" ca="1" si="110"/>
        <v/>
      </c>
      <c r="AF176" s="45" t="str">
        <f t="shared" ca="1" si="115"/>
        <v/>
      </c>
      <c r="AG176" s="45" t="str">
        <f t="shared" ca="1" si="114"/>
        <v/>
      </c>
      <c r="AH176" s="45" t="str">
        <f t="shared" ca="1" si="111"/>
        <v/>
      </c>
      <c r="AI176" s="45" t="str">
        <f t="shared" ca="1" si="112"/>
        <v/>
      </c>
      <c r="AJ176" s="46" t="str">
        <f t="shared" ca="1" si="113"/>
        <v/>
      </c>
    </row>
    <row r="177" spans="1:36" ht="27.95" customHeight="1">
      <c r="A177" s="115"/>
      <c r="B177" s="115"/>
      <c r="C177" s="119"/>
      <c r="D177" s="120"/>
      <c r="E177" s="121"/>
      <c r="F177" s="431"/>
      <c r="G177" s="432"/>
      <c r="H177" s="65" t="str">
        <f t="shared" ca="1" si="102"/>
        <v/>
      </c>
      <c r="I177" s="339" t="str">
        <f ca="1">IF(AND(F177&lt;&gt;"",H177&lt;&gt;""),VLOOKUP(F177,早見表!$A$6:$M$24,H177+1),"")</f>
        <v/>
      </c>
      <c r="J177" s="340"/>
      <c r="K177" s="340"/>
      <c r="L177" s="341"/>
      <c r="M177" s="431"/>
      <c r="N177" s="433"/>
      <c r="O177" s="433"/>
      <c r="P177" s="433"/>
      <c r="Q177" s="432"/>
      <c r="R177" s="65" t="str">
        <f t="shared" ca="1" si="103"/>
        <v/>
      </c>
      <c r="S177" s="339" t="str">
        <f ca="1">IF(AND(M177&lt;&gt;"",R177&lt;&gt;""),VLOOKUP(M177,早見表!$A$6:$M$24,R177+1),"")</f>
        <v/>
      </c>
      <c r="T177" s="340"/>
      <c r="U177" s="340"/>
      <c r="V177" s="340"/>
      <c r="W177" s="341"/>
      <c r="X177" s="51"/>
      <c r="Y177" s="42" t="str">
        <f t="shared" si="104"/>
        <v/>
      </c>
      <c r="Z177" s="42" t="str">
        <f t="shared" si="105"/>
        <v/>
      </c>
      <c r="AA177" s="43" t="str">
        <f t="shared" ref="AA177:AA185" ca="1" si="116">IF(Y177&gt;=AF$8,"",IF(Y177&lt;$AA$8,$AA$8,Y177))</f>
        <v/>
      </c>
      <c r="AB177" s="43" t="str">
        <f t="shared" ca="1" si="107"/>
        <v/>
      </c>
      <c r="AC177" s="43" t="str">
        <f t="shared" ca="1" si="108"/>
        <v/>
      </c>
      <c r="AD177" s="43" t="str">
        <f t="shared" ca="1" si="109"/>
        <v/>
      </c>
      <c r="AE177" s="44" t="str">
        <f t="shared" ref="AE177:AE185" ca="1" si="117">IF(AA177="","",IF(AA177&gt;AB177,"",DATEDIF(AC177,AD177+1,"m")))</f>
        <v/>
      </c>
      <c r="AF177" s="45" t="str">
        <f t="shared" ca="1" si="115"/>
        <v/>
      </c>
      <c r="AG177" s="45" t="str">
        <f t="shared" ca="1" si="114"/>
        <v/>
      </c>
      <c r="AH177" s="45" t="str">
        <f t="shared" ca="1" si="111"/>
        <v/>
      </c>
      <c r="AI177" s="45" t="str">
        <f t="shared" ca="1" si="112"/>
        <v/>
      </c>
      <c r="AJ177" s="46" t="str">
        <f t="shared" ca="1" si="113"/>
        <v/>
      </c>
    </row>
    <row r="178" spans="1:36" ht="27.95" customHeight="1">
      <c r="A178" s="115"/>
      <c r="B178" s="115"/>
      <c r="C178" s="119"/>
      <c r="D178" s="120"/>
      <c r="E178" s="121"/>
      <c r="F178" s="431"/>
      <c r="G178" s="432"/>
      <c r="H178" s="65" t="str">
        <f t="shared" ca="1" si="102"/>
        <v/>
      </c>
      <c r="I178" s="339" t="str">
        <f ca="1">IF(AND(F178&lt;&gt;"",H178&lt;&gt;""),VLOOKUP(F178,早見表!$A$6:$M$24,H178+1),"")</f>
        <v/>
      </c>
      <c r="J178" s="340"/>
      <c r="K178" s="340"/>
      <c r="L178" s="341"/>
      <c r="M178" s="431"/>
      <c r="N178" s="433"/>
      <c r="O178" s="433"/>
      <c r="P178" s="433"/>
      <c r="Q178" s="432"/>
      <c r="R178" s="65" t="str">
        <f t="shared" ca="1" si="103"/>
        <v/>
      </c>
      <c r="S178" s="339" t="str">
        <f ca="1">IF(AND(M178&lt;&gt;"",R178&lt;&gt;""),VLOOKUP(M178,早見表!$A$6:$M$24,R178+1),"")</f>
        <v/>
      </c>
      <c r="T178" s="340"/>
      <c r="U178" s="340"/>
      <c r="V178" s="340"/>
      <c r="W178" s="341"/>
      <c r="X178" s="51"/>
      <c r="Y178" s="42" t="str">
        <f t="shared" si="104"/>
        <v/>
      </c>
      <c r="Z178" s="42" t="str">
        <f t="shared" si="105"/>
        <v/>
      </c>
      <c r="AA178" s="43" t="str">
        <f t="shared" ca="1" si="116"/>
        <v/>
      </c>
      <c r="AB178" s="43" t="str">
        <f t="shared" ca="1" si="107"/>
        <v/>
      </c>
      <c r="AC178" s="43" t="str">
        <f t="shared" ca="1" si="108"/>
        <v/>
      </c>
      <c r="AD178" s="43" t="str">
        <f t="shared" ca="1" si="109"/>
        <v/>
      </c>
      <c r="AE178" s="44" t="str">
        <f t="shared" ca="1" si="117"/>
        <v/>
      </c>
      <c r="AF178" s="45" t="str">
        <f t="shared" ca="1" si="115"/>
        <v/>
      </c>
      <c r="AG178" s="45" t="str">
        <f t="shared" ca="1" si="114"/>
        <v/>
      </c>
      <c r="AH178" s="45" t="str">
        <f t="shared" ca="1" si="111"/>
        <v/>
      </c>
      <c r="AI178" s="45" t="str">
        <f t="shared" ca="1" si="112"/>
        <v/>
      </c>
      <c r="AJ178" s="46" t="str">
        <f t="shared" ca="1" si="113"/>
        <v/>
      </c>
    </row>
    <row r="179" spans="1:36" ht="27.95" customHeight="1">
      <c r="A179" s="115"/>
      <c r="B179" s="115"/>
      <c r="C179" s="119"/>
      <c r="D179" s="120"/>
      <c r="E179" s="121"/>
      <c r="F179" s="431"/>
      <c r="G179" s="432"/>
      <c r="H179" s="65" t="str">
        <f t="shared" ca="1" si="102"/>
        <v/>
      </c>
      <c r="I179" s="339" t="str">
        <f ca="1">IF(AND(F179&lt;&gt;"",H179&lt;&gt;""),VLOOKUP(F179,早見表!$A$6:$M$24,H179+1),"")</f>
        <v/>
      </c>
      <c r="J179" s="340"/>
      <c r="K179" s="340"/>
      <c r="L179" s="341"/>
      <c r="M179" s="431"/>
      <c r="N179" s="433"/>
      <c r="O179" s="433"/>
      <c r="P179" s="433"/>
      <c r="Q179" s="432"/>
      <c r="R179" s="65" t="str">
        <f t="shared" ca="1" si="103"/>
        <v/>
      </c>
      <c r="S179" s="339" t="str">
        <f ca="1">IF(AND(M179&lt;&gt;"",R179&lt;&gt;""),VLOOKUP(M179,早見表!$A$6:$M$24,R179+1),"")</f>
        <v/>
      </c>
      <c r="T179" s="340"/>
      <c r="U179" s="340"/>
      <c r="V179" s="340"/>
      <c r="W179" s="341"/>
      <c r="X179" s="51"/>
      <c r="Y179" s="42" t="str">
        <f t="shared" si="104"/>
        <v/>
      </c>
      <c r="Z179" s="42" t="str">
        <f t="shared" si="105"/>
        <v/>
      </c>
      <c r="AA179" s="43" t="str">
        <f t="shared" ca="1" si="116"/>
        <v/>
      </c>
      <c r="AB179" s="43" t="str">
        <f t="shared" ca="1" si="107"/>
        <v/>
      </c>
      <c r="AC179" s="43" t="str">
        <f t="shared" ca="1" si="108"/>
        <v/>
      </c>
      <c r="AD179" s="43" t="str">
        <f t="shared" ca="1" si="109"/>
        <v/>
      </c>
      <c r="AE179" s="44" t="str">
        <f t="shared" ca="1" si="117"/>
        <v/>
      </c>
      <c r="AF179" s="45" t="str">
        <f t="shared" ca="1" si="115"/>
        <v/>
      </c>
      <c r="AG179" s="45" t="str">
        <f t="shared" ca="1" si="114"/>
        <v/>
      </c>
      <c r="AH179" s="45" t="str">
        <f t="shared" ca="1" si="111"/>
        <v/>
      </c>
      <c r="AI179" s="45" t="str">
        <f t="shared" ca="1" si="112"/>
        <v/>
      </c>
      <c r="AJ179" s="46" t="str">
        <f t="shared" ca="1" si="113"/>
        <v/>
      </c>
    </row>
    <row r="180" spans="1:36" ht="27.95" customHeight="1">
      <c r="A180" s="115"/>
      <c r="B180" s="115"/>
      <c r="C180" s="119"/>
      <c r="D180" s="120"/>
      <c r="E180" s="121"/>
      <c r="F180" s="431"/>
      <c r="G180" s="432"/>
      <c r="H180" s="65" t="str">
        <f ca="1">AE180</f>
        <v/>
      </c>
      <c r="I180" s="339" t="str">
        <f ca="1">IF(AND(F180&lt;&gt;"",H180&lt;&gt;""),VLOOKUP(F180,早見表!$A$6:$M$24,H180+1),"")</f>
        <v/>
      </c>
      <c r="J180" s="340"/>
      <c r="K180" s="340"/>
      <c r="L180" s="341"/>
      <c r="M180" s="431"/>
      <c r="N180" s="433"/>
      <c r="O180" s="433"/>
      <c r="P180" s="433"/>
      <c r="Q180" s="432"/>
      <c r="R180" s="65" t="str">
        <f t="shared" ca="1" si="103"/>
        <v/>
      </c>
      <c r="S180" s="339" t="str">
        <f ca="1">IF(AND(M180&lt;&gt;"",R180&lt;&gt;""),VLOOKUP(M180,早見表!$A$6:$M$24,R180+1),"")</f>
        <v/>
      </c>
      <c r="T180" s="340"/>
      <c r="U180" s="340"/>
      <c r="V180" s="340"/>
      <c r="W180" s="341"/>
      <c r="X180" s="51"/>
      <c r="Y180" s="42" t="str">
        <f t="shared" si="104"/>
        <v/>
      </c>
      <c r="Z180" s="42" t="str">
        <f t="shared" si="105"/>
        <v/>
      </c>
      <c r="AA180" s="43" t="str">
        <f t="shared" ca="1" si="116"/>
        <v/>
      </c>
      <c r="AB180" s="43" t="str">
        <f t="shared" ca="1" si="107"/>
        <v/>
      </c>
      <c r="AC180" s="43" t="str">
        <f t="shared" ca="1" si="108"/>
        <v/>
      </c>
      <c r="AD180" s="43" t="str">
        <f t="shared" ca="1" si="109"/>
        <v/>
      </c>
      <c r="AE180" s="44" t="str">
        <f t="shared" ca="1" si="117"/>
        <v/>
      </c>
      <c r="AF180" s="45" t="str">
        <f t="shared" ca="1" si="115"/>
        <v/>
      </c>
      <c r="AG180" s="45" t="str">
        <f t="shared" ca="1" si="114"/>
        <v/>
      </c>
      <c r="AH180" s="45" t="str">
        <f t="shared" ca="1" si="111"/>
        <v/>
      </c>
      <c r="AI180" s="45" t="str">
        <f t="shared" ca="1" si="112"/>
        <v/>
      </c>
      <c r="AJ180" s="46" t="str">
        <f t="shared" ca="1" si="113"/>
        <v/>
      </c>
    </row>
    <row r="181" spans="1:36" ht="27.95" customHeight="1">
      <c r="A181" s="115"/>
      <c r="B181" s="115"/>
      <c r="C181" s="119"/>
      <c r="D181" s="120"/>
      <c r="E181" s="121"/>
      <c r="F181" s="431"/>
      <c r="G181" s="432"/>
      <c r="H181" s="65" t="str">
        <f ca="1">AE181</f>
        <v/>
      </c>
      <c r="I181" s="339" t="str">
        <f ca="1">IF(AND(F181&lt;&gt;"",H181&lt;&gt;""),VLOOKUP(F181,早見表!$A$6:$M$24,H181+1),"")</f>
        <v/>
      </c>
      <c r="J181" s="340"/>
      <c r="K181" s="340"/>
      <c r="L181" s="341"/>
      <c r="M181" s="431"/>
      <c r="N181" s="433"/>
      <c r="O181" s="433"/>
      <c r="P181" s="433"/>
      <c r="Q181" s="432"/>
      <c r="R181" s="65" t="str">
        <f t="shared" ca="1" si="103"/>
        <v/>
      </c>
      <c r="S181" s="339" t="str">
        <f ca="1">IF(AND(M181&lt;&gt;"",R181&lt;&gt;""),VLOOKUP(M181,早見表!$A$6:$M$24,R181+1),"")</f>
        <v/>
      </c>
      <c r="T181" s="340"/>
      <c r="U181" s="340"/>
      <c r="V181" s="340"/>
      <c r="W181" s="341"/>
      <c r="X181" s="51"/>
      <c r="Y181" s="42" t="str">
        <f t="shared" si="104"/>
        <v/>
      </c>
      <c r="Z181" s="42" t="str">
        <f t="shared" si="105"/>
        <v/>
      </c>
      <c r="AA181" s="43" t="str">
        <f t="shared" ca="1" si="116"/>
        <v/>
      </c>
      <c r="AB181" s="43" t="str">
        <f t="shared" ca="1" si="107"/>
        <v/>
      </c>
      <c r="AC181" s="43" t="str">
        <f t="shared" ca="1" si="108"/>
        <v/>
      </c>
      <c r="AD181" s="43" t="str">
        <f t="shared" ca="1" si="109"/>
        <v/>
      </c>
      <c r="AE181" s="44" t="str">
        <f t="shared" ca="1" si="117"/>
        <v/>
      </c>
      <c r="AF181" s="45" t="str">
        <f t="shared" ca="1" si="115"/>
        <v/>
      </c>
      <c r="AG181" s="45" t="str">
        <f t="shared" ca="1" si="114"/>
        <v/>
      </c>
      <c r="AH181" s="45" t="str">
        <f t="shared" ca="1" si="111"/>
        <v/>
      </c>
      <c r="AI181" s="45" t="str">
        <f t="shared" ca="1" si="112"/>
        <v/>
      </c>
      <c r="AJ181" s="46" t="str">
        <f t="shared" ca="1" si="113"/>
        <v/>
      </c>
    </row>
    <row r="182" spans="1:36" ht="27.95" customHeight="1">
      <c r="A182" s="115"/>
      <c r="B182" s="115"/>
      <c r="C182" s="119"/>
      <c r="D182" s="120"/>
      <c r="E182" s="121"/>
      <c r="F182" s="431"/>
      <c r="G182" s="432"/>
      <c r="H182" s="65" t="str">
        <f ca="1">AE182</f>
        <v/>
      </c>
      <c r="I182" s="339" t="str">
        <f ca="1">IF(AND(F182&lt;&gt;"",H182&lt;&gt;""),VLOOKUP(F182,早見表!$A$6:$M$24,H182+1),"")</f>
        <v/>
      </c>
      <c r="J182" s="340"/>
      <c r="K182" s="340"/>
      <c r="L182" s="341"/>
      <c r="M182" s="431"/>
      <c r="N182" s="433"/>
      <c r="O182" s="433"/>
      <c r="P182" s="433"/>
      <c r="Q182" s="432"/>
      <c r="R182" s="65" t="str">
        <f t="shared" ca="1" si="103"/>
        <v/>
      </c>
      <c r="S182" s="339" t="str">
        <f ca="1">IF(AND(M182&lt;&gt;"",R182&lt;&gt;""),VLOOKUP(M182,早見表!$A$6:$M$24,R182+1),"")</f>
        <v/>
      </c>
      <c r="T182" s="340"/>
      <c r="U182" s="340"/>
      <c r="V182" s="340"/>
      <c r="W182" s="341"/>
      <c r="X182" s="51"/>
      <c r="Y182" s="42" t="str">
        <f t="shared" si="104"/>
        <v/>
      </c>
      <c r="Z182" s="42" t="str">
        <f t="shared" si="105"/>
        <v/>
      </c>
      <c r="AA182" s="43" t="str">
        <f t="shared" ca="1" si="116"/>
        <v/>
      </c>
      <c r="AB182" s="43" t="str">
        <f t="shared" ca="1" si="107"/>
        <v/>
      </c>
      <c r="AC182" s="43" t="str">
        <f t="shared" ca="1" si="108"/>
        <v/>
      </c>
      <c r="AD182" s="43" t="str">
        <f t="shared" ca="1" si="109"/>
        <v/>
      </c>
      <c r="AE182" s="44" t="str">
        <f t="shared" ca="1" si="117"/>
        <v/>
      </c>
      <c r="AF182" s="45" t="str">
        <f t="shared" ca="1" si="115"/>
        <v/>
      </c>
      <c r="AG182" s="45" t="str">
        <f t="shared" ca="1" si="114"/>
        <v/>
      </c>
      <c r="AH182" s="45" t="str">
        <f t="shared" ca="1" si="111"/>
        <v/>
      </c>
      <c r="AI182" s="45" t="str">
        <f t="shared" ca="1" si="112"/>
        <v/>
      </c>
      <c r="AJ182" s="46" t="str">
        <f t="shared" ca="1" si="113"/>
        <v/>
      </c>
    </row>
    <row r="183" spans="1:36" ht="27.95" customHeight="1">
      <c r="A183" s="115"/>
      <c r="B183" s="115"/>
      <c r="C183" s="119"/>
      <c r="D183" s="120"/>
      <c r="E183" s="121"/>
      <c r="F183" s="431"/>
      <c r="G183" s="432"/>
      <c r="H183" s="65" t="str">
        <f ca="1">AE183</f>
        <v/>
      </c>
      <c r="I183" s="339" t="str">
        <f ca="1">IF(AND(F183&lt;&gt;"",H183&lt;&gt;""),VLOOKUP(F183,早見表!$A$6:$M$24,H183+1),"")</f>
        <v/>
      </c>
      <c r="J183" s="340"/>
      <c r="K183" s="340"/>
      <c r="L183" s="341"/>
      <c r="M183" s="431"/>
      <c r="N183" s="433"/>
      <c r="O183" s="433"/>
      <c r="P183" s="433"/>
      <c r="Q183" s="432"/>
      <c r="R183" s="65" t="str">
        <f t="shared" ca="1" si="103"/>
        <v/>
      </c>
      <c r="S183" s="339" t="str">
        <f ca="1">IF(AND(M183&lt;&gt;"",R183&lt;&gt;""),VLOOKUP(M183,早見表!$A$6:$M$24,R183+1),"")</f>
        <v/>
      </c>
      <c r="T183" s="340"/>
      <c r="U183" s="340"/>
      <c r="V183" s="340"/>
      <c r="W183" s="341"/>
      <c r="X183" s="51"/>
      <c r="Y183" s="42" t="str">
        <f t="shared" si="104"/>
        <v/>
      </c>
      <c r="Z183" s="42" t="str">
        <f t="shared" si="105"/>
        <v/>
      </c>
      <c r="AA183" s="43" t="str">
        <f t="shared" ca="1" si="116"/>
        <v/>
      </c>
      <c r="AB183" s="43" t="str">
        <f t="shared" ca="1" si="107"/>
        <v/>
      </c>
      <c r="AC183" s="43" t="str">
        <f t="shared" ca="1" si="108"/>
        <v/>
      </c>
      <c r="AD183" s="43" t="str">
        <f t="shared" ca="1" si="109"/>
        <v/>
      </c>
      <c r="AE183" s="44" t="str">
        <f t="shared" ca="1" si="117"/>
        <v/>
      </c>
      <c r="AF183" s="45" t="str">
        <f t="shared" ca="1" si="115"/>
        <v/>
      </c>
      <c r="AG183" s="45" t="str">
        <f t="shared" ca="1" si="114"/>
        <v/>
      </c>
      <c r="AH183" s="45" t="str">
        <f t="shared" ca="1" si="111"/>
        <v/>
      </c>
      <c r="AI183" s="45" t="str">
        <f t="shared" ca="1" si="112"/>
        <v/>
      </c>
      <c r="AJ183" s="46" t="str">
        <f t="shared" ca="1" si="113"/>
        <v/>
      </c>
    </row>
    <row r="184" spans="1:36" ht="27.95" customHeight="1">
      <c r="A184" s="115"/>
      <c r="B184" s="115"/>
      <c r="C184" s="119"/>
      <c r="D184" s="120"/>
      <c r="E184" s="121"/>
      <c r="F184" s="431"/>
      <c r="G184" s="432"/>
      <c r="H184" s="65" t="str">
        <f ca="1">AE184</f>
        <v/>
      </c>
      <c r="I184" s="339" t="str">
        <f ca="1">IF(AND(F184&lt;&gt;"",H184&lt;&gt;""),VLOOKUP(F184,早見表!$A$6:$M$24,H184+1),"")</f>
        <v/>
      </c>
      <c r="J184" s="340"/>
      <c r="K184" s="340"/>
      <c r="L184" s="341"/>
      <c r="M184" s="431"/>
      <c r="N184" s="433"/>
      <c r="O184" s="433"/>
      <c r="P184" s="433"/>
      <c r="Q184" s="432"/>
      <c r="R184" s="65" t="str">
        <f t="shared" ca="1" si="103"/>
        <v/>
      </c>
      <c r="S184" s="339" t="str">
        <f ca="1">IF(AND(M184&lt;&gt;"",R184&lt;&gt;""),VLOOKUP(M184,早見表!$A$6:$M$24,R184+1),"")</f>
        <v/>
      </c>
      <c r="T184" s="340"/>
      <c r="U184" s="340"/>
      <c r="V184" s="340"/>
      <c r="W184" s="341"/>
      <c r="X184" s="51"/>
      <c r="Y184" s="42" t="str">
        <f t="shared" si="104"/>
        <v/>
      </c>
      <c r="Z184" s="42" t="str">
        <f t="shared" si="105"/>
        <v/>
      </c>
      <c r="AA184" s="43" t="str">
        <f t="shared" ca="1" si="116"/>
        <v/>
      </c>
      <c r="AB184" s="43" t="str">
        <f t="shared" ca="1" si="107"/>
        <v/>
      </c>
      <c r="AC184" s="43" t="str">
        <f t="shared" ca="1" si="108"/>
        <v/>
      </c>
      <c r="AD184" s="43" t="str">
        <f t="shared" ca="1" si="109"/>
        <v/>
      </c>
      <c r="AE184" s="44" t="str">
        <f t="shared" ca="1" si="117"/>
        <v/>
      </c>
      <c r="AF184" s="45" t="str">
        <f t="shared" ca="1" si="115"/>
        <v/>
      </c>
      <c r="AG184" s="45" t="str">
        <f t="shared" ca="1" si="114"/>
        <v/>
      </c>
      <c r="AH184" s="45" t="str">
        <f t="shared" ca="1" si="111"/>
        <v/>
      </c>
      <c r="AI184" s="45" t="str">
        <f t="shared" ca="1" si="112"/>
        <v/>
      </c>
      <c r="AJ184" s="46" t="str">
        <f t="shared" ca="1" si="113"/>
        <v/>
      </c>
    </row>
    <row r="185" spans="1:36" ht="27.95" customHeight="1" thickBot="1">
      <c r="A185" s="131"/>
      <c r="B185" s="131"/>
      <c r="C185" s="132"/>
      <c r="D185" s="133"/>
      <c r="E185" s="134"/>
      <c r="F185" s="443"/>
      <c r="G185" s="445"/>
      <c r="H185" s="135" t="str">
        <f t="shared" ref="H185" ca="1" si="118">AE185</f>
        <v/>
      </c>
      <c r="I185" s="353" t="str">
        <f ca="1">IF(AND(F185&lt;&gt;"",H185&lt;&gt;""),VLOOKUP(F185,早見表!$A$6:$M$24,H185+1),"")</f>
        <v/>
      </c>
      <c r="J185" s="354"/>
      <c r="K185" s="354"/>
      <c r="L185" s="355"/>
      <c r="M185" s="443"/>
      <c r="N185" s="444"/>
      <c r="O185" s="444"/>
      <c r="P185" s="444"/>
      <c r="Q185" s="445"/>
      <c r="R185" s="135" t="str">
        <f t="shared" ca="1" si="103"/>
        <v/>
      </c>
      <c r="S185" s="353" t="str">
        <f ca="1">IF(AND(M185&lt;&gt;"",R185&lt;&gt;""),VLOOKUP(M185,早見表!$A$6:$M$24,R185+1),"")</f>
        <v/>
      </c>
      <c r="T185" s="354"/>
      <c r="U185" s="354"/>
      <c r="V185" s="354"/>
      <c r="W185" s="355"/>
      <c r="X185" s="51"/>
      <c r="Y185" s="47" t="str">
        <f t="shared" si="104"/>
        <v/>
      </c>
      <c r="Z185" s="47" t="str">
        <f t="shared" si="105"/>
        <v/>
      </c>
      <c r="AA185" s="48" t="str">
        <f t="shared" ca="1" si="116"/>
        <v/>
      </c>
      <c r="AB185" s="48" t="str">
        <f t="shared" ca="1" si="107"/>
        <v/>
      </c>
      <c r="AC185" s="48" t="str">
        <f t="shared" ca="1" si="108"/>
        <v/>
      </c>
      <c r="AD185" s="48" t="str">
        <f t="shared" ca="1" si="109"/>
        <v/>
      </c>
      <c r="AE185" s="62" t="str">
        <f t="shared" ca="1" si="117"/>
        <v/>
      </c>
      <c r="AF185" s="49" t="str">
        <f t="shared" ca="1" si="115"/>
        <v/>
      </c>
      <c r="AG185" s="49" t="str">
        <f t="shared" ca="1" si="114"/>
        <v/>
      </c>
      <c r="AH185" s="49" t="str">
        <f t="shared" ca="1" si="111"/>
        <v/>
      </c>
      <c r="AI185" s="49" t="str">
        <f t="shared" ca="1" si="112"/>
        <v/>
      </c>
      <c r="AJ185" s="50" t="str">
        <f t="shared" ca="1" si="113"/>
        <v/>
      </c>
    </row>
    <row r="186" spans="1:36" ht="24.95" customHeight="1" thickTop="1">
      <c r="A186" s="439" t="s">
        <v>62</v>
      </c>
      <c r="B186" s="440"/>
      <c r="C186" s="440"/>
      <c r="D186" s="440"/>
      <c r="E186" s="440"/>
      <c r="F186" s="458"/>
      <c r="G186" s="459"/>
      <c r="H186" s="136" t="s">
        <v>12</v>
      </c>
      <c r="I186" s="365">
        <f ca="1">SUM(I171:L185)</f>
        <v>0</v>
      </c>
      <c r="J186" s="366"/>
      <c r="K186" s="366"/>
      <c r="L186" s="137" t="s">
        <v>8</v>
      </c>
      <c r="M186" s="458"/>
      <c r="N186" s="460"/>
      <c r="O186" s="460"/>
      <c r="P186" s="460"/>
      <c r="Q186" s="459"/>
      <c r="R186" s="136"/>
      <c r="S186" s="368">
        <f ca="1">SUM(S171:W185)</f>
        <v>0</v>
      </c>
      <c r="T186" s="369"/>
      <c r="U186" s="369"/>
      <c r="V186" s="369"/>
      <c r="W186" s="138" t="s">
        <v>8</v>
      </c>
      <c r="X186" s="51"/>
      <c r="Y186" s="82"/>
      <c r="Z186" s="82"/>
    </row>
    <row r="187" spans="1:36" ht="24.95" customHeight="1">
      <c r="A187" s="434" t="s">
        <v>80</v>
      </c>
      <c r="B187" s="435"/>
      <c r="C187" s="435"/>
      <c r="D187" s="435"/>
      <c r="E187" s="435"/>
      <c r="F187" s="436"/>
      <c r="G187" s="437"/>
      <c r="H187" s="128" t="s">
        <v>12</v>
      </c>
      <c r="I187" s="346">
        <f ca="1">SUM(I160,I186)</f>
        <v>0</v>
      </c>
      <c r="J187" s="347"/>
      <c r="K187" s="347"/>
      <c r="L187" s="129" t="s">
        <v>8</v>
      </c>
      <c r="M187" s="436"/>
      <c r="N187" s="438"/>
      <c r="O187" s="438"/>
      <c r="P187" s="438"/>
      <c r="Q187" s="437"/>
      <c r="R187" s="128"/>
      <c r="S187" s="349">
        <f ca="1">SUM(S160,S186)</f>
        <v>0</v>
      </c>
      <c r="T187" s="350"/>
      <c r="U187" s="350"/>
      <c r="V187" s="350"/>
      <c r="W187" s="59" t="s">
        <v>8</v>
      </c>
      <c r="X187" s="52"/>
      <c r="Y187" s="82"/>
      <c r="Z187" s="54"/>
    </row>
    <row r="188" spans="1:36" ht="3.75" customHeight="1">
      <c r="X188" s="52"/>
      <c r="Y188" s="217"/>
      <c r="Z188" s="54" t="s">
        <v>35</v>
      </c>
    </row>
    <row r="189" spans="1:36">
      <c r="T189" s="461" t="s">
        <v>42</v>
      </c>
      <c r="U189" s="462"/>
      <c r="V189" s="462"/>
      <c r="W189" s="463"/>
      <c r="X189" s="52"/>
      <c r="Y189" s="82"/>
      <c r="Z189" s="82"/>
    </row>
    <row r="190" spans="1:36">
      <c r="Y190" s="82"/>
      <c r="Z190" s="82"/>
    </row>
    <row r="191" spans="1:36" ht="19.5" customHeight="1">
      <c r="A191" s="1" t="str">
        <f>IF($A$2="","",$A$2)</f>
        <v>【鳥取局様式】</v>
      </c>
      <c r="C191" s="80"/>
      <c r="D191" s="466" t="s">
        <v>76</v>
      </c>
      <c r="E191" s="467"/>
      <c r="F191" s="467"/>
      <c r="G191" s="467"/>
      <c r="H191" s="467"/>
      <c r="I191" s="467"/>
      <c r="J191" s="467"/>
      <c r="S191" s="57">
        <f>$S$2</f>
        <v>1</v>
      </c>
      <c r="T191" s="425" t="s">
        <v>10</v>
      </c>
      <c r="U191" s="425"/>
      <c r="V191" s="56">
        <f>V164+1</f>
        <v>8</v>
      </c>
      <c r="W191" s="2" t="s">
        <v>11</v>
      </c>
      <c r="Y191" s="217"/>
      <c r="Z191" s="217"/>
    </row>
    <row r="192" spans="1:36" ht="19.5" customHeight="1">
      <c r="C192" s="81"/>
      <c r="D192" s="467"/>
      <c r="E192" s="467"/>
      <c r="F192" s="467"/>
      <c r="G192" s="467"/>
      <c r="H192" s="467"/>
      <c r="I192" s="467"/>
      <c r="J192" s="467"/>
      <c r="Y192" s="217"/>
      <c r="Z192" s="217"/>
    </row>
    <row r="193" spans="1:36" ht="14.25">
      <c r="B193" s="221">
        <f ca="1">$B$4</f>
        <v>45741</v>
      </c>
      <c r="D193" s="426"/>
      <c r="E193" s="426"/>
      <c r="F193" s="426"/>
      <c r="Y193" s="219"/>
      <c r="Z193" s="219"/>
    </row>
    <row r="194" spans="1:36" ht="15" customHeight="1">
      <c r="B194" s="222">
        <f ca="1">$B$5</f>
        <v>46106.494204513889</v>
      </c>
      <c r="C194" s="130"/>
      <c r="D194" s="130"/>
      <c r="E194" s="130"/>
      <c r="F194" s="130"/>
      <c r="G194" s="130"/>
      <c r="H194" s="427" t="s">
        <v>6</v>
      </c>
      <c r="I194" s="428"/>
      <c r="J194" s="464" t="s">
        <v>0</v>
      </c>
      <c r="K194" s="465"/>
      <c r="L194" s="123" t="s">
        <v>1</v>
      </c>
      <c r="M194" s="465" t="s">
        <v>7</v>
      </c>
      <c r="N194" s="465"/>
      <c r="O194" s="465" t="s">
        <v>2</v>
      </c>
      <c r="P194" s="465"/>
      <c r="Q194" s="465"/>
      <c r="R194" s="465"/>
      <c r="S194" s="465"/>
      <c r="T194" s="465"/>
      <c r="U194" s="465" t="s">
        <v>3</v>
      </c>
      <c r="V194" s="465"/>
      <c r="W194" s="465"/>
      <c r="Y194" s="219"/>
      <c r="Z194" s="219"/>
    </row>
    <row r="195" spans="1:36" ht="20.100000000000001" customHeight="1">
      <c r="A195" s="130"/>
      <c r="B195" s="130"/>
      <c r="C195" s="130"/>
      <c r="D195" s="130"/>
      <c r="E195" s="130"/>
      <c r="F195" s="130"/>
      <c r="G195" s="130"/>
      <c r="H195" s="429"/>
      <c r="I195" s="430"/>
      <c r="J195" s="154">
        <f>$J$6</f>
        <v>3</v>
      </c>
      <c r="K195" s="155">
        <f>$K$6</f>
        <v>1</v>
      </c>
      <c r="L195" s="156">
        <f>$L$6</f>
        <v>1</v>
      </c>
      <c r="M195" s="157">
        <f>$M$6</f>
        <v>0</v>
      </c>
      <c r="N195" s="158" t="str">
        <f>IF($N$6="","",$N$6)</f>
        <v/>
      </c>
      <c r="O195" s="159" t="str">
        <f>IF($O$6="","",$O$6)</f>
        <v/>
      </c>
      <c r="P195" s="160" t="str">
        <f>IF($P$6="","",$P$6)</f>
        <v/>
      </c>
      <c r="Q195" s="160" t="str">
        <f>IF($Q$6="","",$Q$6)</f>
        <v/>
      </c>
      <c r="R195" s="160" t="str">
        <f>IF($R$6="","",$R$6)</f>
        <v/>
      </c>
      <c r="S195" s="160" t="str">
        <f>IF($S$6="","",$S$6)</f>
        <v/>
      </c>
      <c r="T195" s="161" t="str">
        <f>IF($T$6="","",$T$6)</f>
        <v/>
      </c>
      <c r="U195" s="159" t="str">
        <f>IF($U$6="","",$U$6)</f>
        <v/>
      </c>
      <c r="V195" s="160" t="str">
        <f>IF($V$6="","",$V$6)</f>
        <v/>
      </c>
      <c r="W195" s="161" t="str">
        <f>IF($W$6="","",$W$6)</f>
        <v/>
      </c>
      <c r="Y195" s="30" t="s">
        <v>33</v>
      </c>
      <c r="Z195" s="31" t="s">
        <v>34</v>
      </c>
      <c r="AA195" s="441">
        <f ca="1">$B$4</f>
        <v>45741</v>
      </c>
      <c r="AB195" s="441"/>
      <c r="AC195" s="441"/>
      <c r="AD195" s="441"/>
      <c r="AE195" s="441"/>
      <c r="AF195" s="442">
        <f ca="1">$B$5</f>
        <v>46106.494204513889</v>
      </c>
      <c r="AG195" s="442"/>
      <c r="AH195" s="442"/>
      <c r="AI195" s="442"/>
      <c r="AJ195" s="442"/>
    </row>
    <row r="196" spans="1:36" ht="21.95" customHeight="1">
      <c r="A196" s="446" t="s">
        <v>9</v>
      </c>
      <c r="B196" s="448" t="s">
        <v>30</v>
      </c>
      <c r="C196" s="218"/>
      <c r="D196" s="449" t="s">
        <v>47</v>
      </c>
      <c r="E196" s="448" t="s">
        <v>48</v>
      </c>
      <c r="F196" s="451">
        <f ca="1">$B$4</f>
        <v>45741</v>
      </c>
      <c r="G196" s="452"/>
      <c r="H196" s="452"/>
      <c r="I196" s="452"/>
      <c r="J196" s="452"/>
      <c r="K196" s="452"/>
      <c r="L196" s="453"/>
      <c r="M196" s="454">
        <f ca="1">$B$5</f>
        <v>46106.494204513889</v>
      </c>
      <c r="N196" s="455"/>
      <c r="O196" s="455"/>
      <c r="P196" s="455"/>
      <c r="Q196" s="455"/>
      <c r="R196" s="455"/>
      <c r="S196" s="455"/>
      <c r="T196" s="455"/>
      <c r="U196" s="455"/>
      <c r="V196" s="455"/>
      <c r="W196" s="456"/>
      <c r="X196" s="51"/>
      <c r="Y196" s="58">
        <f ca="1">$B$4</f>
        <v>45741</v>
      </c>
      <c r="Z196" s="58">
        <f ca="1">DATE(YEAR($Y$7)+2,3,31)</f>
        <v>46477</v>
      </c>
      <c r="AA196" s="33" t="s">
        <v>33</v>
      </c>
      <c r="AB196" s="33" t="s">
        <v>34</v>
      </c>
      <c r="AC196" s="33" t="s">
        <v>37</v>
      </c>
      <c r="AD196" s="33" t="s">
        <v>38</v>
      </c>
      <c r="AE196" s="33" t="s">
        <v>32</v>
      </c>
      <c r="AF196" s="34" t="s">
        <v>33</v>
      </c>
      <c r="AG196" s="34" t="s">
        <v>34</v>
      </c>
      <c r="AH196" s="34" t="s">
        <v>37</v>
      </c>
      <c r="AI196" s="34" t="s">
        <v>38</v>
      </c>
      <c r="AJ196" s="34" t="s">
        <v>32</v>
      </c>
    </row>
    <row r="197" spans="1:36" ht="28.5" customHeight="1">
      <c r="A197" s="447"/>
      <c r="B197" s="448"/>
      <c r="C197" s="126"/>
      <c r="D197" s="450"/>
      <c r="E197" s="448"/>
      <c r="F197" s="457" t="s">
        <v>4</v>
      </c>
      <c r="G197" s="457"/>
      <c r="H197" s="127" t="s">
        <v>39</v>
      </c>
      <c r="I197" s="457" t="s">
        <v>5</v>
      </c>
      <c r="J197" s="457"/>
      <c r="K197" s="457"/>
      <c r="L197" s="457"/>
      <c r="M197" s="457" t="s">
        <v>4</v>
      </c>
      <c r="N197" s="457"/>
      <c r="O197" s="457"/>
      <c r="P197" s="457"/>
      <c r="Q197" s="457"/>
      <c r="R197" s="127" t="s">
        <v>39</v>
      </c>
      <c r="S197" s="457" t="s">
        <v>5</v>
      </c>
      <c r="T197" s="457"/>
      <c r="U197" s="457"/>
      <c r="V197" s="457"/>
      <c r="W197" s="457"/>
      <c r="X197" s="51"/>
      <c r="Y197" s="32">
        <f ca="1">DATE(YEAR($B$4),4,1)</f>
        <v>45748</v>
      </c>
      <c r="Z197" s="32">
        <f ca="1">DATE(YEAR($Y$8)+2,3,31)</f>
        <v>46477</v>
      </c>
      <c r="AA197" s="32">
        <f ca="1">$Y$8</f>
        <v>45748</v>
      </c>
      <c r="AB197" s="32">
        <f ca="1">DATE(YEAR($Y$8)+1,3,31)</f>
        <v>46112</v>
      </c>
      <c r="AC197" s="32"/>
      <c r="AD197" s="32"/>
      <c r="AE197" s="32"/>
      <c r="AF197" s="35">
        <f ca="1">DATE(YEAR($B$4)+1,4,1)</f>
        <v>46113</v>
      </c>
      <c r="AG197" s="35">
        <f ca="1">DATE(YEAR($AF$8)+1,3,31)</f>
        <v>46477</v>
      </c>
      <c r="AH197" s="55"/>
      <c r="AI197" s="55"/>
      <c r="AJ197" s="36"/>
    </row>
    <row r="198" spans="1:36" ht="27.95" customHeight="1">
      <c r="A198" s="114"/>
      <c r="B198" s="115"/>
      <c r="C198" s="116"/>
      <c r="D198" s="117"/>
      <c r="E198" s="118"/>
      <c r="F198" s="431"/>
      <c r="G198" s="432"/>
      <c r="H198" s="65" t="str">
        <f t="shared" ref="H198:H206" ca="1" si="119">AE198</f>
        <v/>
      </c>
      <c r="I198" s="309" t="str">
        <f ca="1">IF(AND(F198&lt;&gt;"",H198&lt;&gt;""),VLOOKUP(F198,早見表!$A$6:$M$24,H198+1),"")</f>
        <v/>
      </c>
      <c r="J198" s="310"/>
      <c r="K198" s="310"/>
      <c r="L198" s="311"/>
      <c r="M198" s="431"/>
      <c r="N198" s="433"/>
      <c r="O198" s="433"/>
      <c r="P198" s="433"/>
      <c r="Q198" s="432"/>
      <c r="R198" s="64" t="str">
        <f t="shared" ref="R198:R212" ca="1" si="120">AJ198</f>
        <v/>
      </c>
      <c r="S198" s="309" t="str">
        <f ca="1">IF(AND(M198&lt;&gt;"",R198&lt;&gt;""),VLOOKUP(M198,早見表!$A$6:$M$24,R198+1),"")</f>
        <v/>
      </c>
      <c r="T198" s="310"/>
      <c r="U198" s="310"/>
      <c r="V198" s="310"/>
      <c r="W198" s="311"/>
      <c r="X198" s="51"/>
      <c r="Y198" s="37" t="str">
        <f t="shared" ref="Y198:Y212" si="121">IF($B198&lt;&gt;"",IF(D198="",AA$8,D198),"")</f>
        <v/>
      </c>
      <c r="Z198" s="37" t="str">
        <f t="shared" ref="Z198:Z212" si="122">IF($B198&lt;&gt;"",IF(E198="",Z$8,E198),"")</f>
        <v/>
      </c>
      <c r="AA198" s="38" t="str">
        <f t="shared" ref="AA198:AA203" ca="1" si="123">IF(Y198&gt;=AF$8,"",IF(Y198&lt;$AA$8,$AA$8,Y198))</f>
        <v/>
      </c>
      <c r="AB198" s="38" t="str">
        <f t="shared" ref="AB198:AB212" ca="1" si="124">IF(Y198&gt;AB$8,"",IF(Z198&gt;AB$8,AB$8,Z198))</f>
        <v/>
      </c>
      <c r="AC198" s="38" t="str">
        <f t="shared" ref="AC198:AC212" ca="1" si="125">IF(AA198="","",DATE(YEAR(AA198),MONTH(AA198),1))</f>
        <v/>
      </c>
      <c r="AD198" s="38" t="str">
        <f t="shared" ref="AD198:AD212" ca="1" si="126">IF(AA198="","",DATE(YEAR(AB198),MONTH(AB198)+1,1)-1)</f>
        <v/>
      </c>
      <c r="AE198" s="39" t="str">
        <f t="shared" ref="AE198:AE203" ca="1" si="127">IF(AA198="","",IF(AA198&gt;AB198,"",DATEDIF(AC198,AD198+1,"m")))</f>
        <v/>
      </c>
      <c r="AF198" s="40" t="str">
        <f ca="1">IF(Z198&lt;AF$8,"",IF(Y198&gt;AF$8,Y198,AF$8))</f>
        <v/>
      </c>
      <c r="AG198" s="40" t="str">
        <f ca="1">IF(Z198&lt;AF$8,"",Z198)</f>
        <v/>
      </c>
      <c r="AH198" s="40" t="str">
        <f t="shared" ref="AH198:AH212" ca="1" si="128">IF(AF198="","",DATE(YEAR(AF198),MONTH(AF198),1))</f>
        <v/>
      </c>
      <c r="AI198" s="40" t="str">
        <f t="shared" ref="AI198:AI212" ca="1" si="129">IF(AF198="","",DATE(YEAR(AG198),MONTH(AG198)+1,1)-1)</f>
        <v/>
      </c>
      <c r="AJ198" s="41" t="str">
        <f t="shared" ref="AJ198:AJ212" ca="1" si="130">IF(AF198="","",DATEDIF(AH198,AI198+1,"m"))</f>
        <v/>
      </c>
    </row>
    <row r="199" spans="1:36" ht="27.95" customHeight="1">
      <c r="A199" s="115"/>
      <c r="B199" s="115"/>
      <c r="C199" s="119"/>
      <c r="D199" s="120"/>
      <c r="E199" s="121"/>
      <c r="F199" s="431"/>
      <c r="G199" s="432"/>
      <c r="H199" s="65" t="str">
        <f t="shared" ca="1" si="119"/>
        <v/>
      </c>
      <c r="I199" s="339" t="str">
        <f ca="1">IF(AND(F199&lt;&gt;"",H199&lt;&gt;""),VLOOKUP(F199,早見表!$A$6:$M$24,H199+1),"")</f>
        <v/>
      </c>
      <c r="J199" s="340"/>
      <c r="K199" s="340"/>
      <c r="L199" s="341"/>
      <c r="M199" s="431"/>
      <c r="N199" s="433"/>
      <c r="O199" s="433"/>
      <c r="P199" s="433"/>
      <c r="Q199" s="432"/>
      <c r="R199" s="65" t="str">
        <f t="shared" ca="1" si="120"/>
        <v/>
      </c>
      <c r="S199" s="339" t="str">
        <f ca="1">IF(AND(M199&lt;&gt;"",R199&lt;&gt;""),VLOOKUP(M199,早見表!$A$6:$M$24,R199+1),"")</f>
        <v/>
      </c>
      <c r="T199" s="340"/>
      <c r="U199" s="340"/>
      <c r="V199" s="340"/>
      <c r="W199" s="341"/>
      <c r="X199" s="51"/>
      <c r="Y199" s="42" t="str">
        <f t="shared" si="121"/>
        <v/>
      </c>
      <c r="Z199" s="42" t="str">
        <f t="shared" si="122"/>
        <v/>
      </c>
      <c r="AA199" s="43" t="str">
        <f t="shared" ca="1" si="123"/>
        <v/>
      </c>
      <c r="AB199" s="43" t="str">
        <f t="shared" ca="1" si="124"/>
        <v/>
      </c>
      <c r="AC199" s="43" t="str">
        <f t="shared" ca="1" si="125"/>
        <v/>
      </c>
      <c r="AD199" s="43" t="str">
        <f t="shared" ca="1" si="126"/>
        <v/>
      </c>
      <c r="AE199" s="44" t="str">
        <f t="shared" ca="1" si="127"/>
        <v/>
      </c>
      <c r="AF199" s="45" t="str">
        <f ca="1">IF(Z199&lt;AF$8,"",IF(Y199&gt;AF$8,Y199,AF$8))</f>
        <v/>
      </c>
      <c r="AG199" s="45" t="str">
        <f t="shared" ref="AG199:AG212" ca="1" si="131">IF(Z199&lt;AF$8,"",Z199)</f>
        <v/>
      </c>
      <c r="AH199" s="45" t="str">
        <f t="shared" ca="1" si="128"/>
        <v/>
      </c>
      <c r="AI199" s="45" t="str">
        <f t="shared" ca="1" si="129"/>
        <v/>
      </c>
      <c r="AJ199" s="46" t="str">
        <f t="shared" ca="1" si="130"/>
        <v/>
      </c>
    </row>
    <row r="200" spans="1:36" ht="27.95" customHeight="1">
      <c r="A200" s="115"/>
      <c r="B200" s="115"/>
      <c r="C200" s="119"/>
      <c r="D200" s="120"/>
      <c r="E200" s="121"/>
      <c r="F200" s="431"/>
      <c r="G200" s="432"/>
      <c r="H200" s="65" t="str">
        <f t="shared" ca="1" si="119"/>
        <v/>
      </c>
      <c r="I200" s="339" t="str">
        <f ca="1">IF(AND(F200&lt;&gt;"",H200&lt;&gt;""),VLOOKUP(F200,早見表!$A$6:$M$24,H200+1),"")</f>
        <v/>
      </c>
      <c r="J200" s="340"/>
      <c r="K200" s="340"/>
      <c r="L200" s="341"/>
      <c r="M200" s="431"/>
      <c r="N200" s="433"/>
      <c r="O200" s="433"/>
      <c r="P200" s="433"/>
      <c r="Q200" s="432"/>
      <c r="R200" s="65" t="str">
        <f t="shared" ca="1" si="120"/>
        <v/>
      </c>
      <c r="S200" s="339" t="str">
        <f ca="1">IF(AND(M200&lt;&gt;"",R200&lt;&gt;""),VLOOKUP(M200,早見表!$A$6:$M$24,R200+1),"")</f>
        <v/>
      </c>
      <c r="T200" s="340"/>
      <c r="U200" s="340"/>
      <c r="V200" s="340"/>
      <c r="W200" s="341"/>
      <c r="X200" s="51"/>
      <c r="Y200" s="42" t="str">
        <f t="shared" si="121"/>
        <v/>
      </c>
      <c r="Z200" s="42" t="str">
        <f t="shared" si="122"/>
        <v/>
      </c>
      <c r="AA200" s="43" t="str">
        <f t="shared" ca="1" si="123"/>
        <v/>
      </c>
      <c r="AB200" s="43" t="str">
        <f t="shared" ca="1" si="124"/>
        <v/>
      </c>
      <c r="AC200" s="43" t="str">
        <f t="shared" ca="1" si="125"/>
        <v/>
      </c>
      <c r="AD200" s="43" t="str">
        <f t="shared" ca="1" si="126"/>
        <v/>
      </c>
      <c r="AE200" s="44" t="str">
        <f t="shared" ca="1" si="127"/>
        <v/>
      </c>
      <c r="AF200" s="45" t="str">
        <f t="shared" ref="AF200:AF212" ca="1" si="132">IF(Z200&lt;AF$8,"",IF(Y200&gt;AF$8,Y200,AF$8))</f>
        <v/>
      </c>
      <c r="AG200" s="45" t="str">
        <f t="shared" ca="1" si="131"/>
        <v/>
      </c>
      <c r="AH200" s="45" t="str">
        <f t="shared" ca="1" si="128"/>
        <v/>
      </c>
      <c r="AI200" s="45" t="str">
        <f t="shared" ca="1" si="129"/>
        <v/>
      </c>
      <c r="AJ200" s="46" t="str">
        <f t="shared" ca="1" si="130"/>
        <v/>
      </c>
    </row>
    <row r="201" spans="1:36" ht="27.95" customHeight="1">
      <c r="A201" s="115"/>
      <c r="B201" s="115"/>
      <c r="C201" s="119"/>
      <c r="D201" s="120"/>
      <c r="E201" s="121"/>
      <c r="F201" s="431"/>
      <c r="G201" s="432"/>
      <c r="H201" s="65" t="str">
        <f t="shared" ca="1" si="119"/>
        <v/>
      </c>
      <c r="I201" s="339" t="str">
        <f ca="1">IF(AND(F201&lt;&gt;"",H201&lt;&gt;""),VLOOKUP(F201,早見表!$A$6:$M$24,H201+1),"")</f>
        <v/>
      </c>
      <c r="J201" s="340"/>
      <c r="K201" s="340"/>
      <c r="L201" s="341"/>
      <c r="M201" s="431"/>
      <c r="N201" s="433"/>
      <c r="O201" s="433"/>
      <c r="P201" s="433"/>
      <c r="Q201" s="432"/>
      <c r="R201" s="65" t="str">
        <f t="shared" ca="1" si="120"/>
        <v/>
      </c>
      <c r="S201" s="339" t="str">
        <f ca="1">IF(AND(M201&lt;&gt;"",R201&lt;&gt;""),VLOOKUP(M201,早見表!$A$6:$M$24,R201+1),"")</f>
        <v/>
      </c>
      <c r="T201" s="340"/>
      <c r="U201" s="340"/>
      <c r="V201" s="340"/>
      <c r="W201" s="341"/>
      <c r="X201" s="51"/>
      <c r="Y201" s="42" t="str">
        <f t="shared" si="121"/>
        <v/>
      </c>
      <c r="Z201" s="42" t="str">
        <f t="shared" si="122"/>
        <v/>
      </c>
      <c r="AA201" s="43" t="str">
        <f t="shared" ca="1" si="123"/>
        <v/>
      </c>
      <c r="AB201" s="43" t="str">
        <f t="shared" ca="1" si="124"/>
        <v/>
      </c>
      <c r="AC201" s="43" t="str">
        <f t="shared" ca="1" si="125"/>
        <v/>
      </c>
      <c r="AD201" s="43" t="str">
        <f t="shared" ca="1" si="126"/>
        <v/>
      </c>
      <c r="AE201" s="44" t="str">
        <f t="shared" ca="1" si="127"/>
        <v/>
      </c>
      <c r="AF201" s="45" t="str">
        <f t="shared" ca="1" si="132"/>
        <v/>
      </c>
      <c r="AG201" s="45" t="str">
        <f t="shared" ca="1" si="131"/>
        <v/>
      </c>
      <c r="AH201" s="45" t="str">
        <f t="shared" ca="1" si="128"/>
        <v/>
      </c>
      <c r="AI201" s="45" t="str">
        <f t="shared" ca="1" si="129"/>
        <v/>
      </c>
      <c r="AJ201" s="46" t="str">
        <f t="shared" ca="1" si="130"/>
        <v/>
      </c>
    </row>
    <row r="202" spans="1:36" ht="27.95" customHeight="1">
      <c r="A202" s="115"/>
      <c r="B202" s="115"/>
      <c r="C202" s="119"/>
      <c r="D202" s="120"/>
      <c r="E202" s="121"/>
      <c r="F202" s="431"/>
      <c r="G202" s="432"/>
      <c r="H202" s="65" t="str">
        <f t="shared" ca="1" si="119"/>
        <v/>
      </c>
      <c r="I202" s="339" t="str">
        <f ca="1">IF(AND(F202&lt;&gt;"",H202&lt;&gt;""),VLOOKUP(F202,早見表!$A$6:$M$24,H202+1),"")</f>
        <v/>
      </c>
      <c r="J202" s="340"/>
      <c r="K202" s="340"/>
      <c r="L202" s="341"/>
      <c r="M202" s="431"/>
      <c r="N202" s="433"/>
      <c r="O202" s="433"/>
      <c r="P202" s="433"/>
      <c r="Q202" s="432"/>
      <c r="R202" s="65" t="str">
        <f t="shared" ca="1" si="120"/>
        <v/>
      </c>
      <c r="S202" s="339" t="str">
        <f ca="1">IF(AND(M202&lt;&gt;"",R202&lt;&gt;""),VLOOKUP(M202,早見表!$A$6:$M$24,R202+1),"")</f>
        <v/>
      </c>
      <c r="T202" s="340"/>
      <c r="U202" s="340"/>
      <c r="V202" s="340"/>
      <c r="W202" s="341"/>
      <c r="X202" s="51"/>
      <c r="Y202" s="42" t="str">
        <f t="shared" si="121"/>
        <v/>
      </c>
      <c r="Z202" s="42" t="str">
        <f t="shared" si="122"/>
        <v/>
      </c>
      <c r="AA202" s="43" t="str">
        <f t="shared" ca="1" si="123"/>
        <v/>
      </c>
      <c r="AB202" s="43" t="str">
        <f t="shared" ca="1" si="124"/>
        <v/>
      </c>
      <c r="AC202" s="43" t="str">
        <f t="shared" ca="1" si="125"/>
        <v/>
      </c>
      <c r="AD202" s="43" t="str">
        <f t="shared" ca="1" si="126"/>
        <v/>
      </c>
      <c r="AE202" s="44" t="str">
        <f t="shared" ca="1" si="127"/>
        <v/>
      </c>
      <c r="AF202" s="45" t="str">
        <f t="shared" ca="1" si="132"/>
        <v/>
      </c>
      <c r="AG202" s="45" t="str">
        <f t="shared" ca="1" si="131"/>
        <v/>
      </c>
      <c r="AH202" s="45" t="str">
        <f t="shared" ca="1" si="128"/>
        <v/>
      </c>
      <c r="AI202" s="45" t="str">
        <f t="shared" ca="1" si="129"/>
        <v/>
      </c>
      <c r="AJ202" s="46" t="str">
        <f t="shared" ca="1" si="130"/>
        <v/>
      </c>
    </row>
    <row r="203" spans="1:36" ht="27.95" customHeight="1">
      <c r="A203" s="115"/>
      <c r="B203" s="115"/>
      <c r="C203" s="119"/>
      <c r="D203" s="120"/>
      <c r="E203" s="121"/>
      <c r="F203" s="431"/>
      <c r="G203" s="432"/>
      <c r="H203" s="65" t="str">
        <f t="shared" ca="1" si="119"/>
        <v/>
      </c>
      <c r="I203" s="339" t="str">
        <f ca="1">IF(AND(F203&lt;&gt;"",H203&lt;&gt;""),VLOOKUP(F203,早見表!$A$6:$M$24,H203+1),"")</f>
        <v/>
      </c>
      <c r="J203" s="340"/>
      <c r="K203" s="340"/>
      <c r="L203" s="341"/>
      <c r="M203" s="431"/>
      <c r="N203" s="433"/>
      <c r="O203" s="433"/>
      <c r="P203" s="433"/>
      <c r="Q203" s="432"/>
      <c r="R203" s="65" t="str">
        <f t="shared" ca="1" si="120"/>
        <v/>
      </c>
      <c r="S203" s="339" t="str">
        <f ca="1">IF(AND(M203&lt;&gt;"",R203&lt;&gt;""),VLOOKUP(M203,早見表!$A$6:$M$24,R203+1),"")</f>
        <v/>
      </c>
      <c r="T203" s="340"/>
      <c r="U203" s="340"/>
      <c r="V203" s="340"/>
      <c r="W203" s="341"/>
      <c r="X203" s="51"/>
      <c r="Y203" s="42" t="str">
        <f t="shared" si="121"/>
        <v/>
      </c>
      <c r="Z203" s="42" t="str">
        <f t="shared" si="122"/>
        <v/>
      </c>
      <c r="AA203" s="43" t="str">
        <f t="shared" ca="1" si="123"/>
        <v/>
      </c>
      <c r="AB203" s="43" t="str">
        <f t="shared" ca="1" si="124"/>
        <v/>
      </c>
      <c r="AC203" s="43" t="str">
        <f t="shared" ca="1" si="125"/>
        <v/>
      </c>
      <c r="AD203" s="43" t="str">
        <f t="shared" ca="1" si="126"/>
        <v/>
      </c>
      <c r="AE203" s="44" t="str">
        <f t="shared" ca="1" si="127"/>
        <v/>
      </c>
      <c r="AF203" s="45" t="str">
        <f t="shared" ca="1" si="132"/>
        <v/>
      </c>
      <c r="AG203" s="45" t="str">
        <f t="shared" ca="1" si="131"/>
        <v/>
      </c>
      <c r="AH203" s="45" t="str">
        <f t="shared" ca="1" si="128"/>
        <v/>
      </c>
      <c r="AI203" s="45" t="str">
        <f t="shared" ca="1" si="129"/>
        <v/>
      </c>
      <c r="AJ203" s="46" t="str">
        <f t="shared" ca="1" si="130"/>
        <v/>
      </c>
    </row>
    <row r="204" spans="1:36" ht="27.95" customHeight="1">
      <c r="A204" s="115"/>
      <c r="B204" s="115"/>
      <c r="C204" s="119"/>
      <c r="D204" s="120"/>
      <c r="E204" s="121"/>
      <c r="F204" s="431"/>
      <c r="G204" s="432"/>
      <c r="H204" s="65" t="str">
        <f t="shared" ca="1" si="119"/>
        <v/>
      </c>
      <c r="I204" s="339" t="str">
        <f ca="1">IF(AND(F204&lt;&gt;"",H204&lt;&gt;""),VLOOKUP(F204,早見表!$A$6:$M$24,H204+1),"")</f>
        <v/>
      </c>
      <c r="J204" s="340"/>
      <c r="K204" s="340"/>
      <c r="L204" s="341"/>
      <c r="M204" s="431"/>
      <c r="N204" s="433"/>
      <c r="O204" s="433"/>
      <c r="P204" s="433"/>
      <c r="Q204" s="432"/>
      <c r="R204" s="65" t="str">
        <f t="shared" ca="1" si="120"/>
        <v/>
      </c>
      <c r="S204" s="339" t="str">
        <f ca="1">IF(AND(M204&lt;&gt;"",R204&lt;&gt;""),VLOOKUP(M204,早見表!$A$6:$M$24,R204+1),"")</f>
        <v/>
      </c>
      <c r="T204" s="340"/>
      <c r="U204" s="340"/>
      <c r="V204" s="340"/>
      <c r="W204" s="341"/>
      <c r="X204" s="51"/>
      <c r="Y204" s="42" t="str">
        <f t="shared" si="121"/>
        <v/>
      </c>
      <c r="Z204" s="42" t="str">
        <f t="shared" si="122"/>
        <v/>
      </c>
      <c r="AA204" s="43" t="str">
        <f t="shared" ref="AA204:AA212" ca="1" si="133">IF(Y204&gt;=AF$8,"",IF(Y204&lt;$AA$8,$AA$8,Y204))</f>
        <v/>
      </c>
      <c r="AB204" s="43" t="str">
        <f t="shared" ca="1" si="124"/>
        <v/>
      </c>
      <c r="AC204" s="43" t="str">
        <f t="shared" ca="1" si="125"/>
        <v/>
      </c>
      <c r="AD204" s="43" t="str">
        <f t="shared" ca="1" si="126"/>
        <v/>
      </c>
      <c r="AE204" s="44" t="str">
        <f t="shared" ref="AE204:AE212" ca="1" si="134">IF(AA204="","",IF(AA204&gt;AB204,"",DATEDIF(AC204,AD204+1,"m")))</f>
        <v/>
      </c>
      <c r="AF204" s="45" t="str">
        <f t="shared" ca="1" si="132"/>
        <v/>
      </c>
      <c r="AG204" s="45" t="str">
        <f t="shared" ca="1" si="131"/>
        <v/>
      </c>
      <c r="AH204" s="45" t="str">
        <f t="shared" ca="1" si="128"/>
        <v/>
      </c>
      <c r="AI204" s="45" t="str">
        <f t="shared" ca="1" si="129"/>
        <v/>
      </c>
      <c r="AJ204" s="46" t="str">
        <f t="shared" ca="1" si="130"/>
        <v/>
      </c>
    </row>
    <row r="205" spans="1:36" ht="27.95" customHeight="1">
      <c r="A205" s="115"/>
      <c r="B205" s="115"/>
      <c r="C205" s="119"/>
      <c r="D205" s="120"/>
      <c r="E205" s="121"/>
      <c r="F205" s="431"/>
      <c r="G205" s="432"/>
      <c r="H205" s="65" t="str">
        <f t="shared" ca="1" si="119"/>
        <v/>
      </c>
      <c r="I205" s="339" t="str">
        <f ca="1">IF(AND(F205&lt;&gt;"",H205&lt;&gt;""),VLOOKUP(F205,早見表!$A$6:$M$24,H205+1),"")</f>
        <v/>
      </c>
      <c r="J205" s="340"/>
      <c r="K205" s="340"/>
      <c r="L205" s="341"/>
      <c r="M205" s="431"/>
      <c r="N205" s="433"/>
      <c r="O205" s="433"/>
      <c r="P205" s="433"/>
      <c r="Q205" s="432"/>
      <c r="R205" s="65" t="str">
        <f t="shared" ca="1" si="120"/>
        <v/>
      </c>
      <c r="S205" s="339" t="str">
        <f ca="1">IF(AND(M205&lt;&gt;"",R205&lt;&gt;""),VLOOKUP(M205,早見表!$A$6:$M$24,R205+1),"")</f>
        <v/>
      </c>
      <c r="T205" s="340"/>
      <c r="U205" s="340"/>
      <c r="V205" s="340"/>
      <c r="W205" s="341"/>
      <c r="X205" s="51"/>
      <c r="Y205" s="42" t="str">
        <f t="shared" si="121"/>
        <v/>
      </c>
      <c r="Z205" s="42" t="str">
        <f t="shared" si="122"/>
        <v/>
      </c>
      <c r="AA205" s="43" t="str">
        <f t="shared" ca="1" si="133"/>
        <v/>
      </c>
      <c r="AB205" s="43" t="str">
        <f t="shared" ca="1" si="124"/>
        <v/>
      </c>
      <c r="AC205" s="43" t="str">
        <f t="shared" ca="1" si="125"/>
        <v/>
      </c>
      <c r="AD205" s="43" t="str">
        <f t="shared" ca="1" si="126"/>
        <v/>
      </c>
      <c r="AE205" s="44" t="str">
        <f t="shared" ca="1" si="134"/>
        <v/>
      </c>
      <c r="AF205" s="45" t="str">
        <f t="shared" ca="1" si="132"/>
        <v/>
      </c>
      <c r="AG205" s="45" t="str">
        <f t="shared" ca="1" si="131"/>
        <v/>
      </c>
      <c r="AH205" s="45" t="str">
        <f t="shared" ca="1" si="128"/>
        <v/>
      </c>
      <c r="AI205" s="45" t="str">
        <f t="shared" ca="1" si="129"/>
        <v/>
      </c>
      <c r="AJ205" s="46" t="str">
        <f t="shared" ca="1" si="130"/>
        <v/>
      </c>
    </row>
    <row r="206" spans="1:36" ht="27.95" customHeight="1">
      <c r="A206" s="115"/>
      <c r="B206" s="115"/>
      <c r="C206" s="119"/>
      <c r="D206" s="120"/>
      <c r="E206" s="121"/>
      <c r="F206" s="431"/>
      <c r="G206" s="432"/>
      <c r="H206" s="65" t="str">
        <f t="shared" ca="1" si="119"/>
        <v/>
      </c>
      <c r="I206" s="339" t="str">
        <f ca="1">IF(AND(F206&lt;&gt;"",H206&lt;&gt;""),VLOOKUP(F206,早見表!$A$6:$M$24,H206+1),"")</f>
        <v/>
      </c>
      <c r="J206" s="340"/>
      <c r="K206" s="340"/>
      <c r="L206" s="341"/>
      <c r="M206" s="431"/>
      <c r="N206" s="433"/>
      <c r="O206" s="433"/>
      <c r="P206" s="433"/>
      <c r="Q206" s="432"/>
      <c r="R206" s="65" t="str">
        <f t="shared" ca="1" si="120"/>
        <v/>
      </c>
      <c r="S206" s="339" t="str">
        <f ca="1">IF(AND(M206&lt;&gt;"",R206&lt;&gt;""),VLOOKUP(M206,早見表!$A$6:$M$24,R206+1),"")</f>
        <v/>
      </c>
      <c r="T206" s="340"/>
      <c r="U206" s="340"/>
      <c r="V206" s="340"/>
      <c r="W206" s="341"/>
      <c r="X206" s="51"/>
      <c r="Y206" s="42" t="str">
        <f t="shared" si="121"/>
        <v/>
      </c>
      <c r="Z206" s="42" t="str">
        <f t="shared" si="122"/>
        <v/>
      </c>
      <c r="AA206" s="43" t="str">
        <f t="shared" ca="1" si="133"/>
        <v/>
      </c>
      <c r="AB206" s="43" t="str">
        <f t="shared" ca="1" si="124"/>
        <v/>
      </c>
      <c r="AC206" s="43" t="str">
        <f t="shared" ca="1" si="125"/>
        <v/>
      </c>
      <c r="AD206" s="43" t="str">
        <f t="shared" ca="1" si="126"/>
        <v/>
      </c>
      <c r="AE206" s="44" t="str">
        <f t="shared" ca="1" si="134"/>
        <v/>
      </c>
      <c r="AF206" s="45" t="str">
        <f t="shared" ca="1" si="132"/>
        <v/>
      </c>
      <c r="AG206" s="45" t="str">
        <f t="shared" ca="1" si="131"/>
        <v/>
      </c>
      <c r="AH206" s="45" t="str">
        <f t="shared" ca="1" si="128"/>
        <v/>
      </c>
      <c r="AI206" s="45" t="str">
        <f t="shared" ca="1" si="129"/>
        <v/>
      </c>
      <c r="AJ206" s="46" t="str">
        <f t="shared" ca="1" si="130"/>
        <v/>
      </c>
    </row>
    <row r="207" spans="1:36" ht="27.95" customHeight="1">
      <c r="A207" s="115"/>
      <c r="B207" s="115"/>
      <c r="C207" s="119"/>
      <c r="D207" s="120"/>
      <c r="E207" s="121"/>
      <c r="F207" s="431"/>
      <c r="G207" s="432"/>
      <c r="H207" s="65" t="str">
        <f ca="1">AE207</f>
        <v/>
      </c>
      <c r="I207" s="339" t="str">
        <f ca="1">IF(AND(F207&lt;&gt;"",H207&lt;&gt;""),VLOOKUP(F207,早見表!$A$6:$M$24,H207+1),"")</f>
        <v/>
      </c>
      <c r="J207" s="340"/>
      <c r="K207" s="340"/>
      <c r="L207" s="341"/>
      <c r="M207" s="431"/>
      <c r="N207" s="433"/>
      <c r="O207" s="433"/>
      <c r="P207" s="433"/>
      <c r="Q207" s="432"/>
      <c r="R207" s="65" t="str">
        <f t="shared" ca="1" si="120"/>
        <v/>
      </c>
      <c r="S207" s="339" t="str">
        <f ca="1">IF(AND(M207&lt;&gt;"",R207&lt;&gt;""),VLOOKUP(M207,早見表!$A$6:$M$24,R207+1),"")</f>
        <v/>
      </c>
      <c r="T207" s="340"/>
      <c r="U207" s="340"/>
      <c r="V207" s="340"/>
      <c r="W207" s="341"/>
      <c r="X207" s="51"/>
      <c r="Y207" s="42" t="str">
        <f t="shared" si="121"/>
        <v/>
      </c>
      <c r="Z207" s="42" t="str">
        <f t="shared" si="122"/>
        <v/>
      </c>
      <c r="AA207" s="43" t="str">
        <f t="shared" ca="1" si="133"/>
        <v/>
      </c>
      <c r="AB207" s="43" t="str">
        <f t="shared" ca="1" si="124"/>
        <v/>
      </c>
      <c r="AC207" s="43" t="str">
        <f t="shared" ca="1" si="125"/>
        <v/>
      </c>
      <c r="AD207" s="43" t="str">
        <f t="shared" ca="1" si="126"/>
        <v/>
      </c>
      <c r="AE207" s="44" t="str">
        <f t="shared" ca="1" si="134"/>
        <v/>
      </c>
      <c r="AF207" s="45" t="str">
        <f t="shared" ca="1" si="132"/>
        <v/>
      </c>
      <c r="AG207" s="45" t="str">
        <f t="shared" ca="1" si="131"/>
        <v/>
      </c>
      <c r="AH207" s="45" t="str">
        <f t="shared" ca="1" si="128"/>
        <v/>
      </c>
      <c r="AI207" s="45" t="str">
        <f t="shared" ca="1" si="129"/>
        <v/>
      </c>
      <c r="AJ207" s="46" t="str">
        <f t="shared" ca="1" si="130"/>
        <v/>
      </c>
    </row>
    <row r="208" spans="1:36" ht="27.95" customHeight="1">
      <c r="A208" s="115"/>
      <c r="B208" s="115"/>
      <c r="C208" s="119"/>
      <c r="D208" s="120"/>
      <c r="E208" s="121"/>
      <c r="F208" s="431"/>
      <c r="G208" s="432"/>
      <c r="H208" s="65" t="str">
        <f ca="1">AE208</f>
        <v/>
      </c>
      <c r="I208" s="339" t="str">
        <f ca="1">IF(AND(F208&lt;&gt;"",H208&lt;&gt;""),VLOOKUP(F208,早見表!$A$6:$M$24,H208+1),"")</f>
        <v/>
      </c>
      <c r="J208" s="340"/>
      <c r="K208" s="340"/>
      <c r="L208" s="341"/>
      <c r="M208" s="431"/>
      <c r="N208" s="433"/>
      <c r="O208" s="433"/>
      <c r="P208" s="433"/>
      <c r="Q208" s="432"/>
      <c r="R208" s="65" t="str">
        <f t="shared" ca="1" si="120"/>
        <v/>
      </c>
      <c r="S208" s="339" t="str">
        <f ca="1">IF(AND(M208&lt;&gt;"",R208&lt;&gt;""),VLOOKUP(M208,早見表!$A$6:$M$24,R208+1),"")</f>
        <v/>
      </c>
      <c r="T208" s="340"/>
      <c r="U208" s="340"/>
      <c r="V208" s="340"/>
      <c r="W208" s="341"/>
      <c r="X208" s="51"/>
      <c r="Y208" s="42" t="str">
        <f t="shared" si="121"/>
        <v/>
      </c>
      <c r="Z208" s="42" t="str">
        <f t="shared" si="122"/>
        <v/>
      </c>
      <c r="AA208" s="43" t="str">
        <f t="shared" ca="1" si="133"/>
        <v/>
      </c>
      <c r="AB208" s="43" t="str">
        <f t="shared" ca="1" si="124"/>
        <v/>
      </c>
      <c r="AC208" s="43" t="str">
        <f t="shared" ca="1" si="125"/>
        <v/>
      </c>
      <c r="AD208" s="43" t="str">
        <f t="shared" ca="1" si="126"/>
        <v/>
      </c>
      <c r="AE208" s="44" t="str">
        <f t="shared" ca="1" si="134"/>
        <v/>
      </c>
      <c r="AF208" s="45" t="str">
        <f t="shared" ca="1" si="132"/>
        <v/>
      </c>
      <c r="AG208" s="45" t="str">
        <f t="shared" ca="1" si="131"/>
        <v/>
      </c>
      <c r="AH208" s="45" t="str">
        <f t="shared" ca="1" si="128"/>
        <v/>
      </c>
      <c r="AI208" s="45" t="str">
        <f t="shared" ca="1" si="129"/>
        <v/>
      </c>
      <c r="AJ208" s="46" t="str">
        <f t="shared" ca="1" si="130"/>
        <v/>
      </c>
    </row>
    <row r="209" spans="1:36" ht="27.95" customHeight="1">
      <c r="A209" s="115"/>
      <c r="B209" s="115"/>
      <c r="C209" s="119"/>
      <c r="D209" s="120"/>
      <c r="E209" s="121"/>
      <c r="F209" s="431"/>
      <c r="G209" s="432"/>
      <c r="H209" s="65" t="str">
        <f ca="1">AE209</f>
        <v/>
      </c>
      <c r="I209" s="339" t="str">
        <f ca="1">IF(AND(F209&lt;&gt;"",H209&lt;&gt;""),VLOOKUP(F209,早見表!$A$6:$M$24,H209+1),"")</f>
        <v/>
      </c>
      <c r="J209" s="340"/>
      <c r="K209" s="340"/>
      <c r="L209" s="341"/>
      <c r="M209" s="431"/>
      <c r="N209" s="433"/>
      <c r="O209" s="433"/>
      <c r="P209" s="433"/>
      <c r="Q209" s="432"/>
      <c r="R209" s="65" t="str">
        <f t="shared" ca="1" si="120"/>
        <v/>
      </c>
      <c r="S209" s="339" t="str">
        <f ca="1">IF(AND(M209&lt;&gt;"",R209&lt;&gt;""),VLOOKUP(M209,早見表!$A$6:$M$24,R209+1),"")</f>
        <v/>
      </c>
      <c r="T209" s="340"/>
      <c r="U209" s="340"/>
      <c r="V209" s="340"/>
      <c r="W209" s="341"/>
      <c r="X209" s="51"/>
      <c r="Y209" s="42" t="str">
        <f t="shared" si="121"/>
        <v/>
      </c>
      <c r="Z209" s="42" t="str">
        <f t="shared" si="122"/>
        <v/>
      </c>
      <c r="AA209" s="43" t="str">
        <f t="shared" ca="1" si="133"/>
        <v/>
      </c>
      <c r="AB209" s="43" t="str">
        <f t="shared" ca="1" si="124"/>
        <v/>
      </c>
      <c r="AC209" s="43" t="str">
        <f t="shared" ca="1" si="125"/>
        <v/>
      </c>
      <c r="AD209" s="43" t="str">
        <f t="shared" ca="1" si="126"/>
        <v/>
      </c>
      <c r="AE209" s="44" t="str">
        <f t="shared" ca="1" si="134"/>
        <v/>
      </c>
      <c r="AF209" s="45" t="str">
        <f t="shared" ca="1" si="132"/>
        <v/>
      </c>
      <c r="AG209" s="45" t="str">
        <f t="shared" ca="1" si="131"/>
        <v/>
      </c>
      <c r="AH209" s="45" t="str">
        <f t="shared" ca="1" si="128"/>
        <v/>
      </c>
      <c r="AI209" s="45" t="str">
        <f t="shared" ca="1" si="129"/>
        <v/>
      </c>
      <c r="AJ209" s="46" t="str">
        <f t="shared" ca="1" si="130"/>
        <v/>
      </c>
    </row>
    <row r="210" spans="1:36" ht="27.95" customHeight="1">
      <c r="A210" s="115"/>
      <c r="B210" s="115"/>
      <c r="C210" s="119"/>
      <c r="D210" s="120"/>
      <c r="E210" s="121"/>
      <c r="F210" s="431"/>
      <c r="G210" s="432"/>
      <c r="H210" s="65" t="str">
        <f ca="1">AE210</f>
        <v/>
      </c>
      <c r="I210" s="339" t="str">
        <f ca="1">IF(AND(F210&lt;&gt;"",H210&lt;&gt;""),VLOOKUP(F210,早見表!$A$6:$M$24,H210+1),"")</f>
        <v/>
      </c>
      <c r="J210" s="340"/>
      <c r="K210" s="340"/>
      <c r="L210" s="341"/>
      <c r="M210" s="431"/>
      <c r="N210" s="433"/>
      <c r="O210" s="433"/>
      <c r="P210" s="433"/>
      <c r="Q210" s="432"/>
      <c r="R210" s="65" t="str">
        <f t="shared" ca="1" si="120"/>
        <v/>
      </c>
      <c r="S210" s="339" t="str">
        <f ca="1">IF(AND(M210&lt;&gt;"",R210&lt;&gt;""),VLOOKUP(M210,早見表!$A$6:$M$24,R210+1),"")</f>
        <v/>
      </c>
      <c r="T210" s="340"/>
      <c r="U210" s="340"/>
      <c r="V210" s="340"/>
      <c r="W210" s="341"/>
      <c r="X210" s="51"/>
      <c r="Y210" s="42" t="str">
        <f t="shared" si="121"/>
        <v/>
      </c>
      <c r="Z210" s="42" t="str">
        <f t="shared" si="122"/>
        <v/>
      </c>
      <c r="AA210" s="43" t="str">
        <f t="shared" ca="1" si="133"/>
        <v/>
      </c>
      <c r="AB210" s="43" t="str">
        <f t="shared" ca="1" si="124"/>
        <v/>
      </c>
      <c r="AC210" s="43" t="str">
        <f t="shared" ca="1" si="125"/>
        <v/>
      </c>
      <c r="AD210" s="43" t="str">
        <f t="shared" ca="1" si="126"/>
        <v/>
      </c>
      <c r="AE210" s="44" t="str">
        <f t="shared" ca="1" si="134"/>
        <v/>
      </c>
      <c r="AF210" s="45" t="str">
        <f t="shared" ca="1" si="132"/>
        <v/>
      </c>
      <c r="AG210" s="45" t="str">
        <f t="shared" ca="1" si="131"/>
        <v/>
      </c>
      <c r="AH210" s="45" t="str">
        <f t="shared" ca="1" si="128"/>
        <v/>
      </c>
      <c r="AI210" s="45" t="str">
        <f t="shared" ca="1" si="129"/>
        <v/>
      </c>
      <c r="AJ210" s="46" t="str">
        <f t="shared" ca="1" si="130"/>
        <v/>
      </c>
    </row>
    <row r="211" spans="1:36" ht="27.95" customHeight="1">
      <c r="A211" s="115"/>
      <c r="B211" s="115"/>
      <c r="C211" s="119"/>
      <c r="D211" s="120"/>
      <c r="E211" s="121"/>
      <c r="F211" s="431"/>
      <c r="G211" s="432"/>
      <c r="H211" s="65" t="str">
        <f ca="1">AE211</f>
        <v/>
      </c>
      <c r="I211" s="339" t="str">
        <f ca="1">IF(AND(F211&lt;&gt;"",H211&lt;&gt;""),VLOOKUP(F211,早見表!$A$6:$M$24,H211+1),"")</f>
        <v/>
      </c>
      <c r="J211" s="340"/>
      <c r="K211" s="340"/>
      <c r="L211" s="341"/>
      <c r="M211" s="431"/>
      <c r="N211" s="433"/>
      <c r="O211" s="433"/>
      <c r="P211" s="433"/>
      <c r="Q211" s="432"/>
      <c r="R211" s="65" t="str">
        <f t="shared" ca="1" si="120"/>
        <v/>
      </c>
      <c r="S211" s="339" t="str">
        <f ca="1">IF(AND(M211&lt;&gt;"",R211&lt;&gt;""),VLOOKUP(M211,早見表!$A$6:$M$24,R211+1),"")</f>
        <v/>
      </c>
      <c r="T211" s="340"/>
      <c r="U211" s="340"/>
      <c r="V211" s="340"/>
      <c r="W211" s="341"/>
      <c r="X211" s="51"/>
      <c r="Y211" s="42" t="str">
        <f t="shared" si="121"/>
        <v/>
      </c>
      <c r="Z211" s="42" t="str">
        <f t="shared" si="122"/>
        <v/>
      </c>
      <c r="AA211" s="43" t="str">
        <f t="shared" ca="1" si="133"/>
        <v/>
      </c>
      <c r="AB211" s="43" t="str">
        <f t="shared" ca="1" si="124"/>
        <v/>
      </c>
      <c r="AC211" s="43" t="str">
        <f t="shared" ca="1" si="125"/>
        <v/>
      </c>
      <c r="AD211" s="43" t="str">
        <f t="shared" ca="1" si="126"/>
        <v/>
      </c>
      <c r="AE211" s="44" t="str">
        <f t="shared" ca="1" si="134"/>
        <v/>
      </c>
      <c r="AF211" s="45" t="str">
        <f t="shared" ca="1" si="132"/>
        <v/>
      </c>
      <c r="AG211" s="45" t="str">
        <f t="shared" ca="1" si="131"/>
        <v/>
      </c>
      <c r="AH211" s="45" t="str">
        <f t="shared" ca="1" si="128"/>
        <v/>
      </c>
      <c r="AI211" s="45" t="str">
        <f t="shared" ca="1" si="129"/>
        <v/>
      </c>
      <c r="AJ211" s="46" t="str">
        <f t="shared" ca="1" si="130"/>
        <v/>
      </c>
    </row>
    <row r="212" spans="1:36" ht="27.95" customHeight="1" thickBot="1">
      <c r="A212" s="131"/>
      <c r="B212" s="131"/>
      <c r="C212" s="132"/>
      <c r="D212" s="133"/>
      <c r="E212" s="134"/>
      <c r="F212" s="443"/>
      <c r="G212" s="445"/>
      <c r="H212" s="135" t="str">
        <f t="shared" ref="H212" ca="1" si="135">AE212</f>
        <v/>
      </c>
      <c r="I212" s="353" t="str">
        <f ca="1">IF(AND(F212&lt;&gt;"",H212&lt;&gt;""),VLOOKUP(F212,早見表!$A$6:$M$24,H212+1),"")</f>
        <v/>
      </c>
      <c r="J212" s="354"/>
      <c r="K212" s="354"/>
      <c r="L212" s="355"/>
      <c r="M212" s="443"/>
      <c r="N212" s="444"/>
      <c r="O212" s="444"/>
      <c r="P212" s="444"/>
      <c r="Q212" s="445"/>
      <c r="R212" s="135" t="str">
        <f t="shared" ca="1" si="120"/>
        <v/>
      </c>
      <c r="S212" s="353" t="str">
        <f ca="1">IF(AND(M212&lt;&gt;"",R212&lt;&gt;""),VLOOKUP(M212,早見表!$A$6:$M$24,R212+1),"")</f>
        <v/>
      </c>
      <c r="T212" s="354"/>
      <c r="U212" s="354"/>
      <c r="V212" s="354"/>
      <c r="W212" s="355"/>
      <c r="X212" s="51"/>
      <c r="Y212" s="47" t="str">
        <f t="shared" si="121"/>
        <v/>
      </c>
      <c r="Z212" s="47" t="str">
        <f t="shared" si="122"/>
        <v/>
      </c>
      <c r="AA212" s="48" t="str">
        <f t="shared" ca="1" si="133"/>
        <v/>
      </c>
      <c r="AB212" s="48" t="str">
        <f t="shared" ca="1" si="124"/>
        <v/>
      </c>
      <c r="AC212" s="48" t="str">
        <f t="shared" ca="1" si="125"/>
        <v/>
      </c>
      <c r="AD212" s="48" t="str">
        <f t="shared" ca="1" si="126"/>
        <v/>
      </c>
      <c r="AE212" s="62" t="str">
        <f t="shared" ca="1" si="134"/>
        <v/>
      </c>
      <c r="AF212" s="49" t="str">
        <f t="shared" ca="1" si="132"/>
        <v/>
      </c>
      <c r="AG212" s="49" t="str">
        <f t="shared" ca="1" si="131"/>
        <v/>
      </c>
      <c r="AH212" s="49" t="str">
        <f t="shared" ca="1" si="128"/>
        <v/>
      </c>
      <c r="AI212" s="49" t="str">
        <f t="shared" ca="1" si="129"/>
        <v/>
      </c>
      <c r="AJ212" s="50" t="str">
        <f t="shared" ca="1" si="130"/>
        <v/>
      </c>
    </row>
    <row r="213" spans="1:36" ht="24.95" customHeight="1" thickTop="1">
      <c r="A213" s="439" t="s">
        <v>62</v>
      </c>
      <c r="B213" s="440"/>
      <c r="C213" s="440"/>
      <c r="D213" s="440"/>
      <c r="E213" s="440"/>
      <c r="F213" s="458"/>
      <c r="G213" s="459"/>
      <c r="H213" s="136" t="s">
        <v>12</v>
      </c>
      <c r="I213" s="365">
        <f ca="1">SUM(I198:L212)</f>
        <v>0</v>
      </c>
      <c r="J213" s="366"/>
      <c r="K213" s="366"/>
      <c r="L213" s="137" t="s">
        <v>8</v>
      </c>
      <c r="M213" s="458"/>
      <c r="N213" s="460"/>
      <c r="O213" s="460"/>
      <c r="P213" s="460"/>
      <c r="Q213" s="459"/>
      <c r="R213" s="136"/>
      <c r="S213" s="368">
        <f ca="1">SUM(S198:W212)</f>
        <v>0</v>
      </c>
      <c r="T213" s="369"/>
      <c r="U213" s="369"/>
      <c r="V213" s="369"/>
      <c r="W213" s="138" t="s">
        <v>8</v>
      </c>
      <c r="X213" s="51"/>
      <c r="Y213" s="82"/>
      <c r="Z213" s="82"/>
    </row>
    <row r="214" spans="1:36" ht="24.95" customHeight="1">
      <c r="A214" s="434" t="s">
        <v>80</v>
      </c>
      <c r="B214" s="435"/>
      <c r="C214" s="435"/>
      <c r="D214" s="435"/>
      <c r="E214" s="435"/>
      <c r="F214" s="436"/>
      <c r="G214" s="437"/>
      <c r="H214" s="128" t="s">
        <v>12</v>
      </c>
      <c r="I214" s="346">
        <f ca="1">SUM(I187,I213)</f>
        <v>0</v>
      </c>
      <c r="J214" s="347"/>
      <c r="K214" s="347"/>
      <c r="L214" s="129" t="s">
        <v>8</v>
      </c>
      <c r="M214" s="436"/>
      <c r="N214" s="438"/>
      <c r="O214" s="438"/>
      <c r="P214" s="438"/>
      <c r="Q214" s="437"/>
      <c r="R214" s="128"/>
      <c r="S214" s="349">
        <f ca="1">SUM(S187,S213)</f>
        <v>0</v>
      </c>
      <c r="T214" s="350"/>
      <c r="U214" s="350"/>
      <c r="V214" s="350"/>
      <c r="W214" s="59" t="s">
        <v>8</v>
      </c>
      <c r="X214" s="52"/>
      <c r="Y214" s="82"/>
      <c r="Z214" s="54"/>
    </row>
    <row r="215" spans="1:36" ht="3.75" customHeight="1">
      <c r="X215" s="52"/>
      <c r="Y215" s="217"/>
      <c r="Z215" s="54" t="s">
        <v>35</v>
      </c>
    </row>
    <row r="216" spans="1:36">
      <c r="T216" s="461" t="s">
        <v>42</v>
      </c>
      <c r="U216" s="462"/>
      <c r="V216" s="462"/>
      <c r="W216" s="463"/>
      <c r="X216" s="52"/>
      <c r="Y216" s="82"/>
      <c r="Z216" s="82"/>
    </row>
    <row r="217" spans="1:36">
      <c r="Y217" s="82"/>
      <c r="Z217" s="82"/>
    </row>
    <row r="218" spans="1:36" ht="19.5" customHeight="1">
      <c r="A218" s="1" t="str">
        <f>IF($A$2="","",$A$2)</f>
        <v>【鳥取局様式】</v>
      </c>
      <c r="C218" s="80"/>
      <c r="D218" s="466" t="s">
        <v>76</v>
      </c>
      <c r="E218" s="467"/>
      <c r="F218" s="467"/>
      <c r="G218" s="467"/>
      <c r="H218" s="467"/>
      <c r="I218" s="467"/>
      <c r="J218" s="467"/>
      <c r="S218" s="57">
        <f>$S$2</f>
        <v>1</v>
      </c>
      <c r="T218" s="425" t="s">
        <v>10</v>
      </c>
      <c r="U218" s="425"/>
      <c r="V218" s="56">
        <f>V191+1</f>
        <v>9</v>
      </c>
      <c r="W218" s="2" t="s">
        <v>11</v>
      </c>
      <c r="Y218" s="217"/>
      <c r="Z218" s="217"/>
    </row>
    <row r="219" spans="1:36" ht="19.5" customHeight="1">
      <c r="C219" s="81"/>
      <c r="D219" s="467"/>
      <c r="E219" s="467"/>
      <c r="F219" s="467"/>
      <c r="G219" s="467"/>
      <c r="H219" s="467"/>
      <c r="I219" s="467"/>
      <c r="J219" s="467"/>
      <c r="Y219" s="217"/>
      <c r="Z219" s="217"/>
    </row>
    <row r="220" spans="1:36" ht="14.25">
      <c r="B220" s="221">
        <f ca="1">$B$4</f>
        <v>45741</v>
      </c>
      <c r="D220" s="426"/>
      <c r="E220" s="426"/>
      <c r="F220" s="426"/>
      <c r="Y220" s="219"/>
      <c r="Z220" s="219"/>
    </row>
    <row r="221" spans="1:36" ht="15" customHeight="1">
      <c r="B221" s="222">
        <f ca="1">$B$5</f>
        <v>46106.494204513889</v>
      </c>
      <c r="C221" s="130"/>
      <c r="D221" s="130"/>
      <c r="E221" s="130"/>
      <c r="F221" s="130"/>
      <c r="G221" s="130"/>
      <c r="H221" s="427" t="s">
        <v>6</v>
      </c>
      <c r="I221" s="428"/>
      <c r="J221" s="464" t="s">
        <v>0</v>
      </c>
      <c r="K221" s="465"/>
      <c r="L221" s="123" t="s">
        <v>1</v>
      </c>
      <c r="M221" s="465" t="s">
        <v>7</v>
      </c>
      <c r="N221" s="465"/>
      <c r="O221" s="465" t="s">
        <v>2</v>
      </c>
      <c r="P221" s="465"/>
      <c r="Q221" s="465"/>
      <c r="R221" s="465"/>
      <c r="S221" s="465"/>
      <c r="T221" s="465"/>
      <c r="U221" s="465" t="s">
        <v>3</v>
      </c>
      <c r="V221" s="465"/>
      <c r="W221" s="465"/>
      <c r="Y221" s="219"/>
      <c r="Z221" s="219"/>
    </row>
    <row r="222" spans="1:36" ht="20.100000000000001" customHeight="1">
      <c r="A222" s="130"/>
      <c r="B222" s="130"/>
      <c r="C222" s="130"/>
      <c r="D222" s="130"/>
      <c r="E222" s="130"/>
      <c r="F222" s="130"/>
      <c r="G222" s="130"/>
      <c r="H222" s="429"/>
      <c r="I222" s="430"/>
      <c r="J222" s="154">
        <f>$J$6</f>
        <v>3</v>
      </c>
      <c r="K222" s="155">
        <f>$K$6</f>
        <v>1</v>
      </c>
      <c r="L222" s="156">
        <f>$L$6</f>
        <v>1</v>
      </c>
      <c r="M222" s="157">
        <f>$M$6</f>
        <v>0</v>
      </c>
      <c r="N222" s="158" t="str">
        <f>IF($N$6="","",$N$6)</f>
        <v/>
      </c>
      <c r="O222" s="159" t="str">
        <f>IF($O$6="","",$O$6)</f>
        <v/>
      </c>
      <c r="P222" s="160" t="str">
        <f>IF($P$6="","",$P$6)</f>
        <v/>
      </c>
      <c r="Q222" s="160" t="str">
        <f>IF($Q$6="","",$Q$6)</f>
        <v/>
      </c>
      <c r="R222" s="160" t="str">
        <f>IF($R$6="","",$R$6)</f>
        <v/>
      </c>
      <c r="S222" s="160" t="str">
        <f>IF($S$6="","",$S$6)</f>
        <v/>
      </c>
      <c r="T222" s="161" t="str">
        <f>IF($T$6="","",$T$6)</f>
        <v/>
      </c>
      <c r="U222" s="159" t="str">
        <f>IF($U$6="","",$U$6)</f>
        <v/>
      </c>
      <c r="V222" s="160" t="str">
        <f>IF($V$6="","",$V$6)</f>
        <v/>
      </c>
      <c r="W222" s="161" t="str">
        <f>IF($W$6="","",$W$6)</f>
        <v/>
      </c>
      <c r="Y222" s="30" t="s">
        <v>33</v>
      </c>
      <c r="Z222" s="31" t="s">
        <v>34</v>
      </c>
      <c r="AA222" s="441">
        <f ca="1">$B$4</f>
        <v>45741</v>
      </c>
      <c r="AB222" s="441"/>
      <c r="AC222" s="441"/>
      <c r="AD222" s="441"/>
      <c r="AE222" s="441"/>
      <c r="AF222" s="442">
        <f ca="1">$B$5</f>
        <v>46106.494204513889</v>
      </c>
      <c r="AG222" s="442"/>
      <c r="AH222" s="442"/>
      <c r="AI222" s="442"/>
      <c r="AJ222" s="442"/>
    </row>
    <row r="223" spans="1:36" ht="21.95" customHeight="1">
      <c r="A223" s="446" t="s">
        <v>9</v>
      </c>
      <c r="B223" s="448" t="s">
        <v>30</v>
      </c>
      <c r="C223" s="218"/>
      <c r="D223" s="449" t="s">
        <v>47</v>
      </c>
      <c r="E223" s="448" t="s">
        <v>48</v>
      </c>
      <c r="F223" s="451">
        <f ca="1">$B$4</f>
        <v>45741</v>
      </c>
      <c r="G223" s="452"/>
      <c r="H223" s="452"/>
      <c r="I223" s="452"/>
      <c r="J223" s="452"/>
      <c r="K223" s="452"/>
      <c r="L223" s="453"/>
      <c r="M223" s="454">
        <f ca="1">$B$5</f>
        <v>46106.494204513889</v>
      </c>
      <c r="N223" s="455"/>
      <c r="O223" s="455"/>
      <c r="P223" s="455"/>
      <c r="Q223" s="455"/>
      <c r="R223" s="455"/>
      <c r="S223" s="455"/>
      <c r="T223" s="455"/>
      <c r="U223" s="455"/>
      <c r="V223" s="455"/>
      <c r="W223" s="456"/>
      <c r="X223" s="51"/>
      <c r="Y223" s="58">
        <f ca="1">$B$4</f>
        <v>45741</v>
      </c>
      <c r="Z223" s="58">
        <f ca="1">DATE(YEAR($Y$7)+2,3,31)</f>
        <v>46477</v>
      </c>
      <c r="AA223" s="33" t="s">
        <v>33</v>
      </c>
      <c r="AB223" s="33" t="s">
        <v>34</v>
      </c>
      <c r="AC223" s="33" t="s">
        <v>37</v>
      </c>
      <c r="AD223" s="33" t="s">
        <v>38</v>
      </c>
      <c r="AE223" s="33" t="s">
        <v>32</v>
      </c>
      <c r="AF223" s="34" t="s">
        <v>33</v>
      </c>
      <c r="AG223" s="34" t="s">
        <v>34</v>
      </c>
      <c r="AH223" s="34" t="s">
        <v>37</v>
      </c>
      <c r="AI223" s="34" t="s">
        <v>38</v>
      </c>
      <c r="AJ223" s="34" t="s">
        <v>32</v>
      </c>
    </row>
    <row r="224" spans="1:36" ht="28.5" customHeight="1">
      <c r="A224" s="447"/>
      <c r="B224" s="448"/>
      <c r="C224" s="126"/>
      <c r="D224" s="450"/>
      <c r="E224" s="448"/>
      <c r="F224" s="457" t="s">
        <v>4</v>
      </c>
      <c r="G224" s="457"/>
      <c r="H224" s="127" t="s">
        <v>39</v>
      </c>
      <c r="I224" s="457" t="s">
        <v>5</v>
      </c>
      <c r="J224" s="457"/>
      <c r="K224" s="457"/>
      <c r="L224" s="457"/>
      <c r="M224" s="457" t="s">
        <v>4</v>
      </c>
      <c r="N224" s="457"/>
      <c r="O224" s="457"/>
      <c r="P224" s="457"/>
      <c r="Q224" s="457"/>
      <c r="R224" s="127" t="s">
        <v>39</v>
      </c>
      <c r="S224" s="457" t="s">
        <v>5</v>
      </c>
      <c r="T224" s="457"/>
      <c r="U224" s="457"/>
      <c r="V224" s="457"/>
      <c r="W224" s="457"/>
      <c r="X224" s="51"/>
      <c r="Y224" s="32">
        <f ca="1">DATE(YEAR($B$4),4,1)</f>
        <v>45748</v>
      </c>
      <c r="Z224" s="32">
        <f ca="1">DATE(YEAR($Y$8)+2,3,31)</f>
        <v>46477</v>
      </c>
      <c r="AA224" s="32">
        <f ca="1">$Y$8</f>
        <v>45748</v>
      </c>
      <c r="AB224" s="32">
        <f ca="1">DATE(YEAR($Y$8)+1,3,31)</f>
        <v>46112</v>
      </c>
      <c r="AC224" s="32"/>
      <c r="AD224" s="32"/>
      <c r="AE224" s="32"/>
      <c r="AF224" s="35">
        <f ca="1">DATE(YEAR($B$4)+1,4,1)</f>
        <v>46113</v>
      </c>
      <c r="AG224" s="35">
        <f ca="1">DATE(YEAR($AF$8)+1,3,31)</f>
        <v>46477</v>
      </c>
      <c r="AH224" s="55"/>
      <c r="AI224" s="55"/>
      <c r="AJ224" s="36"/>
    </row>
    <row r="225" spans="1:36" ht="27.95" customHeight="1">
      <c r="A225" s="114"/>
      <c r="B225" s="115"/>
      <c r="C225" s="116"/>
      <c r="D225" s="117"/>
      <c r="E225" s="118"/>
      <c r="F225" s="431"/>
      <c r="G225" s="432"/>
      <c r="H225" s="65" t="str">
        <f t="shared" ref="H225:H233" ca="1" si="136">AE225</f>
        <v/>
      </c>
      <c r="I225" s="309" t="str">
        <f ca="1">IF(AND(F225&lt;&gt;"",H225&lt;&gt;""),VLOOKUP(F225,早見表!$A$6:$M$24,H225+1),"")</f>
        <v/>
      </c>
      <c r="J225" s="310"/>
      <c r="K225" s="310"/>
      <c r="L225" s="311"/>
      <c r="M225" s="431"/>
      <c r="N225" s="433"/>
      <c r="O225" s="433"/>
      <c r="P225" s="433"/>
      <c r="Q225" s="432"/>
      <c r="R225" s="64" t="str">
        <f t="shared" ref="R225:R239" ca="1" si="137">AJ225</f>
        <v/>
      </c>
      <c r="S225" s="309" t="str">
        <f ca="1">IF(AND(M225&lt;&gt;"",R225&lt;&gt;""),VLOOKUP(M225,早見表!$A$6:$M$24,R225+1),"")</f>
        <v/>
      </c>
      <c r="T225" s="310"/>
      <c r="U225" s="310"/>
      <c r="V225" s="310"/>
      <c r="W225" s="311"/>
      <c r="X225" s="51"/>
      <c r="Y225" s="37" t="str">
        <f t="shared" ref="Y225:Y239" si="138">IF($B225&lt;&gt;"",IF(D225="",AA$8,D225),"")</f>
        <v/>
      </c>
      <c r="Z225" s="37" t="str">
        <f t="shared" ref="Z225:Z239" si="139">IF($B225&lt;&gt;"",IF(E225="",Z$8,E225),"")</f>
        <v/>
      </c>
      <c r="AA225" s="38" t="str">
        <f t="shared" ref="AA225:AA230" ca="1" si="140">IF(Y225&gt;=AF$8,"",IF(Y225&lt;$AA$8,$AA$8,Y225))</f>
        <v/>
      </c>
      <c r="AB225" s="38" t="str">
        <f t="shared" ref="AB225:AB239" ca="1" si="141">IF(Y225&gt;AB$8,"",IF(Z225&gt;AB$8,AB$8,Z225))</f>
        <v/>
      </c>
      <c r="AC225" s="38" t="str">
        <f t="shared" ref="AC225:AC239" ca="1" si="142">IF(AA225="","",DATE(YEAR(AA225),MONTH(AA225),1))</f>
        <v/>
      </c>
      <c r="AD225" s="38" t="str">
        <f t="shared" ref="AD225:AD239" ca="1" si="143">IF(AA225="","",DATE(YEAR(AB225),MONTH(AB225)+1,1)-1)</f>
        <v/>
      </c>
      <c r="AE225" s="39" t="str">
        <f t="shared" ref="AE225:AE230" ca="1" si="144">IF(AA225="","",IF(AA225&gt;AB225,"",DATEDIF(AC225,AD225+1,"m")))</f>
        <v/>
      </c>
      <c r="AF225" s="40" t="str">
        <f ca="1">IF(Z225&lt;AF$8,"",IF(Y225&gt;AF$8,Y225,AF$8))</f>
        <v/>
      </c>
      <c r="AG225" s="40" t="str">
        <f ca="1">IF(Z225&lt;AF$8,"",Z225)</f>
        <v/>
      </c>
      <c r="AH225" s="40" t="str">
        <f t="shared" ref="AH225:AH239" ca="1" si="145">IF(AF225="","",DATE(YEAR(AF225),MONTH(AF225),1))</f>
        <v/>
      </c>
      <c r="AI225" s="40" t="str">
        <f t="shared" ref="AI225:AI239" ca="1" si="146">IF(AF225="","",DATE(YEAR(AG225),MONTH(AG225)+1,1)-1)</f>
        <v/>
      </c>
      <c r="AJ225" s="41" t="str">
        <f t="shared" ref="AJ225:AJ239" ca="1" si="147">IF(AF225="","",DATEDIF(AH225,AI225+1,"m"))</f>
        <v/>
      </c>
    </row>
    <row r="226" spans="1:36" ht="27.95" customHeight="1">
      <c r="A226" s="115"/>
      <c r="B226" s="115"/>
      <c r="C226" s="119"/>
      <c r="D226" s="120"/>
      <c r="E226" s="121"/>
      <c r="F226" s="431"/>
      <c r="G226" s="432"/>
      <c r="H226" s="65" t="str">
        <f t="shared" ca="1" si="136"/>
        <v/>
      </c>
      <c r="I226" s="339" t="str">
        <f ca="1">IF(AND(F226&lt;&gt;"",H226&lt;&gt;""),VLOOKUP(F226,早見表!$A$6:$M$24,H226+1),"")</f>
        <v/>
      </c>
      <c r="J226" s="340"/>
      <c r="K226" s="340"/>
      <c r="L226" s="341"/>
      <c r="M226" s="431"/>
      <c r="N226" s="433"/>
      <c r="O226" s="433"/>
      <c r="P226" s="433"/>
      <c r="Q226" s="432"/>
      <c r="R226" s="65" t="str">
        <f t="shared" ca="1" si="137"/>
        <v/>
      </c>
      <c r="S226" s="339" t="str">
        <f ca="1">IF(AND(M226&lt;&gt;"",R226&lt;&gt;""),VLOOKUP(M226,早見表!$A$6:$M$24,R226+1),"")</f>
        <v/>
      </c>
      <c r="T226" s="340"/>
      <c r="U226" s="340"/>
      <c r="V226" s="340"/>
      <c r="W226" s="341"/>
      <c r="X226" s="51"/>
      <c r="Y226" s="42" t="str">
        <f t="shared" si="138"/>
        <v/>
      </c>
      <c r="Z226" s="42" t="str">
        <f t="shared" si="139"/>
        <v/>
      </c>
      <c r="AA226" s="43" t="str">
        <f t="shared" ca="1" si="140"/>
        <v/>
      </c>
      <c r="AB226" s="43" t="str">
        <f t="shared" ca="1" si="141"/>
        <v/>
      </c>
      <c r="AC226" s="43" t="str">
        <f t="shared" ca="1" si="142"/>
        <v/>
      </c>
      <c r="AD226" s="43" t="str">
        <f t="shared" ca="1" si="143"/>
        <v/>
      </c>
      <c r="AE226" s="44" t="str">
        <f t="shared" ca="1" si="144"/>
        <v/>
      </c>
      <c r="AF226" s="45" t="str">
        <f ca="1">IF(Z226&lt;AF$8,"",IF(Y226&gt;AF$8,Y226,AF$8))</f>
        <v/>
      </c>
      <c r="AG226" s="45" t="str">
        <f t="shared" ref="AG226:AG239" ca="1" si="148">IF(Z226&lt;AF$8,"",Z226)</f>
        <v/>
      </c>
      <c r="AH226" s="45" t="str">
        <f t="shared" ca="1" si="145"/>
        <v/>
      </c>
      <c r="AI226" s="45" t="str">
        <f t="shared" ca="1" si="146"/>
        <v/>
      </c>
      <c r="AJ226" s="46" t="str">
        <f t="shared" ca="1" si="147"/>
        <v/>
      </c>
    </row>
    <row r="227" spans="1:36" ht="27.95" customHeight="1">
      <c r="A227" s="115"/>
      <c r="B227" s="115"/>
      <c r="C227" s="119"/>
      <c r="D227" s="120"/>
      <c r="E227" s="121"/>
      <c r="F227" s="431"/>
      <c r="G227" s="432"/>
      <c r="H227" s="65" t="str">
        <f t="shared" ca="1" si="136"/>
        <v/>
      </c>
      <c r="I227" s="339" t="str">
        <f ca="1">IF(AND(F227&lt;&gt;"",H227&lt;&gt;""),VLOOKUP(F227,早見表!$A$6:$M$24,H227+1),"")</f>
        <v/>
      </c>
      <c r="J227" s="340"/>
      <c r="K227" s="340"/>
      <c r="L227" s="341"/>
      <c r="M227" s="431"/>
      <c r="N227" s="433"/>
      <c r="O227" s="433"/>
      <c r="P227" s="433"/>
      <c r="Q227" s="432"/>
      <c r="R227" s="65" t="str">
        <f t="shared" ca="1" si="137"/>
        <v/>
      </c>
      <c r="S227" s="339" t="str">
        <f ca="1">IF(AND(M227&lt;&gt;"",R227&lt;&gt;""),VLOOKUP(M227,早見表!$A$6:$M$24,R227+1),"")</f>
        <v/>
      </c>
      <c r="T227" s="340"/>
      <c r="U227" s="340"/>
      <c r="V227" s="340"/>
      <c r="W227" s="341"/>
      <c r="X227" s="51"/>
      <c r="Y227" s="42" t="str">
        <f t="shared" si="138"/>
        <v/>
      </c>
      <c r="Z227" s="42" t="str">
        <f t="shared" si="139"/>
        <v/>
      </c>
      <c r="AA227" s="43" t="str">
        <f t="shared" ca="1" si="140"/>
        <v/>
      </c>
      <c r="AB227" s="43" t="str">
        <f t="shared" ca="1" si="141"/>
        <v/>
      </c>
      <c r="AC227" s="43" t="str">
        <f t="shared" ca="1" si="142"/>
        <v/>
      </c>
      <c r="AD227" s="43" t="str">
        <f t="shared" ca="1" si="143"/>
        <v/>
      </c>
      <c r="AE227" s="44" t="str">
        <f t="shared" ca="1" si="144"/>
        <v/>
      </c>
      <c r="AF227" s="45" t="str">
        <f t="shared" ref="AF227:AF239" ca="1" si="149">IF(Z227&lt;AF$8,"",IF(Y227&gt;AF$8,Y227,AF$8))</f>
        <v/>
      </c>
      <c r="AG227" s="45" t="str">
        <f t="shared" ca="1" si="148"/>
        <v/>
      </c>
      <c r="AH227" s="45" t="str">
        <f t="shared" ca="1" si="145"/>
        <v/>
      </c>
      <c r="AI227" s="45" t="str">
        <f t="shared" ca="1" si="146"/>
        <v/>
      </c>
      <c r="AJ227" s="46" t="str">
        <f t="shared" ca="1" si="147"/>
        <v/>
      </c>
    </row>
    <row r="228" spans="1:36" ht="27.95" customHeight="1">
      <c r="A228" s="115"/>
      <c r="B228" s="115"/>
      <c r="C228" s="119"/>
      <c r="D228" s="120"/>
      <c r="E228" s="121"/>
      <c r="F228" s="431"/>
      <c r="G228" s="432"/>
      <c r="H228" s="65" t="str">
        <f t="shared" ca="1" si="136"/>
        <v/>
      </c>
      <c r="I228" s="339" t="str">
        <f ca="1">IF(AND(F228&lt;&gt;"",H228&lt;&gt;""),VLOOKUP(F228,早見表!$A$6:$M$24,H228+1),"")</f>
        <v/>
      </c>
      <c r="J228" s="340"/>
      <c r="K228" s="340"/>
      <c r="L228" s="341"/>
      <c r="M228" s="431"/>
      <c r="N228" s="433"/>
      <c r="O228" s="433"/>
      <c r="P228" s="433"/>
      <c r="Q228" s="432"/>
      <c r="R228" s="65" t="str">
        <f t="shared" ca="1" si="137"/>
        <v/>
      </c>
      <c r="S228" s="339" t="str">
        <f ca="1">IF(AND(M228&lt;&gt;"",R228&lt;&gt;""),VLOOKUP(M228,早見表!$A$6:$M$24,R228+1),"")</f>
        <v/>
      </c>
      <c r="T228" s="340"/>
      <c r="U228" s="340"/>
      <c r="V228" s="340"/>
      <c r="W228" s="341"/>
      <c r="X228" s="51"/>
      <c r="Y228" s="42" t="str">
        <f t="shared" si="138"/>
        <v/>
      </c>
      <c r="Z228" s="42" t="str">
        <f t="shared" si="139"/>
        <v/>
      </c>
      <c r="AA228" s="43" t="str">
        <f t="shared" ca="1" si="140"/>
        <v/>
      </c>
      <c r="AB228" s="43" t="str">
        <f t="shared" ca="1" si="141"/>
        <v/>
      </c>
      <c r="AC228" s="43" t="str">
        <f t="shared" ca="1" si="142"/>
        <v/>
      </c>
      <c r="AD228" s="43" t="str">
        <f t="shared" ca="1" si="143"/>
        <v/>
      </c>
      <c r="AE228" s="44" t="str">
        <f t="shared" ca="1" si="144"/>
        <v/>
      </c>
      <c r="AF228" s="45" t="str">
        <f t="shared" ca="1" si="149"/>
        <v/>
      </c>
      <c r="AG228" s="45" t="str">
        <f t="shared" ca="1" si="148"/>
        <v/>
      </c>
      <c r="AH228" s="45" t="str">
        <f t="shared" ca="1" si="145"/>
        <v/>
      </c>
      <c r="AI228" s="45" t="str">
        <f t="shared" ca="1" si="146"/>
        <v/>
      </c>
      <c r="AJ228" s="46" t="str">
        <f t="shared" ca="1" si="147"/>
        <v/>
      </c>
    </row>
    <row r="229" spans="1:36" ht="27.95" customHeight="1">
      <c r="A229" s="115"/>
      <c r="B229" s="115"/>
      <c r="C229" s="119"/>
      <c r="D229" s="120"/>
      <c r="E229" s="121"/>
      <c r="F229" s="431"/>
      <c r="G229" s="432"/>
      <c r="H229" s="65" t="str">
        <f t="shared" ca="1" si="136"/>
        <v/>
      </c>
      <c r="I229" s="339" t="str">
        <f ca="1">IF(AND(F229&lt;&gt;"",H229&lt;&gt;""),VLOOKUP(F229,早見表!$A$6:$M$24,H229+1),"")</f>
        <v/>
      </c>
      <c r="J229" s="340"/>
      <c r="K229" s="340"/>
      <c r="L229" s="341"/>
      <c r="M229" s="431"/>
      <c r="N229" s="433"/>
      <c r="O229" s="433"/>
      <c r="P229" s="433"/>
      <c r="Q229" s="432"/>
      <c r="R229" s="65" t="str">
        <f t="shared" ca="1" si="137"/>
        <v/>
      </c>
      <c r="S229" s="339" t="str">
        <f ca="1">IF(AND(M229&lt;&gt;"",R229&lt;&gt;""),VLOOKUP(M229,早見表!$A$6:$M$24,R229+1),"")</f>
        <v/>
      </c>
      <c r="T229" s="340"/>
      <c r="U229" s="340"/>
      <c r="V229" s="340"/>
      <c r="W229" s="341"/>
      <c r="X229" s="51"/>
      <c r="Y229" s="42" t="str">
        <f t="shared" si="138"/>
        <v/>
      </c>
      <c r="Z229" s="42" t="str">
        <f t="shared" si="139"/>
        <v/>
      </c>
      <c r="AA229" s="43" t="str">
        <f t="shared" ca="1" si="140"/>
        <v/>
      </c>
      <c r="AB229" s="43" t="str">
        <f t="shared" ca="1" si="141"/>
        <v/>
      </c>
      <c r="AC229" s="43" t="str">
        <f t="shared" ca="1" si="142"/>
        <v/>
      </c>
      <c r="AD229" s="43" t="str">
        <f t="shared" ca="1" si="143"/>
        <v/>
      </c>
      <c r="AE229" s="44" t="str">
        <f t="shared" ca="1" si="144"/>
        <v/>
      </c>
      <c r="AF229" s="45" t="str">
        <f t="shared" ca="1" si="149"/>
        <v/>
      </c>
      <c r="AG229" s="45" t="str">
        <f t="shared" ca="1" si="148"/>
        <v/>
      </c>
      <c r="AH229" s="45" t="str">
        <f t="shared" ca="1" si="145"/>
        <v/>
      </c>
      <c r="AI229" s="45" t="str">
        <f t="shared" ca="1" si="146"/>
        <v/>
      </c>
      <c r="AJ229" s="46" t="str">
        <f t="shared" ca="1" si="147"/>
        <v/>
      </c>
    </row>
    <row r="230" spans="1:36" ht="27.95" customHeight="1">
      <c r="A230" s="115"/>
      <c r="B230" s="115"/>
      <c r="C230" s="119"/>
      <c r="D230" s="120"/>
      <c r="E230" s="121"/>
      <c r="F230" s="431"/>
      <c r="G230" s="432"/>
      <c r="H230" s="65" t="str">
        <f t="shared" ca="1" si="136"/>
        <v/>
      </c>
      <c r="I230" s="339" t="str">
        <f ca="1">IF(AND(F230&lt;&gt;"",H230&lt;&gt;""),VLOOKUP(F230,早見表!$A$6:$M$24,H230+1),"")</f>
        <v/>
      </c>
      <c r="J230" s="340"/>
      <c r="K230" s="340"/>
      <c r="L230" s="341"/>
      <c r="M230" s="431"/>
      <c r="N230" s="433"/>
      <c r="O230" s="433"/>
      <c r="P230" s="433"/>
      <c r="Q230" s="432"/>
      <c r="R230" s="65" t="str">
        <f t="shared" ca="1" si="137"/>
        <v/>
      </c>
      <c r="S230" s="339" t="str">
        <f ca="1">IF(AND(M230&lt;&gt;"",R230&lt;&gt;""),VLOOKUP(M230,早見表!$A$6:$M$24,R230+1),"")</f>
        <v/>
      </c>
      <c r="T230" s="340"/>
      <c r="U230" s="340"/>
      <c r="V230" s="340"/>
      <c r="W230" s="341"/>
      <c r="X230" s="51"/>
      <c r="Y230" s="42" t="str">
        <f t="shared" si="138"/>
        <v/>
      </c>
      <c r="Z230" s="42" t="str">
        <f t="shared" si="139"/>
        <v/>
      </c>
      <c r="AA230" s="43" t="str">
        <f t="shared" ca="1" si="140"/>
        <v/>
      </c>
      <c r="AB230" s="43" t="str">
        <f t="shared" ca="1" si="141"/>
        <v/>
      </c>
      <c r="AC230" s="43" t="str">
        <f t="shared" ca="1" si="142"/>
        <v/>
      </c>
      <c r="AD230" s="43" t="str">
        <f t="shared" ca="1" si="143"/>
        <v/>
      </c>
      <c r="AE230" s="44" t="str">
        <f t="shared" ca="1" si="144"/>
        <v/>
      </c>
      <c r="AF230" s="45" t="str">
        <f t="shared" ca="1" si="149"/>
        <v/>
      </c>
      <c r="AG230" s="45" t="str">
        <f t="shared" ca="1" si="148"/>
        <v/>
      </c>
      <c r="AH230" s="45" t="str">
        <f t="shared" ca="1" si="145"/>
        <v/>
      </c>
      <c r="AI230" s="45" t="str">
        <f t="shared" ca="1" si="146"/>
        <v/>
      </c>
      <c r="AJ230" s="46" t="str">
        <f t="shared" ca="1" si="147"/>
        <v/>
      </c>
    </row>
    <row r="231" spans="1:36" ht="27.95" customHeight="1">
      <c r="A231" s="115"/>
      <c r="B231" s="115"/>
      <c r="C231" s="119"/>
      <c r="D231" s="120"/>
      <c r="E231" s="121"/>
      <c r="F231" s="431"/>
      <c r="G231" s="432"/>
      <c r="H231" s="65" t="str">
        <f t="shared" ca="1" si="136"/>
        <v/>
      </c>
      <c r="I231" s="339" t="str">
        <f ca="1">IF(AND(F231&lt;&gt;"",H231&lt;&gt;""),VLOOKUP(F231,早見表!$A$6:$M$24,H231+1),"")</f>
        <v/>
      </c>
      <c r="J231" s="340"/>
      <c r="K231" s="340"/>
      <c r="L231" s="341"/>
      <c r="M231" s="431"/>
      <c r="N231" s="433"/>
      <c r="O231" s="433"/>
      <c r="P231" s="433"/>
      <c r="Q231" s="432"/>
      <c r="R231" s="65" t="str">
        <f t="shared" ca="1" si="137"/>
        <v/>
      </c>
      <c r="S231" s="339" t="str">
        <f ca="1">IF(AND(M231&lt;&gt;"",R231&lt;&gt;""),VLOOKUP(M231,早見表!$A$6:$M$24,R231+1),"")</f>
        <v/>
      </c>
      <c r="T231" s="340"/>
      <c r="U231" s="340"/>
      <c r="V231" s="340"/>
      <c r="W231" s="341"/>
      <c r="X231" s="51"/>
      <c r="Y231" s="42" t="str">
        <f t="shared" si="138"/>
        <v/>
      </c>
      <c r="Z231" s="42" t="str">
        <f t="shared" si="139"/>
        <v/>
      </c>
      <c r="AA231" s="43" t="str">
        <f t="shared" ref="AA231:AA239" ca="1" si="150">IF(Y231&gt;=AF$8,"",IF(Y231&lt;$AA$8,$AA$8,Y231))</f>
        <v/>
      </c>
      <c r="AB231" s="43" t="str">
        <f t="shared" ca="1" si="141"/>
        <v/>
      </c>
      <c r="AC231" s="43" t="str">
        <f t="shared" ca="1" si="142"/>
        <v/>
      </c>
      <c r="AD231" s="43" t="str">
        <f t="shared" ca="1" si="143"/>
        <v/>
      </c>
      <c r="AE231" s="44" t="str">
        <f t="shared" ref="AE231:AE239" ca="1" si="151">IF(AA231="","",IF(AA231&gt;AB231,"",DATEDIF(AC231,AD231+1,"m")))</f>
        <v/>
      </c>
      <c r="AF231" s="45" t="str">
        <f t="shared" ca="1" si="149"/>
        <v/>
      </c>
      <c r="AG231" s="45" t="str">
        <f t="shared" ca="1" si="148"/>
        <v/>
      </c>
      <c r="AH231" s="45" t="str">
        <f t="shared" ca="1" si="145"/>
        <v/>
      </c>
      <c r="AI231" s="45" t="str">
        <f t="shared" ca="1" si="146"/>
        <v/>
      </c>
      <c r="AJ231" s="46" t="str">
        <f t="shared" ca="1" si="147"/>
        <v/>
      </c>
    </row>
    <row r="232" spans="1:36" ht="27.95" customHeight="1">
      <c r="A232" s="115"/>
      <c r="B232" s="115"/>
      <c r="C232" s="119"/>
      <c r="D232" s="120"/>
      <c r="E232" s="121"/>
      <c r="F232" s="431"/>
      <c r="G232" s="432"/>
      <c r="H232" s="65" t="str">
        <f t="shared" ca="1" si="136"/>
        <v/>
      </c>
      <c r="I232" s="339" t="str">
        <f ca="1">IF(AND(F232&lt;&gt;"",H232&lt;&gt;""),VLOOKUP(F232,早見表!$A$6:$M$24,H232+1),"")</f>
        <v/>
      </c>
      <c r="J232" s="340"/>
      <c r="K232" s="340"/>
      <c r="L232" s="341"/>
      <c r="M232" s="431"/>
      <c r="N232" s="433"/>
      <c r="O232" s="433"/>
      <c r="P232" s="433"/>
      <c r="Q232" s="432"/>
      <c r="R232" s="65" t="str">
        <f t="shared" ca="1" si="137"/>
        <v/>
      </c>
      <c r="S232" s="339" t="str">
        <f ca="1">IF(AND(M232&lt;&gt;"",R232&lt;&gt;""),VLOOKUP(M232,早見表!$A$6:$M$24,R232+1),"")</f>
        <v/>
      </c>
      <c r="T232" s="340"/>
      <c r="U232" s="340"/>
      <c r="V232" s="340"/>
      <c r="W232" s="341"/>
      <c r="X232" s="51"/>
      <c r="Y232" s="42" t="str">
        <f t="shared" si="138"/>
        <v/>
      </c>
      <c r="Z232" s="42" t="str">
        <f t="shared" si="139"/>
        <v/>
      </c>
      <c r="AA232" s="43" t="str">
        <f t="shared" ca="1" si="150"/>
        <v/>
      </c>
      <c r="AB232" s="43" t="str">
        <f t="shared" ca="1" si="141"/>
        <v/>
      </c>
      <c r="AC232" s="43" t="str">
        <f t="shared" ca="1" si="142"/>
        <v/>
      </c>
      <c r="AD232" s="43" t="str">
        <f t="shared" ca="1" si="143"/>
        <v/>
      </c>
      <c r="AE232" s="44" t="str">
        <f t="shared" ca="1" si="151"/>
        <v/>
      </c>
      <c r="AF232" s="45" t="str">
        <f t="shared" ca="1" si="149"/>
        <v/>
      </c>
      <c r="AG232" s="45" t="str">
        <f t="shared" ca="1" si="148"/>
        <v/>
      </c>
      <c r="AH232" s="45" t="str">
        <f t="shared" ca="1" si="145"/>
        <v/>
      </c>
      <c r="AI232" s="45" t="str">
        <f t="shared" ca="1" si="146"/>
        <v/>
      </c>
      <c r="AJ232" s="46" t="str">
        <f t="shared" ca="1" si="147"/>
        <v/>
      </c>
    </row>
    <row r="233" spans="1:36" ht="27.95" customHeight="1">
      <c r="A233" s="115"/>
      <c r="B233" s="115"/>
      <c r="C233" s="119"/>
      <c r="D233" s="120"/>
      <c r="E233" s="121"/>
      <c r="F233" s="431"/>
      <c r="G233" s="432"/>
      <c r="H233" s="65" t="str">
        <f t="shared" ca="1" si="136"/>
        <v/>
      </c>
      <c r="I233" s="339" t="str">
        <f ca="1">IF(AND(F233&lt;&gt;"",H233&lt;&gt;""),VLOOKUP(F233,早見表!$A$6:$M$24,H233+1),"")</f>
        <v/>
      </c>
      <c r="J233" s="340"/>
      <c r="K233" s="340"/>
      <c r="L233" s="341"/>
      <c r="M233" s="431"/>
      <c r="N233" s="433"/>
      <c r="O233" s="433"/>
      <c r="P233" s="433"/>
      <c r="Q233" s="432"/>
      <c r="R233" s="65" t="str">
        <f t="shared" ca="1" si="137"/>
        <v/>
      </c>
      <c r="S233" s="339" t="str">
        <f ca="1">IF(AND(M233&lt;&gt;"",R233&lt;&gt;""),VLOOKUP(M233,早見表!$A$6:$M$24,R233+1),"")</f>
        <v/>
      </c>
      <c r="T233" s="340"/>
      <c r="U233" s="340"/>
      <c r="V233" s="340"/>
      <c r="W233" s="341"/>
      <c r="X233" s="51"/>
      <c r="Y233" s="42" t="str">
        <f t="shared" si="138"/>
        <v/>
      </c>
      <c r="Z233" s="42" t="str">
        <f t="shared" si="139"/>
        <v/>
      </c>
      <c r="AA233" s="43" t="str">
        <f t="shared" ca="1" si="150"/>
        <v/>
      </c>
      <c r="AB233" s="43" t="str">
        <f t="shared" ca="1" si="141"/>
        <v/>
      </c>
      <c r="AC233" s="43" t="str">
        <f t="shared" ca="1" si="142"/>
        <v/>
      </c>
      <c r="AD233" s="43" t="str">
        <f t="shared" ca="1" si="143"/>
        <v/>
      </c>
      <c r="AE233" s="44" t="str">
        <f t="shared" ca="1" si="151"/>
        <v/>
      </c>
      <c r="AF233" s="45" t="str">
        <f t="shared" ca="1" si="149"/>
        <v/>
      </c>
      <c r="AG233" s="45" t="str">
        <f t="shared" ca="1" si="148"/>
        <v/>
      </c>
      <c r="AH233" s="45" t="str">
        <f t="shared" ca="1" si="145"/>
        <v/>
      </c>
      <c r="AI233" s="45" t="str">
        <f t="shared" ca="1" si="146"/>
        <v/>
      </c>
      <c r="AJ233" s="46" t="str">
        <f t="shared" ca="1" si="147"/>
        <v/>
      </c>
    </row>
    <row r="234" spans="1:36" ht="27.95" customHeight="1">
      <c r="A234" s="115"/>
      <c r="B234" s="115"/>
      <c r="C234" s="119"/>
      <c r="D234" s="120"/>
      <c r="E234" s="121"/>
      <c r="F234" s="431"/>
      <c r="G234" s="432"/>
      <c r="H234" s="65" t="str">
        <f ca="1">AE234</f>
        <v/>
      </c>
      <c r="I234" s="339" t="str">
        <f ca="1">IF(AND(F234&lt;&gt;"",H234&lt;&gt;""),VLOOKUP(F234,早見表!$A$6:$M$24,H234+1),"")</f>
        <v/>
      </c>
      <c r="J234" s="340"/>
      <c r="K234" s="340"/>
      <c r="L234" s="341"/>
      <c r="M234" s="431"/>
      <c r="N234" s="433"/>
      <c r="O234" s="433"/>
      <c r="P234" s="433"/>
      <c r="Q234" s="432"/>
      <c r="R234" s="65" t="str">
        <f t="shared" ca="1" si="137"/>
        <v/>
      </c>
      <c r="S234" s="339" t="str">
        <f ca="1">IF(AND(M234&lt;&gt;"",R234&lt;&gt;""),VLOOKUP(M234,早見表!$A$6:$M$24,R234+1),"")</f>
        <v/>
      </c>
      <c r="T234" s="340"/>
      <c r="U234" s="340"/>
      <c r="V234" s="340"/>
      <c r="W234" s="341"/>
      <c r="X234" s="51"/>
      <c r="Y234" s="42" t="str">
        <f t="shared" si="138"/>
        <v/>
      </c>
      <c r="Z234" s="42" t="str">
        <f t="shared" si="139"/>
        <v/>
      </c>
      <c r="AA234" s="43" t="str">
        <f t="shared" ca="1" si="150"/>
        <v/>
      </c>
      <c r="AB234" s="43" t="str">
        <f t="shared" ca="1" si="141"/>
        <v/>
      </c>
      <c r="AC234" s="43" t="str">
        <f t="shared" ca="1" si="142"/>
        <v/>
      </c>
      <c r="AD234" s="43" t="str">
        <f t="shared" ca="1" si="143"/>
        <v/>
      </c>
      <c r="AE234" s="44" t="str">
        <f t="shared" ca="1" si="151"/>
        <v/>
      </c>
      <c r="AF234" s="45" t="str">
        <f t="shared" ca="1" si="149"/>
        <v/>
      </c>
      <c r="AG234" s="45" t="str">
        <f t="shared" ca="1" si="148"/>
        <v/>
      </c>
      <c r="AH234" s="45" t="str">
        <f t="shared" ca="1" si="145"/>
        <v/>
      </c>
      <c r="AI234" s="45" t="str">
        <f t="shared" ca="1" si="146"/>
        <v/>
      </c>
      <c r="AJ234" s="46" t="str">
        <f t="shared" ca="1" si="147"/>
        <v/>
      </c>
    </row>
    <row r="235" spans="1:36" ht="27.95" customHeight="1">
      <c r="A235" s="115"/>
      <c r="B235" s="115"/>
      <c r="C235" s="119"/>
      <c r="D235" s="120"/>
      <c r="E235" s="121"/>
      <c r="F235" s="431"/>
      <c r="G235" s="432"/>
      <c r="H235" s="65" t="str">
        <f ca="1">AE235</f>
        <v/>
      </c>
      <c r="I235" s="339" t="str">
        <f ca="1">IF(AND(F235&lt;&gt;"",H235&lt;&gt;""),VLOOKUP(F235,早見表!$A$6:$M$24,H235+1),"")</f>
        <v/>
      </c>
      <c r="J235" s="340"/>
      <c r="K235" s="340"/>
      <c r="L235" s="341"/>
      <c r="M235" s="431"/>
      <c r="N235" s="433"/>
      <c r="O235" s="433"/>
      <c r="P235" s="433"/>
      <c r="Q235" s="432"/>
      <c r="R235" s="65" t="str">
        <f t="shared" ca="1" si="137"/>
        <v/>
      </c>
      <c r="S235" s="339" t="str">
        <f ca="1">IF(AND(M235&lt;&gt;"",R235&lt;&gt;""),VLOOKUP(M235,早見表!$A$6:$M$24,R235+1),"")</f>
        <v/>
      </c>
      <c r="T235" s="340"/>
      <c r="U235" s="340"/>
      <c r="V235" s="340"/>
      <c r="W235" s="341"/>
      <c r="X235" s="51"/>
      <c r="Y235" s="42" t="str">
        <f t="shared" si="138"/>
        <v/>
      </c>
      <c r="Z235" s="42" t="str">
        <f t="shared" si="139"/>
        <v/>
      </c>
      <c r="AA235" s="43" t="str">
        <f t="shared" ca="1" si="150"/>
        <v/>
      </c>
      <c r="AB235" s="43" t="str">
        <f t="shared" ca="1" si="141"/>
        <v/>
      </c>
      <c r="AC235" s="43" t="str">
        <f t="shared" ca="1" si="142"/>
        <v/>
      </c>
      <c r="AD235" s="43" t="str">
        <f t="shared" ca="1" si="143"/>
        <v/>
      </c>
      <c r="AE235" s="44" t="str">
        <f t="shared" ca="1" si="151"/>
        <v/>
      </c>
      <c r="AF235" s="45" t="str">
        <f t="shared" ca="1" si="149"/>
        <v/>
      </c>
      <c r="AG235" s="45" t="str">
        <f t="shared" ca="1" si="148"/>
        <v/>
      </c>
      <c r="AH235" s="45" t="str">
        <f t="shared" ca="1" si="145"/>
        <v/>
      </c>
      <c r="AI235" s="45" t="str">
        <f t="shared" ca="1" si="146"/>
        <v/>
      </c>
      <c r="AJ235" s="46" t="str">
        <f t="shared" ca="1" si="147"/>
        <v/>
      </c>
    </row>
    <row r="236" spans="1:36" ht="27.95" customHeight="1">
      <c r="A236" s="115"/>
      <c r="B236" s="115"/>
      <c r="C236" s="119"/>
      <c r="D236" s="120"/>
      <c r="E236" s="121"/>
      <c r="F236" s="431"/>
      <c r="G236" s="432"/>
      <c r="H236" s="65" t="str">
        <f ca="1">AE236</f>
        <v/>
      </c>
      <c r="I236" s="339" t="str">
        <f ca="1">IF(AND(F236&lt;&gt;"",H236&lt;&gt;""),VLOOKUP(F236,早見表!$A$6:$M$24,H236+1),"")</f>
        <v/>
      </c>
      <c r="J236" s="340"/>
      <c r="K236" s="340"/>
      <c r="L236" s="341"/>
      <c r="M236" s="431"/>
      <c r="N236" s="433"/>
      <c r="O236" s="433"/>
      <c r="P236" s="433"/>
      <c r="Q236" s="432"/>
      <c r="R236" s="65" t="str">
        <f t="shared" ca="1" si="137"/>
        <v/>
      </c>
      <c r="S236" s="339" t="str">
        <f ca="1">IF(AND(M236&lt;&gt;"",R236&lt;&gt;""),VLOOKUP(M236,早見表!$A$6:$M$24,R236+1),"")</f>
        <v/>
      </c>
      <c r="T236" s="340"/>
      <c r="U236" s="340"/>
      <c r="V236" s="340"/>
      <c r="W236" s="341"/>
      <c r="X236" s="51"/>
      <c r="Y236" s="42" t="str">
        <f t="shared" si="138"/>
        <v/>
      </c>
      <c r="Z236" s="42" t="str">
        <f t="shared" si="139"/>
        <v/>
      </c>
      <c r="AA236" s="43" t="str">
        <f t="shared" ca="1" si="150"/>
        <v/>
      </c>
      <c r="AB236" s="43" t="str">
        <f t="shared" ca="1" si="141"/>
        <v/>
      </c>
      <c r="AC236" s="43" t="str">
        <f t="shared" ca="1" si="142"/>
        <v/>
      </c>
      <c r="AD236" s="43" t="str">
        <f t="shared" ca="1" si="143"/>
        <v/>
      </c>
      <c r="AE236" s="44" t="str">
        <f t="shared" ca="1" si="151"/>
        <v/>
      </c>
      <c r="AF236" s="45" t="str">
        <f t="shared" ca="1" si="149"/>
        <v/>
      </c>
      <c r="AG236" s="45" t="str">
        <f t="shared" ca="1" si="148"/>
        <v/>
      </c>
      <c r="AH236" s="45" t="str">
        <f t="shared" ca="1" si="145"/>
        <v/>
      </c>
      <c r="AI236" s="45" t="str">
        <f t="shared" ca="1" si="146"/>
        <v/>
      </c>
      <c r="AJ236" s="46" t="str">
        <f t="shared" ca="1" si="147"/>
        <v/>
      </c>
    </row>
    <row r="237" spans="1:36" ht="27.95" customHeight="1">
      <c r="A237" s="115"/>
      <c r="B237" s="115"/>
      <c r="C237" s="119"/>
      <c r="D237" s="120"/>
      <c r="E237" s="121"/>
      <c r="F237" s="431"/>
      <c r="G237" s="432"/>
      <c r="H237" s="65" t="str">
        <f ca="1">AE237</f>
        <v/>
      </c>
      <c r="I237" s="339" t="str">
        <f ca="1">IF(AND(F237&lt;&gt;"",H237&lt;&gt;""),VLOOKUP(F237,早見表!$A$6:$M$24,H237+1),"")</f>
        <v/>
      </c>
      <c r="J237" s="340"/>
      <c r="K237" s="340"/>
      <c r="L237" s="341"/>
      <c r="M237" s="431"/>
      <c r="N237" s="433"/>
      <c r="O237" s="433"/>
      <c r="P237" s="433"/>
      <c r="Q237" s="432"/>
      <c r="R237" s="65" t="str">
        <f t="shared" ca="1" si="137"/>
        <v/>
      </c>
      <c r="S237" s="339" t="str">
        <f ca="1">IF(AND(M237&lt;&gt;"",R237&lt;&gt;""),VLOOKUP(M237,早見表!$A$6:$M$24,R237+1),"")</f>
        <v/>
      </c>
      <c r="T237" s="340"/>
      <c r="U237" s="340"/>
      <c r="V237" s="340"/>
      <c r="W237" s="341"/>
      <c r="X237" s="51"/>
      <c r="Y237" s="42" t="str">
        <f t="shared" si="138"/>
        <v/>
      </c>
      <c r="Z237" s="42" t="str">
        <f t="shared" si="139"/>
        <v/>
      </c>
      <c r="AA237" s="43" t="str">
        <f t="shared" ca="1" si="150"/>
        <v/>
      </c>
      <c r="AB237" s="43" t="str">
        <f t="shared" ca="1" si="141"/>
        <v/>
      </c>
      <c r="AC237" s="43" t="str">
        <f t="shared" ca="1" si="142"/>
        <v/>
      </c>
      <c r="AD237" s="43" t="str">
        <f t="shared" ca="1" si="143"/>
        <v/>
      </c>
      <c r="AE237" s="44" t="str">
        <f t="shared" ca="1" si="151"/>
        <v/>
      </c>
      <c r="AF237" s="45" t="str">
        <f t="shared" ca="1" si="149"/>
        <v/>
      </c>
      <c r="AG237" s="45" t="str">
        <f t="shared" ca="1" si="148"/>
        <v/>
      </c>
      <c r="AH237" s="45" t="str">
        <f t="shared" ca="1" si="145"/>
        <v/>
      </c>
      <c r="AI237" s="45" t="str">
        <f t="shared" ca="1" si="146"/>
        <v/>
      </c>
      <c r="AJ237" s="46" t="str">
        <f t="shared" ca="1" si="147"/>
        <v/>
      </c>
    </row>
    <row r="238" spans="1:36" ht="27.95" customHeight="1">
      <c r="A238" s="115"/>
      <c r="B238" s="115"/>
      <c r="C238" s="119"/>
      <c r="D238" s="120"/>
      <c r="E238" s="121"/>
      <c r="F238" s="431"/>
      <c r="G238" s="432"/>
      <c r="H238" s="65" t="str">
        <f ca="1">AE238</f>
        <v/>
      </c>
      <c r="I238" s="339" t="str">
        <f ca="1">IF(AND(F238&lt;&gt;"",H238&lt;&gt;""),VLOOKUP(F238,早見表!$A$6:$M$24,H238+1),"")</f>
        <v/>
      </c>
      <c r="J238" s="340"/>
      <c r="K238" s="340"/>
      <c r="L238" s="341"/>
      <c r="M238" s="431"/>
      <c r="N238" s="433"/>
      <c r="O238" s="433"/>
      <c r="P238" s="433"/>
      <c r="Q238" s="432"/>
      <c r="R238" s="65" t="str">
        <f t="shared" ca="1" si="137"/>
        <v/>
      </c>
      <c r="S238" s="339" t="str">
        <f ca="1">IF(AND(M238&lt;&gt;"",R238&lt;&gt;""),VLOOKUP(M238,早見表!$A$6:$M$24,R238+1),"")</f>
        <v/>
      </c>
      <c r="T238" s="340"/>
      <c r="U238" s="340"/>
      <c r="V238" s="340"/>
      <c r="W238" s="341"/>
      <c r="X238" s="51"/>
      <c r="Y238" s="42" t="str">
        <f t="shared" si="138"/>
        <v/>
      </c>
      <c r="Z238" s="42" t="str">
        <f t="shared" si="139"/>
        <v/>
      </c>
      <c r="AA238" s="43" t="str">
        <f t="shared" ca="1" si="150"/>
        <v/>
      </c>
      <c r="AB238" s="43" t="str">
        <f t="shared" ca="1" si="141"/>
        <v/>
      </c>
      <c r="AC238" s="43" t="str">
        <f t="shared" ca="1" si="142"/>
        <v/>
      </c>
      <c r="AD238" s="43" t="str">
        <f t="shared" ca="1" si="143"/>
        <v/>
      </c>
      <c r="AE238" s="44" t="str">
        <f t="shared" ca="1" si="151"/>
        <v/>
      </c>
      <c r="AF238" s="45" t="str">
        <f t="shared" ca="1" si="149"/>
        <v/>
      </c>
      <c r="AG238" s="45" t="str">
        <f t="shared" ca="1" si="148"/>
        <v/>
      </c>
      <c r="AH238" s="45" t="str">
        <f t="shared" ca="1" si="145"/>
        <v/>
      </c>
      <c r="AI238" s="45" t="str">
        <f t="shared" ca="1" si="146"/>
        <v/>
      </c>
      <c r="AJ238" s="46" t="str">
        <f t="shared" ca="1" si="147"/>
        <v/>
      </c>
    </row>
    <row r="239" spans="1:36" ht="27.95" customHeight="1" thickBot="1">
      <c r="A239" s="131"/>
      <c r="B239" s="131"/>
      <c r="C239" s="132"/>
      <c r="D239" s="133"/>
      <c r="E239" s="134"/>
      <c r="F239" s="443"/>
      <c r="G239" s="445"/>
      <c r="H239" s="135" t="str">
        <f t="shared" ref="H239" ca="1" si="152">AE239</f>
        <v/>
      </c>
      <c r="I239" s="353" t="str">
        <f ca="1">IF(AND(F239&lt;&gt;"",H239&lt;&gt;""),VLOOKUP(F239,早見表!$A$6:$M$24,H239+1),"")</f>
        <v/>
      </c>
      <c r="J239" s="354"/>
      <c r="K239" s="354"/>
      <c r="L239" s="355"/>
      <c r="M239" s="443"/>
      <c r="N239" s="444"/>
      <c r="O239" s="444"/>
      <c r="P239" s="444"/>
      <c r="Q239" s="445"/>
      <c r="R239" s="135" t="str">
        <f t="shared" ca="1" si="137"/>
        <v/>
      </c>
      <c r="S239" s="353" t="str">
        <f ca="1">IF(AND(M239&lt;&gt;"",R239&lt;&gt;""),VLOOKUP(M239,早見表!$A$6:$M$24,R239+1),"")</f>
        <v/>
      </c>
      <c r="T239" s="354"/>
      <c r="U239" s="354"/>
      <c r="V239" s="354"/>
      <c r="W239" s="355"/>
      <c r="X239" s="51"/>
      <c r="Y239" s="47" t="str">
        <f t="shared" si="138"/>
        <v/>
      </c>
      <c r="Z239" s="47" t="str">
        <f t="shared" si="139"/>
        <v/>
      </c>
      <c r="AA239" s="48" t="str">
        <f t="shared" ca="1" si="150"/>
        <v/>
      </c>
      <c r="AB239" s="48" t="str">
        <f t="shared" ca="1" si="141"/>
        <v/>
      </c>
      <c r="AC239" s="48" t="str">
        <f t="shared" ca="1" si="142"/>
        <v/>
      </c>
      <c r="AD239" s="48" t="str">
        <f t="shared" ca="1" si="143"/>
        <v/>
      </c>
      <c r="AE239" s="62" t="str">
        <f t="shared" ca="1" si="151"/>
        <v/>
      </c>
      <c r="AF239" s="49" t="str">
        <f t="shared" ca="1" si="149"/>
        <v/>
      </c>
      <c r="AG239" s="49" t="str">
        <f t="shared" ca="1" si="148"/>
        <v/>
      </c>
      <c r="AH239" s="49" t="str">
        <f t="shared" ca="1" si="145"/>
        <v/>
      </c>
      <c r="AI239" s="49" t="str">
        <f t="shared" ca="1" si="146"/>
        <v/>
      </c>
      <c r="AJ239" s="50" t="str">
        <f t="shared" ca="1" si="147"/>
        <v/>
      </c>
    </row>
    <row r="240" spans="1:36" ht="24.95" customHeight="1" thickTop="1">
      <c r="A240" s="439" t="s">
        <v>62</v>
      </c>
      <c r="B240" s="440"/>
      <c r="C240" s="440"/>
      <c r="D240" s="440"/>
      <c r="E240" s="440"/>
      <c r="F240" s="458"/>
      <c r="G240" s="459"/>
      <c r="H240" s="136" t="s">
        <v>12</v>
      </c>
      <c r="I240" s="365">
        <f ca="1">SUM(I225:L239)</f>
        <v>0</v>
      </c>
      <c r="J240" s="366"/>
      <c r="K240" s="366"/>
      <c r="L240" s="137" t="s">
        <v>8</v>
      </c>
      <c r="M240" s="458"/>
      <c r="N240" s="460"/>
      <c r="O240" s="460"/>
      <c r="P240" s="460"/>
      <c r="Q240" s="459"/>
      <c r="R240" s="136"/>
      <c r="S240" s="368">
        <f ca="1">SUM(S225:W239)</f>
        <v>0</v>
      </c>
      <c r="T240" s="369"/>
      <c r="U240" s="369"/>
      <c r="V240" s="369"/>
      <c r="W240" s="138" t="s">
        <v>8</v>
      </c>
      <c r="X240" s="51"/>
      <c r="Y240" s="82"/>
      <c r="Z240" s="82"/>
    </row>
    <row r="241" spans="1:36" ht="24.95" customHeight="1">
      <c r="A241" s="434" t="s">
        <v>80</v>
      </c>
      <c r="B241" s="435"/>
      <c r="C241" s="435"/>
      <c r="D241" s="435"/>
      <c r="E241" s="435"/>
      <c r="F241" s="436"/>
      <c r="G241" s="437"/>
      <c r="H241" s="128" t="s">
        <v>12</v>
      </c>
      <c r="I241" s="346">
        <f ca="1">SUM(I214,I240)</f>
        <v>0</v>
      </c>
      <c r="J241" s="347"/>
      <c r="K241" s="347"/>
      <c r="L241" s="129" t="s">
        <v>8</v>
      </c>
      <c r="M241" s="436"/>
      <c r="N241" s="438"/>
      <c r="O241" s="438"/>
      <c r="P241" s="438"/>
      <c r="Q241" s="437"/>
      <c r="R241" s="128"/>
      <c r="S241" s="349">
        <f ca="1">SUM(S214,S240)</f>
        <v>0</v>
      </c>
      <c r="T241" s="350"/>
      <c r="U241" s="350"/>
      <c r="V241" s="350"/>
      <c r="W241" s="59" t="s">
        <v>8</v>
      </c>
      <c r="X241" s="52"/>
      <c r="Y241" s="82"/>
      <c r="Z241" s="54"/>
    </row>
    <row r="242" spans="1:36" ht="3.75" customHeight="1">
      <c r="X242" s="52"/>
      <c r="Y242" s="217"/>
      <c r="Z242" s="54" t="s">
        <v>35</v>
      </c>
    </row>
    <row r="243" spans="1:36">
      <c r="T243" s="461" t="s">
        <v>42</v>
      </c>
      <c r="U243" s="462"/>
      <c r="V243" s="462"/>
      <c r="W243" s="463"/>
      <c r="X243" s="52"/>
      <c r="Y243" s="82"/>
      <c r="Z243" s="82"/>
    </row>
    <row r="244" spans="1:36">
      <c r="Y244" s="82"/>
      <c r="Z244" s="82"/>
    </row>
    <row r="245" spans="1:36" ht="19.5" customHeight="1">
      <c r="A245" s="1" t="str">
        <f>IF($A$2="","",$A$2)</f>
        <v>【鳥取局様式】</v>
      </c>
      <c r="C245" s="80"/>
      <c r="D245" s="466" t="s">
        <v>76</v>
      </c>
      <c r="E245" s="467"/>
      <c r="F245" s="467"/>
      <c r="G245" s="467"/>
      <c r="H245" s="467"/>
      <c r="I245" s="467"/>
      <c r="J245" s="467"/>
      <c r="S245" s="57">
        <f>$S$2</f>
        <v>1</v>
      </c>
      <c r="T245" s="425" t="s">
        <v>10</v>
      </c>
      <c r="U245" s="425"/>
      <c r="V245" s="56">
        <f>V218+1</f>
        <v>10</v>
      </c>
      <c r="W245" s="2" t="s">
        <v>11</v>
      </c>
      <c r="Y245" s="217"/>
      <c r="Z245" s="217"/>
    </row>
    <row r="246" spans="1:36" ht="19.5" customHeight="1">
      <c r="C246" s="81"/>
      <c r="D246" s="467"/>
      <c r="E246" s="467"/>
      <c r="F246" s="467"/>
      <c r="G246" s="467"/>
      <c r="H246" s="467"/>
      <c r="I246" s="467"/>
      <c r="J246" s="467"/>
      <c r="Y246" s="217"/>
      <c r="Z246" s="217"/>
    </row>
    <row r="247" spans="1:36" ht="14.25">
      <c r="B247" s="221">
        <f ca="1">$B$4</f>
        <v>45741</v>
      </c>
      <c r="D247" s="426"/>
      <c r="E247" s="426"/>
      <c r="F247" s="426"/>
      <c r="Y247" s="219"/>
      <c r="Z247" s="219"/>
    </row>
    <row r="248" spans="1:36" ht="15" customHeight="1">
      <c r="B248" s="222">
        <f ca="1">$B$5</f>
        <v>46106.494204513889</v>
      </c>
      <c r="C248" s="130"/>
      <c r="D248" s="130"/>
      <c r="E248" s="130"/>
      <c r="F248" s="130"/>
      <c r="G248" s="130"/>
      <c r="H248" s="427" t="s">
        <v>6</v>
      </c>
      <c r="I248" s="428"/>
      <c r="J248" s="464" t="s">
        <v>0</v>
      </c>
      <c r="K248" s="465"/>
      <c r="L248" s="123" t="s">
        <v>1</v>
      </c>
      <c r="M248" s="465" t="s">
        <v>7</v>
      </c>
      <c r="N248" s="465"/>
      <c r="O248" s="465" t="s">
        <v>2</v>
      </c>
      <c r="P248" s="465"/>
      <c r="Q248" s="465"/>
      <c r="R248" s="465"/>
      <c r="S248" s="465"/>
      <c r="T248" s="465"/>
      <c r="U248" s="465" t="s">
        <v>3</v>
      </c>
      <c r="V248" s="465"/>
      <c r="W248" s="465"/>
      <c r="Y248" s="219"/>
      <c r="Z248" s="219"/>
    </row>
    <row r="249" spans="1:36" ht="20.100000000000001" customHeight="1">
      <c r="A249" s="130"/>
      <c r="B249" s="130"/>
      <c r="C249" s="130"/>
      <c r="D249" s="130"/>
      <c r="E249" s="130"/>
      <c r="F249" s="130"/>
      <c r="G249" s="130"/>
      <c r="H249" s="429"/>
      <c r="I249" s="430"/>
      <c r="J249" s="154">
        <f>$J$6</f>
        <v>3</v>
      </c>
      <c r="K249" s="155">
        <f>$K$6</f>
        <v>1</v>
      </c>
      <c r="L249" s="156">
        <f>$L$6</f>
        <v>1</v>
      </c>
      <c r="M249" s="157">
        <f>$M$6</f>
        <v>0</v>
      </c>
      <c r="N249" s="158" t="str">
        <f>IF($N$6="","",$N$6)</f>
        <v/>
      </c>
      <c r="O249" s="159" t="str">
        <f>IF($O$6="","",$O$6)</f>
        <v/>
      </c>
      <c r="P249" s="160" t="str">
        <f>IF($P$6="","",$P$6)</f>
        <v/>
      </c>
      <c r="Q249" s="160" t="str">
        <f>IF($Q$6="","",$Q$6)</f>
        <v/>
      </c>
      <c r="R249" s="160" t="str">
        <f>IF($R$6="","",$R$6)</f>
        <v/>
      </c>
      <c r="S249" s="160" t="str">
        <f>IF($S$6="","",$S$6)</f>
        <v/>
      </c>
      <c r="T249" s="161" t="str">
        <f>IF($T$6="","",$T$6)</f>
        <v/>
      </c>
      <c r="U249" s="159" t="str">
        <f>IF($U$6="","",$U$6)</f>
        <v/>
      </c>
      <c r="V249" s="160" t="str">
        <f>IF($V$6="","",$V$6)</f>
        <v/>
      </c>
      <c r="W249" s="161" t="str">
        <f>IF($W$6="","",$W$6)</f>
        <v/>
      </c>
      <c r="Y249" s="30" t="s">
        <v>33</v>
      </c>
      <c r="Z249" s="31" t="s">
        <v>34</v>
      </c>
      <c r="AA249" s="441">
        <f ca="1">$B$4</f>
        <v>45741</v>
      </c>
      <c r="AB249" s="441"/>
      <c r="AC249" s="441"/>
      <c r="AD249" s="441"/>
      <c r="AE249" s="441"/>
      <c r="AF249" s="442">
        <f ca="1">$B$5</f>
        <v>46106.494204513889</v>
      </c>
      <c r="AG249" s="442"/>
      <c r="AH249" s="442"/>
      <c r="AI249" s="442"/>
      <c r="AJ249" s="442"/>
    </row>
    <row r="250" spans="1:36" ht="21.95" customHeight="1">
      <c r="A250" s="446" t="s">
        <v>9</v>
      </c>
      <c r="B250" s="448" t="s">
        <v>30</v>
      </c>
      <c r="C250" s="218"/>
      <c r="D250" s="449" t="s">
        <v>47</v>
      </c>
      <c r="E250" s="448" t="s">
        <v>48</v>
      </c>
      <c r="F250" s="451">
        <f ca="1">$B$4</f>
        <v>45741</v>
      </c>
      <c r="G250" s="452"/>
      <c r="H250" s="452"/>
      <c r="I250" s="452"/>
      <c r="J250" s="452"/>
      <c r="K250" s="452"/>
      <c r="L250" s="453"/>
      <c r="M250" s="454">
        <f ca="1">$B$5</f>
        <v>46106.494204513889</v>
      </c>
      <c r="N250" s="455"/>
      <c r="O250" s="455"/>
      <c r="P250" s="455"/>
      <c r="Q250" s="455"/>
      <c r="R250" s="455"/>
      <c r="S250" s="455"/>
      <c r="T250" s="455"/>
      <c r="U250" s="455"/>
      <c r="V250" s="455"/>
      <c r="W250" s="456"/>
      <c r="X250" s="51"/>
      <c r="Y250" s="58">
        <f ca="1">$B$4</f>
        <v>45741</v>
      </c>
      <c r="Z250" s="58">
        <f ca="1">DATE(YEAR($Y$7)+2,3,31)</f>
        <v>46477</v>
      </c>
      <c r="AA250" s="33" t="s">
        <v>33</v>
      </c>
      <c r="AB250" s="33" t="s">
        <v>34</v>
      </c>
      <c r="AC250" s="33" t="s">
        <v>37</v>
      </c>
      <c r="AD250" s="33" t="s">
        <v>38</v>
      </c>
      <c r="AE250" s="33" t="s">
        <v>32</v>
      </c>
      <c r="AF250" s="34" t="s">
        <v>33</v>
      </c>
      <c r="AG250" s="34" t="s">
        <v>34</v>
      </c>
      <c r="AH250" s="34" t="s">
        <v>37</v>
      </c>
      <c r="AI250" s="34" t="s">
        <v>38</v>
      </c>
      <c r="AJ250" s="34" t="s">
        <v>32</v>
      </c>
    </row>
    <row r="251" spans="1:36" ht="28.5" customHeight="1">
      <c r="A251" s="447"/>
      <c r="B251" s="448"/>
      <c r="C251" s="126"/>
      <c r="D251" s="450"/>
      <c r="E251" s="448"/>
      <c r="F251" s="457" t="s">
        <v>4</v>
      </c>
      <c r="G251" s="457"/>
      <c r="H251" s="127" t="s">
        <v>39</v>
      </c>
      <c r="I251" s="457" t="s">
        <v>5</v>
      </c>
      <c r="J251" s="457"/>
      <c r="K251" s="457"/>
      <c r="L251" s="457"/>
      <c r="M251" s="457" t="s">
        <v>4</v>
      </c>
      <c r="N251" s="457"/>
      <c r="O251" s="457"/>
      <c r="P251" s="457"/>
      <c r="Q251" s="457"/>
      <c r="R251" s="127" t="s">
        <v>39</v>
      </c>
      <c r="S251" s="457" t="s">
        <v>5</v>
      </c>
      <c r="T251" s="457"/>
      <c r="U251" s="457"/>
      <c r="V251" s="457"/>
      <c r="W251" s="457"/>
      <c r="X251" s="51"/>
      <c r="Y251" s="32">
        <f ca="1">DATE(YEAR($B$4),4,1)</f>
        <v>45748</v>
      </c>
      <c r="Z251" s="32">
        <f ca="1">DATE(YEAR($Y$8)+2,3,31)</f>
        <v>46477</v>
      </c>
      <c r="AA251" s="32">
        <f ca="1">$Y$8</f>
        <v>45748</v>
      </c>
      <c r="AB251" s="32">
        <f ca="1">DATE(YEAR($Y$8)+1,3,31)</f>
        <v>46112</v>
      </c>
      <c r="AC251" s="32"/>
      <c r="AD251" s="32"/>
      <c r="AE251" s="32"/>
      <c r="AF251" s="35">
        <f ca="1">DATE(YEAR($B$4)+1,4,1)</f>
        <v>46113</v>
      </c>
      <c r="AG251" s="35">
        <f ca="1">DATE(YEAR($AF$8)+1,3,31)</f>
        <v>46477</v>
      </c>
      <c r="AH251" s="55"/>
      <c r="AI251" s="55"/>
      <c r="AJ251" s="36"/>
    </row>
    <row r="252" spans="1:36" ht="27.95" customHeight="1">
      <c r="A252" s="114"/>
      <c r="B252" s="115"/>
      <c r="C252" s="116"/>
      <c r="D252" s="117"/>
      <c r="E252" s="118"/>
      <c r="F252" s="431"/>
      <c r="G252" s="432"/>
      <c r="H252" s="65" t="str">
        <f t="shared" ref="H252:H260" ca="1" si="153">AE252</f>
        <v/>
      </c>
      <c r="I252" s="309" t="str">
        <f ca="1">IF(AND(F252&lt;&gt;"",H252&lt;&gt;""),VLOOKUP(F252,早見表!$A$6:$M$24,H252+1),"")</f>
        <v/>
      </c>
      <c r="J252" s="310"/>
      <c r="K252" s="310"/>
      <c r="L252" s="311"/>
      <c r="M252" s="431"/>
      <c r="N252" s="433"/>
      <c r="O252" s="433"/>
      <c r="P252" s="433"/>
      <c r="Q252" s="432"/>
      <c r="R252" s="64" t="str">
        <f t="shared" ref="R252:R266" ca="1" si="154">AJ252</f>
        <v/>
      </c>
      <c r="S252" s="309" t="str">
        <f ca="1">IF(AND(M252&lt;&gt;"",R252&lt;&gt;""),VLOOKUP(M252,早見表!$A$6:$M$24,R252+1),"")</f>
        <v/>
      </c>
      <c r="T252" s="310"/>
      <c r="U252" s="310"/>
      <c r="V252" s="310"/>
      <c r="W252" s="311"/>
      <c r="X252" s="51"/>
      <c r="Y252" s="37" t="str">
        <f t="shared" ref="Y252:Y266" si="155">IF($B252&lt;&gt;"",IF(D252="",AA$8,D252),"")</f>
        <v/>
      </c>
      <c r="Z252" s="37" t="str">
        <f t="shared" ref="Z252:Z266" si="156">IF($B252&lt;&gt;"",IF(E252="",Z$8,E252),"")</f>
        <v/>
      </c>
      <c r="AA252" s="38" t="str">
        <f t="shared" ref="AA252:AA257" ca="1" si="157">IF(Y252&gt;=AF$8,"",IF(Y252&lt;$AA$8,$AA$8,Y252))</f>
        <v/>
      </c>
      <c r="AB252" s="38" t="str">
        <f t="shared" ref="AB252:AB266" ca="1" si="158">IF(Y252&gt;AB$8,"",IF(Z252&gt;AB$8,AB$8,Z252))</f>
        <v/>
      </c>
      <c r="AC252" s="38" t="str">
        <f t="shared" ref="AC252:AC266" ca="1" si="159">IF(AA252="","",DATE(YEAR(AA252),MONTH(AA252),1))</f>
        <v/>
      </c>
      <c r="AD252" s="38" t="str">
        <f t="shared" ref="AD252:AD266" ca="1" si="160">IF(AA252="","",DATE(YEAR(AB252),MONTH(AB252)+1,1)-1)</f>
        <v/>
      </c>
      <c r="AE252" s="39" t="str">
        <f t="shared" ref="AE252:AE257" ca="1" si="161">IF(AA252="","",IF(AA252&gt;AB252,"",DATEDIF(AC252,AD252+1,"m")))</f>
        <v/>
      </c>
      <c r="AF252" s="40" t="str">
        <f ca="1">IF(Z252&lt;AF$8,"",IF(Y252&gt;AF$8,Y252,AF$8))</f>
        <v/>
      </c>
      <c r="AG252" s="40" t="str">
        <f ca="1">IF(Z252&lt;AF$8,"",Z252)</f>
        <v/>
      </c>
      <c r="AH252" s="40" t="str">
        <f t="shared" ref="AH252:AH266" ca="1" si="162">IF(AF252="","",DATE(YEAR(AF252),MONTH(AF252),1))</f>
        <v/>
      </c>
      <c r="AI252" s="40" t="str">
        <f t="shared" ref="AI252:AI266" ca="1" si="163">IF(AF252="","",DATE(YEAR(AG252),MONTH(AG252)+1,1)-1)</f>
        <v/>
      </c>
      <c r="AJ252" s="41" t="str">
        <f t="shared" ref="AJ252:AJ266" ca="1" si="164">IF(AF252="","",DATEDIF(AH252,AI252+1,"m"))</f>
        <v/>
      </c>
    </row>
    <row r="253" spans="1:36" ht="27.95" customHeight="1">
      <c r="A253" s="115"/>
      <c r="B253" s="115"/>
      <c r="C253" s="119"/>
      <c r="D253" s="120"/>
      <c r="E253" s="121"/>
      <c r="F253" s="431"/>
      <c r="G253" s="432"/>
      <c r="H253" s="65" t="str">
        <f t="shared" ca="1" si="153"/>
        <v/>
      </c>
      <c r="I253" s="339" t="str">
        <f ca="1">IF(AND(F253&lt;&gt;"",H253&lt;&gt;""),VLOOKUP(F253,早見表!$A$6:$M$24,H253+1),"")</f>
        <v/>
      </c>
      <c r="J253" s="340"/>
      <c r="K253" s="340"/>
      <c r="L253" s="341"/>
      <c r="M253" s="431"/>
      <c r="N253" s="433"/>
      <c r="O253" s="433"/>
      <c r="P253" s="433"/>
      <c r="Q253" s="432"/>
      <c r="R253" s="65" t="str">
        <f t="shared" ca="1" si="154"/>
        <v/>
      </c>
      <c r="S253" s="339" t="str">
        <f ca="1">IF(AND(M253&lt;&gt;"",R253&lt;&gt;""),VLOOKUP(M253,早見表!$A$6:$M$24,R253+1),"")</f>
        <v/>
      </c>
      <c r="T253" s="340"/>
      <c r="U253" s="340"/>
      <c r="V253" s="340"/>
      <c r="W253" s="341"/>
      <c r="X253" s="51"/>
      <c r="Y253" s="42" t="str">
        <f t="shared" si="155"/>
        <v/>
      </c>
      <c r="Z253" s="42" t="str">
        <f t="shared" si="156"/>
        <v/>
      </c>
      <c r="AA253" s="43" t="str">
        <f t="shared" ca="1" si="157"/>
        <v/>
      </c>
      <c r="AB253" s="43" t="str">
        <f t="shared" ca="1" si="158"/>
        <v/>
      </c>
      <c r="AC253" s="43" t="str">
        <f t="shared" ca="1" si="159"/>
        <v/>
      </c>
      <c r="AD253" s="43" t="str">
        <f t="shared" ca="1" si="160"/>
        <v/>
      </c>
      <c r="AE253" s="44" t="str">
        <f t="shared" ca="1" si="161"/>
        <v/>
      </c>
      <c r="AF253" s="45" t="str">
        <f ca="1">IF(Z253&lt;AF$8,"",IF(Y253&gt;AF$8,Y253,AF$8))</f>
        <v/>
      </c>
      <c r="AG253" s="45" t="str">
        <f t="shared" ref="AG253:AG266" ca="1" si="165">IF(Z253&lt;AF$8,"",Z253)</f>
        <v/>
      </c>
      <c r="AH253" s="45" t="str">
        <f t="shared" ca="1" si="162"/>
        <v/>
      </c>
      <c r="AI253" s="45" t="str">
        <f t="shared" ca="1" si="163"/>
        <v/>
      </c>
      <c r="AJ253" s="46" t="str">
        <f t="shared" ca="1" si="164"/>
        <v/>
      </c>
    </row>
    <row r="254" spans="1:36" ht="27.95" customHeight="1">
      <c r="A254" s="115"/>
      <c r="B254" s="115"/>
      <c r="C254" s="119"/>
      <c r="D254" s="120"/>
      <c r="E254" s="121"/>
      <c r="F254" s="431"/>
      <c r="G254" s="432"/>
      <c r="H254" s="65" t="str">
        <f t="shared" ca="1" si="153"/>
        <v/>
      </c>
      <c r="I254" s="339" t="str">
        <f ca="1">IF(AND(F254&lt;&gt;"",H254&lt;&gt;""),VLOOKUP(F254,早見表!$A$6:$M$24,H254+1),"")</f>
        <v/>
      </c>
      <c r="J254" s="340"/>
      <c r="K254" s="340"/>
      <c r="L254" s="341"/>
      <c r="M254" s="431"/>
      <c r="N254" s="433"/>
      <c r="O254" s="433"/>
      <c r="P254" s="433"/>
      <c r="Q254" s="432"/>
      <c r="R254" s="65" t="str">
        <f t="shared" ca="1" si="154"/>
        <v/>
      </c>
      <c r="S254" s="339" t="str">
        <f ca="1">IF(AND(M254&lt;&gt;"",R254&lt;&gt;""),VLOOKUP(M254,早見表!$A$6:$M$24,R254+1),"")</f>
        <v/>
      </c>
      <c r="T254" s="340"/>
      <c r="U254" s="340"/>
      <c r="V254" s="340"/>
      <c r="W254" s="341"/>
      <c r="X254" s="51"/>
      <c r="Y254" s="42" t="str">
        <f t="shared" si="155"/>
        <v/>
      </c>
      <c r="Z254" s="42" t="str">
        <f t="shared" si="156"/>
        <v/>
      </c>
      <c r="AA254" s="43" t="str">
        <f t="shared" ca="1" si="157"/>
        <v/>
      </c>
      <c r="AB254" s="43" t="str">
        <f t="shared" ca="1" si="158"/>
        <v/>
      </c>
      <c r="AC254" s="43" t="str">
        <f t="shared" ca="1" si="159"/>
        <v/>
      </c>
      <c r="AD254" s="43" t="str">
        <f t="shared" ca="1" si="160"/>
        <v/>
      </c>
      <c r="AE254" s="44" t="str">
        <f t="shared" ca="1" si="161"/>
        <v/>
      </c>
      <c r="AF254" s="45" t="str">
        <f t="shared" ref="AF254:AF266" ca="1" si="166">IF(Z254&lt;AF$8,"",IF(Y254&gt;AF$8,Y254,AF$8))</f>
        <v/>
      </c>
      <c r="AG254" s="45" t="str">
        <f t="shared" ca="1" si="165"/>
        <v/>
      </c>
      <c r="AH254" s="45" t="str">
        <f t="shared" ca="1" si="162"/>
        <v/>
      </c>
      <c r="AI254" s="45" t="str">
        <f t="shared" ca="1" si="163"/>
        <v/>
      </c>
      <c r="AJ254" s="46" t="str">
        <f t="shared" ca="1" si="164"/>
        <v/>
      </c>
    </row>
    <row r="255" spans="1:36" ht="27.95" customHeight="1">
      <c r="A255" s="115"/>
      <c r="B255" s="115"/>
      <c r="C255" s="119"/>
      <c r="D255" s="120"/>
      <c r="E255" s="121"/>
      <c r="F255" s="431"/>
      <c r="G255" s="432"/>
      <c r="H255" s="65" t="str">
        <f t="shared" ca="1" si="153"/>
        <v/>
      </c>
      <c r="I255" s="339" t="str">
        <f ca="1">IF(AND(F255&lt;&gt;"",H255&lt;&gt;""),VLOOKUP(F255,早見表!$A$6:$M$24,H255+1),"")</f>
        <v/>
      </c>
      <c r="J255" s="340"/>
      <c r="K255" s="340"/>
      <c r="L255" s="341"/>
      <c r="M255" s="431"/>
      <c r="N255" s="433"/>
      <c r="O255" s="433"/>
      <c r="P255" s="433"/>
      <c r="Q255" s="432"/>
      <c r="R255" s="65" t="str">
        <f t="shared" ca="1" si="154"/>
        <v/>
      </c>
      <c r="S255" s="339" t="str">
        <f ca="1">IF(AND(M255&lt;&gt;"",R255&lt;&gt;""),VLOOKUP(M255,早見表!$A$6:$M$24,R255+1),"")</f>
        <v/>
      </c>
      <c r="T255" s="340"/>
      <c r="U255" s="340"/>
      <c r="V255" s="340"/>
      <c r="W255" s="341"/>
      <c r="X255" s="51"/>
      <c r="Y255" s="42" t="str">
        <f t="shared" si="155"/>
        <v/>
      </c>
      <c r="Z255" s="42" t="str">
        <f t="shared" si="156"/>
        <v/>
      </c>
      <c r="AA255" s="43" t="str">
        <f t="shared" ca="1" si="157"/>
        <v/>
      </c>
      <c r="AB255" s="43" t="str">
        <f t="shared" ca="1" si="158"/>
        <v/>
      </c>
      <c r="AC255" s="43" t="str">
        <f t="shared" ca="1" si="159"/>
        <v/>
      </c>
      <c r="AD255" s="43" t="str">
        <f t="shared" ca="1" si="160"/>
        <v/>
      </c>
      <c r="AE255" s="44" t="str">
        <f t="shared" ca="1" si="161"/>
        <v/>
      </c>
      <c r="AF255" s="45" t="str">
        <f t="shared" ca="1" si="166"/>
        <v/>
      </c>
      <c r="AG255" s="45" t="str">
        <f t="shared" ca="1" si="165"/>
        <v/>
      </c>
      <c r="AH255" s="45" t="str">
        <f t="shared" ca="1" si="162"/>
        <v/>
      </c>
      <c r="AI255" s="45" t="str">
        <f t="shared" ca="1" si="163"/>
        <v/>
      </c>
      <c r="AJ255" s="46" t="str">
        <f t="shared" ca="1" si="164"/>
        <v/>
      </c>
    </row>
    <row r="256" spans="1:36" ht="27.95" customHeight="1">
      <c r="A256" s="115"/>
      <c r="B256" s="115"/>
      <c r="C256" s="119"/>
      <c r="D256" s="120"/>
      <c r="E256" s="121"/>
      <c r="F256" s="431"/>
      <c r="G256" s="432"/>
      <c r="H256" s="65" t="str">
        <f t="shared" ca="1" si="153"/>
        <v/>
      </c>
      <c r="I256" s="339" t="str">
        <f ca="1">IF(AND(F256&lt;&gt;"",H256&lt;&gt;""),VLOOKUP(F256,早見表!$A$6:$M$24,H256+1),"")</f>
        <v/>
      </c>
      <c r="J256" s="340"/>
      <c r="K256" s="340"/>
      <c r="L256" s="341"/>
      <c r="M256" s="431"/>
      <c r="N256" s="433"/>
      <c r="O256" s="433"/>
      <c r="P256" s="433"/>
      <c r="Q256" s="432"/>
      <c r="R256" s="65" t="str">
        <f t="shared" ca="1" si="154"/>
        <v/>
      </c>
      <c r="S256" s="339" t="str">
        <f ca="1">IF(AND(M256&lt;&gt;"",R256&lt;&gt;""),VLOOKUP(M256,早見表!$A$6:$M$24,R256+1),"")</f>
        <v/>
      </c>
      <c r="T256" s="340"/>
      <c r="U256" s="340"/>
      <c r="V256" s="340"/>
      <c r="W256" s="341"/>
      <c r="X256" s="51"/>
      <c r="Y256" s="42" t="str">
        <f t="shared" si="155"/>
        <v/>
      </c>
      <c r="Z256" s="42" t="str">
        <f t="shared" si="156"/>
        <v/>
      </c>
      <c r="AA256" s="43" t="str">
        <f t="shared" ca="1" si="157"/>
        <v/>
      </c>
      <c r="AB256" s="43" t="str">
        <f t="shared" ca="1" si="158"/>
        <v/>
      </c>
      <c r="AC256" s="43" t="str">
        <f t="shared" ca="1" si="159"/>
        <v/>
      </c>
      <c r="AD256" s="43" t="str">
        <f t="shared" ca="1" si="160"/>
        <v/>
      </c>
      <c r="AE256" s="44" t="str">
        <f t="shared" ca="1" si="161"/>
        <v/>
      </c>
      <c r="AF256" s="45" t="str">
        <f t="shared" ca="1" si="166"/>
        <v/>
      </c>
      <c r="AG256" s="45" t="str">
        <f t="shared" ca="1" si="165"/>
        <v/>
      </c>
      <c r="AH256" s="45" t="str">
        <f t="shared" ca="1" si="162"/>
        <v/>
      </c>
      <c r="AI256" s="45" t="str">
        <f t="shared" ca="1" si="163"/>
        <v/>
      </c>
      <c r="AJ256" s="46" t="str">
        <f t="shared" ca="1" si="164"/>
        <v/>
      </c>
    </row>
    <row r="257" spans="1:36" ht="27.95" customHeight="1">
      <c r="A257" s="115"/>
      <c r="B257" s="115"/>
      <c r="C257" s="119"/>
      <c r="D257" s="120"/>
      <c r="E257" s="121"/>
      <c r="F257" s="431"/>
      <c r="G257" s="432"/>
      <c r="H257" s="65" t="str">
        <f t="shared" ca="1" si="153"/>
        <v/>
      </c>
      <c r="I257" s="339" t="str">
        <f ca="1">IF(AND(F257&lt;&gt;"",H257&lt;&gt;""),VLOOKUP(F257,早見表!$A$6:$M$24,H257+1),"")</f>
        <v/>
      </c>
      <c r="J257" s="340"/>
      <c r="K257" s="340"/>
      <c r="L257" s="341"/>
      <c r="M257" s="431"/>
      <c r="N257" s="433"/>
      <c r="O257" s="433"/>
      <c r="P257" s="433"/>
      <c r="Q257" s="432"/>
      <c r="R257" s="65" t="str">
        <f t="shared" ca="1" si="154"/>
        <v/>
      </c>
      <c r="S257" s="339" t="str">
        <f ca="1">IF(AND(M257&lt;&gt;"",R257&lt;&gt;""),VLOOKUP(M257,早見表!$A$6:$M$24,R257+1),"")</f>
        <v/>
      </c>
      <c r="T257" s="340"/>
      <c r="U257" s="340"/>
      <c r="V257" s="340"/>
      <c r="W257" s="341"/>
      <c r="X257" s="51"/>
      <c r="Y257" s="42" t="str">
        <f t="shared" si="155"/>
        <v/>
      </c>
      <c r="Z257" s="42" t="str">
        <f t="shared" si="156"/>
        <v/>
      </c>
      <c r="AA257" s="43" t="str">
        <f t="shared" ca="1" si="157"/>
        <v/>
      </c>
      <c r="AB257" s="43" t="str">
        <f t="shared" ca="1" si="158"/>
        <v/>
      </c>
      <c r="AC257" s="43" t="str">
        <f t="shared" ca="1" si="159"/>
        <v/>
      </c>
      <c r="AD257" s="43" t="str">
        <f t="shared" ca="1" si="160"/>
        <v/>
      </c>
      <c r="AE257" s="44" t="str">
        <f t="shared" ca="1" si="161"/>
        <v/>
      </c>
      <c r="AF257" s="45" t="str">
        <f t="shared" ca="1" si="166"/>
        <v/>
      </c>
      <c r="AG257" s="45" t="str">
        <f t="shared" ca="1" si="165"/>
        <v/>
      </c>
      <c r="AH257" s="45" t="str">
        <f t="shared" ca="1" si="162"/>
        <v/>
      </c>
      <c r="AI257" s="45" t="str">
        <f t="shared" ca="1" si="163"/>
        <v/>
      </c>
      <c r="AJ257" s="46" t="str">
        <f t="shared" ca="1" si="164"/>
        <v/>
      </c>
    </row>
    <row r="258" spans="1:36" ht="27.95" customHeight="1">
      <c r="A258" s="115"/>
      <c r="B258" s="115"/>
      <c r="C258" s="119"/>
      <c r="D258" s="120"/>
      <c r="E258" s="121"/>
      <c r="F258" s="431"/>
      <c r="G258" s="432"/>
      <c r="H258" s="65" t="str">
        <f t="shared" ca="1" si="153"/>
        <v/>
      </c>
      <c r="I258" s="339" t="str">
        <f ca="1">IF(AND(F258&lt;&gt;"",H258&lt;&gt;""),VLOOKUP(F258,早見表!$A$6:$M$24,H258+1),"")</f>
        <v/>
      </c>
      <c r="J258" s="340"/>
      <c r="K258" s="340"/>
      <c r="L258" s="341"/>
      <c r="M258" s="431"/>
      <c r="N258" s="433"/>
      <c r="O258" s="433"/>
      <c r="P258" s="433"/>
      <c r="Q258" s="432"/>
      <c r="R258" s="65" t="str">
        <f t="shared" ca="1" si="154"/>
        <v/>
      </c>
      <c r="S258" s="339" t="str">
        <f ca="1">IF(AND(M258&lt;&gt;"",R258&lt;&gt;""),VLOOKUP(M258,早見表!$A$6:$M$24,R258+1),"")</f>
        <v/>
      </c>
      <c r="T258" s="340"/>
      <c r="U258" s="340"/>
      <c r="V258" s="340"/>
      <c r="W258" s="341"/>
      <c r="X258" s="51"/>
      <c r="Y258" s="42" t="str">
        <f t="shared" si="155"/>
        <v/>
      </c>
      <c r="Z258" s="42" t="str">
        <f t="shared" si="156"/>
        <v/>
      </c>
      <c r="AA258" s="43" t="str">
        <f t="shared" ref="AA258:AA266" ca="1" si="167">IF(Y258&gt;=AF$8,"",IF(Y258&lt;$AA$8,$AA$8,Y258))</f>
        <v/>
      </c>
      <c r="AB258" s="43" t="str">
        <f t="shared" ca="1" si="158"/>
        <v/>
      </c>
      <c r="AC258" s="43" t="str">
        <f t="shared" ca="1" si="159"/>
        <v/>
      </c>
      <c r="AD258" s="43" t="str">
        <f t="shared" ca="1" si="160"/>
        <v/>
      </c>
      <c r="AE258" s="44" t="str">
        <f t="shared" ref="AE258:AE266" ca="1" si="168">IF(AA258="","",IF(AA258&gt;AB258,"",DATEDIF(AC258,AD258+1,"m")))</f>
        <v/>
      </c>
      <c r="AF258" s="45" t="str">
        <f t="shared" ca="1" si="166"/>
        <v/>
      </c>
      <c r="AG258" s="45" t="str">
        <f t="shared" ca="1" si="165"/>
        <v/>
      </c>
      <c r="AH258" s="45" t="str">
        <f t="shared" ca="1" si="162"/>
        <v/>
      </c>
      <c r="AI258" s="45" t="str">
        <f t="shared" ca="1" si="163"/>
        <v/>
      </c>
      <c r="AJ258" s="46" t="str">
        <f t="shared" ca="1" si="164"/>
        <v/>
      </c>
    </row>
    <row r="259" spans="1:36" ht="27.95" customHeight="1">
      <c r="A259" s="115"/>
      <c r="B259" s="115"/>
      <c r="C259" s="119"/>
      <c r="D259" s="120"/>
      <c r="E259" s="121"/>
      <c r="F259" s="431"/>
      <c r="G259" s="432"/>
      <c r="H259" s="65" t="str">
        <f t="shared" ca="1" si="153"/>
        <v/>
      </c>
      <c r="I259" s="339" t="str">
        <f ca="1">IF(AND(F259&lt;&gt;"",H259&lt;&gt;""),VLOOKUP(F259,早見表!$A$6:$M$24,H259+1),"")</f>
        <v/>
      </c>
      <c r="J259" s="340"/>
      <c r="K259" s="340"/>
      <c r="L259" s="341"/>
      <c r="M259" s="431"/>
      <c r="N259" s="433"/>
      <c r="O259" s="433"/>
      <c r="P259" s="433"/>
      <c r="Q259" s="432"/>
      <c r="R259" s="65" t="str">
        <f t="shared" ca="1" si="154"/>
        <v/>
      </c>
      <c r="S259" s="339" t="str">
        <f ca="1">IF(AND(M259&lt;&gt;"",R259&lt;&gt;""),VLOOKUP(M259,早見表!$A$6:$M$24,R259+1),"")</f>
        <v/>
      </c>
      <c r="T259" s="340"/>
      <c r="U259" s="340"/>
      <c r="V259" s="340"/>
      <c r="W259" s="341"/>
      <c r="X259" s="51"/>
      <c r="Y259" s="42" t="str">
        <f t="shared" si="155"/>
        <v/>
      </c>
      <c r="Z259" s="42" t="str">
        <f t="shared" si="156"/>
        <v/>
      </c>
      <c r="AA259" s="43" t="str">
        <f t="shared" ca="1" si="167"/>
        <v/>
      </c>
      <c r="AB259" s="43" t="str">
        <f t="shared" ca="1" si="158"/>
        <v/>
      </c>
      <c r="AC259" s="43" t="str">
        <f t="shared" ca="1" si="159"/>
        <v/>
      </c>
      <c r="AD259" s="43" t="str">
        <f t="shared" ca="1" si="160"/>
        <v/>
      </c>
      <c r="AE259" s="44" t="str">
        <f t="shared" ca="1" si="168"/>
        <v/>
      </c>
      <c r="AF259" s="45" t="str">
        <f t="shared" ca="1" si="166"/>
        <v/>
      </c>
      <c r="AG259" s="45" t="str">
        <f t="shared" ca="1" si="165"/>
        <v/>
      </c>
      <c r="AH259" s="45" t="str">
        <f t="shared" ca="1" si="162"/>
        <v/>
      </c>
      <c r="AI259" s="45" t="str">
        <f t="shared" ca="1" si="163"/>
        <v/>
      </c>
      <c r="AJ259" s="46" t="str">
        <f t="shared" ca="1" si="164"/>
        <v/>
      </c>
    </row>
    <row r="260" spans="1:36" ht="27.95" customHeight="1">
      <c r="A260" s="115"/>
      <c r="B260" s="115"/>
      <c r="C260" s="119"/>
      <c r="D260" s="120"/>
      <c r="E260" s="121"/>
      <c r="F260" s="431"/>
      <c r="G260" s="432"/>
      <c r="H260" s="65" t="str">
        <f t="shared" ca="1" si="153"/>
        <v/>
      </c>
      <c r="I260" s="339" t="str">
        <f ca="1">IF(AND(F260&lt;&gt;"",H260&lt;&gt;""),VLOOKUP(F260,早見表!$A$6:$M$24,H260+1),"")</f>
        <v/>
      </c>
      <c r="J260" s="340"/>
      <c r="K260" s="340"/>
      <c r="L260" s="341"/>
      <c r="M260" s="431"/>
      <c r="N260" s="433"/>
      <c r="O260" s="433"/>
      <c r="P260" s="433"/>
      <c r="Q260" s="432"/>
      <c r="R260" s="65" t="str">
        <f t="shared" ca="1" si="154"/>
        <v/>
      </c>
      <c r="S260" s="339" t="str">
        <f ca="1">IF(AND(M260&lt;&gt;"",R260&lt;&gt;""),VLOOKUP(M260,早見表!$A$6:$M$24,R260+1),"")</f>
        <v/>
      </c>
      <c r="T260" s="340"/>
      <c r="U260" s="340"/>
      <c r="V260" s="340"/>
      <c r="W260" s="341"/>
      <c r="X260" s="51"/>
      <c r="Y260" s="42" t="str">
        <f t="shared" si="155"/>
        <v/>
      </c>
      <c r="Z260" s="42" t="str">
        <f t="shared" si="156"/>
        <v/>
      </c>
      <c r="AA260" s="43" t="str">
        <f t="shared" ca="1" si="167"/>
        <v/>
      </c>
      <c r="AB260" s="43" t="str">
        <f t="shared" ca="1" si="158"/>
        <v/>
      </c>
      <c r="AC260" s="43" t="str">
        <f t="shared" ca="1" si="159"/>
        <v/>
      </c>
      <c r="AD260" s="43" t="str">
        <f t="shared" ca="1" si="160"/>
        <v/>
      </c>
      <c r="AE260" s="44" t="str">
        <f t="shared" ca="1" si="168"/>
        <v/>
      </c>
      <c r="AF260" s="45" t="str">
        <f t="shared" ca="1" si="166"/>
        <v/>
      </c>
      <c r="AG260" s="45" t="str">
        <f t="shared" ca="1" si="165"/>
        <v/>
      </c>
      <c r="AH260" s="45" t="str">
        <f t="shared" ca="1" si="162"/>
        <v/>
      </c>
      <c r="AI260" s="45" t="str">
        <f t="shared" ca="1" si="163"/>
        <v/>
      </c>
      <c r="AJ260" s="46" t="str">
        <f t="shared" ca="1" si="164"/>
        <v/>
      </c>
    </row>
    <row r="261" spans="1:36" ht="27.95" customHeight="1">
      <c r="A261" s="115"/>
      <c r="B261" s="115"/>
      <c r="C261" s="119"/>
      <c r="D261" s="120"/>
      <c r="E261" s="121"/>
      <c r="F261" s="431"/>
      <c r="G261" s="432"/>
      <c r="H261" s="65" t="str">
        <f ca="1">AE261</f>
        <v/>
      </c>
      <c r="I261" s="339" t="str">
        <f ca="1">IF(AND(F261&lt;&gt;"",H261&lt;&gt;""),VLOOKUP(F261,早見表!$A$6:$M$24,H261+1),"")</f>
        <v/>
      </c>
      <c r="J261" s="340"/>
      <c r="K261" s="340"/>
      <c r="L261" s="341"/>
      <c r="M261" s="431"/>
      <c r="N261" s="433"/>
      <c r="O261" s="433"/>
      <c r="P261" s="433"/>
      <c r="Q261" s="432"/>
      <c r="R261" s="65" t="str">
        <f t="shared" ca="1" si="154"/>
        <v/>
      </c>
      <c r="S261" s="339" t="str">
        <f ca="1">IF(AND(M261&lt;&gt;"",R261&lt;&gt;""),VLOOKUP(M261,早見表!$A$6:$M$24,R261+1),"")</f>
        <v/>
      </c>
      <c r="T261" s="340"/>
      <c r="U261" s="340"/>
      <c r="V261" s="340"/>
      <c r="W261" s="341"/>
      <c r="X261" s="51"/>
      <c r="Y261" s="42" t="str">
        <f t="shared" si="155"/>
        <v/>
      </c>
      <c r="Z261" s="42" t="str">
        <f t="shared" si="156"/>
        <v/>
      </c>
      <c r="AA261" s="43" t="str">
        <f t="shared" ca="1" si="167"/>
        <v/>
      </c>
      <c r="AB261" s="43" t="str">
        <f t="shared" ca="1" si="158"/>
        <v/>
      </c>
      <c r="AC261" s="43" t="str">
        <f t="shared" ca="1" si="159"/>
        <v/>
      </c>
      <c r="AD261" s="43" t="str">
        <f t="shared" ca="1" si="160"/>
        <v/>
      </c>
      <c r="AE261" s="44" t="str">
        <f t="shared" ca="1" si="168"/>
        <v/>
      </c>
      <c r="AF261" s="45" t="str">
        <f t="shared" ca="1" si="166"/>
        <v/>
      </c>
      <c r="AG261" s="45" t="str">
        <f t="shared" ca="1" si="165"/>
        <v/>
      </c>
      <c r="AH261" s="45" t="str">
        <f t="shared" ca="1" si="162"/>
        <v/>
      </c>
      <c r="AI261" s="45" t="str">
        <f t="shared" ca="1" si="163"/>
        <v/>
      </c>
      <c r="AJ261" s="46" t="str">
        <f t="shared" ca="1" si="164"/>
        <v/>
      </c>
    </row>
    <row r="262" spans="1:36" ht="27.95" customHeight="1">
      <c r="A262" s="115"/>
      <c r="B262" s="115"/>
      <c r="C262" s="119"/>
      <c r="D262" s="120"/>
      <c r="E262" s="121"/>
      <c r="F262" s="431"/>
      <c r="G262" s="432"/>
      <c r="H262" s="65" t="str">
        <f ca="1">AE262</f>
        <v/>
      </c>
      <c r="I262" s="339" t="str">
        <f ca="1">IF(AND(F262&lt;&gt;"",H262&lt;&gt;""),VLOOKUP(F262,早見表!$A$6:$M$24,H262+1),"")</f>
        <v/>
      </c>
      <c r="J262" s="340"/>
      <c r="K262" s="340"/>
      <c r="L262" s="341"/>
      <c r="M262" s="431"/>
      <c r="N262" s="433"/>
      <c r="O262" s="433"/>
      <c r="P262" s="433"/>
      <c r="Q262" s="432"/>
      <c r="R262" s="65" t="str">
        <f t="shared" ca="1" si="154"/>
        <v/>
      </c>
      <c r="S262" s="339" t="str">
        <f ca="1">IF(AND(M262&lt;&gt;"",R262&lt;&gt;""),VLOOKUP(M262,早見表!$A$6:$M$24,R262+1),"")</f>
        <v/>
      </c>
      <c r="T262" s="340"/>
      <c r="U262" s="340"/>
      <c r="V262" s="340"/>
      <c r="W262" s="341"/>
      <c r="X262" s="51"/>
      <c r="Y262" s="42" t="str">
        <f t="shared" si="155"/>
        <v/>
      </c>
      <c r="Z262" s="42" t="str">
        <f t="shared" si="156"/>
        <v/>
      </c>
      <c r="AA262" s="43" t="str">
        <f t="shared" ca="1" si="167"/>
        <v/>
      </c>
      <c r="AB262" s="43" t="str">
        <f t="shared" ca="1" si="158"/>
        <v/>
      </c>
      <c r="AC262" s="43" t="str">
        <f t="shared" ca="1" si="159"/>
        <v/>
      </c>
      <c r="AD262" s="43" t="str">
        <f t="shared" ca="1" si="160"/>
        <v/>
      </c>
      <c r="AE262" s="44" t="str">
        <f t="shared" ca="1" si="168"/>
        <v/>
      </c>
      <c r="AF262" s="45" t="str">
        <f t="shared" ca="1" si="166"/>
        <v/>
      </c>
      <c r="AG262" s="45" t="str">
        <f t="shared" ca="1" si="165"/>
        <v/>
      </c>
      <c r="AH262" s="45" t="str">
        <f t="shared" ca="1" si="162"/>
        <v/>
      </c>
      <c r="AI262" s="45" t="str">
        <f t="shared" ca="1" si="163"/>
        <v/>
      </c>
      <c r="AJ262" s="46" t="str">
        <f t="shared" ca="1" si="164"/>
        <v/>
      </c>
    </row>
    <row r="263" spans="1:36" ht="27.95" customHeight="1">
      <c r="A263" s="115"/>
      <c r="B263" s="115"/>
      <c r="C263" s="119"/>
      <c r="D263" s="120"/>
      <c r="E263" s="121"/>
      <c r="F263" s="431"/>
      <c r="G263" s="432"/>
      <c r="H263" s="65" t="str">
        <f ca="1">AE263</f>
        <v/>
      </c>
      <c r="I263" s="339" t="str">
        <f ca="1">IF(AND(F263&lt;&gt;"",H263&lt;&gt;""),VLOOKUP(F263,早見表!$A$6:$M$24,H263+1),"")</f>
        <v/>
      </c>
      <c r="J263" s="340"/>
      <c r="K263" s="340"/>
      <c r="L263" s="341"/>
      <c r="M263" s="431"/>
      <c r="N263" s="433"/>
      <c r="O263" s="433"/>
      <c r="P263" s="433"/>
      <c r="Q263" s="432"/>
      <c r="R263" s="65" t="str">
        <f t="shared" ca="1" si="154"/>
        <v/>
      </c>
      <c r="S263" s="339" t="str">
        <f ca="1">IF(AND(M263&lt;&gt;"",R263&lt;&gt;""),VLOOKUP(M263,早見表!$A$6:$M$24,R263+1),"")</f>
        <v/>
      </c>
      <c r="T263" s="340"/>
      <c r="U263" s="340"/>
      <c r="V263" s="340"/>
      <c r="W263" s="341"/>
      <c r="X263" s="51"/>
      <c r="Y263" s="42" t="str">
        <f t="shared" si="155"/>
        <v/>
      </c>
      <c r="Z263" s="42" t="str">
        <f t="shared" si="156"/>
        <v/>
      </c>
      <c r="AA263" s="43" t="str">
        <f t="shared" ca="1" si="167"/>
        <v/>
      </c>
      <c r="AB263" s="43" t="str">
        <f t="shared" ca="1" si="158"/>
        <v/>
      </c>
      <c r="AC263" s="43" t="str">
        <f t="shared" ca="1" si="159"/>
        <v/>
      </c>
      <c r="AD263" s="43" t="str">
        <f t="shared" ca="1" si="160"/>
        <v/>
      </c>
      <c r="AE263" s="44" t="str">
        <f t="shared" ca="1" si="168"/>
        <v/>
      </c>
      <c r="AF263" s="45" t="str">
        <f t="shared" ca="1" si="166"/>
        <v/>
      </c>
      <c r="AG263" s="45" t="str">
        <f t="shared" ca="1" si="165"/>
        <v/>
      </c>
      <c r="AH263" s="45" t="str">
        <f t="shared" ca="1" si="162"/>
        <v/>
      </c>
      <c r="AI263" s="45" t="str">
        <f t="shared" ca="1" si="163"/>
        <v/>
      </c>
      <c r="AJ263" s="46" t="str">
        <f t="shared" ca="1" si="164"/>
        <v/>
      </c>
    </row>
    <row r="264" spans="1:36" ht="27.95" customHeight="1">
      <c r="A264" s="115"/>
      <c r="B264" s="115"/>
      <c r="C264" s="119"/>
      <c r="D264" s="120"/>
      <c r="E264" s="121"/>
      <c r="F264" s="431"/>
      <c r="G264" s="432"/>
      <c r="H264" s="65" t="str">
        <f ca="1">AE264</f>
        <v/>
      </c>
      <c r="I264" s="339" t="str">
        <f ca="1">IF(AND(F264&lt;&gt;"",H264&lt;&gt;""),VLOOKUP(F264,早見表!$A$6:$M$24,H264+1),"")</f>
        <v/>
      </c>
      <c r="J264" s="340"/>
      <c r="K264" s="340"/>
      <c r="L264" s="341"/>
      <c r="M264" s="431"/>
      <c r="N264" s="433"/>
      <c r="O264" s="433"/>
      <c r="P264" s="433"/>
      <c r="Q264" s="432"/>
      <c r="R264" s="65" t="str">
        <f t="shared" ca="1" si="154"/>
        <v/>
      </c>
      <c r="S264" s="339" t="str">
        <f ca="1">IF(AND(M264&lt;&gt;"",R264&lt;&gt;""),VLOOKUP(M264,早見表!$A$6:$M$24,R264+1),"")</f>
        <v/>
      </c>
      <c r="T264" s="340"/>
      <c r="U264" s="340"/>
      <c r="V264" s="340"/>
      <c r="W264" s="341"/>
      <c r="X264" s="51"/>
      <c r="Y264" s="42" t="str">
        <f t="shared" si="155"/>
        <v/>
      </c>
      <c r="Z264" s="42" t="str">
        <f t="shared" si="156"/>
        <v/>
      </c>
      <c r="AA264" s="43" t="str">
        <f t="shared" ca="1" si="167"/>
        <v/>
      </c>
      <c r="AB264" s="43" t="str">
        <f t="shared" ca="1" si="158"/>
        <v/>
      </c>
      <c r="AC264" s="43" t="str">
        <f t="shared" ca="1" si="159"/>
        <v/>
      </c>
      <c r="AD264" s="43" t="str">
        <f t="shared" ca="1" si="160"/>
        <v/>
      </c>
      <c r="AE264" s="44" t="str">
        <f t="shared" ca="1" si="168"/>
        <v/>
      </c>
      <c r="AF264" s="45" t="str">
        <f t="shared" ca="1" si="166"/>
        <v/>
      </c>
      <c r="AG264" s="45" t="str">
        <f t="shared" ca="1" si="165"/>
        <v/>
      </c>
      <c r="AH264" s="45" t="str">
        <f t="shared" ca="1" si="162"/>
        <v/>
      </c>
      <c r="AI264" s="45" t="str">
        <f t="shared" ca="1" si="163"/>
        <v/>
      </c>
      <c r="AJ264" s="46" t="str">
        <f t="shared" ca="1" si="164"/>
        <v/>
      </c>
    </row>
    <row r="265" spans="1:36" ht="27.95" customHeight="1">
      <c r="A265" s="115"/>
      <c r="B265" s="115"/>
      <c r="C265" s="119"/>
      <c r="D265" s="120"/>
      <c r="E265" s="121"/>
      <c r="F265" s="431"/>
      <c r="G265" s="432"/>
      <c r="H265" s="65" t="str">
        <f ca="1">AE265</f>
        <v/>
      </c>
      <c r="I265" s="339" t="str">
        <f ca="1">IF(AND(F265&lt;&gt;"",H265&lt;&gt;""),VLOOKUP(F265,早見表!$A$6:$M$24,H265+1),"")</f>
        <v/>
      </c>
      <c r="J265" s="340"/>
      <c r="K265" s="340"/>
      <c r="L265" s="341"/>
      <c r="M265" s="431"/>
      <c r="N265" s="433"/>
      <c r="O265" s="433"/>
      <c r="P265" s="433"/>
      <c r="Q265" s="432"/>
      <c r="R265" s="65" t="str">
        <f t="shared" ca="1" si="154"/>
        <v/>
      </c>
      <c r="S265" s="339" t="str">
        <f ca="1">IF(AND(M265&lt;&gt;"",R265&lt;&gt;""),VLOOKUP(M265,早見表!$A$6:$M$24,R265+1),"")</f>
        <v/>
      </c>
      <c r="T265" s="340"/>
      <c r="U265" s="340"/>
      <c r="V265" s="340"/>
      <c r="W265" s="341"/>
      <c r="X265" s="51"/>
      <c r="Y265" s="42" t="str">
        <f t="shared" si="155"/>
        <v/>
      </c>
      <c r="Z265" s="42" t="str">
        <f t="shared" si="156"/>
        <v/>
      </c>
      <c r="AA265" s="43" t="str">
        <f t="shared" ca="1" si="167"/>
        <v/>
      </c>
      <c r="AB265" s="43" t="str">
        <f t="shared" ca="1" si="158"/>
        <v/>
      </c>
      <c r="AC265" s="43" t="str">
        <f t="shared" ca="1" si="159"/>
        <v/>
      </c>
      <c r="AD265" s="43" t="str">
        <f t="shared" ca="1" si="160"/>
        <v/>
      </c>
      <c r="AE265" s="44" t="str">
        <f t="shared" ca="1" si="168"/>
        <v/>
      </c>
      <c r="AF265" s="45" t="str">
        <f t="shared" ca="1" si="166"/>
        <v/>
      </c>
      <c r="AG265" s="45" t="str">
        <f t="shared" ca="1" si="165"/>
        <v/>
      </c>
      <c r="AH265" s="45" t="str">
        <f t="shared" ca="1" si="162"/>
        <v/>
      </c>
      <c r="AI265" s="45" t="str">
        <f t="shared" ca="1" si="163"/>
        <v/>
      </c>
      <c r="AJ265" s="46" t="str">
        <f t="shared" ca="1" si="164"/>
        <v/>
      </c>
    </row>
    <row r="266" spans="1:36" ht="27.95" customHeight="1" thickBot="1">
      <c r="A266" s="131"/>
      <c r="B266" s="131"/>
      <c r="C266" s="132"/>
      <c r="D266" s="133"/>
      <c r="E266" s="134"/>
      <c r="F266" s="443"/>
      <c r="G266" s="445"/>
      <c r="H266" s="135" t="str">
        <f t="shared" ref="H266" ca="1" si="169">AE266</f>
        <v/>
      </c>
      <c r="I266" s="353" t="str">
        <f ca="1">IF(AND(F266&lt;&gt;"",H266&lt;&gt;""),VLOOKUP(F266,早見表!$A$6:$M$24,H266+1),"")</f>
        <v/>
      </c>
      <c r="J266" s="354"/>
      <c r="K266" s="354"/>
      <c r="L266" s="355"/>
      <c r="M266" s="443"/>
      <c r="N266" s="444"/>
      <c r="O266" s="444"/>
      <c r="P266" s="444"/>
      <c r="Q266" s="445"/>
      <c r="R266" s="135" t="str">
        <f t="shared" ca="1" si="154"/>
        <v/>
      </c>
      <c r="S266" s="353" t="str">
        <f ca="1">IF(AND(M266&lt;&gt;"",R266&lt;&gt;""),VLOOKUP(M266,早見表!$A$6:$M$24,R266+1),"")</f>
        <v/>
      </c>
      <c r="T266" s="354"/>
      <c r="U266" s="354"/>
      <c r="V266" s="354"/>
      <c r="W266" s="355"/>
      <c r="X266" s="51"/>
      <c r="Y266" s="47" t="str">
        <f t="shared" si="155"/>
        <v/>
      </c>
      <c r="Z266" s="47" t="str">
        <f t="shared" si="156"/>
        <v/>
      </c>
      <c r="AA266" s="48" t="str">
        <f t="shared" ca="1" si="167"/>
        <v/>
      </c>
      <c r="AB266" s="48" t="str">
        <f t="shared" ca="1" si="158"/>
        <v/>
      </c>
      <c r="AC266" s="48" t="str">
        <f t="shared" ca="1" si="159"/>
        <v/>
      </c>
      <c r="AD266" s="48" t="str">
        <f t="shared" ca="1" si="160"/>
        <v/>
      </c>
      <c r="AE266" s="62" t="str">
        <f t="shared" ca="1" si="168"/>
        <v/>
      </c>
      <c r="AF266" s="49" t="str">
        <f t="shared" ca="1" si="166"/>
        <v/>
      </c>
      <c r="AG266" s="49" t="str">
        <f t="shared" ca="1" si="165"/>
        <v/>
      </c>
      <c r="AH266" s="49" t="str">
        <f t="shared" ca="1" si="162"/>
        <v/>
      </c>
      <c r="AI266" s="49" t="str">
        <f t="shared" ca="1" si="163"/>
        <v/>
      </c>
      <c r="AJ266" s="50" t="str">
        <f t="shared" ca="1" si="164"/>
        <v/>
      </c>
    </row>
    <row r="267" spans="1:36" ht="24.95" customHeight="1" thickTop="1">
      <c r="A267" s="439" t="s">
        <v>62</v>
      </c>
      <c r="B267" s="440"/>
      <c r="C267" s="440"/>
      <c r="D267" s="440"/>
      <c r="E267" s="440"/>
      <c r="F267" s="458"/>
      <c r="G267" s="459"/>
      <c r="H267" s="136" t="s">
        <v>12</v>
      </c>
      <c r="I267" s="365">
        <f ca="1">SUM(I252:L266)</f>
        <v>0</v>
      </c>
      <c r="J267" s="366"/>
      <c r="K267" s="366"/>
      <c r="L267" s="137" t="s">
        <v>8</v>
      </c>
      <c r="M267" s="458"/>
      <c r="N267" s="460"/>
      <c r="O267" s="460"/>
      <c r="P267" s="460"/>
      <c r="Q267" s="459"/>
      <c r="R267" s="136"/>
      <c r="S267" s="368">
        <f ca="1">SUM(S252:W266)</f>
        <v>0</v>
      </c>
      <c r="T267" s="369"/>
      <c r="U267" s="369"/>
      <c r="V267" s="369"/>
      <c r="W267" s="138" t="s">
        <v>8</v>
      </c>
      <c r="X267" s="51"/>
      <c r="Y267" s="82"/>
      <c r="Z267" s="82"/>
    </row>
    <row r="268" spans="1:36" ht="24.95" customHeight="1">
      <c r="A268" s="434" t="s">
        <v>80</v>
      </c>
      <c r="B268" s="435"/>
      <c r="C268" s="435"/>
      <c r="D268" s="435"/>
      <c r="E268" s="435"/>
      <c r="F268" s="436"/>
      <c r="G268" s="437"/>
      <c r="H268" s="128" t="s">
        <v>12</v>
      </c>
      <c r="I268" s="346">
        <f ca="1">SUM(I241,I267)</f>
        <v>0</v>
      </c>
      <c r="J268" s="347"/>
      <c r="K268" s="347"/>
      <c r="L268" s="129" t="s">
        <v>8</v>
      </c>
      <c r="M268" s="436"/>
      <c r="N268" s="438"/>
      <c r="O268" s="438"/>
      <c r="P268" s="438"/>
      <c r="Q268" s="437"/>
      <c r="R268" s="128"/>
      <c r="S268" s="349">
        <f ca="1">SUM(S241,S267)</f>
        <v>0</v>
      </c>
      <c r="T268" s="350"/>
      <c r="U268" s="350"/>
      <c r="V268" s="350"/>
      <c r="W268" s="59" t="s">
        <v>8</v>
      </c>
      <c r="X268" s="52"/>
      <c r="Y268" s="82"/>
      <c r="Z268" s="54"/>
    </row>
    <row r="269" spans="1:36" ht="3.75" customHeight="1">
      <c r="X269" s="52"/>
      <c r="Y269" s="217"/>
      <c r="Z269" s="54" t="s">
        <v>35</v>
      </c>
    </row>
    <row r="270" spans="1:36">
      <c r="T270" s="461" t="s">
        <v>42</v>
      </c>
      <c r="U270" s="462"/>
      <c r="V270" s="462"/>
      <c r="W270" s="463"/>
      <c r="X270" s="52"/>
      <c r="Y270" s="82"/>
      <c r="Z270" s="82"/>
    </row>
    <row r="271" spans="1:36">
      <c r="Y271" s="82"/>
      <c r="Z271" s="82"/>
    </row>
    <row r="272" spans="1:36" ht="19.5" customHeight="1">
      <c r="A272" s="1" t="str">
        <f>IF($A$2="","",$A$2)</f>
        <v>【鳥取局様式】</v>
      </c>
      <c r="C272" s="80"/>
      <c r="D272" s="466" t="s">
        <v>76</v>
      </c>
      <c r="E272" s="467"/>
      <c r="F272" s="467"/>
      <c r="G272" s="467"/>
      <c r="H272" s="467"/>
      <c r="I272" s="467"/>
      <c r="J272" s="467"/>
      <c r="S272" s="57">
        <f>$S$2</f>
        <v>1</v>
      </c>
      <c r="T272" s="425" t="s">
        <v>10</v>
      </c>
      <c r="U272" s="425"/>
      <c r="V272" s="56">
        <f>V245+1</f>
        <v>11</v>
      </c>
      <c r="W272" s="2" t="s">
        <v>11</v>
      </c>
      <c r="Y272" s="217"/>
      <c r="Z272" s="217"/>
    </row>
    <row r="273" spans="1:36" ht="19.5" customHeight="1">
      <c r="C273" s="81"/>
      <c r="D273" s="467"/>
      <c r="E273" s="467"/>
      <c r="F273" s="467"/>
      <c r="G273" s="467"/>
      <c r="H273" s="467"/>
      <c r="I273" s="467"/>
      <c r="J273" s="467"/>
      <c r="Y273" s="217"/>
      <c r="Z273" s="217"/>
    </row>
    <row r="274" spans="1:36" ht="14.25">
      <c r="B274" s="221">
        <f ca="1">$B$4</f>
        <v>45741</v>
      </c>
      <c r="D274" s="426"/>
      <c r="E274" s="426"/>
      <c r="F274" s="426"/>
      <c r="Y274" s="219"/>
      <c r="Z274" s="219"/>
    </row>
    <row r="275" spans="1:36" ht="15" customHeight="1">
      <c r="B275" s="222">
        <f ca="1">$B$5</f>
        <v>46106.494204513889</v>
      </c>
      <c r="C275" s="130"/>
      <c r="D275" s="130"/>
      <c r="E275" s="130"/>
      <c r="F275" s="130"/>
      <c r="G275" s="130"/>
      <c r="H275" s="427" t="s">
        <v>6</v>
      </c>
      <c r="I275" s="428"/>
      <c r="J275" s="464" t="s">
        <v>0</v>
      </c>
      <c r="K275" s="465"/>
      <c r="L275" s="123" t="s">
        <v>1</v>
      </c>
      <c r="M275" s="465" t="s">
        <v>7</v>
      </c>
      <c r="N275" s="465"/>
      <c r="O275" s="465" t="s">
        <v>2</v>
      </c>
      <c r="P275" s="465"/>
      <c r="Q275" s="465"/>
      <c r="R275" s="465"/>
      <c r="S275" s="465"/>
      <c r="T275" s="465"/>
      <c r="U275" s="465" t="s">
        <v>3</v>
      </c>
      <c r="V275" s="465"/>
      <c r="W275" s="465"/>
      <c r="Y275" s="219"/>
      <c r="Z275" s="219"/>
    </row>
    <row r="276" spans="1:36" ht="20.100000000000001" customHeight="1">
      <c r="A276" s="130"/>
      <c r="B276" s="130"/>
      <c r="C276" s="130"/>
      <c r="D276" s="130"/>
      <c r="E276" s="130"/>
      <c r="F276" s="130"/>
      <c r="G276" s="130"/>
      <c r="H276" s="429"/>
      <c r="I276" s="430"/>
      <c r="J276" s="154">
        <f>$J$6</f>
        <v>3</v>
      </c>
      <c r="K276" s="155">
        <f>$K$6</f>
        <v>1</v>
      </c>
      <c r="L276" s="156">
        <f>$L$6</f>
        <v>1</v>
      </c>
      <c r="M276" s="157">
        <f>$M$6</f>
        <v>0</v>
      </c>
      <c r="N276" s="158" t="str">
        <f>IF($N$6="","",$N$6)</f>
        <v/>
      </c>
      <c r="O276" s="159" t="str">
        <f>IF($O$6="","",$O$6)</f>
        <v/>
      </c>
      <c r="P276" s="160" t="str">
        <f>IF($P$6="","",$P$6)</f>
        <v/>
      </c>
      <c r="Q276" s="160" t="str">
        <f>IF($Q$6="","",$Q$6)</f>
        <v/>
      </c>
      <c r="R276" s="160" t="str">
        <f>IF($R$6="","",$R$6)</f>
        <v/>
      </c>
      <c r="S276" s="160" t="str">
        <f>IF($S$6="","",$S$6)</f>
        <v/>
      </c>
      <c r="T276" s="161" t="str">
        <f>IF($T$6="","",$T$6)</f>
        <v/>
      </c>
      <c r="U276" s="159" t="str">
        <f>IF($U$6="","",$U$6)</f>
        <v/>
      </c>
      <c r="V276" s="160" t="str">
        <f>IF($V$6="","",$V$6)</f>
        <v/>
      </c>
      <c r="W276" s="161" t="str">
        <f>IF($W$6="","",$W$6)</f>
        <v/>
      </c>
      <c r="Y276" s="30" t="s">
        <v>33</v>
      </c>
      <c r="Z276" s="31" t="s">
        <v>34</v>
      </c>
      <c r="AA276" s="441">
        <f ca="1">$B$4</f>
        <v>45741</v>
      </c>
      <c r="AB276" s="441"/>
      <c r="AC276" s="441"/>
      <c r="AD276" s="441"/>
      <c r="AE276" s="441"/>
      <c r="AF276" s="442">
        <f ca="1">$B$5</f>
        <v>46106.494204513889</v>
      </c>
      <c r="AG276" s="442"/>
      <c r="AH276" s="442"/>
      <c r="AI276" s="442"/>
      <c r="AJ276" s="442"/>
    </row>
    <row r="277" spans="1:36" ht="21.95" customHeight="1">
      <c r="A277" s="446" t="s">
        <v>9</v>
      </c>
      <c r="B277" s="448" t="s">
        <v>30</v>
      </c>
      <c r="C277" s="218"/>
      <c r="D277" s="449" t="s">
        <v>47</v>
      </c>
      <c r="E277" s="448" t="s">
        <v>48</v>
      </c>
      <c r="F277" s="451">
        <f ca="1">$B$4</f>
        <v>45741</v>
      </c>
      <c r="G277" s="452"/>
      <c r="H277" s="452"/>
      <c r="I277" s="452"/>
      <c r="J277" s="452"/>
      <c r="K277" s="452"/>
      <c r="L277" s="453"/>
      <c r="M277" s="454">
        <f ca="1">$B$5</f>
        <v>46106.494204513889</v>
      </c>
      <c r="N277" s="455"/>
      <c r="O277" s="455"/>
      <c r="P277" s="455"/>
      <c r="Q277" s="455"/>
      <c r="R277" s="455"/>
      <c r="S277" s="455"/>
      <c r="T277" s="455"/>
      <c r="U277" s="455"/>
      <c r="V277" s="455"/>
      <c r="W277" s="456"/>
      <c r="X277" s="51"/>
      <c r="Y277" s="58">
        <f ca="1">$B$4</f>
        <v>45741</v>
      </c>
      <c r="Z277" s="58">
        <f ca="1">DATE(YEAR($Y$7)+2,3,31)</f>
        <v>46477</v>
      </c>
      <c r="AA277" s="33" t="s">
        <v>33</v>
      </c>
      <c r="AB277" s="33" t="s">
        <v>34</v>
      </c>
      <c r="AC277" s="33" t="s">
        <v>37</v>
      </c>
      <c r="AD277" s="33" t="s">
        <v>38</v>
      </c>
      <c r="AE277" s="33" t="s">
        <v>32</v>
      </c>
      <c r="AF277" s="34" t="s">
        <v>33</v>
      </c>
      <c r="AG277" s="34" t="s">
        <v>34</v>
      </c>
      <c r="AH277" s="34" t="s">
        <v>37</v>
      </c>
      <c r="AI277" s="34" t="s">
        <v>38</v>
      </c>
      <c r="AJ277" s="34" t="s">
        <v>32</v>
      </c>
    </row>
    <row r="278" spans="1:36" ht="28.5" customHeight="1">
      <c r="A278" s="447"/>
      <c r="B278" s="448"/>
      <c r="C278" s="126"/>
      <c r="D278" s="450"/>
      <c r="E278" s="448"/>
      <c r="F278" s="457" t="s">
        <v>4</v>
      </c>
      <c r="G278" s="457"/>
      <c r="H278" s="127" t="s">
        <v>39</v>
      </c>
      <c r="I278" s="457" t="s">
        <v>5</v>
      </c>
      <c r="J278" s="457"/>
      <c r="K278" s="457"/>
      <c r="L278" s="457"/>
      <c r="M278" s="457" t="s">
        <v>4</v>
      </c>
      <c r="N278" s="457"/>
      <c r="O278" s="457"/>
      <c r="P278" s="457"/>
      <c r="Q278" s="457"/>
      <c r="R278" s="127" t="s">
        <v>39</v>
      </c>
      <c r="S278" s="457" t="s">
        <v>5</v>
      </c>
      <c r="T278" s="457"/>
      <c r="U278" s="457"/>
      <c r="V278" s="457"/>
      <c r="W278" s="457"/>
      <c r="X278" s="51"/>
      <c r="Y278" s="32">
        <f ca="1">DATE(YEAR($B$4),4,1)</f>
        <v>45748</v>
      </c>
      <c r="Z278" s="32">
        <f ca="1">DATE(YEAR($Y$8)+2,3,31)</f>
        <v>46477</v>
      </c>
      <c r="AA278" s="32">
        <f ca="1">$Y$8</f>
        <v>45748</v>
      </c>
      <c r="AB278" s="32">
        <f ca="1">DATE(YEAR($Y$8)+1,3,31)</f>
        <v>46112</v>
      </c>
      <c r="AC278" s="32"/>
      <c r="AD278" s="32"/>
      <c r="AE278" s="32"/>
      <c r="AF278" s="35">
        <f ca="1">DATE(YEAR($B$4)+1,4,1)</f>
        <v>46113</v>
      </c>
      <c r="AG278" s="35">
        <f ca="1">DATE(YEAR($AF$8)+1,3,31)</f>
        <v>46477</v>
      </c>
      <c r="AH278" s="55"/>
      <c r="AI278" s="55"/>
      <c r="AJ278" s="36"/>
    </row>
    <row r="279" spans="1:36" ht="27.95" customHeight="1">
      <c r="A279" s="114"/>
      <c r="B279" s="115"/>
      <c r="C279" s="116"/>
      <c r="D279" s="117"/>
      <c r="E279" s="118"/>
      <c r="F279" s="431"/>
      <c r="G279" s="432"/>
      <c r="H279" s="65" t="str">
        <f t="shared" ref="H279:H287" ca="1" si="170">AE279</f>
        <v/>
      </c>
      <c r="I279" s="309" t="str">
        <f ca="1">IF(AND(F279&lt;&gt;"",H279&lt;&gt;""),VLOOKUP(F279,早見表!$A$6:$M$24,H279+1),"")</f>
        <v/>
      </c>
      <c r="J279" s="310"/>
      <c r="K279" s="310"/>
      <c r="L279" s="311"/>
      <c r="M279" s="431"/>
      <c r="N279" s="433"/>
      <c r="O279" s="433"/>
      <c r="P279" s="433"/>
      <c r="Q279" s="432"/>
      <c r="R279" s="64" t="str">
        <f t="shared" ref="R279:R293" ca="1" si="171">AJ279</f>
        <v/>
      </c>
      <c r="S279" s="309" t="str">
        <f ca="1">IF(AND(M279&lt;&gt;"",R279&lt;&gt;""),VLOOKUP(M279,早見表!$A$6:$M$24,R279+1),"")</f>
        <v/>
      </c>
      <c r="T279" s="310"/>
      <c r="U279" s="310"/>
      <c r="V279" s="310"/>
      <c r="W279" s="311"/>
      <c r="X279" s="51"/>
      <c r="Y279" s="37" t="str">
        <f t="shared" ref="Y279:Y293" si="172">IF($B279&lt;&gt;"",IF(D279="",AA$8,D279),"")</f>
        <v/>
      </c>
      <c r="Z279" s="37" t="str">
        <f t="shared" ref="Z279:Z293" si="173">IF($B279&lt;&gt;"",IF(E279="",Z$8,E279),"")</f>
        <v/>
      </c>
      <c r="AA279" s="38" t="str">
        <f t="shared" ref="AA279:AA284" ca="1" si="174">IF(Y279&gt;=AF$8,"",IF(Y279&lt;$AA$8,$AA$8,Y279))</f>
        <v/>
      </c>
      <c r="AB279" s="38" t="str">
        <f t="shared" ref="AB279:AB293" ca="1" si="175">IF(Y279&gt;AB$8,"",IF(Z279&gt;AB$8,AB$8,Z279))</f>
        <v/>
      </c>
      <c r="AC279" s="38" t="str">
        <f t="shared" ref="AC279:AC293" ca="1" si="176">IF(AA279="","",DATE(YEAR(AA279),MONTH(AA279),1))</f>
        <v/>
      </c>
      <c r="AD279" s="38" t="str">
        <f t="shared" ref="AD279:AD293" ca="1" si="177">IF(AA279="","",DATE(YEAR(AB279),MONTH(AB279)+1,1)-1)</f>
        <v/>
      </c>
      <c r="AE279" s="39" t="str">
        <f t="shared" ref="AE279:AE284" ca="1" si="178">IF(AA279="","",IF(AA279&gt;AB279,"",DATEDIF(AC279,AD279+1,"m")))</f>
        <v/>
      </c>
      <c r="AF279" s="40" t="str">
        <f ca="1">IF(Z279&lt;AF$8,"",IF(Y279&gt;AF$8,Y279,AF$8))</f>
        <v/>
      </c>
      <c r="AG279" s="40" t="str">
        <f ca="1">IF(Z279&lt;AF$8,"",Z279)</f>
        <v/>
      </c>
      <c r="AH279" s="40" t="str">
        <f t="shared" ref="AH279:AH293" ca="1" si="179">IF(AF279="","",DATE(YEAR(AF279),MONTH(AF279),1))</f>
        <v/>
      </c>
      <c r="AI279" s="40" t="str">
        <f t="shared" ref="AI279:AI293" ca="1" si="180">IF(AF279="","",DATE(YEAR(AG279),MONTH(AG279)+1,1)-1)</f>
        <v/>
      </c>
      <c r="AJ279" s="41" t="str">
        <f t="shared" ref="AJ279:AJ293" ca="1" si="181">IF(AF279="","",DATEDIF(AH279,AI279+1,"m"))</f>
        <v/>
      </c>
    </row>
    <row r="280" spans="1:36" ht="27.95" customHeight="1">
      <c r="A280" s="115"/>
      <c r="B280" s="115"/>
      <c r="C280" s="119"/>
      <c r="D280" s="120"/>
      <c r="E280" s="121"/>
      <c r="F280" s="431"/>
      <c r="G280" s="432"/>
      <c r="H280" s="65" t="str">
        <f t="shared" ca="1" si="170"/>
        <v/>
      </c>
      <c r="I280" s="339" t="str">
        <f ca="1">IF(AND(F280&lt;&gt;"",H280&lt;&gt;""),VLOOKUP(F280,早見表!$A$6:$M$24,H280+1),"")</f>
        <v/>
      </c>
      <c r="J280" s="340"/>
      <c r="K280" s="340"/>
      <c r="L280" s="341"/>
      <c r="M280" s="431"/>
      <c r="N280" s="433"/>
      <c r="O280" s="433"/>
      <c r="P280" s="433"/>
      <c r="Q280" s="432"/>
      <c r="R280" s="65" t="str">
        <f t="shared" ca="1" si="171"/>
        <v/>
      </c>
      <c r="S280" s="339" t="str">
        <f ca="1">IF(AND(M280&lt;&gt;"",R280&lt;&gt;""),VLOOKUP(M280,早見表!$A$6:$M$24,R280+1),"")</f>
        <v/>
      </c>
      <c r="T280" s="340"/>
      <c r="U280" s="340"/>
      <c r="V280" s="340"/>
      <c r="W280" s="341"/>
      <c r="X280" s="51"/>
      <c r="Y280" s="42" t="str">
        <f t="shared" si="172"/>
        <v/>
      </c>
      <c r="Z280" s="42" t="str">
        <f t="shared" si="173"/>
        <v/>
      </c>
      <c r="AA280" s="43" t="str">
        <f t="shared" ca="1" si="174"/>
        <v/>
      </c>
      <c r="AB280" s="43" t="str">
        <f t="shared" ca="1" si="175"/>
        <v/>
      </c>
      <c r="AC280" s="43" t="str">
        <f t="shared" ca="1" si="176"/>
        <v/>
      </c>
      <c r="AD280" s="43" t="str">
        <f t="shared" ca="1" si="177"/>
        <v/>
      </c>
      <c r="AE280" s="44" t="str">
        <f t="shared" ca="1" si="178"/>
        <v/>
      </c>
      <c r="AF280" s="45" t="str">
        <f ca="1">IF(Z280&lt;AF$8,"",IF(Y280&gt;AF$8,Y280,AF$8))</f>
        <v/>
      </c>
      <c r="AG280" s="45" t="str">
        <f t="shared" ref="AG280:AG293" ca="1" si="182">IF(Z280&lt;AF$8,"",Z280)</f>
        <v/>
      </c>
      <c r="AH280" s="45" t="str">
        <f t="shared" ca="1" si="179"/>
        <v/>
      </c>
      <c r="AI280" s="45" t="str">
        <f t="shared" ca="1" si="180"/>
        <v/>
      </c>
      <c r="AJ280" s="46" t="str">
        <f t="shared" ca="1" si="181"/>
        <v/>
      </c>
    </row>
    <row r="281" spans="1:36" ht="27.95" customHeight="1">
      <c r="A281" s="115"/>
      <c r="B281" s="115"/>
      <c r="C281" s="119"/>
      <c r="D281" s="120"/>
      <c r="E281" s="121"/>
      <c r="F281" s="431"/>
      <c r="G281" s="432"/>
      <c r="H281" s="65" t="str">
        <f t="shared" ca="1" si="170"/>
        <v/>
      </c>
      <c r="I281" s="339" t="str">
        <f ca="1">IF(AND(F281&lt;&gt;"",H281&lt;&gt;""),VLOOKUP(F281,早見表!$A$6:$M$24,H281+1),"")</f>
        <v/>
      </c>
      <c r="J281" s="340"/>
      <c r="K281" s="340"/>
      <c r="L281" s="341"/>
      <c r="M281" s="431"/>
      <c r="N281" s="433"/>
      <c r="O281" s="433"/>
      <c r="P281" s="433"/>
      <c r="Q281" s="432"/>
      <c r="R281" s="65" t="str">
        <f t="shared" ca="1" si="171"/>
        <v/>
      </c>
      <c r="S281" s="339" t="str">
        <f ca="1">IF(AND(M281&lt;&gt;"",R281&lt;&gt;""),VLOOKUP(M281,早見表!$A$6:$M$24,R281+1),"")</f>
        <v/>
      </c>
      <c r="T281" s="340"/>
      <c r="U281" s="340"/>
      <c r="V281" s="340"/>
      <c r="W281" s="341"/>
      <c r="X281" s="51"/>
      <c r="Y281" s="42" t="str">
        <f t="shared" si="172"/>
        <v/>
      </c>
      <c r="Z281" s="42" t="str">
        <f t="shared" si="173"/>
        <v/>
      </c>
      <c r="AA281" s="43" t="str">
        <f t="shared" ca="1" si="174"/>
        <v/>
      </c>
      <c r="AB281" s="43" t="str">
        <f t="shared" ca="1" si="175"/>
        <v/>
      </c>
      <c r="AC281" s="43" t="str">
        <f t="shared" ca="1" si="176"/>
        <v/>
      </c>
      <c r="AD281" s="43" t="str">
        <f t="shared" ca="1" si="177"/>
        <v/>
      </c>
      <c r="AE281" s="44" t="str">
        <f t="shared" ca="1" si="178"/>
        <v/>
      </c>
      <c r="AF281" s="45" t="str">
        <f t="shared" ref="AF281:AF293" ca="1" si="183">IF(Z281&lt;AF$8,"",IF(Y281&gt;AF$8,Y281,AF$8))</f>
        <v/>
      </c>
      <c r="AG281" s="45" t="str">
        <f t="shared" ca="1" si="182"/>
        <v/>
      </c>
      <c r="AH281" s="45" t="str">
        <f t="shared" ca="1" si="179"/>
        <v/>
      </c>
      <c r="AI281" s="45" t="str">
        <f t="shared" ca="1" si="180"/>
        <v/>
      </c>
      <c r="AJ281" s="46" t="str">
        <f t="shared" ca="1" si="181"/>
        <v/>
      </c>
    </row>
    <row r="282" spans="1:36" ht="27.95" customHeight="1">
      <c r="A282" s="115"/>
      <c r="B282" s="115"/>
      <c r="C282" s="119"/>
      <c r="D282" s="120"/>
      <c r="E282" s="121"/>
      <c r="F282" s="431"/>
      <c r="G282" s="432"/>
      <c r="H282" s="65" t="str">
        <f t="shared" ca="1" si="170"/>
        <v/>
      </c>
      <c r="I282" s="339" t="str">
        <f ca="1">IF(AND(F282&lt;&gt;"",H282&lt;&gt;""),VLOOKUP(F282,早見表!$A$6:$M$24,H282+1),"")</f>
        <v/>
      </c>
      <c r="J282" s="340"/>
      <c r="K282" s="340"/>
      <c r="L282" s="341"/>
      <c r="M282" s="431"/>
      <c r="N282" s="433"/>
      <c r="O282" s="433"/>
      <c r="P282" s="433"/>
      <c r="Q282" s="432"/>
      <c r="R282" s="65" t="str">
        <f t="shared" ca="1" si="171"/>
        <v/>
      </c>
      <c r="S282" s="339" t="str">
        <f ca="1">IF(AND(M282&lt;&gt;"",R282&lt;&gt;""),VLOOKUP(M282,早見表!$A$6:$M$24,R282+1),"")</f>
        <v/>
      </c>
      <c r="T282" s="340"/>
      <c r="U282" s="340"/>
      <c r="V282" s="340"/>
      <c r="W282" s="341"/>
      <c r="X282" s="51"/>
      <c r="Y282" s="42" t="str">
        <f t="shared" si="172"/>
        <v/>
      </c>
      <c r="Z282" s="42" t="str">
        <f t="shared" si="173"/>
        <v/>
      </c>
      <c r="AA282" s="43" t="str">
        <f t="shared" ca="1" si="174"/>
        <v/>
      </c>
      <c r="AB282" s="43" t="str">
        <f t="shared" ca="1" si="175"/>
        <v/>
      </c>
      <c r="AC282" s="43" t="str">
        <f t="shared" ca="1" si="176"/>
        <v/>
      </c>
      <c r="AD282" s="43" t="str">
        <f t="shared" ca="1" si="177"/>
        <v/>
      </c>
      <c r="AE282" s="44" t="str">
        <f t="shared" ca="1" si="178"/>
        <v/>
      </c>
      <c r="AF282" s="45" t="str">
        <f t="shared" ca="1" si="183"/>
        <v/>
      </c>
      <c r="AG282" s="45" t="str">
        <f t="shared" ca="1" si="182"/>
        <v/>
      </c>
      <c r="AH282" s="45" t="str">
        <f t="shared" ca="1" si="179"/>
        <v/>
      </c>
      <c r="AI282" s="45" t="str">
        <f t="shared" ca="1" si="180"/>
        <v/>
      </c>
      <c r="AJ282" s="46" t="str">
        <f t="shared" ca="1" si="181"/>
        <v/>
      </c>
    </row>
    <row r="283" spans="1:36" ht="27.95" customHeight="1">
      <c r="A283" s="115"/>
      <c r="B283" s="115"/>
      <c r="C283" s="119"/>
      <c r="D283" s="120"/>
      <c r="E283" s="121"/>
      <c r="F283" s="431"/>
      <c r="G283" s="432"/>
      <c r="H283" s="65" t="str">
        <f t="shared" ca="1" si="170"/>
        <v/>
      </c>
      <c r="I283" s="339" t="str">
        <f ca="1">IF(AND(F283&lt;&gt;"",H283&lt;&gt;""),VLOOKUP(F283,早見表!$A$6:$M$24,H283+1),"")</f>
        <v/>
      </c>
      <c r="J283" s="340"/>
      <c r="K283" s="340"/>
      <c r="L283" s="341"/>
      <c r="M283" s="431"/>
      <c r="N283" s="433"/>
      <c r="O283" s="433"/>
      <c r="P283" s="433"/>
      <c r="Q283" s="432"/>
      <c r="R283" s="65" t="str">
        <f t="shared" ca="1" si="171"/>
        <v/>
      </c>
      <c r="S283" s="339" t="str">
        <f ca="1">IF(AND(M283&lt;&gt;"",R283&lt;&gt;""),VLOOKUP(M283,早見表!$A$6:$M$24,R283+1),"")</f>
        <v/>
      </c>
      <c r="T283" s="340"/>
      <c r="U283" s="340"/>
      <c r="V283" s="340"/>
      <c r="W283" s="341"/>
      <c r="X283" s="51"/>
      <c r="Y283" s="42" t="str">
        <f t="shared" si="172"/>
        <v/>
      </c>
      <c r="Z283" s="42" t="str">
        <f t="shared" si="173"/>
        <v/>
      </c>
      <c r="AA283" s="43" t="str">
        <f t="shared" ca="1" si="174"/>
        <v/>
      </c>
      <c r="AB283" s="43" t="str">
        <f t="shared" ca="1" si="175"/>
        <v/>
      </c>
      <c r="AC283" s="43" t="str">
        <f t="shared" ca="1" si="176"/>
        <v/>
      </c>
      <c r="AD283" s="43" t="str">
        <f t="shared" ca="1" si="177"/>
        <v/>
      </c>
      <c r="AE283" s="44" t="str">
        <f t="shared" ca="1" si="178"/>
        <v/>
      </c>
      <c r="AF283" s="45" t="str">
        <f t="shared" ca="1" si="183"/>
        <v/>
      </c>
      <c r="AG283" s="45" t="str">
        <f t="shared" ca="1" si="182"/>
        <v/>
      </c>
      <c r="AH283" s="45" t="str">
        <f t="shared" ca="1" si="179"/>
        <v/>
      </c>
      <c r="AI283" s="45" t="str">
        <f t="shared" ca="1" si="180"/>
        <v/>
      </c>
      <c r="AJ283" s="46" t="str">
        <f t="shared" ca="1" si="181"/>
        <v/>
      </c>
    </row>
    <row r="284" spans="1:36" ht="27.95" customHeight="1">
      <c r="A284" s="115"/>
      <c r="B284" s="115"/>
      <c r="C284" s="119"/>
      <c r="D284" s="120"/>
      <c r="E284" s="121"/>
      <c r="F284" s="431"/>
      <c r="G284" s="432"/>
      <c r="H284" s="65" t="str">
        <f t="shared" ca="1" si="170"/>
        <v/>
      </c>
      <c r="I284" s="339" t="str">
        <f ca="1">IF(AND(F284&lt;&gt;"",H284&lt;&gt;""),VLOOKUP(F284,早見表!$A$6:$M$24,H284+1),"")</f>
        <v/>
      </c>
      <c r="J284" s="340"/>
      <c r="K284" s="340"/>
      <c r="L284" s="341"/>
      <c r="M284" s="431"/>
      <c r="N284" s="433"/>
      <c r="O284" s="433"/>
      <c r="P284" s="433"/>
      <c r="Q284" s="432"/>
      <c r="R284" s="65" t="str">
        <f t="shared" ca="1" si="171"/>
        <v/>
      </c>
      <c r="S284" s="339" t="str">
        <f ca="1">IF(AND(M284&lt;&gt;"",R284&lt;&gt;""),VLOOKUP(M284,早見表!$A$6:$M$24,R284+1),"")</f>
        <v/>
      </c>
      <c r="T284" s="340"/>
      <c r="U284" s="340"/>
      <c r="V284" s="340"/>
      <c r="W284" s="341"/>
      <c r="X284" s="51"/>
      <c r="Y284" s="42" t="str">
        <f t="shared" si="172"/>
        <v/>
      </c>
      <c r="Z284" s="42" t="str">
        <f t="shared" si="173"/>
        <v/>
      </c>
      <c r="AA284" s="43" t="str">
        <f t="shared" ca="1" si="174"/>
        <v/>
      </c>
      <c r="AB284" s="43" t="str">
        <f t="shared" ca="1" si="175"/>
        <v/>
      </c>
      <c r="AC284" s="43" t="str">
        <f t="shared" ca="1" si="176"/>
        <v/>
      </c>
      <c r="AD284" s="43" t="str">
        <f t="shared" ca="1" si="177"/>
        <v/>
      </c>
      <c r="AE284" s="44" t="str">
        <f t="shared" ca="1" si="178"/>
        <v/>
      </c>
      <c r="AF284" s="45" t="str">
        <f t="shared" ca="1" si="183"/>
        <v/>
      </c>
      <c r="AG284" s="45" t="str">
        <f t="shared" ca="1" si="182"/>
        <v/>
      </c>
      <c r="AH284" s="45" t="str">
        <f t="shared" ca="1" si="179"/>
        <v/>
      </c>
      <c r="AI284" s="45" t="str">
        <f t="shared" ca="1" si="180"/>
        <v/>
      </c>
      <c r="AJ284" s="46" t="str">
        <f t="shared" ca="1" si="181"/>
        <v/>
      </c>
    </row>
    <row r="285" spans="1:36" ht="27.95" customHeight="1">
      <c r="A285" s="115"/>
      <c r="B285" s="115"/>
      <c r="C285" s="119"/>
      <c r="D285" s="120"/>
      <c r="E285" s="121"/>
      <c r="F285" s="431"/>
      <c r="G285" s="432"/>
      <c r="H285" s="65" t="str">
        <f t="shared" ca="1" si="170"/>
        <v/>
      </c>
      <c r="I285" s="339" t="str">
        <f ca="1">IF(AND(F285&lt;&gt;"",H285&lt;&gt;""),VLOOKUP(F285,早見表!$A$6:$M$24,H285+1),"")</f>
        <v/>
      </c>
      <c r="J285" s="340"/>
      <c r="K285" s="340"/>
      <c r="L285" s="341"/>
      <c r="M285" s="431"/>
      <c r="N285" s="433"/>
      <c r="O285" s="433"/>
      <c r="P285" s="433"/>
      <c r="Q285" s="432"/>
      <c r="R285" s="65" t="str">
        <f t="shared" ca="1" si="171"/>
        <v/>
      </c>
      <c r="S285" s="339" t="str">
        <f ca="1">IF(AND(M285&lt;&gt;"",R285&lt;&gt;""),VLOOKUP(M285,早見表!$A$6:$M$24,R285+1),"")</f>
        <v/>
      </c>
      <c r="T285" s="340"/>
      <c r="U285" s="340"/>
      <c r="V285" s="340"/>
      <c r="W285" s="341"/>
      <c r="X285" s="51"/>
      <c r="Y285" s="42" t="str">
        <f t="shared" si="172"/>
        <v/>
      </c>
      <c r="Z285" s="42" t="str">
        <f t="shared" si="173"/>
        <v/>
      </c>
      <c r="AA285" s="43" t="str">
        <f t="shared" ref="AA285:AA293" ca="1" si="184">IF(Y285&gt;=AF$8,"",IF(Y285&lt;$AA$8,$AA$8,Y285))</f>
        <v/>
      </c>
      <c r="AB285" s="43" t="str">
        <f t="shared" ca="1" si="175"/>
        <v/>
      </c>
      <c r="AC285" s="43" t="str">
        <f t="shared" ca="1" si="176"/>
        <v/>
      </c>
      <c r="AD285" s="43" t="str">
        <f t="shared" ca="1" si="177"/>
        <v/>
      </c>
      <c r="AE285" s="44" t="str">
        <f t="shared" ref="AE285:AE293" ca="1" si="185">IF(AA285="","",IF(AA285&gt;AB285,"",DATEDIF(AC285,AD285+1,"m")))</f>
        <v/>
      </c>
      <c r="AF285" s="45" t="str">
        <f t="shared" ca="1" si="183"/>
        <v/>
      </c>
      <c r="AG285" s="45" t="str">
        <f t="shared" ca="1" si="182"/>
        <v/>
      </c>
      <c r="AH285" s="45" t="str">
        <f t="shared" ca="1" si="179"/>
        <v/>
      </c>
      <c r="AI285" s="45" t="str">
        <f t="shared" ca="1" si="180"/>
        <v/>
      </c>
      <c r="AJ285" s="46" t="str">
        <f t="shared" ca="1" si="181"/>
        <v/>
      </c>
    </row>
    <row r="286" spans="1:36" ht="27.95" customHeight="1">
      <c r="A286" s="115"/>
      <c r="B286" s="115"/>
      <c r="C286" s="119"/>
      <c r="D286" s="120"/>
      <c r="E286" s="121"/>
      <c r="F286" s="431"/>
      <c r="G286" s="432"/>
      <c r="H286" s="65" t="str">
        <f t="shared" ca="1" si="170"/>
        <v/>
      </c>
      <c r="I286" s="339" t="str">
        <f ca="1">IF(AND(F286&lt;&gt;"",H286&lt;&gt;""),VLOOKUP(F286,早見表!$A$6:$M$24,H286+1),"")</f>
        <v/>
      </c>
      <c r="J286" s="340"/>
      <c r="K286" s="340"/>
      <c r="L286" s="341"/>
      <c r="M286" s="431"/>
      <c r="N286" s="433"/>
      <c r="O286" s="433"/>
      <c r="P286" s="433"/>
      <c r="Q286" s="432"/>
      <c r="R286" s="65" t="str">
        <f t="shared" ca="1" si="171"/>
        <v/>
      </c>
      <c r="S286" s="339" t="str">
        <f ca="1">IF(AND(M286&lt;&gt;"",R286&lt;&gt;""),VLOOKUP(M286,早見表!$A$6:$M$24,R286+1),"")</f>
        <v/>
      </c>
      <c r="T286" s="340"/>
      <c r="U286" s="340"/>
      <c r="V286" s="340"/>
      <c r="W286" s="341"/>
      <c r="X286" s="51"/>
      <c r="Y286" s="42" t="str">
        <f t="shared" si="172"/>
        <v/>
      </c>
      <c r="Z286" s="42" t="str">
        <f t="shared" si="173"/>
        <v/>
      </c>
      <c r="AA286" s="43" t="str">
        <f t="shared" ca="1" si="184"/>
        <v/>
      </c>
      <c r="AB286" s="43" t="str">
        <f t="shared" ca="1" si="175"/>
        <v/>
      </c>
      <c r="AC286" s="43" t="str">
        <f t="shared" ca="1" si="176"/>
        <v/>
      </c>
      <c r="AD286" s="43" t="str">
        <f t="shared" ca="1" si="177"/>
        <v/>
      </c>
      <c r="AE286" s="44" t="str">
        <f t="shared" ca="1" si="185"/>
        <v/>
      </c>
      <c r="AF286" s="45" t="str">
        <f t="shared" ca="1" si="183"/>
        <v/>
      </c>
      <c r="AG286" s="45" t="str">
        <f t="shared" ca="1" si="182"/>
        <v/>
      </c>
      <c r="AH286" s="45" t="str">
        <f t="shared" ca="1" si="179"/>
        <v/>
      </c>
      <c r="AI286" s="45" t="str">
        <f t="shared" ca="1" si="180"/>
        <v/>
      </c>
      <c r="AJ286" s="46" t="str">
        <f t="shared" ca="1" si="181"/>
        <v/>
      </c>
    </row>
    <row r="287" spans="1:36" ht="27.95" customHeight="1">
      <c r="A287" s="115"/>
      <c r="B287" s="115"/>
      <c r="C287" s="119"/>
      <c r="D287" s="120"/>
      <c r="E287" s="121"/>
      <c r="F287" s="431"/>
      <c r="G287" s="432"/>
      <c r="H287" s="65" t="str">
        <f t="shared" ca="1" si="170"/>
        <v/>
      </c>
      <c r="I287" s="339" t="str">
        <f ca="1">IF(AND(F287&lt;&gt;"",H287&lt;&gt;""),VLOOKUP(F287,早見表!$A$6:$M$24,H287+1),"")</f>
        <v/>
      </c>
      <c r="J287" s="340"/>
      <c r="K287" s="340"/>
      <c r="L287" s="341"/>
      <c r="M287" s="431"/>
      <c r="N287" s="433"/>
      <c r="O287" s="433"/>
      <c r="P287" s="433"/>
      <c r="Q287" s="432"/>
      <c r="R287" s="65" t="str">
        <f t="shared" ca="1" si="171"/>
        <v/>
      </c>
      <c r="S287" s="339" t="str">
        <f ca="1">IF(AND(M287&lt;&gt;"",R287&lt;&gt;""),VLOOKUP(M287,早見表!$A$6:$M$24,R287+1),"")</f>
        <v/>
      </c>
      <c r="T287" s="340"/>
      <c r="U287" s="340"/>
      <c r="V287" s="340"/>
      <c r="W287" s="341"/>
      <c r="X287" s="51"/>
      <c r="Y287" s="42" t="str">
        <f t="shared" si="172"/>
        <v/>
      </c>
      <c r="Z287" s="42" t="str">
        <f t="shared" si="173"/>
        <v/>
      </c>
      <c r="AA287" s="43" t="str">
        <f t="shared" ca="1" si="184"/>
        <v/>
      </c>
      <c r="AB287" s="43" t="str">
        <f t="shared" ca="1" si="175"/>
        <v/>
      </c>
      <c r="AC287" s="43" t="str">
        <f t="shared" ca="1" si="176"/>
        <v/>
      </c>
      <c r="AD287" s="43" t="str">
        <f t="shared" ca="1" si="177"/>
        <v/>
      </c>
      <c r="AE287" s="44" t="str">
        <f t="shared" ca="1" si="185"/>
        <v/>
      </c>
      <c r="AF287" s="45" t="str">
        <f t="shared" ca="1" si="183"/>
        <v/>
      </c>
      <c r="AG287" s="45" t="str">
        <f t="shared" ca="1" si="182"/>
        <v/>
      </c>
      <c r="AH287" s="45" t="str">
        <f t="shared" ca="1" si="179"/>
        <v/>
      </c>
      <c r="AI287" s="45" t="str">
        <f t="shared" ca="1" si="180"/>
        <v/>
      </c>
      <c r="AJ287" s="46" t="str">
        <f t="shared" ca="1" si="181"/>
        <v/>
      </c>
    </row>
    <row r="288" spans="1:36" ht="27.95" customHeight="1">
      <c r="A288" s="115"/>
      <c r="B288" s="115"/>
      <c r="C288" s="119"/>
      <c r="D288" s="120"/>
      <c r="E288" s="121"/>
      <c r="F288" s="431"/>
      <c r="G288" s="432"/>
      <c r="H288" s="65" t="str">
        <f ca="1">AE288</f>
        <v/>
      </c>
      <c r="I288" s="339" t="str">
        <f ca="1">IF(AND(F288&lt;&gt;"",H288&lt;&gt;""),VLOOKUP(F288,早見表!$A$6:$M$24,H288+1),"")</f>
        <v/>
      </c>
      <c r="J288" s="340"/>
      <c r="K288" s="340"/>
      <c r="L288" s="341"/>
      <c r="M288" s="431"/>
      <c r="N288" s="433"/>
      <c r="O288" s="433"/>
      <c r="P288" s="433"/>
      <c r="Q288" s="432"/>
      <c r="R288" s="65" t="str">
        <f t="shared" ca="1" si="171"/>
        <v/>
      </c>
      <c r="S288" s="339" t="str">
        <f ca="1">IF(AND(M288&lt;&gt;"",R288&lt;&gt;""),VLOOKUP(M288,早見表!$A$6:$M$24,R288+1),"")</f>
        <v/>
      </c>
      <c r="T288" s="340"/>
      <c r="U288" s="340"/>
      <c r="V288" s="340"/>
      <c r="W288" s="341"/>
      <c r="X288" s="51"/>
      <c r="Y288" s="42" t="str">
        <f t="shared" si="172"/>
        <v/>
      </c>
      <c r="Z288" s="42" t="str">
        <f t="shared" si="173"/>
        <v/>
      </c>
      <c r="AA288" s="43" t="str">
        <f t="shared" ca="1" si="184"/>
        <v/>
      </c>
      <c r="AB288" s="43" t="str">
        <f t="shared" ca="1" si="175"/>
        <v/>
      </c>
      <c r="AC288" s="43" t="str">
        <f t="shared" ca="1" si="176"/>
        <v/>
      </c>
      <c r="AD288" s="43" t="str">
        <f t="shared" ca="1" si="177"/>
        <v/>
      </c>
      <c r="AE288" s="44" t="str">
        <f t="shared" ca="1" si="185"/>
        <v/>
      </c>
      <c r="AF288" s="45" t="str">
        <f t="shared" ca="1" si="183"/>
        <v/>
      </c>
      <c r="AG288" s="45" t="str">
        <f t="shared" ca="1" si="182"/>
        <v/>
      </c>
      <c r="AH288" s="45" t="str">
        <f t="shared" ca="1" si="179"/>
        <v/>
      </c>
      <c r="AI288" s="45" t="str">
        <f t="shared" ca="1" si="180"/>
        <v/>
      </c>
      <c r="AJ288" s="46" t="str">
        <f t="shared" ca="1" si="181"/>
        <v/>
      </c>
    </row>
    <row r="289" spans="1:36" ht="27.95" customHeight="1">
      <c r="A289" s="115"/>
      <c r="B289" s="115"/>
      <c r="C289" s="119"/>
      <c r="D289" s="120"/>
      <c r="E289" s="121"/>
      <c r="F289" s="431"/>
      <c r="G289" s="432"/>
      <c r="H289" s="65" t="str">
        <f ca="1">AE289</f>
        <v/>
      </c>
      <c r="I289" s="339" t="str">
        <f ca="1">IF(AND(F289&lt;&gt;"",H289&lt;&gt;""),VLOOKUP(F289,早見表!$A$6:$M$24,H289+1),"")</f>
        <v/>
      </c>
      <c r="J289" s="340"/>
      <c r="K289" s="340"/>
      <c r="L289" s="341"/>
      <c r="M289" s="431"/>
      <c r="N289" s="433"/>
      <c r="O289" s="433"/>
      <c r="P289" s="433"/>
      <c r="Q289" s="432"/>
      <c r="R289" s="65" t="str">
        <f t="shared" ca="1" si="171"/>
        <v/>
      </c>
      <c r="S289" s="339" t="str">
        <f ca="1">IF(AND(M289&lt;&gt;"",R289&lt;&gt;""),VLOOKUP(M289,早見表!$A$6:$M$24,R289+1),"")</f>
        <v/>
      </c>
      <c r="T289" s="340"/>
      <c r="U289" s="340"/>
      <c r="V289" s="340"/>
      <c r="W289" s="341"/>
      <c r="X289" s="51"/>
      <c r="Y289" s="42" t="str">
        <f t="shared" si="172"/>
        <v/>
      </c>
      <c r="Z289" s="42" t="str">
        <f t="shared" si="173"/>
        <v/>
      </c>
      <c r="AA289" s="43" t="str">
        <f t="shared" ca="1" si="184"/>
        <v/>
      </c>
      <c r="AB289" s="43" t="str">
        <f t="shared" ca="1" si="175"/>
        <v/>
      </c>
      <c r="AC289" s="43" t="str">
        <f t="shared" ca="1" si="176"/>
        <v/>
      </c>
      <c r="AD289" s="43" t="str">
        <f t="shared" ca="1" si="177"/>
        <v/>
      </c>
      <c r="AE289" s="44" t="str">
        <f t="shared" ca="1" si="185"/>
        <v/>
      </c>
      <c r="AF289" s="45" t="str">
        <f t="shared" ca="1" si="183"/>
        <v/>
      </c>
      <c r="AG289" s="45" t="str">
        <f t="shared" ca="1" si="182"/>
        <v/>
      </c>
      <c r="AH289" s="45" t="str">
        <f t="shared" ca="1" si="179"/>
        <v/>
      </c>
      <c r="AI289" s="45" t="str">
        <f t="shared" ca="1" si="180"/>
        <v/>
      </c>
      <c r="AJ289" s="46" t="str">
        <f t="shared" ca="1" si="181"/>
        <v/>
      </c>
    </row>
    <row r="290" spans="1:36" ht="27.95" customHeight="1">
      <c r="A290" s="115"/>
      <c r="B290" s="115"/>
      <c r="C290" s="119"/>
      <c r="D290" s="120"/>
      <c r="E290" s="121"/>
      <c r="F290" s="431"/>
      <c r="G290" s="432"/>
      <c r="H290" s="65" t="str">
        <f ca="1">AE290</f>
        <v/>
      </c>
      <c r="I290" s="339" t="str">
        <f ca="1">IF(AND(F290&lt;&gt;"",H290&lt;&gt;""),VLOOKUP(F290,早見表!$A$6:$M$24,H290+1),"")</f>
        <v/>
      </c>
      <c r="J290" s="340"/>
      <c r="K290" s="340"/>
      <c r="L290" s="341"/>
      <c r="M290" s="431"/>
      <c r="N290" s="433"/>
      <c r="O290" s="433"/>
      <c r="P290" s="433"/>
      <c r="Q290" s="432"/>
      <c r="R290" s="65" t="str">
        <f t="shared" ca="1" si="171"/>
        <v/>
      </c>
      <c r="S290" s="339" t="str">
        <f ca="1">IF(AND(M290&lt;&gt;"",R290&lt;&gt;""),VLOOKUP(M290,早見表!$A$6:$M$24,R290+1),"")</f>
        <v/>
      </c>
      <c r="T290" s="340"/>
      <c r="U290" s="340"/>
      <c r="V290" s="340"/>
      <c r="W290" s="341"/>
      <c r="X290" s="51"/>
      <c r="Y290" s="42" t="str">
        <f t="shared" si="172"/>
        <v/>
      </c>
      <c r="Z290" s="42" t="str">
        <f t="shared" si="173"/>
        <v/>
      </c>
      <c r="AA290" s="43" t="str">
        <f t="shared" ca="1" si="184"/>
        <v/>
      </c>
      <c r="AB290" s="43" t="str">
        <f t="shared" ca="1" si="175"/>
        <v/>
      </c>
      <c r="AC290" s="43" t="str">
        <f t="shared" ca="1" si="176"/>
        <v/>
      </c>
      <c r="AD290" s="43" t="str">
        <f t="shared" ca="1" si="177"/>
        <v/>
      </c>
      <c r="AE290" s="44" t="str">
        <f t="shared" ca="1" si="185"/>
        <v/>
      </c>
      <c r="AF290" s="45" t="str">
        <f t="shared" ca="1" si="183"/>
        <v/>
      </c>
      <c r="AG290" s="45" t="str">
        <f t="shared" ca="1" si="182"/>
        <v/>
      </c>
      <c r="AH290" s="45" t="str">
        <f t="shared" ca="1" si="179"/>
        <v/>
      </c>
      <c r="AI290" s="45" t="str">
        <f t="shared" ca="1" si="180"/>
        <v/>
      </c>
      <c r="AJ290" s="46" t="str">
        <f t="shared" ca="1" si="181"/>
        <v/>
      </c>
    </row>
    <row r="291" spans="1:36" ht="27.95" customHeight="1">
      <c r="A291" s="115"/>
      <c r="B291" s="115"/>
      <c r="C291" s="119"/>
      <c r="D291" s="120"/>
      <c r="E291" s="121"/>
      <c r="F291" s="431"/>
      <c r="G291" s="432"/>
      <c r="H291" s="65" t="str">
        <f ca="1">AE291</f>
        <v/>
      </c>
      <c r="I291" s="339" t="str">
        <f ca="1">IF(AND(F291&lt;&gt;"",H291&lt;&gt;""),VLOOKUP(F291,早見表!$A$6:$M$24,H291+1),"")</f>
        <v/>
      </c>
      <c r="J291" s="340"/>
      <c r="K291" s="340"/>
      <c r="L291" s="341"/>
      <c r="M291" s="431"/>
      <c r="N291" s="433"/>
      <c r="O291" s="433"/>
      <c r="P291" s="433"/>
      <c r="Q291" s="432"/>
      <c r="R291" s="65" t="str">
        <f t="shared" ca="1" si="171"/>
        <v/>
      </c>
      <c r="S291" s="339" t="str">
        <f ca="1">IF(AND(M291&lt;&gt;"",R291&lt;&gt;""),VLOOKUP(M291,早見表!$A$6:$M$24,R291+1),"")</f>
        <v/>
      </c>
      <c r="T291" s="340"/>
      <c r="U291" s="340"/>
      <c r="V291" s="340"/>
      <c r="W291" s="341"/>
      <c r="X291" s="51"/>
      <c r="Y291" s="42" t="str">
        <f t="shared" si="172"/>
        <v/>
      </c>
      <c r="Z291" s="42" t="str">
        <f t="shared" si="173"/>
        <v/>
      </c>
      <c r="AA291" s="43" t="str">
        <f t="shared" ca="1" si="184"/>
        <v/>
      </c>
      <c r="AB291" s="43" t="str">
        <f t="shared" ca="1" si="175"/>
        <v/>
      </c>
      <c r="AC291" s="43" t="str">
        <f t="shared" ca="1" si="176"/>
        <v/>
      </c>
      <c r="AD291" s="43" t="str">
        <f t="shared" ca="1" si="177"/>
        <v/>
      </c>
      <c r="AE291" s="44" t="str">
        <f t="shared" ca="1" si="185"/>
        <v/>
      </c>
      <c r="AF291" s="45" t="str">
        <f t="shared" ca="1" si="183"/>
        <v/>
      </c>
      <c r="AG291" s="45" t="str">
        <f t="shared" ca="1" si="182"/>
        <v/>
      </c>
      <c r="AH291" s="45" t="str">
        <f t="shared" ca="1" si="179"/>
        <v/>
      </c>
      <c r="AI291" s="45" t="str">
        <f t="shared" ca="1" si="180"/>
        <v/>
      </c>
      <c r="AJ291" s="46" t="str">
        <f t="shared" ca="1" si="181"/>
        <v/>
      </c>
    </row>
    <row r="292" spans="1:36" ht="27.95" customHeight="1">
      <c r="A292" s="115"/>
      <c r="B292" s="115"/>
      <c r="C292" s="119"/>
      <c r="D292" s="120"/>
      <c r="E292" s="121"/>
      <c r="F292" s="431"/>
      <c r="G292" s="432"/>
      <c r="H292" s="65" t="str">
        <f ca="1">AE292</f>
        <v/>
      </c>
      <c r="I292" s="339" t="str">
        <f ca="1">IF(AND(F292&lt;&gt;"",H292&lt;&gt;""),VLOOKUP(F292,早見表!$A$6:$M$24,H292+1),"")</f>
        <v/>
      </c>
      <c r="J292" s="340"/>
      <c r="K292" s="340"/>
      <c r="L292" s="341"/>
      <c r="M292" s="431"/>
      <c r="N292" s="433"/>
      <c r="O292" s="433"/>
      <c r="P292" s="433"/>
      <c r="Q292" s="432"/>
      <c r="R292" s="65" t="str">
        <f t="shared" ca="1" si="171"/>
        <v/>
      </c>
      <c r="S292" s="339" t="str">
        <f ca="1">IF(AND(M292&lt;&gt;"",R292&lt;&gt;""),VLOOKUP(M292,早見表!$A$6:$M$24,R292+1),"")</f>
        <v/>
      </c>
      <c r="T292" s="340"/>
      <c r="U292" s="340"/>
      <c r="V292" s="340"/>
      <c r="W292" s="341"/>
      <c r="X292" s="51"/>
      <c r="Y292" s="42" t="str">
        <f t="shared" si="172"/>
        <v/>
      </c>
      <c r="Z292" s="42" t="str">
        <f t="shared" si="173"/>
        <v/>
      </c>
      <c r="AA292" s="43" t="str">
        <f t="shared" ca="1" si="184"/>
        <v/>
      </c>
      <c r="AB292" s="43" t="str">
        <f t="shared" ca="1" si="175"/>
        <v/>
      </c>
      <c r="AC292" s="43" t="str">
        <f t="shared" ca="1" si="176"/>
        <v/>
      </c>
      <c r="AD292" s="43" t="str">
        <f t="shared" ca="1" si="177"/>
        <v/>
      </c>
      <c r="AE292" s="44" t="str">
        <f t="shared" ca="1" si="185"/>
        <v/>
      </c>
      <c r="AF292" s="45" t="str">
        <f t="shared" ca="1" si="183"/>
        <v/>
      </c>
      <c r="AG292" s="45" t="str">
        <f t="shared" ca="1" si="182"/>
        <v/>
      </c>
      <c r="AH292" s="45" t="str">
        <f t="shared" ca="1" si="179"/>
        <v/>
      </c>
      <c r="AI292" s="45" t="str">
        <f t="shared" ca="1" si="180"/>
        <v/>
      </c>
      <c r="AJ292" s="46" t="str">
        <f t="shared" ca="1" si="181"/>
        <v/>
      </c>
    </row>
    <row r="293" spans="1:36" ht="27.95" customHeight="1" thickBot="1">
      <c r="A293" s="131"/>
      <c r="B293" s="131"/>
      <c r="C293" s="132"/>
      <c r="D293" s="133"/>
      <c r="E293" s="134"/>
      <c r="F293" s="443"/>
      <c r="G293" s="445"/>
      <c r="H293" s="135" t="str">
        <f t="shared" ref="H293" ca="1" si="186">AE293</f>
        <v/>
      </c>
      <c r="I293" s="353" t="str">
        <f ca="1">IF(AND(F293&lt;&gt;"",H293&lt;&gt;""),VLOOKUP(F293,早見表!$A$6:$M$24,H293+1),"")</f>
        <v/>
      </c>
      <c r="J293" s="354"/>
      <c r="K293" s="354"/>
      <c r="L293" s="355"/>
      <c r="M293" s="443"/>
      <c r="N293" s="444"/>
      <c r="O293" s="444"/>
      <c r="P293" s="444"/>
      <c r="Q293" s="445"/>
      <c r="R293" s="135" t="str">
        <f t="shared" ca="1" si="171"/>
        <v/>
      </c>
      <c r="S293" s="353" t="str">
        <f ca="1">IF(AND(M293&lt;&gt;"",R293&lt;&gt;""),VLOOKUP(M293,早見表!$A$6:$M$24,R293+1),"")</f>
        <v/>
      </c>
      <c r="T293" s="354"/>
      <c r="U293" s="354"/>
      <c r="V293" s="354"/>
      <c r="W293" s="355"/>
      <c r="X293" s="51"/>
      <c r="Y293" s="47" t="str">
        <f t="shared" si="172"/>
        <v/>
      </c>
      <c r="Z293" s="47" t="str">
        <f t="shared" si="173"/>
        <v/>
      </c>
      <c r="AA293" s="48" t="str">
        <f t="shared" ca="1" si="184"/>
        <v/>
      </c>
      <c r="AB293" s="48" t="str">
        <f t="shared" ca="1" si="175"/>
        <v/>
      </c>
      <c r="AC293" s="48" t="str">
        <f t="shared" ca="1" si="176"/>
        <v/>
      </c>
      <c r="AD293" s="48" t="str">
        <f t="shared" ca="1" si="177"/>
        <v/>
      </c>
      <c r="AE293" s="62" t="str">
        <f t="shared" ca="1" si="185"/>
        <v/>
      </c>
      <c r="AF293" s="49" t="str">
        <f t="shared" ca="1" si="183"/>
        <v/>
      </c>
      <c r="AG293" s="49" t="str">
        <f t="shared" ca="1" si="182"/>
        <v/>
      </c>
      <c r="AH293" s="49" t="str">
        <f t="shared" ca="1" si="179"/>
        <v/>
      </c>
      <c r="AI293" s="49" t="str">
        <f t="shared" ca="1" si="180"/>
        <v/>
      </c>
      <c r="AJ293" s="50" t="str">
        <f t="shared" ca="1" si="181"/>
        <v/>
      </c>
    </row>
    <row r="294" spans="1:36" ht="24.95" customHeight="1" thickTop="1">
      <c r="A294" s="439" t="s">
        <v>62</v>
      </c>
      <c r="B294" s="440"/>
      <c r="C294" s="440"/>
      <c r="D294" s="440"/>
      <c r="E294" s="440"/>
      <c r="F294" s="458"/>
      <c r="G294" s="459"/>
      <c r="H294" s="136" t="s">
        <v>12</v>
      </c>
      <c r="I294" s="365">
        <f ca="1">SUM(I279:L293)</f>
        <v>0</v>
      </c>
      <c r="J294" s="366"/>
      <c r="K294" s="366"/>
      <c r="L294" s="137" t="s">
        <v>8</v>
      </c>
      <c r="M294" s="458"/>
      <c r="N294" s="460"/>
      <c r="O294" s="460"/>
      <c r="P294" s="460"/>
      <c r="Q294" s="459"/>
      <c r="R294" s="136"/>
      <c r="S294" s="368">
        <f ca="1">SUM(S279:W293)</f>
        <v>0</v>
      </c>
      <c r="T294" s="369"/>
      <c r="U294" s="369"/>
      <c r="V294" s="369"/>
      <c r="W294" s="138" t="s">
        <v>8</v>
      </c>
      <c r="X294" s="51"/>
      <c r="Y294" s="82"/>
      <c r="Z294" s="82"/>
    </row>
    <row r="295" spans="1:36" ht="24.95" customHeight="1">
      <c r="A295" s="434" t="s">
        <v>80</v>
      </c>
      <c r="B295" s="435"/>
      <c r="C295" s="435"/>
      <c r="D295" s="435"/>
      <c r="E295" s="435"/>
      <c r="F295" s="436"/>
      <c r="G295" s="437"/>
      <c r="H295" s="128" t="s">
        <v>12</v>
      </c>
      <c r="I295" s="346">
        <f ca="1">SUM(I268,I294)</f>
        <v>0</v>
      </c>
      <c r="J295" s="347"/>
      <c r="K295" s="347"/>
      <c r="L295" s="129" t="s">
        <v>8</v>
      </c>
      <c r="M295" s="436"/>
      <c r="N295" s="438"/>
      <c r="O295" s="438"/>
      <c r="P295" s="438"/>
      <c r="Q295" s="437"/>
      <c r="R295" s="128"/>
      <c r="S295" s="349">
        <f ca="1">SUM(S268,S294)</f>
        <v>0</v>
      </c>
      <c r="T295" s="350"/>
      <c r="U295" s="350"/>
      <c r="V295" s="350"/>
      <c r="W295" s="59" t="s">
        <v>8</v>
      </c>
      <c r="X295" s="52"/>
      <c r="Y295" s="82"/>
      <c r="Z295" s="54"/>
    </row>
    <row r="296" spans="1:36" ht="3.75" customHeight="1">
      <c r="X296" s="52"/>
      <c r="Y296" s="217"/>
      <c r="Z296" s="54" t="s">
        <v>35</v>
      </c>
    </row>
    <row r="297" spans="1:36">
      <c r="T297" s="461" t="s">
        <v>42</v>
      </c>
      <c r="U297" s="462"/>
      <c r="V297" s="462"/>
      <c r="W297" s="463"/>
      <c r="X297" s="52"/>
      <c r="Y297" s="82"/>
      <c r="Z297" s="82"/>
    </row>
    <row r="298" spans="1:36">
      <c r="Y298" s="82"/>
      <c r="Z298" s="82"/>
    </row>
    <row r="299" spans="1:36" ht="19.5" customHeight="1">
      <c r="A299" s="1" t="str">
        <f>IF($A$2="","",$A$2)</f>
        <v>【鳥取局様式】</v>
      </c>
      <c r="C299" s="80"/>
      <c r="D299" s="466" t="s">
        <v>76</v>
      </c>
      <c r="E299" s="467"/>
      <c r="F299" s="467"/>
      <c r="G299" s="467"/>
      <c r="H299" s="467"/>
      <c r="I299" s="467"/>
      <c r="J299" s="467"/>
      <c r="S299" s="57">
        <f>$S$2</f>
        <v>1</v>
      </c>
      <c r="T299" s="425" t="s">
        <v>10</v>
      </c>
      <c r="U299" s="425"/>
      <c r="V299" s="56">
        <f>V272+1</f>
        <v>12</v>
      </c>
      <c r="W299" s="2" t="s">
        <v>11</v>
      </c>
      <c r="Y299" s="217"/>
      <c r="Z299" s="217"/>
    </row>
    <row r="300" spans="1:36" ht="19.5" customHeight="1">
      <c r="C300" s="81"/>
      <c r="D300" s="467"/>
      <c r="E300" s="467"/>
      <c r="F300" s="467"/>
      <c r="G300" s="467"/>
      <c r="H300" s="467"/>
      <c r="I300" s="467"/>
      <c r="J300" s="467"/>
      <c r="Y300" s="217"/>
      <c r="Z300" s="217"/>
    </row>
    <row r="301" spans="1:36" ht="14.25">
      <c r="B301" s="221">
        <f ca="1">$B$4</f>
        <v>45741</v>
      </c>
      <c r="D301" s="426"/>
      <c r="E301" s="426"/>
      <c r="F301" s="426"/>
      <c r="Y301" s="219"/>
      <c r="Z301" s="219"/>
    </row>
    <row r="302" spans="1:36" ht="15" customHeight="1">
      <c r="B302" s="222">
        <f ca="1">$B$5</f>
        <v>46106.494204513889</v>
      </c>
      <c r="C302" s="130"/>
      <c r="D302" s="130"/>
      <c r="E302" s="130"/>
      <c r="F302" s="130"/>
      <c r="G302" s="130"/>
      <c r="H302" s="427" t="s">
        <v>6</v>
      </c>
      <c r="I302" s="428"/>
      <c r="J302" s="464" t="s">
        <v>0</v>
      </c>
      <c r="K302" s="465"/>
      <c r="L302" s="123" t="s">
        <v>1</v>
      </c>
      <c r="M302" s="465" t="s">
        <v>7</v>
      </c>
      <c r="N302" s="465"/>
      <c r="O302" s="465" t="s">
        <v>2</v>
      </c>
      <c r="P302" s="465"/>
      <c r="Q302" s="465"/>
      <c r="R302" s="465"/>
      <c r="S302" s="465"/>
      <c r="T302" s="465"/>
      <c r="U302" s="465" t="s">
        <v>3</v>
      </c>
      <c r="V302" s="465"/>
      <c r="W302" s="465"/>
      <c r="Y302" s="219"/>
      <c r="Z302" s="219"/>
    </row>
    <row r="303" spans="1:36" ht="20.100000000000001" customHeight="1">
      <c r="A303" s="130"/>
      <c r="B303" s="130"/>
      <c r="C303" s="130"/>
      <c r="D303" s="130"/>
      <c r="E303" s="130"/>
      <c r="F303" s="130"/>
      <c r="G303" s="130"/>
      <c r="H303" s="429"/>
      <c r="I303" s="430"/>
      <c r="J303" s="154">
        <f>$J$6</f>
        <v>3</v>
      </c>
      <c r="K303" s="155">
        <f>$K$6</f>
        <v>1</v>
      </c>
      <c r="L303" s="156">
        <f>$L$6</f>
        <v>1</v>
      </c>
      <c r="M303" s="157">
        <f>$M$6</f>
        <v>0</v>
      </c>
      <c r="N303" s="158" t="str">
        <f>IF($N$6="","",$N$6)</f>
        <v/>
      </c>
      <c r="O303" s="159" t="str">
        <f>IF($O$6="","",$O$6)</f>
        <v/>
      </c>
      <c r="P303" s="160" t="str">
        <f>IF($P$6="","",$P$6)</f>
        <v/>
      </c>
      <c r="Q303" s="160" t="str">
        <f>IF($Q$6="","",$Q$6)</f>
        <v/>
      </c>
      <c r="R303" s="160" t="str">
        <f>IF($R$6="","",$R$6)</f>
        <v/>
      </c>
      <c r="S303" s="160" t="str">
        <f>IF($S$6="","",$S$6)</f>
        <v/>
      </c>
      <c r="T303" s="161" t="str">
        <f>IF($T$6="","",$T$6)</f>
        <v/>
      </c>
      <c r="U303" s="159" t="str">
        <f>IF($U$6="","",$U$6)</f>
        <v/>
      </c>
      <c r="V303" s="160" t="str">
        <f>IF($V$6="","",$V$6)</f>
        <v/>
      </c>
      <c r="W303" s="161" t="str">
        <f>IF($W$6="","",$W$6)</f>
        <v/>
      </c>
      <c r="Y303" s="30" t="s">
        <v>33</v>
      </c>
      <c r="Z303" s="31" t="s">
        <v>34</v>
      </c>
      <c r="AA303" s="441">
        <f ca="1">$B$4</f>
        <v>45741</v>
      </c>
      <c r="AB303" s="441"/>
      <c r="AC303" s="441"/>
      <c r="AD303" s="441"/>
      <c r="AE303" s="441"/>
      <c r="AF303" s="442">
        <f ca="1">$B$5</f>
        <v>46106.494204513889</v>
      </c>
      <c r="AG303" s="442"/>
      <c r="AH303" s="442"/>
      <c r="AI303" s="442"/>
      <c r="AJ303" s="442"/>
    </row>
    <row r="304" spans="1:36" ht="21.95" customHeight="1">
      <c r="A304" s="446" t="s">
        <v>9</v>
      </c>
      <c r="B304" s="448" t="s">
        <v>30</v>
      </c>
      <c r="C304" s="218"/>
      <c r="D304" s="449" t="s">
        <v>47</v>
      </c>
      <c r="E304" s="448" t="s">
        <v>48</v>
      </c>
      <c r="F304" s="451">
        <f ca="1">$B$4</f>
        <v>45741</v>
      </c>
      <c r="G304" s="452"/>
      <c r="H304" s="452"/>
      <c r="I304" s="452"/>
      <c r="J304" s="452"/>
      <c r="K304" s="452"/>
      <c r="L304" s="453"/>
      <c r="M304" s="454">
        <f ca="1">$B$5</f>
        <v>46106.494204513889</v>
      </c>
      <c r="N304" s="455"/>
      <c r="O304" s="455"/>
      <c r="P304" s="455"/>
      <c r="Q304" s="455"/>
      <c r="R304" s="455"/>
      <c r="S304" s="455"/>
      <c r="T304" s="455"/>
      <c r="U304" s="455"/>
      <c r="V304" s="455"/>
      <c r="W304" s="456"/>
      <c r="X304" s="51"/>
      <c r="Y304" s="58">
        <f ca="1">$B$4</f>
        <v>45741</v>
      </c>
      <c r="Z304" s="58">
        <f ca="1">DATE(YEAR($Y$7)+2,3,31)</f>
        <v>46477</v>
      </c>
      <c r="AA304" s="33" t="s">
        <v>33</v>
      </c>
      <c r="AB304" s="33" t="s">
        <v>34</v>
      </c>
      <c r="AC304" s="33" t="s">
        <v>37</v>
      </c>
      <c r="AD304" s="33" t="s">
        <v>38</v>
      </c>
      <c r="AE304" s="33" t="s">
        <v>32</v>
      </c>
      <c r="AF304" s="34" t="s">
        <v>33</v>
      </c>
      <c r="AG304" s="34" t="s">
        <v>34</v>
      </c>
      <c r="AH304" s="34" t="s">
        <v>37</v>
      </c>
      <c r="AI304" s="34" t="s">
        <v>38</v>
      </c>
      <c r="AJ304" s="34" t="s">
        <v>32</v>
      </c>
    </row>
    <row r="305" spans="1:36" ht="28.5" customHeight="1">
      <c r="A305" s="447"/>
      <c r="B305" s="448"/>
      <c r="C305" s="126"/>
      <c r="D305" s="450"/>
      <c r="E305" s="448"/>
      <c r="F305" s="457" t="s">
        <v>4</v>
      </c>
      <c r="G305" s="457"/>
      <c r="H305" s="127" t="s">
        <v>39</v>
      </c>
      <c r="I305" s="457" t="s">
        <v>5</v>
      </c>
      <c r="J305" s="457"/>
      <c r="K305" s="457"/>
      <c r="L305" s="457"/>
      <c r="M305" s="457" t="s">
        <v>4</v>
      </c>
      <c r="N305" s="457"/>
      <c r="O305" s="457"/>
      <c r="P305" s="457"/>
      <c r="Q305" s="457"/>
      <c r="R305" s="127" t="s">
        <v>39</v>
      </c>
      <c r="S305" s="457" t="s">
        <v>5</v>
      </c>
      <c r="T305" s="457"/>
      <c r="U305" s="457"/>
      <c r="V305" s="457"/>
      <c r="W305" s="457"/>
      <c r="X305" s="51"/>
      <c r="Y305" s="32">
        <f ca="1">DATE(YEAR($B$4),4,1)</f>
        <v>45748</v>
      </c>
      <c r="Z305" s="32">
        <f ca="1">DATE(YEAR($Y$8)+2,3,31)</f>
        <v>46477</v>
      </c>
      <c r="AA305" s="32">
        <f ca="1">$Y$8</f>
        <v>45748</v>
      </c>
      <c r="AB305" s="32">
        <f ca="1">DATE(YEAR($Y$8)+1,3,31)</f>
        <v>46112</v>
      </c>
      <c r="AC305" s="32"/>
      <c r="AD305" s="32"/>
      <c r="AE305" s="32"/>
      <c r="AF305" s="35">
        <f ca="1">DATE(YEAR($B$4)+1,4,1)</f>
        <v>46113</v>
      </c>
      <c r="AG305" s="35">
        <f ca="1">DATE(YEAR($AF$8)+1,3,31)</f>
        <v>46477</v>
      </c>
      <c r="AH305" s="55"/>
      <c r="AI305" s="55"/>
      <c r="AJ305" s="36"/>
    </row>
    <row r="306" spans="1:36" ht="27.95" customHeight="1">
      <c r="A306" s="114"/>
      <c r="B306" s="115"/>
      <c r="C306" s="116"/>
      <c r="D306" s="117"/>
      <c r="E306" s="118"/>
      <c r="F306" s="431"/>
      <c r="G306" s="432"/>
      <c r="H306" s="65" t="str">
        <f t="shared" ref="H306:H314" ca="1" si="187">AE306</f>
        <v/>
      </c>
      <c r="I306" s="309" t="str">
        <f ca="1">IF(AND(F306&lt;&gt;"",H306&lt;&gt;""),VLOOKUP(F306,早見表!$A$6:$M$24,H306+1),"")</f>
        <v/>
      </c>
      <c r="J306" s="310"/>
      <c r="K306" s="310"/>
      <c r="L306" s="311"/>
      <c r="M306" s="431"/>
      <c r="N306" s="433"/>
      <c r="O306" s="433"/>
      <c r="P306" s="433"/>
      <c r="Q306" s="432"/>
      <c r="R306" s="64" t="str">
        <f t="shared" ref="R306:R320" ca="1" si="188">AJ306</f>
        <v/>
      </c>
      <c r="S306" s="309" t="str">
        <f ca="1">IF(AND(M306&lt;&gt;"",R306&lt;&gt;""),VLOOKUP(M306,早見表!$A$6:$M$24,R306+1),"")</f>
        <v/>
      </c>
      <c r="T306" s="310"/>
      <c r="U306" s="310"/>
      <c r="V306" s="310"/>
      <c r="W306" s="311"/>
      <c r="X306" s="51"/>
      <c r="Y306" s="37" t="str">
        <f t="shared" ref="Y306:Y320" si="189">IF($B306&lt;&gt;"",IF(D306="",AA$8,D306),"")</f>
        <v/>
      </c>
      <c r="Z306" s="37" t="str">
        <f t="shared" ref="Z306:Z320" si="190">IF($B306&lt;&gt;"",IF(E306="",Z$8,E306),"")</f>
        <v/>
      </c>
      <c r="AA306" s="38" t="str">
        <f t="shared" ref="AA306:AA311" ca="1" si="191">IF(Y306&gt;=AF$8,"",IF(Y306&lt;$AA$8,$AA$8,Y306))</f>
        <v/>
      </c>
      <c r="AB306" s="38" t="str">
        <f t="shared" ref="AB306:AB320" ca="1" si="192">IF(Y306&gt;AB$8,"",IF(Z306&gt;AB$8,AB$8,Z306))</f>
        <v/>
      </c>
      <c r="AC306" s="38" t="str">
        <f t="shared" ref="AC306:AC320" ca="1" si="193">IF(AA306="","",DATE(YEAR(AA306),MONTH(AA306),1))</f>
        <v/>
      </c>
      <c r="AD306" s="38" t="str">
        <f t="shared" ref="AD306:AD320" ca="1" si="194">IF(AA306="","",DATE(YEAR(AB306),MONTH(AB306)+1,1)-1)</f>
        <v/>
      </c>
      <c r="AE306" s="39" t="str">
        <f t="shared" ref="AE306:AE311" ca="1" si="195">IF(AA306="","",IF(AA306&gt;AB306,"",DATEDIF(AC306,AD306+1,"m")))</f>
        <v/>
      </c>
      <c r="AF306" s="40" t="str">
        <f ca="1">IF(Z306&lt;AF$8,"",IF(Y306&gt;AF$8,Y306,AF$8))</f>
        <v/>
      </c>
      <c r="AG306" s="40" t="str">
        <f ca="1">IF(Z306&lt;AF$8,"",Z306)</f>
        <v/>
      </c>
      <c r="AH306" s="40" t="str">
        <f t="shared" ref="AH306:AH320" ca="1" si="196">IF(AF306="","",DATE(YEAR(AF306),MONTH(AF306),1))</f>
        <v/>
      </c>
      <c r="AI306" s="40" t="str">
        <f t="shared" ref="AI306:AI320" ca="1" si="197">IF(AF306="","",DATE(YEAR(AG306),MONTH(AG306)+1,1)-1)</f>
        <v/>
      </c>
      <c r="AJ306" s="41" t="str">
        <f t="shared" ref="AJ306:AJ320" ca="1" si="198">IF(AF306="","",DATEDIF(AH306,AI306+1,"m"))</f>
        <v/>
      </c>
    </row>
    <row r="307" spans="1:36" ht="27.95" customHeight="1">
      <c r="A307" s="115"/>
      <c r="B307" s="115"/>
      <c r="C307" s="119"/>
      <c r="D307" s="120"/>
      <c r="E307" s="121"/>
      <c r="F307" s="431"/>
      <c r="G307" s="432"/>
      <c r="H307" s="65" t="str">
        <f t="shared" ca="1" si="187"/>
        <v/>
      </c>
      <c r="I307" s="339" t="str">
        <f ca="1">IF(AND(F307&lt;&gt;"",H307&lt;&gt;""),VLOOKUP(F307,早見表!$A$6:$M$24,H307+1),"")</f>
        <v/>
      </c>
      <c r="J307" s="340"/>
      <c r="K307" s="340"/>
      <c r="L307" s="341"/>
      <c r="M307" s="431"/>
      <c r="N307" s="433"/>
      <c r="O307" s="433"/>
      <c r="P307" s="433"/>
      <c r="Q307" s="432"/>
      <c r="R307" s="65" t="str">
        <f t="shared" ca="1" si="188"/>
        <v/>
      </c>
      <c r="S307" s="339" t="str">
        <f ca="1">IF(AND(M307&lt;&gt;"",R307&lt;&gt;""),VLOOKUP(M307,早見表!$A$6:$M$24,R307+1),"")</f>
        <v/>
      </c>
      <c r="T307" s="340"/>
      <c r="U307" s="340"/>
      <c r="V307" s="340"/>
      <c r="W307" s="341"/>
      <c r="X307" s="51"/>
      <c r="Y307" s="42" t="str">
        <f t="shared" si="189"/>
        <v/>
      </c>
      <c r="Z307" s="42" t="str">
        <f t="shared" si="190"/>
        <v/>
      </c>
      <c r="AA307" s="43" t="str">
        <f t="shared" ca="1" si="191"/>
        <v/>
      </c>
      <c r="AB307" s="43" t="str">
        <f t="shared" ca="1" si="192"/>
        <v/>
      </c>
      <c r="AC307" s="43" t="str">
        <f t="shared" ca="1" si="193"/>
        <v/>
      </c>
      <c r="AD307" s="43" t="str">
        <f t="shared" ca="1" si="194"/>
        <v/>
      </c>
      <c r="AE307" s="44" t="str">
        <f t="shared" ca="1" si="195"/>
        <v/>
      </c>
      <c r="AF307" s="45" t="str">
        <f ca="1">IF(Z307&lt;AF$8,"",IF(Y307&gt;AF$8,Y307,AF$8))</f>
        <v/>
      </c>
      <c r="AG307" s="45" t="str">
        <f t="shared" ref="AG307:AG320" ca="1" si="199">IF(Z307&lt;AF$8,"",Z307)</f>
        <v/>
      </c>
      <c r="AH307" s="45" t="str">
        <f t="shared" ca="1" si="196"/>
        <v/>
      </c>
      <c r="AI307" s="45" t="str">
        <f t="shared" ca="1" si="197"/>
        <v/>
      </c>
      <c r="AJ307" s="46" t="str">
        <f t="shared" ca="1" si="198"/>
        <v/>
      </c>
    </row>
    <row r="308" spans="1:36" ht="27.95" customHeight="1">
      <c r="A308" s="115"/>
      <c r="B308" s="115"/>
      <c r="C308" s="119"/>
      <c r="D308" s="120"/>
      <c r="E308" s="121"/>
      <c r="F308" s="431"/>
      <c r="G308" s="432"/>
      <c r="H308" s="65" t="str">
        <f t="shared" ca="1" si="187"/>
        <v/>
      </c>
      <c r="I308" s="339" t="str">
        <f ca="1">IF(AND(F308&lt;&gt;"",H308&lt;&gt;""),VLOOKUP(F308,早見表!$A$6:$M$24,H308+1),"")</f>
        <v/>
      </c>
      <c r="J308" s="340"/>
      <c r="K308" s="340"/>
      <c r="L308" s="341"/>
      <c r="M308" s="431"/>
      <c r="N308" s="433"/>
      <c r="O308" s="433"/>
      <c r="P308" s="433"/>
      <c r="Q308" s="432"/>
      <c r="R308" s="65" t="str">
        <f t="shared" ca="1" si="188"/>
        <v/>
      </c>
      <c r="S308" s="339" t="str">
        <f ca="1">IF(AND(M308&lt;&gt;"",R308&lt;&gt;""),VLOOKUP(M308,早見表!$A$6:$M$24,R308+1),"")</f>
        <v/>
      </c>
      <c r="T308" s="340"/>
      <c r="U308" s="340"/>
      <c r="V308" s="340"/>
      <c r="W308" s="341"/>
      <c r="X308" s="51"/>
      <c r="Y308" s="42" t="str">
        <f t="shared" si="189"/>
        <v/>
      </c>
      <c r="Z308" s="42" t="str">
        <f t="shared" si="190"/>
        <v/>
      </c>
      <c r="AA308" s="43" t="str">
        <f t="shared" ca="1" si="191"/>
        <v/>
      </c>
      <c r="AB308" s="43" t="str">
        <f t="shared" ca="1" si="192"/>
        <v/>
      </c>
      <c r="AC308" s="43" t="str">
        <f t="shared" ca="1" si="193"/>
        <v/>
      </c>
      <c r="AD308" s="43" t="str">
        <f t="shared" ca="1" si="194"/>
        <v/>
      </c>
      <c r="AE308" s="44" t="str">
        <f t="shared" ca="1" si="195"/>
        <v/>
      </c>
      <c r="AF308" s="45" t="str">
        <f t="shared" ref="AF308:AF320" ca="1" si="200">IF(Z308&lt;AF$8,"",IF(Y308&gt;AF$8,Y308,AF$8))</f>
        <v/>
      </c>
      <c r="AG308" s="45" t="str">
        <f t="shared" ca="1" si="199"/>
        <v/>
      </c>
      <c r="AH308" s="45" t="str">
        <f t="shared" ca="1" si="196"/>
        <v/>
      </c>
      <c r="AI308" s="45" t="str">
        <f t="shared" ca="1" si="197"/>
        <v/>
      </c>
      <c r="AJ308" s="46" t="str">
        <f t="shared" ca="1" si="198"/>
        <v/>
      </c>
    </row>
    <row r="309" spans="1:36" ht="27.95" customHeight="1">
      <c r="A309" s="115"/>
      <c r="B309" s="115"/>
      <c r="C309" s="119"/>
      <c r="D309" s="120"/>
      <c r="E309" s="121"/>
      <c r="F309" s="431"/>
      <c r="G309" s="432"/>
      <c r="H309" s="65" t="str">
        <f t="shared" ca="1" si="187"/>
        <v/>
      </c>
      <c r="I309" s="339" t="str">
        <f ca="1">IF(AND(F309&lt;&gt;"",H309&lt;&gt;""),VLOOKUP(F309,早見表!$A$6:$M$24,H309+1),"")</f>
        <v/>
      </c>
      <c r="J309" s="340"/>
      <c r="K309" s="340"/>
      <c r="L309" s="341"/>
      <c r="M309" s="431"/>
      <c r="N309" s="433"/>
      <c r="O309" s="433"/>
      <c r="P309" s="433"/>
      <c r="Q309" s="432"/>
      <c r="R309" s="65" t="str">
        <f t="shared" ca="1" si="188"/>
        <v/>
      </c>
      <c r="S309" s="339" t="str">
        <f ca="1">IF(AND(M309&lt;&gt;"",R309&lt;&gt;""),VLOOKUP(M309,早見表!$A$6:$M$24,R309+1),"")</f>
        <v/>
      </c>
      <c r="T309" s="340"/>
      <c r="U309" s="340"/>
      <c r="V309" s="340"/>
      <c r="W309" s="341"/>
      <c r="X309" s="51"/>
      <c r="Y309" s="42" t="str">
        <f t="shared" si="189"/>
        <v/>
      </c>
      <c r="Z309" s="42" t="str">
        <f t="shared" si="190"/>
        <v/>
      </c>
      <c r="AA309" s="43" t="str">
        <f t="shared" ca="1" si="191"/>
        <v/>
      </c>
      <c r="AB309" s="43" t="str">
        <f t="shared" ca="1" si="192"/>
        <v/>
      </c>
      <c r="AC309" s="43" t="str">
        <f t="shared" ca="1" si="193"/>
        <v/>
      </c>
      <c r="AD309" s="43" t="str">
        <f t="shared" ca="1" si="194"/>
        <v/>
      </c>
      <c r="AE309" s="44" t="str">
        <f t="shared" ca="1" si="195"/>
        <v/>
      </c>
      <c r="AF309" s="45" t="str">
        <f t="shared" ca="1" si="200"/>
        <v/>
      </c>
      <c r="AG309" s="45" t="str">
        <f t="shared" ca="1" si="199"/>
        <v/>
      </c>
      <c r="AH309" s="45" t="str">
        <f t="shared" ca="1" si="196"/>
        <v/>
      </c>
      <c r="AI309" s="45" t="str">
        <f t="shared" ca="1" si="197"/>
        <v/>
      </c>
      <c r="AJ309" s="46" t="str">
        <f t="shared" ca="1" si="198"/>
        <v/>
      </c>
    </row>
    <row r="310" spans="1:36" ht="27.95" customHeight="1">
      <c r="A310" s="115"/>
      <c r="B310" s="115"/>
      <c r="C310" s="119"/>
      <c r="D310" s="120"/>
      <c r="E310" s="121"/>
      <c r="F310" s="431"/>
      <c r="G310" s="432"/>
      <c r="H310" s="65" t="str">
        <f t="shared" ca="1" si="187"/>
        <v/>
      </c>
      <c r="I310" s="339" t="str">
        <f ca="1">IF(AND(F310&lt;&gt;"",H310&lt;&gt;""),VLOOKUP(F310,早見表!$A$6:$M$24,H310+1),"")</f>
        <v/>
      </c>
      <c r="J310" s="340"/>
      <c r="K310" s="340"/>
      <c r="L310" s="341"/>
      <c r="M310" s="431"/>
      <c r="N310" s="433"/>
      <c r="O310" s="433"/>
      <c r="P310" s="433"/>
      <c r="Q310" s="432"/>
      <c r="R310" s="65" t="str">
        <f t="shared" ca="1" si="188"/>
        <v/>
      </c>
      <c r="S310" s="339" t="str">
        <f ca="1">IF(AND(M310&lt;&gt;"",R310&lt;&gt;""),VLOOKUP(M310,早見表!$A$6:$M$24,R310+1),"")</f>
        <v/>
      </c>
      <c r="T310" s="340"/>
      <c r="U310" s="340"/>
      <c r="V310" s="340"/>
      <c r="W310" s="341"/>
      <c r="X310" s="51"/>
      <c r="Y310" s="42" t="str">
        <f t="shared" si="189"/>
        <v/>
      </c>
      <c r="Z310" s="42" t="str">
        <f t="shared" si="190"/>
        <v/>
      </c>
      <c r="AA310" s="43" t="str">
        <f t="shared" ca="1" si="191"/>
        <v/>
      </c>
      <c r="AB310" s="43" t="str">
        <f t="shared" ca="1" si="192"/>
        <v/>
      </c>
      <c r="AC310" s="43" t="str">
        <f t="shared" ca="1" si="193"/>
        <v/>
      </c>
      <c r="AD310" s="43" t="str">
        <f t="shared" ca="1" si="194"/>
        <v/>
      </c>
      <c r="AE310" s="44" t="str">
        <f t="shared" ca="1" si="195"/>
        <v/>
      </c>
      <c r="AF310" s="45" t="str">
        <f t="shared" ca="1" si="200"/>
        <v/>
      </c>
      <c r="AG310" s="45" t="str">
        <f t="shared" ca="1" si="199"/>
        <v/>
      </c>
      <c r="AH310" s="45" t="str">
        <f t="shared" ca="1" si="196"/>
        <v/>
      </c>
      <c r="AI310" s="45" t="str">
        <f t="shared" ca="1" si="197"/>
        <v/>
      </c>
      <c r="AJ310" s="46" t="str">
        <f t="shared" ca="1" si="198"/>
        <v/>
      </c>
    </row>
    <row r="311" spans="1:36" ht="27.95" customHeight="1">
      <c r="A311" s="115"/>
      <c r="B311" s="115"/>
      <c r="C311" s="119"/>
      <c r="D311" s="120"/>
      <c r="E311" s="121"/>
      <c r="F311" s="431"/>
      <c r="G311" s="432"/>
      <c r="H311" s="65" t="str">
        <f t="shared" ca="1" si="187"/>
        <v/>
      </c>
      <c r="I311" s="339" t="str">
        <f ca="1">IF(AND(F311&lt;&gt;"",H311&lt;&gt;""),VLOOKUP(F311,早見表!$A$6:$M$24,H311+1),"")</f>
        <v/>
      </c>
      <c r="J311" s="340"/>
      <c r="K311" s="340"/>
      <c r="L311" s="341"/>
      <c r="M311" s="431"/>
      <c r="N311" s="433"/>
      <c r="O311" s="433"/>
      <c r="P311" s="433"/>
      <c r="Q311" s="432"/>
      <c r="R311" s="65" t="str">
        <f t="shared" ca="1" si="188"/>
        <v/>
      </c>
      <c r="S311" s="339" t="str">
        <f ca="1">IF(AND(M311&lt;&gt;"",R311&lt;&gt;""),VLOOKUP(M311,早見表!$A$6:$M$24,R311+1),"")</f>
        <v/>
      </c>
      <c r="T311" s="340"/>
      <c r="U311" s="340"/>
      <c r="V311" s="340"/>
      <c r="W311" s="341"/>
      <c r="X311" s="51"/>
      <c r="Y311" s="42" t="str">
        <f t="shared" si="189"/>
        <v/>
      </c>
      <c r="Z311" s="42" t="str">
        <f t="shared" si="190"/>
        <v/>
      </c>
      <c r="AA311" s="43" t="str">
        <f t="shared" ca="1" si="191"/>
        <v/>
      </c>
      <c r="AB311" s="43" t="str">
        <f t="shared" ca="1" si="192"/>
        <v/>
      </c>
      <c r="AC311" s="43" t="str">
        <f t="shared" ca="1" si="193"/>
        <v/>
      </c>
      <c r="AD311" s="43" t="str">
        <f t="shared" ca="1" si="194"/>
        <v/>
      </c>
      <c r="AE311" s="44" t="str">
        <f t="shared" ca="1" si="195"/>
        <v/>
      </c>
      <c r="AF311" s="45" t="str">
        <f t="shared" ca="1" si="200"/>
        <v/>
      </c>
      <c r="AG311" s="45" t="str">
        <f t="shared" ca="1" si="199"/>
        <v/>
      </c>
      <c r="AH311" s="45" t="str">
        <f t="shared" ca="1" si="196"/>
        <v/>
      </c>
      <c r="AI311" s="45" t="str">
        <f t="shared" ca="1" si="197"/>
        <v/>
      </c>
      <c r="AJ311" s="46" t="str">
        <f t="shared" ca="1" si="198"/>
        <v/>
      </c>
    </row>
    <row r="312" spans="1:36" ht="27.95" customHeight="1">
      <c r="A312" s="115"/>
      <c r="B312" s="115"/>
      <c r="C312" s="119"/>
      <c r="D312" s="120"/>
      <c r="E312" s="121"/>
      <c r="F312" s="431"/>
      <c r="G312" s="432"/>
      <c r="H312" s="65" t="str">
        <f t="shared" ca="1" si="187"/>
        <v/>
      </c>
      <c r="I312" s="339" t="str">
        <f ca="1">IF(AND(F312&lt;&gt;"",H312&lt;&gt;""),VLOOKUP(F312,早見表!$A$6:$M$24,H312+1),"")</f>
        <v/>
      </c>
      <c r="J312" s="340"/>
      <c r="K312" s="340"/>
      <c r="L312" s="341"/>
      <c r="M312" s="431"/>
      <c r="N312" s="433"/>
      <c r="O312" s="433"/>
      <c r="P312" s="433"/>
      <c r="Q312" s="432"/>
      <c r="R312" s="65" t="str">
        <f t="shared" ca="1" si="188"/>
        <v/>
      </c>
      <c r="S312" s="339" t="str">
        <f ca="1">IF(AND(M312&lt;&gt;"",R312&lt;&gt;""),VLOOKUP(M312,早見表!$A$6:$M$24,R312+1),"")</f>
        <v/>
      </c>
      <c r="T312" s="340"/>
      <c r="U312" s="340"/>
      <c r="V312" s="340"/>
      <c r="W312" s="341"/>
      <c r="X312" s="51"/>
      <c r="Y312" s="42" t="str">
        <f t="shared" si="189"/>
        <v/>
      </c>
      <c r="Z312" s="42" t="str">
        <f t="shared" si="190"/>
        <v/>
      </c>
      <c r="AA312" s="43" t="str">
        <f t="shared" ref="AA312:AA320" ca="1" si="201">IF(Y312&gt;=AF$8,"",IF(Y312&lt;$AA$8,$AA$8,Y312))</f>
        <v/>
      </c>
      <c r="AB312" s="43" t="str">
        <f t="shared" ca="1" si="192"/>
        <v/>
      </c>
      <c r="AC312" s="43" t="str">
        <f t="shared" ca="1" si="193"/>
        <v/>
      </c>
      <c r="AD312" s="43" t="str">
        <f t="shared" ca="1" si="194"/>
        <v/>
      </c>
      <c r="AE312" s="44" t="str">
        <f t="shared" ref="AE312:AE320" ca="1" si="202">IF(AA312="","",IF(AA312&gt;AB312,"",DATEDIF(AC312,AD312+1,"m")))</f>
        <v/>
      </c>
      <c r="AF312" s="45" t="str">
        <f t="shared" ca="1" si="200"/>
        <v/>
      </c>
      <c r="AG312" s="45" t="str">
        <f t="shared" ca="1" si="199"/>
        <v/>
      </c>
      <c r="AH312" s="45" t="str">
        <f t="shared" ca="1" si="196"/>
        <v/>
      </c>
      <c r="AI312" s="45" t="str">
        <f t="shared" ca="1" si="197"/>
        <v/>
      </c>
      <c r="AJ312" s="46" t="str">
        <f t="shared" ca="1" si="198"/>
        <v/>
      </c>
    </row>
    <row r="313" spans="1:36" ht="27.95" customHeight="1">
      <c r="A313" s="115"/>
      <c r="B313" s="115"/>
      <c r="C313" s="119"/>
      <c r="D313" s="120"/>
      <c r="E313" s="121"/>
      <c r="F313" s="431"/>
      <c r="G313" s="432"/>
      <c r="H313" s="65" t="str">
        <f t="shared" ca="1" si="187"/>
        <v/>
      </c>
      <c r="I313" s="339" t="str">
        <f ca="1">IF(AND(F313&lt;&gt;"",H313&lt;&gt;""),VLOOKUP(F313,早見表!$A$6:$M$24,H313+1),"")</f>
        <v/>
      </c>
      <c r="J313" s="340"/>
      <c r="K313" s="340"/>
      <c r="L313" s="341"/>
      <c r="M313" s="431"/>
      <c r="N313" s="433"/>
      <c r="O313" s="433"/>
      <c r="P313" s="433"/>
      <c r="Q313" s="432"/>
      <c r="R313" s="65" t="str">
        <f t="shared" ca="1" si="188"/>
        <v/>
      </c>
      <c r="S313" s="339" t="str">
        <f ca="1">IF(AND(M313&lt;&gt;"",R313&lt;&gt;""),VLOOKUP(M313,早見表!$A$6:$M$24,R313+1),"")</f>
        <v/>
      </c>
      <c r="T313" s="340"/>
      <c r="U313" s="340"/>
      <c r="V313" s="340"/>
      <c r="W313" s="341"/>
      <c r="X313" s="51"/>
      <c r="Y313" s="42" t="str">
        <f t="shared" si="189"/>
        <v/>
      </c>
      <c r="Z313" s="42" t="str">
        <f t="shared" si="190"/>
        <v/>
      </c>
      <c r="AA313" s="43" t="str">
        <f t="shared" ca="1" si="201"/>
        <v/>
      </c>
      <c r="AB313" s="43" t="str">
        <f t="shared" ca="1" si="192"/>
        <v/>
      </c>
      <c r="AC313" s="43" t="str">
        <f t="shared" ca="1" si="193"/>
        <v/>
      </c>
      <c r="AD313" s="43" t="str">
        <f t="shared" ca="1" si="194"/>
        <v/>
      </c>
      <c r="AE313" s="44" t="str">
        <f t="shared" ca="1" si="202"/>
        <v/>
      </c>
      <c r="AF313" s="45" t="str">
        <f t="shared" ca="1" si="200"/>
        <v/>
      </c>
      <c r="AG313" s="45" t="str">
        <f t="shared" ca="1" si="199"/>
        <v/>
      </c>
      <c r="AH313" s="45" t="str">
        <f t="shared" ca="1" si="196"/>
        <v/>
      </c>
      <c r="AI313" s="45" t="str">
        <f t="shared" ca="1" si="197"/>
        <v/>
      </c>
      <c r="AJ313" s="46" t="str">
        <f t="shared" ca="1" si="198"/>
        <v/>
      </c>
    </row>
    <row r="314" spans="1:36" ht="27.95" customHeight="1">
      <c r="A314" s="115"/>
      <c r="B314" s="115"/>
      <c r="C314" s="119"/>
      <c r="D314" s="120"/>
      <c r="E314" s="121"/>
      <c r="F314" s="431"/>
      <c r="G314" s="432"/>
      <c r="H314" s="65" t="str">
        <f t="shared" ca="1" si="187"/>
        <v/>
      </c>
      <c r="I314" s="339" t="str">
        <f ca="1">IF(AND(F314&lt;&gt;"",H314&lt;&gt;""),VLOOKUP(F314,早見表!$A$6:$M$24,H314+1),"")</f>
        <v/>
      </c>
      <c r="J314" s="340"/>
      <c r="K314" s="340"/>
      <c r="L314" s="341"/>
      <c r="M314" s="431"/>
      <c r="N314" s="433"/>
      <c r="O314" s="433"/>
      <c r="P314" s="433"/>
      <c r="Q314" s="432"/>
      <c r="R314" s="65" t="str">
        <f t="shared" ca="1" si="188"/>
        <v/>
      </c>
      <c r="S314" s="339" t="str">
        <f ca="1">IF(AND(M314&lt;&gt;"",R314&lt;&gt;""),VLOOKUP(M314,早見表!$A$6:$M$24,R314+1),"")</f>
        <v/>
      </c>
      <c r="T314" s="340"/>
      <c r="U314" s="340"/>
      <c r="V314" s="340"/>
      <c r="W314" s="341"/>
      <c r="X314" s="51"/>
      <c r="Y314" s="42" t="str">
        <f t="shared" si="189"/>
        <v/>
      </c>
      <c r="Z314" s="42" t="str">
        <f t="shared" si="190"/>
        <v/>
      </c>
      <c r="AA314" s="43" t="str">
        <f t="shared" ca="1" si="201"/>
        <v/>
      </c>
      <c r="AB314" s="43" t="str">
        <f t="shared" ca="1" si="192"/>
        <v/>
      </c>
      <c r="AC314" s="43" t="str">
        <f t="shared" ca="1" si="193"/>
        <v/>
      </c>
      <c r="AD314" s="43" t="str">
        <f t="shared" ca="1" si="194"/>
        <v/>
      </c>
      <c r="AE314" s="44" t="str">
        <f t="shared" ca="1" si="202"/>
        <v/>
      </c>
      <c r="AF314" s="45" t="str">
        <f t="shared" ca="1" si="200"/>
        <v/>
      </c>
      <c r="AG314" s="45" t="str">
        <f t="shared" ca="1" si="199"/>
        <v/>
      </c>
      <c r="AH314" s="45" t="str">
        <f t="shared" ca="1" si="196"/>
        <v/>
      </c>
      <c r="AI314" s="45" t="str">
        <f t="shared" ca="1" si="197"/>
        <v/>
      </c>
      <c r="AJ314" s="46" t="str">
        <f t="shared" ca="1" si="198"/>
        <v/>
      </c>
    </row>
    <row r="315" spans="1:36" ht="27.95" customHeight="1">
      <c r="A315" s="115"/>
      <c r="B315" s="115"/>
      <c r="C315" s="119"/>
      <c r="D315" s="120"/>
      <c r="E315" s="121"/>
      <c r="F315" s="431"/>
      <c r="G315" s="432"/>
      <c r="H315" s="65" t="str">
        <f ca="1">AE315</f>
        <v/>
      </c>
      <c r="I315" s="339" t="str">
        <f ca="1">IF(AND(F315&lt;&gt;"",H315&lt;&gt;""),VLOOKUP(F315,早見表!$A$6:$M$24,H315+1),"")</f>
        <v/>
      </c>
      <c r="J315" s="340"/>
      <c r="K315" s="340"/>
      <c r="L315" s="341"/>
      <c r="M315" s="431"/>
      <c r="N315" s="433"/>
      <c r="O315" s="433"/>
      <c r="P315" s="433"/>
      <c r="Q315" s="432"/>
      <c r="R315" s="65" t="str">
        <f t="shared" ca="1" si="188"/>
        <v/>
      </c>
      <c r="S315" s="339" t="str">
        <f ca="1">IF(AND(M315&lt;&gt;"",R315&lt;&gt;""),VLOOKUP(M315,早見表!$A$6:$M$24,R315+1),"")</f>
        <v/>
      </c>
      <c r="T315" s="340"/>
      <c r="U315" s="340"/>
      <c r="V315" s="340"/>
      <c r="W315" s="341"/>
      <c r="X315" s="51"/>
      <c r="Y315" s="42" t="str">
        <f t="shared" si="189"/>
        <v/>
      </c>
      <c r="Z315" s="42" t="str">
        <f t="shared" si="190"/>
        <v/>
      </c>
      <c r="AA315" s="43" t="str">
        <f t="shared" ca="1" si="201"/>
        <v/>
      </c>
      <c r="AB315" s="43" t="str">
        <f t="shared" ca="1" si="192"/>
        <v/>
      </c>
      <c r="AC315" s="43" t="str">
        <f t="shared" ca="1" si="193"/>
        <v/>
      </c>
      <c r="AD315" s="43" t="str">
        <f t="shared" ca="1" si="194"/>
        <v/>
      </c>
      <c r="AE315" s="44" t="str">
        <f t="shared" ca="1" si="202"/>
        <v/>
      </c>
      <c r="AF315" s="45" t="str">
        <f t="shared" ca="1" si="200"/>
        <v/>
      </c>
      <c r="AG315" s="45" t="str">
        <f t="shared" ca="1" si="199"/>
        <v/>
      </c>
      <c r="AH315" s="45" t="str">
        <f t="shared" ca="1" si="196"/>
        <v/>
      </c>
      <c r="AI315" s="45" t="str">
        <f t="shared" ca="1" si="197"/>
        <v/>
      </c>
      <c r="AJ315" s="46" t="str">
        <f t="shared" ca="1" si="198"/>
        <v/>
      </c>
    </row>
    <row r="316" spans="1:36" ht="27.95" customHeight="1">
      <c r="A316" s="115"/>
      <c r="B316" s="115"/>
      <c r="C316" s="119"/>
      <c r="D316" s="120"/>
      <c r="E316" s="121"/>
      <c r="F316" s="431"/>
      <c r="G316" s="432"/>
      <c r="H316" s="65" t="str">
        <f ca="1">AE316</f>
        <v/>
      </c>
      <c r="I316" s="339" t="str">
        <f ca="1">IF(AND(F316&lt;&gt;"",H316&lt;&gt;""),VLOOKUP(F316,早見表!$A$6:$M$24,H316+1),"")</f>
        <v/>
      </c>
      <c r="J316" s="340"/>
      <c r="K316" s="340"/>
      <c r="L316" s="341"/>
      <c r="M316" s="431"/>
      <c r="N316" s="433"/>
      <c r="O316" s="433"/>
      <c r="P316" s="433"/>
      <c r="Q316" s="432"/>
      <c r="R316" s="65" t="str">
        <f t="shared" ca="1" si="188"/>
        <v/>
      </c>
      <c r="S316" s="339" t="str">
        <f ca="1">IF(AND(M316&lt;&gt;"",R316&lt;&gt;""),VLOOKUP(M316,早見表!$A$6:$M$24,R316+1),"")</f>
        <v/>
      </c>
      <c r="T316" s="340"/>
      <c r="U316" s="340"/>
      <c r="V316" s="340"/>
      <c r="W316" s="341"/>
      <c r="X316" s="51"/>
      <c r="Y316" s="42" t="str">
        <f t="shared" si="189"/>
        <v/>
      </c>
      <c r="Z316" s="42" t="str">
        <f t="shared" si="190"/>
        <v/>
      </c>
      <c r="AA316" s="43" t="str">
        <f t="shared" ca="1" si="201"/>
        <v/>
      </c>
      <c r="AB316" s="43" t="str">
        <f t="shared" ca="1" si="192"/>
        <v/>
      </c>
      <c r="AC316" s="43" t="str">
        <f t="shared" ca="1" si="193"/>
        <v/>
      </c>
      <c r="AD316" s="43" t="str">
        <f t="shared" ca="1" si="194"/>
        <v/>
      </c>
      <c r="AE316" s="44" t="str">
        <f t="shared" ca="1" si="202"/>
        <v/>
      </c>
      <c r="AF316" s="45" t="str">
        <f t="shared" ca="1" si="200"/>
        <v/>
      </c>
      <c r="AG316" s="45" t="str">
        <f t="shared" ca="1" si="199"/>
        <v/>
      </c>
      <c r="AH316" s="45" t="str">
        <f t="shared" ca="1" si="196"/>
        <v/>
      </c>
      <c r="AI316" s="45" t="str">
        <f t="shared" ca="1" si="197"/>
        <v/>
      </c>
      <c r="AJ316" s="46" t="str">
        <f t="shared" ca="1" si="198"/>
        <v/>
      </c>
    </row>
    <row r="317" spans="1:36" ht="27.95" customHeight="1">
      <c r="A317" s="115"/>
      <c r="B317" s="115"/>
      <c r="C317" s="119"/>
      <c r="D317" s="120"/>
      <c r="E317" s="121"/>
      <c r="F317" s="431"/>
      <c r="G317" s="432"/>
      <c r="H317" s="65" t="str">
        <f ca="1">AE317</f>
        <v/>
      </c>
      <c r="I317" s="339" t="str">
        <f ca="1">IF(AND(F317&lt;&gt;"",H317&lt;&gt;""),VLOOKUP(F317,早見表!$A$6:$M$24,H317+1),"")</f>
        <v/>
      </c>
      <c r="J317" s="340"/>
      <c r="K317" s="340"/>
      <c r="L317" s="341"/>
      <c r="M317" s="431"/>
      <c r="N317" s="433"/>
      <c r="O317" s="433"/>
      <c r="P317" s="433"/>
      <c r="Q317" s="432"/>
      <c r="R317" s="65" t="str">
        <f t="shared" ca="1" si="188"/>
        <v/>
      </c>
      <c r="S317" s="339" t="str">
        <f ca="1">IF(AND(M317&lt;&gt;"",R317&lt;&gt;""),VLOOKUP(M317,早見表!$A$6:$M$24,R317+1),"")</f>
        <v/>
      </c>
      <c r="T317" s="340"/>
      <c r="U317" s="340"/>
      <c r="V317" s="340"/>
      <c r="W317" s="341"/>
      <c r="X317" s="51"/>
      <c r="Y317" s="42" t="str">
        <f t="shared" si="189"/>
        <v/>
      </c>
      <c r="Z317" s="42" t="str">
        <f t="shared" si="190"/>
        <v/>
      </c>
      <c r="AA317" s="43" t="str">
        <f t="shared" ca="1" si="201"/>
        <v/>
      </c>
      <c r="AB317" s="43" t="str">
        <f t="shared" ca="1" si="192"/>
        <v/>
      </c>
      <c r="AC317" s="43" t="str">
        <f t="shared" ca="1" si="193"/>
        <v/>
      </c>
      <c r="AD317" s="43" t="str">
        <f t="shared" ca="1" si="194"/>
        <v/>
      </c>
      <c r="AE317" s="44" t="str">
        <f t="shared" ca="1" si="202"/>
        <v/>
      </c>
      <c r="AF317" s="45" t="str">
        <f t="shared" ca="1" si="200"/>
        <v/>
      </c>
      <c r="AG317" s="45" t="str">
        <f t="shared" ca="1" si="199"/>
        <v/>
      </c>
      <c r="AH317" s="45" t="str">
        <f t="shared" ca="1" si="196"/>
        <v/>
      </c>
      <c r="AI317" s="45" t="str">
        <f t="shared" ca="1" si="197"/>
        <v/>
      </c>
      <c r="AJ317" s="46" t="str">
        <f t="shared" ca="1" si="198"/>
        <v/>
      </c>
    </row>
    <row r="318" spans="1:36" ht="27.95" customHeight="1">
      <c r="A318" s="115"/>
      <c r="B318" s="115"/>
      <c r="C318" s="119"/>
      <c r="D318" s="120"/>
      <c r="E318" s="121"/>
      <c r="F318" s="431"/>
      <c r="G318" s="432"/>
      <c r="H318" s="65" t="str">
        <f ca="1">AE318</f>
        <v/>
      </c>
      <c r="I318" s="339" t="str">
        <f ca="1">IF(AND(F318&lt;&gt;"",H318&lt;&gt;""),VLOOKUP(F318,早見表!$A$6:$M$24,H318+1),"")</f>
        <v/>
      </c>
      <c r="J318" s="340"/>
      <c r="K318" s="340"/>
      <c r="L318" s="341"/>
      <c r="M318" s="431"/>
      <c r="N318" s="433"/>
      <c r="O318" s="433"/>
      <c r="P318" s="433"/>
      <c r="Q318" s="432"/>
      <c r="R318" s="65" t="str">
        <f t="shared" ca="1" si="188"/>
        <v/>
      </c>
      <c r="S318" s="339" t="str">
        <f ca="1">IF(AND(M318&lt;&gt;"",R318&lt;&gt;""),VLOOKUP(M318,早見表!$A$6:$M$24,R318+1),"")</f>
        <v/>
      </c>
      <c r="T318" s="340"/>
      <c r="U318" s="340"/>
      <c r="V318" s="340"/>
      <c r="W318" s="341"/>
      <c r="X318" s="51"/>
      <c r="Y318" s="42" t="str">
        <f t="shared" si="189"/>
        <v/>
      </c>
      <c r="Z318" s="42" t="str">
        <f t="shared" si="190"/>
        <v/>
      </c>
      <c r="AA318" s="43" t="str">
        <f t="shared" ca="1" si="201"/>
        <v/>
      </c>
      <c r="AB318" s="43" t="str">
        <f t="shared" ca="1" si="192"/>
        <v/>
      </c>
      <c r="AC318" s="43" t="str">
        <f t="shared" ca="1" si="193"/>
        <v/>
      </c>
      <c r="AD318" s="43" t="str">
        <f t="shared" ca="1" si="194"/>
        <v/>
      </c>
      <c r="AE318" s="44" t="str">
        <f t="shared" ca="1" si="202"/>
        <v/>
      </c>
      <c r="AF318" s="45" t="str">
        <f t="shared" ca="1" si="200"/>
        <v/>
      </c>
      <c r="AG318" s="45" t="str">
        <f t="shared" ca="1" si="199"/>
        <v/>
      </c>
      <c r="AH318" s="45" t="str">
        <f t="shared" ca="1" si="196"/>
        <v/>
      </c>
      <c r="AI318" s="45" t="str">
        <f t="shared" ca="1" si="197"/>
        <v/>
      </c>
      <c r="AJ318" s="46" t="str">
        <f t="shared" ca="1" si="198"/>
        <v/>
      </c>
    </row>
    <row r="319" spans="1:36" ht="27.95" customHeight="1">
      <c r="A319" s="115"/>
      <c r="B319" s="115"/>
      <c r="C319" s="119"/>
      <c r="D319" s="120"/>
      <c r="E319" s="121"/>
      <c r="F319" s="431"/>
      <c r="G319" s="432"/>
      <c r="H319" s="65" t="str">
        <f ca="1">AE319</f>
        <v/>
      </c>
      <c r="I319" s="339" t="str">
        <f ca="1">IF(AND(F319&lt;&gt;"",H319&lt;&gt;""),VLOOKUP(F319,早見表!$A$6:$M$24,H319+1),"")</f>
        <v/>
      </c>
      <c r="J319" s="340"/>
      <c r="K319" s="340"/>
      <c r="L319" s="341"/>
      <c r="M319" s="431"/>
      <c r="N319" s="433"/>
      <c r="O319" s="433"/>
      <c r="P319" s="433"/>
      <c r="Q319" s="432"/>
      <c r="R319" s="65" t="str">
        <f t="shared" ca="1" si="188"/>
        <v/>
      </c>
      <c r="S319" s="339" t="str">
        <f ca="1">IF(AND(M319&lt;&gt;"",R319&lt;&gt;""),VLOOKUP(M319,早見表!$A$6:$M$24,R319+1),"")</f>
        <v/>
      </c>
      <c r="T319" s="340"/>
      <c r="U319" s="340"/>
      <c r="V319" s="340"/>
      <c r="W319" s="341"/>
      <c r="X319" s="51"/>
      <c r="Y319" s="42" t="str">
        <f t="shared" si="189"/>
        <v/>
      </c>
      <c r="Z319" s="42" t="str">
        <f t="shared" si="190"/>
        <v/>
      </c>
      <c r="AA319" s="43" t="str">
        <f t="shared" ca="1" si="201"/>
        <v/>
      </c>
      <c r="AB319" s="43" t="str">
        <f t="shared" ca="1" si="192"/>
        <v/>
      </c>
      <c r="AC319" s="43" t="str">
        <f t="shared" ca="1" si="193"/>
        <v/>
      </c>
      <c r="AD319" s="43" t="str">
        <f t="shared" ca="1" si="194"/>
        <v/>
      </c>
      <c r="AE319" s="44" t="str">
        <f t="shared" ca="1" si="202"/>
        <v/>
      </c>
      <c r="AF319" s="45" t="str">
        <f t="shared" ca="1" si="200"/>
        <v/>
      </c>
      <c r="AG319" s="45" t="str">
        <f t="shared" ca="1" si="199"/>
        <v/>
      </c>
      <c r="AH319" s="45" t="str">
        <f t="shared" ca="1" si="196"/>
        <v/>
      </c>
      <c r="AI319" s="45" t="str">
        <f t="shared" ca="1" si="197"/>
        <v/>
      </c>
      <c r="AJ319" s="46" t="str">
        <f t="shared" ca="1" si="198"/>
        <v/>
      </c>
    </row>
    <row r="320" spans="1:36" ht="27.95" customHeight="1" thickBot="1">
      <c r="A320" s="131"/>
      <c r="B320" s="131"/>
      <c r="C320" s="132"/>
      <c r="D320" s="133"/>
      <c r="E320" s="134"/>
      <c r="F320" s="443"/>
      <c r="G320" s="445"/>
      <c r="H320" s="135" t="str">
        <f t="shared" ref="H320" ca="1" si="203">AE320</f>
        <v/>
      </c>
      <c r="I320" s="353" t="str">
        <f ca="1">IF(AND(F320&lt;&gt;"",H320&lt;&gt;""),VLOOKUP(F320,早見表!$A$6:$M$24,H320+1),"")</f>
        <v/>
      </c>
      <c r="J320" s="354"/>
      <c r="K320" s="354"/>
      <c r="L320" s="355"/>
      <c r="M320" s="443"/>
      <c r="N320" s="444"/>
      <c r="O320" s="444"/>
      <c r="P320" s="444"/>
      <c r="Q320" s="445"/>
      <c r="R320" s="135" t="str">
        <f t="shared" ca="1" si="188"/>
        <v/>
      </c>
      <c r="S320" s="353" t="str">
        <f ca="1">IF(AND(M320&lt;&gt;"",R320&lt;&gt;""),VLOOKUP(M320,早見表!$A$6:$M$24,R320+1),"")</f>
        <v/>
      </c>
      <c r="T320" s="354"/>
      <c r="U320" s="354"/>
      <c r="V320" s="354"/>
      <c r="W320" s="355"/>
      <c r="X320" s="51"/>
      <c r="Y320" s="47" t="str">
        <f t="shared" si="189"/>
        <v/>
      </c>
      <c r="Z320" s="47" t="str">
        <f t="shared" si="190"/>
        <v/>
      </c>
      <c r="AA320" s="48" t="str">
        <f t="shared" ca="1" si="201"/>
        <v/>
      </c>
      <c r="AB320" s="48" t="str">
        <f t="shared" ca="1" si="192"/>
        <v/>
      </c>
      <c r="AC320" s="48" t="str">
        <f t="shared" ca="1" si="193"/>
        <v/>
      </c>
      <c r="AD320" s="48" t="str">
        <f t="shared" ca="1" si="194"/>
        <v/>
      </c>
      <c r="AE320" s="62" t="str">
        <f t="shared" ca="1" si="202"/>
        <v/>
      </c>
      <c r="AF320" s="49" t="str">
        <f t="shared" ca="1" si="200"/>
        <v/>
      </c>
      <c r="AG320" s="49" t="str">
        <f t="shared" ca="1" si="199"/>
        <v/>
      </c>
      <c r="AH320" s="49" t="str">
        <f t="shared" ca="1" si="196"/>
        <v/>
      </c>
      <c r="AI320" s="49" t="str">
        <f t="shared" ca="1" si="197"/>
        <v/>
      </c>
      <c r="AJ320" s="50" t="str">
        <f t="shared" ca="1" si="198"/>
        <v/>
      </c>
    </row>
    <row r="321" spans="1:36" ht="24.95" customHeight="1" thickTop="1">
      <c r="A321" s="439" t="s">
        <v>62</v>
      </c>
      <c r="B321" s="440"/>
      <c r="C321" s="440"/>
      <c r="D321" s="440"/>
      <c r="E321" s="440"/>
      <c r="F321" s="458"/>
      <c r="G321" s="459"/>
      <c r="H321" s="136" t="s">
        <v>12</v>
      </c>
      <c r="I321" s="365">
        <f ca="1">SUM(I306:L320)</f>
        <v>0</v>
      </c>
      <c r="J321" s="366"/>
      <c r="K321" s="366"/>
      <c r="L321" s="137" t="s">
        <v>8</v>
      </c>
      <c r="M321" s="458"/>
      <c r="N321" s="460"/>
      <c r="O321" s="460"/>
      <c r="P321" s="460"/>
      <c r="Q321" s="459"/>
      <c r="R321" s="136"/>
      <c r="S321" s="368">
        <f ca="1">SUM(S306:W320)</f>
        <v>0</v>
      </c>
      <c r="T321" s="369"/>
      <c r="U321" s="369"/>
      <c r="V321" s="369"/>
      <c r="W321" s="138" t="s">
        <v>8</v>
      </c>
      <c r="X321" s="51"/>
      <c r="Y321" s="82"/>
      <c r="Z321" s="82"/>
    </row>
    <row r="322" spans="1:36" ht="24.95" customHeight="1">
      <c r="A322" s="434" t="s">
        <v>80</v>
      </c>
      <c r="B322" s="435"/>
      <c r="C322" s="435"/>
      <c r="D322" s="435"/>
      <c r="E322" s="435"/>
      <c r="F322" s="436"/>
      <c r="G322" s="437"/>
      <c r="H322" s="128" t="s">
        <v>12</v>
      </c>
      <c r="I322" s="346">
        <f ca="1">SUM(I295,I321)</f>
        <v>0</v>
      </c>
      <c r="J322" s="347"/>
      <c r="K322" s="347"/>
      <c r="L322" s="129" t="s">
        <v>8</v>
      </c>
      <c r="M322" s="436"/>
      <c r="N322" s="438"/>
      <c r="O322" s="438"/>
      <c r="P322" s="438"/>
      <c r="Q322" s="437"/>
      <c r="R322" s="128"/>
      <c r="S322" s="349">
        <f ca="1">SUM(S295,S321)</f>
        <v>0</v>
      </c>
      <c r="T322" s="350"/>
      <c r="U322" s="350"/>
      <c r="V322" s="350"/>
      <c r="W322" s="59" t="s">
        <v>8</v>
      </c>
      <c r="X322" s="52"/>
      <c r="Y322" s="82"/>
      <c r="Z322" s="54"/>
    </row>
    <row r="323" spans="1:36" ht="3.75" customHeight="1">
      <c r="X323" s="52"/>
      <c r="Y323" s="217"/>
      <c r="Z323" s="54" t="s">
        <v>35</v>
      </c>
    </row>
    <row r="324" spans="1:36">
      <c r="T324" s="461" t="s">
        <v>42</v>
      </c>
      <c r="U324" s="462"/>
      <c r="V324" s="462"/>
      <c r="W324" s="463"/>
      <c r="X324" s="52"/>
      <c r="Y324" s="82"/>
      <c r="Z324" s="82"/>
    </row>
    <row r="325" spans="1:36">
      <c r="Y325" s="82"/>
      <c r="Z325" s="82"/>
    </row>
    <row r="326" spans="1:36" ht="19.5" customHeight="1">
      <c r="A326" s="1" t="str">
        <f>IF($A$2="","",$A$2)</f>
        <v>【鳥取局様式】</v>
      </c>
      <c r="C326" s="80"/>
      <c r="D326" s="466" t="s">
        <v>76</v>
      </c>
      <c r="E326" s="467"/>
      <c r="F326" s="467"/>
      <c r="G326" s="467"/>
      <c r="H326" s="467"/>
      <c r="I326" s="467"/>
      <c r="J326" s="467"/>
      <c r="S326" s="57">
        <f>$S$2</f>
        <v>1</v>
      </c>
      <c r="T326" s="425" t="s">
        <v>10</v>
      </c>
      <c r="U326" s="425"/>
      <c r="V326" s="56">
        <f>V299+1</f>
        <v>13</v>
      </c>
      <c r="W326" s="2" t="s">
        <v>11</v>
      </c>
      <c r="Y326" s="217"/>
      <c r="Z326" s="217"/>
    </row>
    <row r="327" spans="1:36" ht="19.5" customHeight="1">
      <c r="C327" s="81"/>
      <c r="D327" s="467"/>
      <c r="E327" s="467"/>
      <c r="F327" s="467"/>
      <c r="G327" s="467"/>
      <c r="H327" s="467"/>
      <c r="I327" s="467"/>
      <c r="J327" s="467"/>
      <c r="Y327" s="217"/>
      <c r="Z327" s="217"/>
    </row>
    <row r="328" spans="1:36" ht="14.25">
      <c r="B328" s="221">
        <f ca="1">$B$4</f>
        <v>45741</v>
      </c>
      <c r="D328" s="426"/>
      <c r="E328" s="426"/>
      <c r="F328" s="426"/>
      <c r="Y328" s="219"/>
      <c r="Z328" s="219"/>
    </row>
    <row r="329" spans="1:36" ht="15" customHeight="1">
      <c r="B329" s="222">
        <f ca="1">$B$5</f>
        <v>46106.494204513889</v>
      </c>
      <c r="C329" s="130"/>
      <c r="D329" s="130"/>
      <c r="E329" s="130"/>
      <c r="F329" s="130"/>
      <c r="G329" s="130"/>
      <c r="H329" s="427" t="s">
        <v>6</v>
      </c>
      <c r="I329" s="428"/>
      <c r="J329" s="464" t="s">
        <v>0</v>
      </c>
      <c r="K329" s="465"/>
      <c r="L329" s="123" t="s">
        <v>1</v>
      </c>
      <c r="M329" s="465" t="s">
        <v>7</v>
      </c>
      <c r="N329" s="465"/>
      <c r="O329" s="465" t="s">
        <v>2</v>
      </c>
      <c r="P329" s="465"/>
      <c r="Q329" s="465"/>
      <c r="R329" s="465"/>
      <c r="S329" s="465"/>
      <c r="T329" s="465"/>
      <c r="U329" s="465" t="s">
        <v>3</v>
      </c>
      <c r="V329" s="465"/>
      <c r="W329" s="465"/>
      <c r="Y329" s="219"/>
      <c r="Z329" s="219"/>
    </row>
    <row r="330" spans="1:36" ht="20.100000000000001" customHeight="1">
      <c r="A330" s="130"/>
      <c r="B330" s="130"/>
      <c r="C330" s="130"/>
      <c r="D330" s="130"/>
      <c r="E330" s="130"/>
      <c r="F330" s="130"/>
      <c r="G330" s="130"/>
      <c r="H330" s="429"/>
      <c r="I330" s="430"/>
      <c r="J330" s="154">
        <f>$J$6</f>
        <v>3</v>
      </c>
      <c r="K330" s="155">
        <f>$K$6</f>
        <v>1</v>
      </c>
      <c r="L330" s="156">
        <f>$L$6</f>
        <v>1</v>
      </c>
      <c r="M330" s="157">
        <f>$M$6</f>
        <v>0</v>
      </c>
      <c r="N330" s="158" t="str">
        <f>IF($N$6="","",$N$6)</f>
        <v/>
      </c>
      <c r="O330" s="159" t="str">
        <f>IF($O$6="","",$O$6)</f>
        <v/>
      </c>
      <c r="P330" s="160" t="str">
        <f>IF($P$6="","",$P$6)</f>
        <v/>
      </c>
      <c r="Q330" s="160" t="str">
        <f>IF($Q$6="","",$Q$6)</f>
        <v/>
      </c>
      <c r="R330" s="160" t="str">
        <f>IF($R$6="","",$R$6)</f>
        <v/>
      </c>
      <c r="S330" s="160" t="str">
        <f>IF($S$6="","",$S$6)</f>
        <v/>
      </c>
      <c r="T330" s="161" t="str">
        <f>IF($T$6="","",$T$6)</f>
        <v/>
      </c>
      <c r="U330" s="159" t="str">
        <f>IF($U$6="","",$U$6)</f>
        <v/>
      </c>
      <c r="V330" s="160" t="str">
        <f>IF($V$6="","",$V$6)</f>
        <v/>
      </c>
      <c r="W330" s="161" t="str">
        <f>IF($W$6="","",$W$6)</f>
        <v/>
      </c>
      <c r="Y330" s="30" t="s">
        <v>33</v>
      </c>
      <c r="Z330" s="31" t="s">
        <v>34</v>
      </c>
      <c r="AA330" s="441">
        <f ca="1">$B$4</f>
        <v>45741</v>
      </c>
      <c r="AB330" s="441"/>
      <c r="AC330" s="441"/>
      <c r="AD330" s="441"/>
      <c r="AE330" s="441"/>
      <c r="AF330" s="442">
        <f ca="1">$B$5</f>
        <v>46106.494204513889</v>
      </c>
      <c r="AG330" s="442"/>
      <c r="AH330" s="442"/>
      <c r="AI330" s="442"/>
      <c r="AJ330" s="442"/>
    </row>
    <row r="331" spans="1:36" ht="21.95" customHeight="1">
      <c r="A331" s="446" t="s">
        <v>9</v>
      </c>
      <c r="B331" s="448" t="s">
        <v>30</v>
      </c>
      <c r="C331" s="218"/>
      <c r="D331" s="449" t="s">
        <v>47</v>
      </c>
      <c r="E331" s="448" t="s">
        <v>48</v>
      </c>
      <c r="F331" s="451">
        <f ca="1">$B$4</f>
        <v>45741</v>
      </c>
      <c r="G331" s="452"/>
      <c r="H331" s="452"/>
      <c r="I331" s="452"/>
      <c r="J331" s="452"/>
      <c r="K331" s="452"/>
      <c r="L331" s="453"/>
      <c r="M331" s="454">
        <f ca="1">$B$5</f>
        <v>46106.494204513889</v>
      </c>
      <c r="N331" s="455"/>
      <c r="O331" s="455"/>
      <c r="P331" s="455"/>
      <c r="Q331" s="455"/>
      <c r="R331" s="455"/>
      <c r="S331" s="455"/>
      <c r="T331" s="455"/>
      <c r="U331" s="455"/>
      <c r="V331" s="455"/>
      <c r="W331" s="456"/>
      <c r="X331" s="51"/>
      <c r="Y331" s="58">
        <f ca="1">$B$4</f>
        <v>45741</v>
      </c>
      <c r="Z331" s="58">
        <f ca="1">DATE(YEAR($Y$7)+2,3,31)</f>
        <v>46477</v>
      </c>
      <c r="AA331" s="33" t="s">
        <v>33</v>
      </c>
      <c r="AB331" s="33" t="s">
        <v>34</v>
      </c>
      <c r="AC331" s="33" t="s">
        <v>37</v>
      </c>
      <c r="AD331" s="33" t="s">
        <v>38</v>
      </c>
      <c r="AE331" s="33" t="s">
        <v>32</v>
      </c>
      <c r="AF331" s="34" t="s">
        <v>33</v>
      </c>
      <c r="AG331" s="34" t="s">
        <v>34</v>
      </c>
      <c r="AH331" s="34" t="s">
        <v>37</v>
      </c>
      <c r="AI331" s="34" t="s">
        <v>38</v>
      </c>
      <c r="AJ331" s="34" t="s">
        <v>32</v>
      </c>
    </row>
    <row r="332" spans="1:36" ht="28.5" customHeight="1">
      <c r="A332" s="447"/>
      <c r="B332" s="448"/>
      <c r="C332" s="126"/>
      <c r="D332" s="450"/>
      <c r="E332" s="448"/>
      <c r="F332" s="457" t="s">
        <v>4</v>
      </c>
      <c r="G332" s="457"/>
      <c r="H332" s="127" t="s">
        <v>39</v>
      </c>
      <c r="I332" s="457" t="s">
        <v>5</v>
      </c>
      <c r="J332" s="457"/>
      <c r="K332" s="457"/>
      <c r="L332" s="457"/>
      <c r="M332" s="457" t="s">
        <v>4</v>
      </c>
      <c r="N332" s="457"/>
      <c r="O332" s="457"/>
      <c r="P332" s="457"/>
      <c r="Q332" s="457"/>
      <c r="R332" s="127" t="s">
        <v>39</v>
      </c>
      <c r="S332" s="457" t="s">
        <v>5</v>
      </c>
      <c r="T332" s="457"/>
      <c r="U332" s="457"/>
      <c r="V332" s="457"/>
      <c r="W332" s="457"/>
      <c r="X332" s="51"/>
      <c r="Y332" s="32">
        <f ca="1">DATE(YEAR($B$4),4,1)</f>
        <v>45748</v>
      </c>
      <c r="Z332" s="32">
        <f ca="1">DATE(YEAR($Y$8)+2,3,31)</f>
        <v>46477</v>
      </c>
      <c r="AA332" s="32">
        <f ca="1">$Y$8</f>
        <v>45748</v>
      </c>
      <c r="AB332" s="32">
        <f ca="1">DATE(YEAR($Y$8)+1,3,31)</f>
        <v>46112</v>
      </c>
      <c r="AC332" s="32"/>
      <c r="AD332" s="32"/>
      <c r="AE332" s="32"/>
      <c r="AF332" s="35">
        <f ca="1">DATE(YEAR($B$4)+1,4,1)</f>
        <v>46113</v>
      </c>
      <c r="AG332" s="35">
        <f ca="1">DATE(YEAR($AF$8)+1,3,31)</f>
        <v>46477</v>
      </c>
      <c r="AH332" s="55"/>
      <c r="AI332" s="55"/>
      <c r="AJ332" s="36"/>
    </row>
    <row r="333" spans="1:36" ht="27.95" customHeight="1">
      <c r="A333" s="114"/>
      <c r="B333" s="115"/>
      <c r="C333" s="116"/>
      <c r="D333" s="117"/>
      <c r="E333" s="118"/>
      <c r="F333" s="431"/>
      <c r="G333" s="432"/>
      <c r="H333" s="65" t="str">
        <f t="shared" ref="H333:H341" ca="1" si="204">AE333</f>
        <v/>
      </c>
      <c r="I333" s="309" t="str">
        <f ca="1">IF(AND(F333&lt;&gt;"",H333&lt;&gt;""),VLOOKUP(F333,早見表!$A$6:$M$24,H333+1),"")</f>
        <v/>
      </c>
      <c r="J333" s="310"/>
      <c r="K333" s="310"/>
      <c r="L333" s="311"/>
      <c r="M333" s="431"/>
      <c r="N333" s="433"/>
      <c r="O333" s="433"/>
      <c r="P333" s="433"/>
      <c r="Q333" s="432"/>
      <c r="R333" s="64" t="str">
        <f t="shared" ref="R333:R347" ca="1" si="205">AJ333</f>
        <v/>
      </c>
      <c r="S333" s="309" t="str">
        <f ca="1">IF(AND(M333&lt;&gt;"",R333&lt;&gt;""),VLOOKUP(M333,早見表!$A$6:$M$24,R333+1),"")</f>
        <v/>
      </c>
      <c r="T333" s="310"/>
      <c r="U333" s="310"/>
      <c r="V333" s="310"/>
      <c r="W333" s="311"/>
      <c r="X333" s="51"/>
      <c r="Y333" s="37" t="str">
        <f t="shared" ref="Y333:Y347" si="206">IF($B333&lt;&gt;"",IF(D333="",AA$8,D333),"")</f>
        <v/>
      </c>
      <c r="Z333" s="37" t="str">
        <f t="shared" ref="Z333:Z347" si="207">IF($B333&lt;&gt;"",IF(E333="",Z$8,E333),"")</f>
        <v/>
      </c>
      <c r="AA333" s="38" t="str">
        <f t="shared" ref="AA333:AA338" ca="1" si="208">IF(Y333&gt;=AF$8,"",IF(Y333&lt;$AA$8,$AA$8,Y333))</f>
        <v/>
      </c>
      <c r="AB333" s="38" t="str">
        <f t="shared" ref="AB333:AB347" ca="1" si="209">IF(Y333&gt;AB$8,"",IF(Z333&gt;AB$8,AB$8,Z333))</f>
        <v/>
      </c>
      <c r="AC333" s="38" t="str">
        <f t="shared" ref="AC333:AC347" ca="1" si="210">IF(AA333="","",DATE(YEAR(AA333),MONTH(AA333),1))</f>
        <v/>
      </c>
      <c r="AD333" s="38" t="str">
        <f t="shared" ref="AD333:AD347" ca="1" si="211">IF(AA333="","",DATE(YEAR(AB333),MONTH(AB333)+1,1)-1)</f>
        <v/>
      </c>
      <c r="AE333" s="39" t="str">
        <f t="shared" ref="AE333:AE338" ca="1" si="212">IF(AA333="","",IF(AA333&gt;AB333,"",DATEDIF(AC333,AD333+1,"m")))</f>
        <v/>
      </c>
      <c r="AF333" s="40" t="str">
        <f ca="1">IF(Z333&lt;AF$8,"",IF(Y333&gt;AF$8,Y333,AF$8))</f>
        <v/>
      </c>
      <c r="AG333" s="40" t="str">
        <f ca="1">IF(Z333&lt;AF$8,"",Z333)</f>
        <v/>
      </c>
      <c r="AH333" s="40" t="str">
        <f t="shared" ref="AH333:AH347" ca="1" si="213">IF(AF333="","",DATE(YEAR(AF333),MONTH(AF333),1))</f>
        <v/>
      </c>
      <c r="AI333" s="40" t="str">
        <f t="shared" ref="AI333:AI347" ca="1" si="214">IF(AF333="","",DATE(YEAR(AG333),MONTH(AG333)+1,1)-1)</f>
        <v/>
      </c>
      <c r="AJ333" s="41" t="str">
        <f t="shared" ref="AJ333:AJ347" ca="1" si="215">IF(AF333="","",DATEDIF(AH333,AI333+1,"m"))</f>
        <v/>
      </c>
    </row>
    <row r="334" spans="1:36" ht="27.95" customHeight="1">
      <c r="A334" s="115"/>
      <c r="B334" s="115"/>
      <c r="C334" s="119"/>
      <c r="D334" s="120"/>
      <c r="E334" s="121"/>
      <c r="F334" s="431"/>
      <c r="G334" s="432"/>
      <c r="H334" s="65" t="str">
        <f t="shared" ca="1" si="204"/>
        <v/>
      </c>
      <c r="I334" s="339" t="str">
        <f ca="1">IF(AND(F334&lt;&gt;"",H334&lt;&gt;""),VLOOKUP(F334,早見表!$A$6:$M$24,H334+1),"")</f>
        <v/>
      </c>
      <c r="J334" s="340"/>
      <c r="K334" s="340"/>
      <c r="L334" s="341"/>
      <c r="M334" s="431"/>
      <c r="N334" s="433"/>
      <c r="O334" s="433"/>
      <c r="P334" s="433"/>
      <c r="Q334" s="432"/>
      <c r="R334" s="65" t="str">
        <f t="shared" ca="1" si="205"/>
        <v/>
      </c>
      <c r="S334" s="339" t="str">
        <f ca="1">IF(AND(M334&lt;&gt;"",R334&lt;&gt;""),VLOOKUP(M334,早見表!$A$6:$M$24,R334+1),"")</f>
        <v/>
      </c>
      <c r="T334" s="340"/>
      <c r="U334" s="340"/>
      <c r="V334" s="340"/>
      <c r="W334" s="341"/>
      <c r="X334" s="51"/>
      <c r="Y334" s="42" t="str">
        <f t="shared" si="206"/>
        <v/>
      </c>
      <c r="Z334" s="42" t="str">
        <f t="shared" si="207"/>
        <v/>
      </c>
      <c r="AA334" s="43" t="str">
        <f t="shared" ca="1" si="208"/>
        <v/>
      </c>
      <c r="AB334" s="43" t="str">
        <f t="shared" ca="1" si="209"/>
        <v/>
      </c>
      <c r="AC334" s="43" t="str">
        <f t="shared" ca="1" si="210"/>
        <v/>
      </c>
      <c r="AD334" s="43" t="str">
        <f t="shared" ca="1" si="211"/>
        <v/>
      </c>
      <c r="AE334" s="44" t="str">
        <f t="shared" ca="1" si="212"/>
        <v/>
      </c>
      <c r="AF334" s="45" t="str">
        <f ca="1">IF(Z334&lt;AF$8,"",IF(Y334&gt;AF$8,Y334,AF$8))</f>
        <v/>
      </c>
      <c r="AG334" s="45" t="str">
        <f t="shared" ref="AG334:AG347" ca="1" si="216">IF(Z334&lt;AF$8,"",Z334)</f>
        <v/>
      </c>
      <c r="AH334" s="45" t="str">
        <f t="shared" ca="1" si="213"/>
        <v/>
      </c>
      <c r="AI334" s="45" t="str">
        <f t="shared" ca="1" si="214"/>
        <v/>
      </c>
      <c r="AJ334" s="46" t="str">
        <f t="shared" ca="1" si="215"/>
        <v/>
      </c>
    </row>
    <row r="335" spans="1:36" ht="27.95" customHeight="1">
      <c r="A335" s="115"/>
      <c r="B335" s="115"/>
      <c r="C335" s="119"/>
      <c r="D335" s="120"/>
      <c r="E335" s="121"/>
      <c r="F335" s="431"/>
      <c r="G335" s="432"/>
      <c r="H335" s="65" t="str">
        <f t="shared" ca="1" si="204"/>
        <v/>
      </c>
      <c r="I335" s="339" t="str">
        <f ca="1">IF(AND(F335&lt;&gt;"",H335&lt;&gt;""),VLOOKUP(F335,早見表!$A$6:$M$24,H335+1),"")</f>
        <v/>
      </c>
      <c r="J335" s="340"/>
      <c r="K335" s="340"/>
      <c r="L335" s="341"/>
      <c r="M335" s="431"/>
      <c r="N335" s="433"/>
      <c r="O335" s="433"/>
      <c r="P335" s="433"/>
      <c r="Q335" s="432"/>
      <c r="R335" s="65" t="str">
        <f t="shared" ca="1" si="205"/>
        <v/>
      </c>
      <c r="S335" s="339" t="str">
        <f ca="1">IF(AND(M335&lt;&gt;"",R335&lt;&gt;""),VLOOKUP(M335,早見表!$A$6:$M$24,R335+1),"")</f>
        <v/>
      </c>
      <c r="T335" s="340"/>
      <c r="U335" s="340"/>
      <c r="V335" s="340"/>
      <c r="W335" s="341"/>
      <c r="X335" s="51"/>
      <c r="Y335" s="42" t="str">
        <f t="shared" si="206"/>
        <v/>
      </c>
      <c r="Z335" s="42" t="str">
        <f t="shared" si="207"/>
        <v/>
      </c>
      <c r="AA335" s="43" t="str">
        <f t="shared" ca="1" si="208"/>
        <v/>
      </c>
      <c r="AB335" s="43" t="str">
        <f t="shared" ca="1" si="209"/>
        <v/>
      </c>
      <c r="AC335" s="43" t="str">
        <f t="shared" ca="1" si="210"/>
        <v/>
      </c>
      <c r="AD335" s="43" t="str">
        <f t="shared" ca="1" si="211"/>
        <v/>
      </c>
      <c r="AE335" s="44" t="str">
        <f t="shared" ca="1" si="212"/>
        <v/>
      </c>
      <c r="AF335" s="45" t="str">
        <f t="shared" ref="AF335:AF347" ca="1" si="217">IF(Z335&lt;AF$8,"",IF(Y335&gt;AF$8,Y335,AF$8))</f>
        <v/>
      </c>
      <c r="AG335" s="45" t="str">
        <f t="shared" ca="1" si="216"/>
        <v/>
      </c>
      <c r="AH335" s="45" t="str">
        <f t="shared" ca="1" si="213"/>
        <v/>
      </c>
      <c r="AI335" s="45" t="str">
        <f t="shared" ca="1" si="214"/>
        <v/>
      </c>
      <c r="AJ335" s="46" t="str">
        <f t="shared" ca="1" si="215"/>
        <v/>
      </c>
    </row>
    <row r="336" spans="1:36" ht="27.95" customHeight="1">
      <c r="A336" s="115"/>
      <c r="B336" s="115"/>
      <c r="C336" s="119"/>
      <c r="D336" s="120"/>
      <c r="E336" s="121"/>
      <c r="F336" s="431"/>
      <c r="G336" s="432"/>
      <c r="H336" s="65" t="str">
        <f t="shared" ca="1" si="204"/>
        <v/>
      </c>
      <c r="I336" s="339" t="str">
        <f ca="1">IF(AND(F336&lt;&gt;"",H336&lt;&gt;""),VLOOKUP(F336,早見表!$A$6:$M$24,H336+1),"")</f>
        <v/>
      </c>
      <c r="J336" s="340"/>
      <c r="K336" s="340"/>
      <c r="L336" s="341"/>
      <c r="M336" s="431"/>
      <c r="N336" s="433"/>
      <c r="O336" s="433"/>
      <c r="P336" s="433"/>
      <c r="Q336" s="432"/>
      <c r="R336" s="65" t="str">
        <f t="shared" ca="1" si="205"/>
        <v/>
      </c>
      <c r="S336" s="339" t="str">
        <f ca="1">IF(AND(M336&lt;&gt;"",R336&lt;&gt;""),VLOOKUP(M336,早見表!$A$6:$M$24,R336+1),"")</f>
        <v/>
      </c>
      <c r="T336" s="340"/>
      <c r="U336" s="340"/>
      <c r="V336" s="340"/>
      <c r="W336" s="341"/>
      <c r="X336" s="51"/>
      <c r="Y336" s="42" t="str">
        <f t="shared" si="206"/>
        <v/>
      </c>
      <c r="Z336" s="42" t="str">
        <f t="shared" si="207"/>
        <v/>
      </c>
      <c r="AA336" s="43" t="str">
        <f t="shared" ca="1" si="208"/>
        <v/>
      </c>
      <c r="AB336" s="43" t="str">
        <f t="shared" ca="1" si="209"/>
        <v/>
      </c>
      <c r="AC336" s="43" t="str">
        <f t="shared" ca="1" si="210"/>
        <v/>
      </c>
      <c r="AD336" s="43" t="str">
        <f t="shared" ca="1" si="211"/>
        <v/>
      </c>
      <c r="AE336" s="44" t="str">
        <f t="shared" ca="1" si="212"/>
        <v/>
      </c>
      <c r="AF336" s="45" t="str">
        <f t="shared" ca="1" si="217"/>
        <v/>
      </c>
      <c r="AG336" s="45" t="str">
        <f t="shared" ca="1" si="216"/>
        <v/>
      </c>
      <c r="AH336" s="45" t="str">
        <f t="shared" ca="1" si="213"/>
        <v/>
      </c>
      <c r="AI336" s="45" t="str">
        <f t="shared" ca="1" si="214"/>
        <v/>
      </c>
      <c r="AJ336" s="46" t="str">
        <f t="shared" ca="1" si="215"/>
        <v/>
      </c>
    </row>
    <row r="337" spans="1:36" ht="27.95" customHeight="1">
      <c r="A337" s="115"/>
      <c r="B337" s="115"/>
      <c r="C337" s="119"/>
      <c r="D337" s="120"/>
      <c r="E337" s="121"/>
      <c r="F337" s="431"/>
      <c r="G337" s="432"/>
      <c r="H337" s="65" t="str">
        <f t="shared" ca="1" si="204"/>
        <v/>
      </c>
      <c r="I337" s="339" t="str">
        <f ca="1">IF(AND(F337&lt;&gt;"",H337&lt;&gt;""),VLOOKUP(F337,早見表!$A$6:$M$24,H337+1),"")</f>
        <v/>
      </c>
      <c r="J337" s="340"/>
      <c r="K337" s="340"/>
      <c r="L337" s="341"/>
      <c r="M337" s="431"/>
      <c r="N337" s="433"/>
      <c r="O337" s="433"/>
      <c r="P337" s="433"/>
      <c r="Q337" s="432"/>
      <c r="R337" s="65" t="str">
        <f t="shared" ca="1" si="205"/>
        <v/>
      </c>
      <c r="S337" s="339" t="str">
        <f ca="1">IF(AND(M337&lt;&gt;"",R337&lt;&gt;""),VLOOKUP(M337,早見表!$A$6:$M$24,R337+1),"")</f>
        <v/>
      </c>
      <c r="T337" s="340"/>
      <c r="U337" s="340"/>
      <c r="V337" s="340"/>
      <c r="W337" s="341"/>
      <c r="X337" s="51"/>
      <c r="Y337" s="42" t="str">
        <f t="shared" si="206"/>
        <v/>
      </c>
      <c r="Z337" s="42" t="str">
        <f t="shared" si="207"/>
        <v/>
      </c>
      <c r="AA337" s="43" t="str">
        <f t="shared" ca="1" si="208"/>
        <v/>
      </c>
      <c r="AB337" s="43" t="str">
        <f t="shared" ca="1" si="209"/>
        <v/>
      </c>
      <c r="AC337" s="43" t="str">
        <f t="shared" ca="1" si="210"/>
        <v/>
      </c>
      <c r="AD337" s="43" t="str">
        <f t="shared" ca="1" si="211"/>
        <v/>
      </c>
      <c r="AE337" s="44" t="str">
        <f t="shared" ca="1" si="212"/>
        <v/>
      </c>
      <c r="AF337" s="45" t="str">
        <f t="shared" ca="1" si="217"/>
        <v/>
      </c>
      <c r="AG337" s="45" t="str">
        <f t="shared" ca="1" si="216"/>
        <v/>
      </c>
      <c r="AH337" s="45" t="str">
        <f t="shared" ca="1" si="213"/>
        <v/>
      </c>
      <c r="AI337" s="45" t="str">
        <f t="shared" ca="1" si="214"/>
        <v/>
      </c>
      <c r="AJ337" s="46" t="str">
        <f t="shared" ca="1" si="215"/>
        <v/>
      </c>
    </row>
    <row r="338" spans="1:36" ht="27.95" customHeight="1">
      <c r="A338" s="115"/>
      <c r="B338" s="115"/>
      <c r="C338" s="119"/>
      <c r="D338" s="120"/>
      <c r="E338" s="121"/>
      <c r="F338" s="431"/>
      <c r="G338" s="432"/>
      <c r="H338" s="65" t="str">
        <f t="shared" ca="1" si="204"/>
        <v/>
      </c>
      <c r="I338" s="339" t="str">
        <f ca="1">IF(AND(F338&lt;&gt;"",H338&lt;&gt;""),VLOOKUP(F338,早見表!$A$6:$M$24,H338+1),"")</f>
        <v/>
      </c>
      <c r="J338" s="340"/>
      <c r="K338" s="340"/>
      <c r="L338" s="341"/>
      <c r="M338" s="431"/>
      <c r="N338" s="433"/>
      <c r="O338" s="433"/>
      <c r="P338" s="433"/>
      <c r="Q338" s="432"/>
      <c r="R338" s="65" t="str">
        <f t="shared" ca="1" si="205"/>
        <v/>
      </c>
      <c r="S338" s="339" t="str">
        <f ca="1">IF(AND(M338&lt;&gt;"",R338&lt;&gt;""),VLOOKUP(M338,早見表!$A$6:$M$24,R338+1),"")</f>
        <v/>
      </c>
      <c r="T338" s="340"/>
      <c r="U338" s="340"/>
      <c r="V338" s="340"/>
      <c r="W338" s="341"/>
      <c r="X338" s="51"/>
      <c r="Y338" s="42" t="str">
        <f t="shared" si="206"/>
        <v/>
      </c>
      <c r="Z338" s="42" t="str">
        <f t="shared" si="207"/>
        <v/>
      </c>
      <c r="AA338" s="43" t="str">
        <f t="shared" ca="1" si="208"/>
        <v/>
      </c>
      <c r="AB338" s="43" t="str">
        <f t="shared" ca="1" si="209"/>
        <v/>
      </c>
      <c r="AC338" s="43" t="str">
        <f t="shared" ca="1" si="210"/>
        <v/>
      </c>
      <c r="AD338" s="43" t="str">
        <f t="shared" ca="1" si="211"/>
        <v/>
      </c>
      <c r="AE338" s="44" t="str">
        <f t="shared" ca="1" si="212"/>
        <v/>
      </c>
      <c r="AF338" s="45" t="str">
        <f t="shared" ca="1" si="217"/>
        <v/>
      </c>
      <c r="AG338" s="45" t="str">
        <f t="shared" ca="1" si="216"/>
        <v/>
      </c>
      <c r="AH338" s="45" t="str">
        <f t="shared" ca="1" si="213"/>
        <v/>
      </c>
      <c r="AI338" s="45" t="str">
        <f t="shared" ca="1" si="214"/>
        <v/>
      </c>
      <c r="AJ338" s="46" t="str">
        <f t="shared" ca="1" si="215"/>
        <v/>
      </c>
    </row>
    <row r="339" spans="1:36" ht="27.95" customHeight="1">
      <c r="A339" s="115"/>
      <c r="B339" s="115"/>
      <c r="C339" s="119"/>
      <c r="D339" s="120"/>
      <c r="E339" s="121"/>
      <c r="F339" s="431"/>
      <c r="G339" s="432"/>
      <c r="H339" s="65" t="str">
        <f t="shared" ca="1" si="204"/>
        <v/>
      </c>
      <c r="I339" s="339" t="str">
        <f ca="1">IF(AND(F339&lt;&gt;"",H339&lt;&gt;""),VLOOKUP(F339,早見表!$A$6:$M$24,H339+1),"")</f>
        <v/>
      </c>
      <c r="J339" s="340"/>
      <c r="K339" s="340"/>
      <c r="L339" s="341"/>
      <c r="M339" s="431"/>
      <c r="N339" s="433"/>
      <c r="O339" s="433"/>
      <c r="P339" s="433"/>
      <c r="Q339" s="432"/>
      <c r="R339" s="65" t="str">
        <f t="shared" ca="1" si="205"/>
        <v/>
      </c>
      <c r="S339" s="339" t="str">
        <f ca="1">IF(AND(M339&lt;&gt;"",R339&lt;&gt;""),VLOOKUP(M339,早見表!$A$6:$M$24,R339+1),"")</f>
        <v/>
      </c>
      <c r="T339" s="340"/>
      <c r="U339" s="340"/>
      <c r="V339" s="340"/>
      <c r="W339" s="341"/>
      <c r="X339" s="51"/>
      <c r="Y339" s="42" t="str">
        <f t="shared" si="206"/>
        <v/>
      </c>
      <c r="Z339" s="42" t="str">
        <f t="shared" si="207"/>
        <v/>
      </c>
      <c r="AA339" s="43" t="str">
        <f t="shared" ref="AA339:AA347" ca="1" si="218">IF(Y339&gt;=AF$8,"",IF(Y339&lt;$AA$8,$AA$8,Y339))</f>
        <v/>
      </c>
      <c r="AB339" s="43" t="str">
        <f t="shared" ca="1" si="209"/>
        <v/>
      </c>
      <c r="AC339" s="43" t="str">
        <f t="shared" ca="1" si="210"/>
        <v/>
      </c>
      <c r="AD339" s="43" t="str">
        <f t="shared" ca="1" si="211"/>
        <v/>
      </c>
      <c r="AE339" s="44" t="str">
        <f t="shared" ref="AE339:AE347" ca="1" si="219">IF(AA339="","",IF(AA339&gt;AB339,"",DATEDIF(AC339,AD339+1,"m")))</f>
        <v/>
      </c>
      <c r="AF339" s="45" t="str">
        <f t="shared" ca="1" si="217"/>
        <v/>
      </c>
      <c r="AG339" s="45" t="str">
        <f t="shared" ca="1" si="216"/>
        <v/>
      </c>
      <c r="AH339" s="45" t="str">
        <f t="shared" ca="1" si="213"/>
        <v/>
      </c>
      <c r="AI339" s="45" t="str">
        <f t="shared" ca="1" si="214"/>
        <v/>
      </c>
      <c r="AJ339" s="46" t="str">
        <f t="shared" ca="1" si="215"/>
        <v/>
      </c>
    </row>
    <row r="340" spans="1:36" ht="27.95" customHeight="1">
      <c r="A340" s="115"/>
      <c r="B340" s="115"/>
      <c r="C340" s="119"/>
      <c r="D340" s="120"/>
      <c r="E340" s="121"/>
      <c r="F340" s="431"/>
      <c r="G340" s="432"/>
      <c r="H340" s="65" t="str">
        <f t="shared" ca="1" si="204"/>
        <v/>
      </c>
      <c r="I340" s="339" t="str">
        <f ca="1">IF(AND(F340&lt;&gt;"",H340&lt;&gt;""),VLOOKUP(F340,早見表!$A$6:$M$24,H340+1),"")</f>
        <v/>
      </c>
      <c r="J340" s="340"/>
      <c r="K340" s="340"/>
      <c r="L340" s="341"/>
      <c r="M340" s="431"/>
      <c r="N340" s="433"/>
      <c r="O340" s="433"/>
      <c r="P340" s="433"/>
      <c r="Q340" s="432"/>
      <c r="R340" s="65" t="str">
        <f t="shared" ca="1" si="205"/>
        <v/>
      </c>
      <c r="S340" s="339" t="str">
        <f ca="1">IF(AND(M340&lt;&gt;"",R340&lt;&gt;""),VLOOKUP(M340,早見表!$A$6:$M$24,R340+1),"")</f>
        <v/>
      </c>
      <c r="T340" s="340"/>
      <c r="U340" s="340"/>
      <c r="V340" s="340"/>
      <c r="W340" s="341"/>
      <c r="X340" s="51"/>
      <c r="Y340" s="42" t="str">
        <f t="shared" si="206"/>
        <v/>
      </c>
      <c r="Z340" s="42" t="str">
        <f t="shared" si="207"/>
        <v/>
      </c>
      <c r="AA340" s="43" t="str">
        <f t="shared" ca="1" si="218"/>
        <v/>
      </c>
      <c r="AB340" s="43" t="str">
        <f t="shared" ca="1" si="209"/>
        <v/>
      </c>
      <c r="AC340" s="43" t="str">
        <f t="shared" ca="1" si="210"/>
        <v/>
      </c>
      <c r="AD340" s="43" t="str">
        <f t="shared" ca="1" si="211"/>
        <v/>
      </c>
      <c r="AE340" s="44" t="str">
        <f t="shared" ca="1" si="219"/>
        <v/>
      </c>
      <c r="AF340" s="45" t="str">
        <f t="shared" ca="1" si="217"/>
        <v/>
      </c>
      <c r="AG340" s="45" t="str">
        <f t="shared" ca="1" si="216"/>
        <v/>
      </c>
      <c r="AH340" s="45" t="str">
        <f t="shared" ca="1" si="213"/>
        <v/>
      </c>
      <c r="AI340" s="45" t="str">
        <f t="shared" ca="1" si="214"/>
        <v/>
      </c>
      <c r="AJ340" s="46" t="str">
        <f t="shared" ca="1" si="215"/>
        <v/>
      </c>
    </row>
    <row r="341" spans="1:36" ht="27.95" customHeight="1">
      <c r="A341" s="115"/>
      <c r="B341" s="115"/>
      <c r="C341" s="119"/>
      <c r="D341" s="120"/>
      <c r="E341" s="121"/>
      <c r="F341" s="431"/>
      <c r="G341" s="432"/>
      <c r="H341" s="65" t="str">
        <f t="shared" ca="1" si="204"/>
        <v/>
      </c>
      <c r="I341" s="339" t="str">
        <f ca="1">IF(AND(F341&lt;&gt;"",H341&lt;&gt;""),VLOOKUP(F341,早見表!$A$6:$M$24,H341+1),"")</f>
        <v/>
      </c>
      <c r="J341" s="340"/>
      <c r="K341" s="340"/>
      <c r="L341" s="341"/>
      <c r="M341" s="431"/>
      <c r="N341" s="433"/>
      <c r="O341" s="433"/>
      <c r="P341" s="433"/>
      <c r="Q341" s="432"/>
      <c r="R341" s="65" t="str">
        <f t="shared" ca="1" si="205"/>
        <v/>
      </c>
      <c r="S341" s="339" t="str">
        <f ca="1">IF(AND(M341&lt;&gt;"",R341&lt;&gt;""),VLOOKUP(M341,早見表!$A$6:$M$24,R341+1),"")</f>
        <v/>
      </c>
      <c r="T341" s="340"/>
      <c r="U341" s="340"/>
      <c r="V341" s="340"/>
      <c r="W341" s="341"/>
      <c r="X341" s="51"/>
      <c r="Y341" s="42" t="str">
        <f t="shared" si="206"/>
        <v/>
      </c>
      <c r="Z341" s="42" t="str">
        <f t="shared" si="207"/>
        <v/>
      </c>
      <c r="AA341" s="43" t="str">
        <f t="shared" ca="1" si="218"/>
        <v/>
      </c>
      <c r="AB341" s="43" t="str">
        <f t="shared" ca="1" si="209"/>
        <v/>
      </c>
      <c r="AC341" s="43" t="str">
        <f t="shared" ca="1" si="210"/>
        <v/>
      </c>
      <c r="AD341" s="43" t="str">
        <f t="shared" ca="1" si="211"/>
        <v/>
      </c>
      <c r="AE341" s="44" t="str">
        <f t="shared" ca="1" si="219"/>
        <v/>
      </c>
      <c r="AF341" s="45" t="str">
        <f t="shared" ca="1" si="217"/>
        <v/>
      </c>
      <c r="AG341" s="45" t="str">
        <f t="shared" ca="1" si="216"/>
        <v/>
      </c>
      <c r="AH341" s="45" t="str">
        <f t="shared" ca="1" si="213"/>
        <v/>
      </c>
      <c r="AI341" s="45" t="str">
        <f t="shared" ca="1" si="214"/>
        <v/>
      </c>
      <c r="AJ341" s="46" t="str">
        <f t="shared" ca="1" si="215"/>
        <v/>
      </c>
    </row>
    <row r="342" spans="1:36" ht="27.95" customHeight="1">
      <c r="A342" s="115"/>
      <c r="B342" s="115"/>
      <c r="C342" s="119"/>
      <c r="D342" s="120"/>
      <c r="E342" s="121"/>
      <c r="F342" s="431"/>
      <c r="G342" s="432"/>
      <c r="H342" s="65" t="str">
        <f ca="1">AE342</f>
        <v/>
      </c>
      <c r="I342" s="339" t="str">
        <f ca="1">IF(AND(F342&lt;&gt;"",H342&lt;&gt;""),VLOOKUP(F342,早見表!$A$6:$M$24,H342+1),"")</f>
        <v/>
      </c>
      <c r="J342" s="340"/>
      <c r="K342" s="340"/>
      <c r="L342" s="341"/>
      <c r="M342" s="431"/>
      <c r="N342" s="433"/>
      <c r="O342" s="433"/>
      <c r="P342" s="433"/>
      <c r="Q342" s="432"/>
      <c r="R342" s="65" t="str">
        <f t="shared" ca="1" si="205"/>
        <v/>
      </c>
      <c r="S342" s="339" t="str">
        <f ca="1">IF(AND(M342&lt;&gt;"",R342&lt;&gt;""),VLOOKUP(M342,早見表!$A$6:$M$24,R342+1),"")</f>
        <v/>
      </c>
      <c r="T342" s="340"/>
      <c r="U342" s="340"/>
      <c r="V342" s="340"/>
      <c r="W342" s="341"/>
      <c r="X342" s="51"/>
      <c r="Y342" s="42" t="str">
        <f t="shared" si="206"/>
        <v/>
      </c>
      <c r="Z342" s="42" t="str">
        <f t="shared" si="207"/>
        <v/>
      </c>
      <c r="AA342" s="43" t="str">
        <f t="shared" ca="1" si="218"/>
        <v/>
      </c>
      <c r="AB342" s="43" t="str">
        <f t="shared" ca="1" si="209"/>
        <v/>
      </c>
      <c r="AC342" s="43" t="str">
        <f t="shared" ca="1" si="210"/>
        <v/>
      </c>
      <c r="AD342" s="43" t="str">
        <f t="shared" ca="1" si="211"/>
        <v/>
      </c>
      <c r="AE342" s="44" t="str">
        <f t="shared" ca="1" si="219"/>
        <v/>
      </c>
      <c r="AF342" s="45" t="str">
        <f t="shared" ca="1" si="217"/>
        <v/>
      </c>
      <c r="AG342" s="45" t="str">
        <f t="shared" ca="1" si="216"/>
        <v/>
      </c>
      <c r="AH342" s="45" t="str">
        <f t="shared" ca="1" si="213"/>
        <v/>
      </c>
      <c r="AI342" s="45" t="str">
        <f t="shared" ca="1" si="214"/>
        <v/>
      </c>
      <c r="AJ342" s="46" t="str">
        <f t="shared" ca="1" si="215"/>
        <v/>
      </c>
    </row>
    <row r="343" spans="1:36" ht="27.95" customHeight="1">
      <c r="A343" s="115"/>
      <c r="B343" s="115"/>
      <c r="C343" s="119"/>
      <c r="D343" s="120"/>
      <c r="E343" s="121"/>
      <c r="F343" s="431"/>
      <c r="G343" s="432"/>
      <c r="H343" s="65" t="str">
        <f ca="1">AE343</f>
        <v/>
      </c>
      <c r="I343" s="339" t="str">
        <f ca="1">IF(AND(F343&lt;&gt;"",H343&lt;&gt;""),VLOOKUP(F343,早見表!$A$6:$M$24,H343+1),"")</f>
        <v/>
      </c>
      <c r="J343" s="340"/>
      <c r="K343" s="340"/>
      <c r="L343" s="341"/>
      <c r="M343" s="431"/>
      <c r="N343" s="433"/>
      <c r="O343" s="433"/>
      <c r="P343" s="433"/>
      <c r="Q343" s="432"/>
      <c r="R343" s="65" t="str">
        <f t="shared" ca="1" si="205"/>
        <v/>
      </c>
      <c r="S343" s="339" t="str">
        <f ca="1">IF(AND(M343&lt;&gt;"",R343&lt;&gt;""),VLOOKUP(M343,早見表!$A$6:$M$24,R343+1),"")</f>
        <v/>
      </c>
      <c r="T343" s="340"/>
      <c r="U343" s="340"/>
      <c r="V343" s="340"/>
      <c r="W343" s="341"/>
      <c r="X343" s="51"/>
      <c r="Y343" s="42" t="str">
        <f t="shared" si="206"/>
        <v/>
      </c>
      <c r="Z343" s="42" t="str">
        <f t="shared" si="207"/>
        <v/>
      </c>
      <c r="AA343" s="43" t="str">
        <f t="shared" ca="1" si="218"/>
        <v/>
      </c>
      <c r="AB343" s="43" t="str">
        <f t="shared" ca="1" si="209"/>
        <v/>
      </c>
      <c r="AC343" s="43" t="str">
        <f t="shared" ca="1" si="210"/>
        <v/>
      </c>
      <c r="AD343" s="43" t="str">
        <f t="shared" ca="1" si="211"/>
        <v/>
      </c>
      <c r="AE343" s="44" t="str">
        <f t="shared" ca="1" si="219"/>
        <v/>
      </c>
      <c r="AF343" s="45" t="str">
        <f t="shared" ca="1" si="217"/>
        <v/>
      </c>
      <c r="AG343" s="45" t="str">
        <f t="shared" ca="1" si="216"/>
        <v/>
      </c>
      <c r="AH343" s="45" t="str">
        <f t="shared" ca="1" si="213"/>
        <v/>
      </c>
      <c r="AI343" s="45" t="str">
        <f t="shared" ca="1" si="214"/>
        <v/>
      </c>
      <c r="AJ343" s="46" t="str">
        <f t="shared" ca="1" si="215"/>
        <v/>
      </c>
    </row>
    <row r="344" spans="1:36" ht="27.95" customHeight="1">
      <c r="A344" s="115"/>
      <c r="B344" s="115"/>
      <c r="C344" s="119"/>
      <c r="D344" s="120"/>
      <c r="E344" s="121"/>
      <c r="F344" s="431"/>
      <c r="G344" s="432"/>
      <c r="H344" s="65" t="str">
        <f ca="1">AE344</f>
        <v/>
      </c>
      <c r="I344" s="339" t="str">
        <f ca="1">IF(AND(F344&lt;&gt;"",H344&lt;&gt;""),VLOOKUP(F344,早見表!$A$6:$M$24,H344+1),"")</f>
        <v/>
      </c>
      <c r="J344" s="340"/>
      <c r="K344" s="340"/>
      <c r="L344" s="341"/>
      <c r="M344" s="431"/>
      <c r="N344" s="433"/>
      <c r="O344" s="433"/>
      <c r="P344" s="433"/>
      <c r="Q344" s="432"/>
      <c r="R344" s="65" t="str">
        <f t="shared" ca="1" si="205"/>
        <v/>
      </c>
      <c r="S344" s="339" t="str">
        <f ca="1">IF(AND(M344&lt;&gt;"",R344&lt;&gt;""),VLOOKUP(M344,早見表!$A$6:$M$24,R344+1),"")</f>
        <v/>
      </c>
      <c r="T344" s="340"/>
      <c r="U344" s="340"/>
      <c r="V344" s="340"/>
      <c r="W344" s="341"/>
      <c r="X344" s="51"/>
      <c r="Y344" s="42" t="str">
        <f t="shared" si="206"/>
        <v/>
      </c>
      <c r="Z344" s="42" t="str">
        <f t="shared" si="207"/>
        <v/>
      </c>
      <c r="AA344" s="43" t="str">
        <f t="shared" ca="1" si="218"/>
        <v/>
      </c>
      <c r="AB344" s="43" t="str">
        <f t="shared" ca="1" si="209"/>
        <v/>
      </c>
      <c r="AC344" s="43" t="str">
        <f t="shared" ca="1" si="210"/>
        <v/>
      </c>
      <c r="AD344" s="43" t="str">
        <f t="shared" ca="1" si="211"/>
        <v/>
      </c>
      <c r="AE344" s="44" t="str">
        <f t="shared" ca="1" si="219"/>
        <v/>
      </c>
      <c r="AF344" s="45" t="str">
        <f t="shared" ca="1" si="217"/>
        <v/>
      </c>
      <c r="AG344" s="45" t="str">
        <f t="shared" ca="1" si="216"/>
        <v/>
      </c>
      <c r="AH344" s="45" t="str">
        <f t="shared" ca="1" si="213"/>
        <v/>
      </c>
      <c r="AI344" s="45" t="str">
        <f t="shared" ca="1" si="214"/>
        <v/>
      </c>
      <c r="AJ344" s="46" t="str">
        <f t="shared" ca="1" si="215"/>
        <v/>
      </c>
    </row>
    <row r="345" spans="1:36" ht="27.95" customHeight="1">
      <c r="A345" s="115"/>
      <c r="B345" s="115"/>
      <c r="C345" s="119"/>
      <c r="D345" s="120"/>
      <c r="E345" s="121"/>
      <c r="F345" s="431"/>
      <c r="G345" s="432"/>
      <c r="H345" s="65" t="str">
        <f ca="1">AE345</f>
        <v/>
      </c>
      <c r="I345" s="339" t="str">
        <f ca="1">IF(AND(F345&lt;&gt;"",H345&lt;&gt;""),VLOOKUP(F345,早見表!$A$6:$M$24,H345+1),"")</f>
        <v/>
      </c>
      <c r="J345" s="340"/>
      <c r="K345" s="340"/>
      <c r="L345" s="341"/>
      <c r="M345" s="431"/>
      <c r="N345" s="433"/>
      <c r="O345" s="433"/>
      <c r="P345" s="433"/>
      <c r="Q345" s="432"/>
      <c r="R345" s="65" t="str">
        <f t="shared" ca="1" si="205"/>
        <v/>
      </c>
      <c r="S345" s="339" t="str">
        <f ca="1">IF(AND(M345&lt;&gt;"",R345&lt;&gt;""),VLOOKUP(M345,早見表!$A$6:$M$24,R345+1),"")</f>
        <v/>
      </c>
      <c r="T345" s="340"/>
      <c r="U345" s="340"/>
      <c r="V345" s="340"/>
      <c r="W345" s="341"/>
      <c r="X345" s="51"/>
      <c r="Y345" s="42" t="str">
        <f t="shared" si="206"/>
        <v/>
      </c>
      <c r="Z345" s="42" t="str">
        <f t="shared" si="207"/>
        <v/>
      </c>
      <c r="AA345" s="43" t="str">
        <f t="shared" ca="1" si="218"/>
        <v/>
      </c>
      <c r="AB345" s="43" t="str">
        <f t="shared" ca="1" si="209"/>
        <v/>
      </c>
      <c r="AC345" s="43" t="str">
        <f t="shared" ca="1" si="210"/>
        <v/>
      </c>
      <c r="AD345" s="43" t="str">
        <f t="shared" ca="1" si="211"/>
        <v/>
      </c>
      <c r="AE345" s="44" t="str">
        <f t="shared" ca="1" si="219"/>
        <v/>
      </c>
      <c r="AF345" s="45" t="str">
        <f t="shared" ca="1" si="217"/>
        <v/>
      </c>
      <c r="AG345" s="45" t="str">
        <f t="shared" ca="1" si="216"/>
        <v/>
      </c>
      <c r="AH345" s="45" t="str">
        <f t="shared" ca="1" si="213"/>
        <v/>
      </c>
      <c r="AI345" s="45" t="str">
        <f t="shared" ca="1" si="214"/>
        <v/>
      </c>
      <c r="AJ345" s="46" t="str">
        <f t="shared" ca="1" si="215"/>
        <v/>
      </c>
    </row>
    <row r="346" spans="1:36" ht="27.95" customHeight="1">
      <c r="A346" s="115"/>
      <c r="B346" s="115"/>
      <c r="C346" s="119"/>
      <c r="D346" s="120"/>
      <c r="E346" s="121"/>
      <c r="F346" s="431"/>
      <c r="G346" s="432"/>
      <c r="H346" s="65" t="str">
        <f ca="1">AE346</f>
        <v/>
      </c>
      <c r="I346" s="339" t="str">
        <f ca="1">IF(AND(F346&lt;&gt;"",H346&lt;&gt;""),VLOOKUP(F346,早見表!$A$6:$M$24,H346+1),"")</f>
        <v/>
      </c>
      <c r="J346" s="340"/>
      <c r="K346" s="340"/>
      <c r="L346" s="341"/>
      <c r="M346" s="431"/>
      <c r="N346" s="433"/>
      <c r="O346" s="433"/>
      <c r="P346" s="433"/>
      <c r="Q346" s="432"/>
      <c r="R346" s="65" t="str">
        <f t="shared" ca="1" si="205"/>
        <v/>
      </c>
      <c r="S346" s="339" t="str">
        <f ca="1">IF(AND(M346&lt;&gt;"",R346&lt;&gt;""),VLOOKUP(M346,早見表!$A$6:$M$24,R346+1),"")</f>
        <v/>
      </c>
      <c r="T346" s="340"/>
      <c r="U346" s="340"/>
      <c r="V346" s="340"/>
      <c r="W346" s="341"/>
      <c r="X346" s="51"/>
      <c r="Y346" s="42" t="str">
        <f t="shared" si="206"/>
        <v/>
      </c>
      <c r="Z346" s="42" t="str">
        <f t="shared" si="207"/>
        <v/>
      </c>
      <c r="AA346" s="43" t="str">
        <f t="shared" ca="1" si="218"/>
        <v/>
      </c>
      <c r="AB346" s="43" t="str">
        <f t="shared" ca="1" si="209"/>
        <v/>
      </c>
      <c r="AC346" s="43" t="str">
        <f t="shared" ca="1" si="210"/>
        <v/>
      </c>
      <c r="AD346" s="43" t="str">
        <f t="shared" ca="1" si="211"/>
        <v/>
      </c>
      <c r="AE346" s="44" t="str">
        <f t="shared" ca="1" si="219"/>
        <v/>
      </c>
      <c r="AF346" s="45" t="str">
        <f t="shared" ca="1" si="217"/>
        <v/>
      </c>
      <c r="AG346" s="45" t="str">
        <f t="shared" ca="1" si="216"/>
        <v/>
      </c>
      <c r="AH346" s="45" t="str">
        <f t="shared" ca="1" si="213"/>
        <v/>
      </c>
      <c r="AI346" s="45" t="str">
        <f t="shared" ca="1" si="214"/>
        <v/>
      </c>
      <c r="AJ346" s="46" t="str">
        <f t="shared" ca="1" si="215"/>
        <v/>
      </c>
    </row>
    <row r="347" spans="1:36" ht="27.95" customHeight="1" thickBot="1">
      <c r="A347" s="131"/>
      <c r="B347" s="131"/>
      <c r="C347" s="132"/>
      <c r="D347" s="133"/>
      <c r="E347" s="134"/>
      <c r="F347" s="443"/>
      <c r="G347" s="445"/>
      <c r="H347" s="135" t="str">
        <f t="shared" ref="H347" ca="1" si="220">AE347</f>
        <v/>
      </c>
      <c r="I347" s="353" t="str">
        <f ca="1">IF(AND(F347&lt;&gt;"",H347&lt;&gt;""),VLOOKUP(F347,早見表!$A$6:$M$24,H347+1),"")</f>
        <v/>
      </c>
      <c r="J347" s="354"/>
      <c r="K347" s="354"/>
      <c r="L347" s="355"/>
      <c r="M347" s="443"/>
      <c r="N347" s="444"/>
      <c r="O347" s="444"/>
      <c r="P347" s="444"/>
      <c r="Q347" s="445"/>
      <c r="R347" s="135" t="str">
        <f t="shared" ca="1" si="205"/>
        <v/>
      </c>
      <c r="S347" s="353" t="str">
        <f ca="1">IF(AND(M347&lt;&gt;"",R347&lt;&gt;""),VLOOKUP(M347,早見表!$A$6:$M$24,R347+1),"")</f>
        <v/>
      </c>
      <c r="T347" s="354"/>
      <c r="U347" s="354"/>
      <c r="V347" s="354"/>
      <c r="W347" s="355"/>
      <c r="X347" s="51"/>
      <c r="Y347" s="47" t="str">
        <f t="shared" si="206"/>
        <v/>
      </c>
      <c r="Z347" s="47" t="str">
        <f t="shared" si="207"/>
        <v/>
      </c>
      <c r="AA347" s="48" t="str">
        <f t="shared" ca="1" si="218"/>
        <v/>
      </c>
      <c r="AB347" s="48" t="str">
        <f t="shared" ca="1" si="209"/>
        <v/>
      </c>
      <c r="AC347" s="48" t="str">
        <f t="shared" ca="1" si="210"/>
        <v/>
      </c>
      <c r="AD347" s="48" t="str">
        <f t="shared" ca="1" si="211"/>
        <v/>
      </c>
      <c r="AE347" s="62" t="str">
        <f t="shared" ca="1" si="219"/>
        <v/>
      </c>
      <c r="AF347" s="49" t="str">
        <f t="shared" ca="1" si="217"/>
        <v/>
      </c>
      <c r="AG347" s="49" t="str">
        <f t="shared" ca="1" si="216"/>
        <v/>
      </c>
      <c r="AH347" s="49" t="str">
        <f t="shared" ca="1" si="213"/>
        <v/>
      </c>
      <c r="AI347" s="49" t="str">
        <f t="shared" ca="1" si="214"/>
        <v/>
      </c>
      <c r="AJ347" s="50" t="str">
        <f t="shared" ca="1" si="215"/>
        <v/>
      </c>
    </row>
    <row r="348" spans="1:36" ht="24.95" customHeight="1" thickTop="1">
      <c r="A348" s="439" t="s">
        <v>62</v>
      </c>
      <c r="B348" s="440"/>
      <c r="C348" s="440"/>
      <c r="D348" s="440"/>
      <c r="E348" s="440"/>
      <c r="F348" s="458"/>
      <c r="G348" s="459"/>
      <c r="H348" s="136" t="s">
        <v>12</v>
      </c>
      <c r="I348" s="365">
        <f ca="1">SUM(I333:L347)</f>
        <v>0</v>
      </c>
      <c r="J348" s="366"/>
      <c r="K348" s="366"/>
      <c r="L348" s="137" t="s">
        <v>8</v>
      </c>
      <c r="M348" s="458"/>
      <c r="N348" s="460"/>
      <c r="O348" s="460"/>
      <c r="P348" s="460"/>
      <c r="Q348" s="459"/>
      <c r="R348" s="136"/>
      <c r="S348" s="368">
        <f ca="1">SUM(S333:W347)</f>
        <v>0</v>
      </c>
      <c r="T348" s="369"/>
      <c r="U348" s="369"/>
      <c r="V348" s="369"/>
      <c r="W348" s="138" t="s">
        <v>8</v>
      </c>
      <c r="X348" s="51"/>
      <c r="Y348" s="82"/>
      <c r="Z348" s="82"/>
    </row>
    <row r="349" spans="1:36" ht="24.95" customHeight="1">
      <c r="A349" s="434" t="s">
        <v>80</v>
      </c>
      <c r="B349" s="435"/>
      <c r="C349" s="435"/>
      <c r="D349" s="435"/>
      <c r="E349" s="435"/>
      <c r="F349" s="436"/>
      <c r="G349" s="437"/>
      <c r="H349" s="128" t="s">
        <v>12</v>
      </c>
      <c r="I349" s="346">
        <f ca="1">SUM(I322,I348)</f>
        <v>0</v>
      </c>
      <c r="J349" s="347"/>
      <c r="K349" s="347"/>
      <c r="L349" s="129" t="s">
        <v>8</v>
      </c>
      <c r="M349" s="436"/>
      <c r="N349" s="438"/>
      <c r="O349" s="438"/>
      <c r="P349" s="438"/>
      <c r="Q349" s="437"/>
      <c r="R349" s="128"/>
      <c r="S349" s="349">
        <f ca="1">SUM(S322,S348)</f>
        <v>0</v>
      </c>
      <c r="T349" s="350"/>
      <c r="U349" s="350"/>
      <c r="V349" s="350"/>
      <c r="W349" s="59" t="s">
        <v>8</v>
      </c>
      <c r="X349" s="52"/>
      <c r="Y349" s="82"/>
      <c r="Z349" s="54"/>
    </row>
    <row r="350" spans="1:36" ht="3.75" customHeight="1">
      <c r="X350" s="52"/>
      <c r="Y350" s="217"/>
      <c r="Z350" s="54" t="s">
        <v>35</v>
      </c>
    </row>
    <row r="351" spans="1:36">
      <c r="T351" s="461" t="s">
        <v>42</v>
      </c>
      <c r="U351" s="462"/>
      <c r="V351" s="462"/>
      <c r="W351" s="463"/>
      <c r="X351" s="52"/>
      <c r="Y351" s="82"/>
      <c r="Z351" s="82"/>
    </row>
    <row r="352" spans="1:36">
      <c r="Y352" s="82"/>
      <c r="Z352" s="82"/>
    </row>
    <row r="353" spans="1:36" ht="19.5" customHeight="1">
      <c r="A353" s="1" t="str">
        <f>IF($A$2="","",$A$2)</f>
        <v>【鳥取局様式】</v>
      </c>
      <c r="C353" s="80"/>
      <c r="D353" s="466" t="s">
        <v>76</v>
      </c>
      <c r="E353" s="467"/>
      <c r="F353" s="467"/>
      <c r="G353" s="467"/>
      <c r="H353" s="467"/>
      <c r="I353" s="467"/>
      <c r="J353" s="467"/>
      <c r="S353" s="57">
        <f>$S$2</f>
        <v>1</v>
      </c>
      <c r="T353" s="425" t="s">
        <v>10</v>
      </c>
      <c r="U353" s="425"/>
      <c r="V353" s="56">
        <f>V326+1</f>
        <v>14</v>
      </c>
      <c r="W353" s="2" t="s">
        <v>11</v>
      </c>
      <c r="Y353" s="217"/>
      <c r="Z353" s="217"/>
    </row>
    <row r="354" spans="1:36" ht="19.5" customHeight="1">
      <c r="C354" s="81"/>
      <c r="D354" s="467"/>
      <c r="E354" s="467"/>
      <c r="F354" s="467"/>
      <c r="G354" s="467"/>
      <c r="H354" s="467"/>
      <c r="I354" s="467"/>
      <c r="J354" s="467"/>
      <c r="Y354" s="217"/>
      <c r="Z354" s="217"/>
    </row>
    <row r="355" spans="1:36" ht="14.25">
      <c r="B355" s="221">
        <f ca="1">$B$4</f>
        <v>45741</v>
      </c>
      <c r="D355" s="426"/>
      <c r="E355" s="426"/>
      <c r="F355" s="426"/>
      <c r="Y355" s="219"/>
      <c r="Z355" s="219"/>
    </row>
    <row r="356" spans="1:36" ht="15" customHeight="1">
      <c r="B356" s="222">
        <f ca="1">$B$5</f>
        <v>46106.494204513889</v>
      </c>
      <c r="C356" s="130"/>
      <c r="D356" s="130"/>
      <c r="E356" s="130"/>
      <c r="F356" s="130"/>
      <c r="G356" s="130"/>
      <c r="H356" s="427" t="s">
        <v>6</v>
      </c>
      <c r="I356" s="428"/>
      <c r="J356" s="464" t="s">
        <v>0</v>
      </c>
      <c r="K356" s="465"/>
      <c r="L356" s="123" t="s">
        <v>1</v>
      </c>
      <c r="M356" s="465" t="s">
        <v>7</v>
      </c>
      <c r="N356" s="465"/>
      <c r="O356" s="465" t="s">
        <v>2</v>
      </c>
      <c r="P356" s="465"/>
      <c r="Q356" s="465"/>
      <c r="R356" s="465"/>
      <c r="S356" s="465"/>
      <c r="T356" s="465"/>
      <c r="U356" s="465" t="s">
        <v>3</v>
      </c>
      <c r="V356" s="465"/>
      <c r="W356" s="465"/>
      <c r="Y356" s="219"/>
      <c r="Z356" s="219"/>
    </row>
    <row r="357" spans="1:36" ht="20.100000000000001" customHeight="1">
      <c r="A357" s="130"/>
      <c r="B357" s="130"/>
      <c r="C357" s="130"/>
      <c r="D357" s="130"/>
      <c r="E357" s="130"/>
      <c r="F357" s="130"/>
      <c r="G357" s="130"/>
      <c r="H357" s="429"/>
      <c r="I357" s="430"/>
      <c r="J357" s="154">
        <f>$J$6</f>
        <v>3</v>
      </c>
      <c r="K357" s="155">
        <f>$K$6</f>
        <v>1</v>
      </c>
      <c r="L357" s="156">
        <f>$L$6</f>
        <v>1</v>
      </c>
      <c r="M357" s="157">
        <f>$M$6</f>
        <v>0</v>
      </c>
      <c r="N357" s="158" t="str">
        <f>IF($N$6="","",$N$6)</f>
        <v/>
      </c>
      <c r="O357" s="159" t="str">
        <f>IF($O$6="","",$O$6)</f>
        <v/>
      </c>
      <c r="P357" s="160" t="str">
        <f>IF($P$6="","",$P$6)</f>
        <v/>
      </c>
      <c r="Q357" s="160" t="str">
        <f>IF($Q$6="","",$Q$6)</f>
        <v/>
      </c>
      <c r="R357" s="160" t="str">
        <f>IF($R$6="","",$R$6)</f>
        <v/>
      </c>
      <c r="S357" s="160" t="str">
        <f>IF($S$6="","",$S$6)</f>
        <v/>
      </c>
      <c r="T357" s="161" t="str">
        <f>IF($T$6="","",$T$6)</f>
        <v/>
      </c>
      <c r="U357" s="159" t="str">
        <f>IF($U$6="","",$U$6)</f>
        <v/>
      </c>
      <c r="V357" s="160" t="str">
        <f>IF($V$6="","",$V$6)</f>
        <v/>
      </c>
      <c r="W357" s="161" t="str">
        <f>IF($W$6="","",$W$6)</f>
        <v/>
      </c>
      <c r="Y357" s="30" t="s">
        <v>33</v>
      </c>
      <c r="Z357" s="31" t="s">
        <v>34</v>
      </c>
      <c r="AA357" s="441">
        <f ca="1">$B$4</f>
        <v>45741</v>
      </c>
      <c r="AB357" s="441"/>
      <c r="AC357" s="441"/>
      <c r="AD357" s="441"/>
      <c r="AE357" s="441"/>
      <c r="AF357" s="442">
        <f ca="1">$B$5</f>
        <v>46106.494204513889</v>
      </c>
      <c r="AG357" s="442"/>
      <c r="AH357" s="442"/>
      <c r="AI357" s="442"/>
      <c r="AJ357" s="442"/>
    </row>
    <row r="358" spans="1:36" ht="21.95" customHeight="1">
      <c r="A358" s="446" t="s">
        <v>9</v>
      </c>
      <c r="B358" s="448" t="s">
        <v>30</v>
      </c>
      <c r="C358" s="218"/>
      <c r="D358" s="449" t="s">
        <v>47</v>
      </c>
      <c r="E358" s="448" t="s">
        <v>48</v>
      </c>
      <c r="F358" s="451">
        <f ca="1">$B$4</f>
        <v>45741</v>
      </c>
      <c r="G358" s="452"/>
      <c r="H358" s="452"/>
      <c r="I358" s="452"/>
      <c r="J358" s="452"/>
      <c r="K358" s="452"/>
      <c r="L358" s="453"/>
      <c r="M358" s="454">
        <f ca="1">$B$5</f>
        <v>46106.494204513889</v>
      </c>
      <c r="N358" s="455"/>
      <c r="O358" s="455"/>
      <c r="P358" s="455"/>
      <c r="Q358" s="455"/>
      <c r="R358" s="455"/>
      <c r="S358" s="455"/>
      <c r="T358" s="455"/>
      <c r="U358" s="455"/>
      <c r="V358" s="455"/>
      <c r="W358" s="456"/>
      <c r="X358" s="51"/>
      <c r="Y358" s="58">
        <f ca="1">$B$4</f>
        <v>45741</v>
      </c>
      <c r="Z358" s="58">
        <f ca="1">DATE(YEAR($Y$7)+2,3,31)</f>
        <v>46477</v>
      </c>
      <c r="AA358" s="33" t="s">
        <v>33</v>
      </c>
      <c r="AB358" s="33" t="s">
        <v>34</v>
      </c>
      <c r="AC358" s="33" t="s">
        <v>37</v>
      </c>
      <c r="AD358" s="33" t="s">
        <v>38</v>
      </c>
      <c r="AE358" s="33" t="s">
        <v>32</v>
      </c>
      <c r="AF358" s="34" t="s">
        <v>33</v>
      </c>
      <c r="AG358" s="34" t="s">
        <v>34</v>
      </c>
      <c r="AH358" s="34" t="s">
        <v>37</v>
      </c>
      <c r="AI358" s="34" t="s">
        <v>38</v>
      </c>
      <c r="AJ358" s="34" t="s">
        <v>32</v>
      </c>
    </row>
    <row r="359" spans="1:36" ht="28.5" customHeight="1">
      <c r="A359" s="447"/>
      <c r="B359" s="448"/>
      <c r="C359" s="126"/>
      <c r="D359" s="450"/>
      <c r="E359" s="448"/>
      <c r="F359" s="457" t="s">
        <v>4</v>
      </c>
      <c r="G359" s="457"/>
      <c r="H359" s="127" t="s">
        <v>39</v>
      </c>
      <c r="I359" s="457" t="s">
        <v>5</v>
      </c>
      <c r="J359" s="457"/>
      <c r="K359" s="457"/>
      <c r="L359" s="457"/>
      <c r="M359" s="457" t="s">
        <v>4</v>
      </c>
      <c r="N359" s="457"/>
      <c r="O359" s="457"/>
      <c r="P359" s="457"/>
      <c r="Q359" s="457"/>
      <c r="R359" s="127" t="s">
        <v>39</v>
      </c>
      <c r="S359" s="457" t="s">
        <v>5</v>
      </c>
      <c r="T359" s="457"/>
      <c r="U359" s="457"/>
      <c r="V359" s="457"/>
      <c r="W359" s="457"/>
      <c r="X359" s="51"/>
      <c r="Y359" s="32">
        <f ca="1">DATE(YEAR($B$4),4,1)</f>
        <v>45748</v>
      </c>
      <c r="Z359" s="32">
        <f ca="1">DATE(YEAR($Y$8)+2,3,31)</f>
        <v>46477</v>
      </c>
      <c r="AA359" s="32">
        <f ca="1">$Y$8</f>
        <v>45748</v>
      </c>
      <c r="AB359" s="32">
        <f ca="1">DATE(YEAR($Y$8)+1,3,31)</f>
        <v>46112</v>
      </c>
      <c r="AC359" s="32"/>
      <c r="AD359" s="32"/>
      <c r="AE359" s="32"/>
      <c r="AF359" s="35">
        <f ca="1">DATE(YEAR($B$4)+1,4,1)</f>
        <v>46113</v>
      </c>
      <c r="AG359" s="35">
        <f ca="1">DATE(YEAR($AF$8)+1,3,31)</f>
        <v>46477</v>
      </c>
      <c r="AH359" s="55"/>
      <c r="AI359" s="55"/>
      <c r="AJ359" s="36"/>
    </row>
    <row r="360" spans="1:36" ht="27.95" customHeight="1">
      <c r="A360" s="114"/>
      <c r="B360" s="115"/>
      <c r="C360" s="116"/>
      <c r="D360" s="117"/>
      <c r="E360" s="118"/>
      <c r="F360" s="431"/>
      <c r="G360" s="432"/>
      <c r="H360" s="65" t="str">
        <f t="shared" ref="H360:H368" ca="1" si="221">AE360</f>
        <v/>
      </c>
      <c r="I360" s="309" t="str">
        <f ca="1">IF(AND(F360&lt;&gt;"",H360&lt;&gt;""),VLOOKUP(F360,早見表!$A$6:$M$24,H360+1),"")</f>
        <v/>
      </c>
      <c r="J360" s="310"/>
      <c r="K360" s="310"/>
      <c r="L360" s="311"/>
      <c r="M360" s="431"/>
      <c r="N360" s="433"/>
      <c r="O360" s="433"/>
      <c r="P360" s="433"/>
      <c r="Q360" s="432"/>
      <c r="R360" s="64" t="str">
        <f t="shared" ref="R360:R374" ca="1" si="222">AJ360</f>
        <v/>
      </c>
      <c r="S360" s="309" t="str">
        <f ca="1">IF(AND(M360&lt;&gt;"",R360&lt;&gt;""),VLOOKUP(M360,早見表!$A$6:$M$24,R360+1),"")</f>
        <v/>
      </c>
      <c r="T360" s="310"/>
      <c r="U360" s="310"/>
      <c r="V360" s="310"/>
      <c r="W360" s="311"/>
      <c r="X360" s="51"/>
      <c r="Y360" s="37" t="str">
        <f t="shared" ref="Y360:Y374" si="223">IF($B360&lt;&gt;"",IF(D360="",AA$8,D360),"")</f>
        <v/>
      </c>
      <c r="Z360" s="37" t="str">
        <f t="shared" ref="Z360:Z374" si="224">IF($B360&lt;&gt;"",IF(E360="",Z$8,E360),"")</f>
        <v/>
      </c>
      <c r="AA360" s="38" t="str">
        <f t="shared" ref="AA360:AA365" ca="1" si="225">IF(Y360&gt;=AF$8,"",IF(Y360&lt;$AA$8,$AA$8,Y360))</f>
        <v/>
      </c>
      <c r="AB360" s="38" t="str">
        <f t="shared" ref="AB360:AB374" ca="1" si="226">IF(Y360&gt;AB$8,"",IF(Z360&gt;AB$8,AB$8,Z360))</f>
        <v/>
      </c>
      <c r="AC360" s="38" t="str">
        <f t="shared" ref="AC360:AC374" ca="1" si="227">IF(AA360="","",DATE(YEAR(AA360),MONTH(AA360),1))</f>
        <v/>
      </c>
      <c r="AD360" s="38" t="str">
        <f t="shared" ref="AD360:AD374" ca="1" si="228">IF(AA360="","",DATE(YEAR(AB360),MONTH(AB360)+1,1)-1)</f>
        <v/>
      </c>
      <c r="AE360" s="39" t="str">
        <f t="shared" ref="AE360:AE365" ca="1" si="229">IF(AA360="","",IF(AA360&gt;AB360,"",DATEDIF(AC360,AD360+1,"m")))</f>
        <v/>
      </c>
      <c r="AF360" s="40" t="str">
        <f ca="1">IF(Z360&lt;AF$8,"",IF(Y360&gt;AF$8,Y360,AF$8))</f>
        <v/>
      </c>
      <c r="AG360" s="40" t="str">
        <f ca="1">IF(Z360&lt;AF$8,"",Z360)</f>
        <v/>
      </c>
      <c r="AH360" s="40" t="str">
        <f t="shared" ref="AH360:AH374" ca="1" si="230">IF(AF360="","",DATE(YEAR(AF360),MONTH(AF360),1))</f>
        <v/>
      </c>
      <c r="AI360" s="40" t="str">
        <f t="shared" ref="AI360:AI374" ca="1" si="231">IF(AF360="","",DATE(YEAR(AG360),MONTH(AG360)+1,1)-1)</f>
        <v/>
      </c>
      <c r="AJ360" s="41" t="str">
        <f t="shared" ref="AJ360:AJ374" ca="1" si="232">IF(AF360="","",DATEDIF(AH360,AI360+1,"m"))</f>
        <v/>
      </c>
    </row>
    <row r="361" spans="1:36" ht="27.95" customHeight="1">
      <c r="A361" s="115"/>
      <c r="B361" s="115"/>
      <c r="C361" s="119"/>
      <c r="D361" s="120"/>
      <c r="E361" s="121"/>
      <c r="F361" s="431"/>
      <c r="G361" s="432"/>
      <c r="H361" s="65" t="str">
        <f t="shared" ca="1" si="221"/>
        <v/>
      </c>
      <c r="I361" s="339" t="str">
        <f ca="1">IF(AND(F361&lt;&gt;"",H361&lt;&gt;""),VLOOKUP(F361,早見表!$A$6:$M$24,H361+1),"")</f>
        <v/>
      </c>
      <c r="J361" s="340"/>
      <c r="K361" s="340"/>
      <c r="L361" s="341"/>
      <c r="M361" s="431"/>
      <c r="N361" s="433"/>
      <c r="O361" s="433"/>
      <c r="P361" s="433"/>
      <c r="Q361" s="432"/>
      <c r="R361" s="65" t="str">
        <f t="shared" ca="1" si="222"/>
        <v/>
      </c>
      <c r="S361" s="339" t="str">
        <f ca="1">IF(AND(M361&lt;&gt;"",R361&lt;&gt;""),VLOOKUP(M361,早見表!$A$6:$M$24,R361+1),"")</f>
        <v/>
      </c>
      <c r="T361" s="340"/>
      <c r="U361" s="340"/>
      <c r="V361" s="340"/>
      <c r="W361" s="341"/>
      <c r="X361" s="51"/>
      <c r="Y361" s="42" t="str">
        <f t="shared" si="223"/>
        <v/>
      </c>
      <c r="Z361" s="42" t="str">
        <f t="shared" si="224"/>
        <v/>
      </c>
      <c r="AA361" s="43" t="str">
        <f t="shared" ca="1" si="225"/>
        <v/>
      </c>
      <c r="AB361" s="43" t="str">
        <f t="shared" ca="1" si="226"/>
        <v/>
      </c>
      <c r="AC361" s="43" t="str">
        <f t="shared" ca="1" si="227"/>
        <v/>
      </c>
      <c r="AD361" s="43" t="str">
        <f t="shared" ca="1" si="228"/>
        <v/>
      </c>
      <c r="AE361" s="44" t="str">
        <f t="shared" ca="1" si="229"/>
        <v/>
      </c>
      <c r="AF361" s="45" t="str">
        <f ca="1">IF(Z361&lt;AF$8,"",IF(Y361&gt;AF$8,Y361,AF$8))</f>
        <v/>
      </c>
      <c r="AG361" s="45" t="str">
        <f t="shared" ref="AG361:AG374" ca="1" si="233">IF(Z361&lt;AF$8,"",Z361)</f>
        <v/>
      </c>
      <c r="AH361" s="45" t="str">
        <f t="shared" ca="1" si="230"/>
        <v/>
      </c>
      <c r="AI361" s="45" t="str">
        <f t="shared" ca="1" si="231"/>
        <v/>
      </c>
      <c r="AJ361" s="46" t="str">
        <f t="shared" ca="1" si="232"/>
        <v/>
      </c>
    </row>
    <row r="362" spans="1:36" ht="27.95" customHeight="1">
      <c r="A362" s="115"/>
      <c r="B362" s="115"/>
      <c r="C362" s="119"/>
      <c r="D362" s="120"/>
      <c r="E362" s="121"/>
      <c r="F362" s="431"/>
      <c r="G362" s="432"/>
      <c r="H362" s="65" t="str">
        <f t="shared" ca="1" si="221"/>
        <v/>
      </c>
      <c r="I362" s="339" t="str">
        <f ca="1">IF(AND(F362&lt;&gt;"",H362&lt;&gt;""),VLOOKUP(F362,早見表!$A$6:$M$24,H362+1),"")</f>
        <v/>
      </c>
      <c r="J362" s="340"/>
      <c r="K362" s="340"/>
      <c r="L362" s="341"/>
      <c r="M362" s="431"/>
      <c r="N362" s="433"/>
      <c r="O362" s="433"/>
      <c r="P362" s="433"/>
      <c r="Q362" s="432"/>
      <c r="R362" s="65" t="str">
        <f t="shared" ca="1" si="222"/>
        <v/>
      </c>
      <c r="S362" s="339" t="str">
        <f ca="1">IF(AND(M362&lt;&gt;"",R362&lt;&gt;""),VLOOKUP(M362,早見表!$A$6:$M$24,R362+1),"")</f>
        <v/>
      </c>
      <c r="T362" s="340"/>
      <c r="U362" s="340"/>
      <c r="V362" s="340"/>
      <c r="W362" s="341"/>
      <c r="X362" s="51"/>
      <c r="Y362" s="42" t="str">
        <f t="shared" si="223"/>
        <v/>
      </c>
      <c r="Z362" s="42" t="str">
        <f t="shared" si="224"/>
        <v/>
      </c>
      <c r="AA362" s="43" t="str">
        <f t="shared" ca="1" si="225"/>
        <v/>
      </c>
      <c r="AB362" s="43" t="str">
        <f t="shared" ca="1" si="226"/>
        <v/>
      </c>
      <c r="AC362" s="43" t="str">
        <f t="shared" ca="1" si="227"/>
        <v/>
      </c>
      <c r="AD362" s="43" t="str">
        <f t="shared" ca="1" si="228"/>
        <v/>
      </c>
      <c r="AE362" s="44" t="str">
        <f t="shared" ca="1" si="229"/>
        <v/>
      </c>
      <c r="AF362" s="45" t="str">
        <f t="shared" ref="AF362:AF374" ca="1" si="234">IF(Z362&lt;AF$8,"",IF(Y362&gt;AF$8,Y362,AF$8))</f>
        <v/>
      </c>
      <c r="AG362" s="45" t="str">
        <f t="shared" ca="1" si="233"/>
        <v/>
      </c>
      <c r="AH362" s="45" t="str">
        <f t="shared" ca="1" si="230"/>
        <v/>
      </c>
      <c r="AI362" s="45" t="str">
        <f t="shared" ca="1" si="231"/>
        <v/>
      </c>
      <c r="AJ362" s="46" t="str">
        <f t="shared" ca="1" si="232"/>
        <v/>
      </c>
    </row>
    <row r="363" spans="1:36" ht="27.95" customHeight="1">
      <c r="A363" s="115"/>
      <c r="B363" s="115"/>
      <c r="C363" s="119"/>
      <c r="D363" s="120"/>
      <c r="E363" s="121"/>
      <c r="F363" s="431"/>
      <c r="G363" s="432"/>
      <c r="H363" s="65" t="str">
        <f t="shared" ca="1" si="221"/>
        <v/>
      </c>
      <c r="I363" s="339" t="str">
        <f ca="1">IF(AND(F363&lt;&gt;"",H363&lt;&gt;""),VLOOKUP(F363,早見表!$A$6:$M$24,H363+1),"")</f>
        <v/>
      </c>
      <c r="J363" s="340"/>
      <c r="K363" s="340"/>
      <c r="L363" s="341"/>
      <c r="M363" s="431"/>
      <c r="N363" s="433"/>
      <c r="O363" s="433"/>
      <c r="P363" s="433"/>
      <c r="Q363" s="432"/>
      <c r="R363" s="65" t="str">
        <f t="shared" ca="1" si="222"/>
        <v/>
      </c>
      <c r="S363" s="339" t="str">
        <f ca="1">IF(AND(M363&lt;&gt;"",R363&lt;&gt;""),VLOOKUP(M363,早見表!$A$6:$M$24,R363+1),"")</f>
        <v/>
      </c>
      <c r="T363" s="340"/>
      <c r="U363" s="340"/>
      <c r="V363" s="340"/>
      <c r="W363" s="341"/>
      <c r="X363" s="51"/>
      <c r="Y363" s="42" t="str">
        <f t="shared" si="223"/>
        <v/>
      </c>
      <c r="Z363" s="42" t="str">
        <f t="shared" si="224"/>
        <v/>
      </c>
      <c r="AA363" s="43" t="str">
        <f t="shared" ca="1" si="225"/>
        <v/>
      </c>
      <c r="AB363" s="43" t="str">
        <f t="shared" ca="1" si="226"/>
        <v/>
      </c>
      <c r="AC363" s="43" t="str">
        <f t="shared" ca="1" si="227"/>
        <v/>
      </c>
      <c r="AD363" s="43" t="str">
        <f t="shared" ca="1" si="228"/>
        <v/>
      </c>
      <c r="AE363" s="44" t="str">
        <f t="shared" ca="1" si="229"/>
        <v/>
      </c>
      <c r="AF363" s="45" t="str">
        <f t="shared" ca="1" si="234"/>
        <v/>
      </c>
      <c r="AG363" s="45" t="str">
        <f t="shared" ca="1" si="233"/>
        <v/>
      </c>
      <c r="AH363" s="45" t="str">
        <f t="shared" ca="1" si="230"/>
        <v/>
      </c>
      <c r="AI363" s="45" t="str">
        <f t="shared" ca="1" si="231"/>
        <v/>
      </c>
      <c r="AJ363" s="46" t="str">
        <f t="shared" ca="1" si="232"/>
        <v/>
      </c>
    </row>
    <row r="364" spans="1:36" ht="27.95" customHeight="1">
      <c r="A364" s="115"/>
      <c r="B364" s="115"/>
      <c r="C364" s="119"/>
      <c r="D364" s="120"/>
      <c r="E364" s="121"/>
      <c r="F364" s="431"/>
      <c r="G364" s="432"/>
      <c r="H364" s="65" t="str">
        <f t="shared" ca="1" si="221"/>
        <v/>
      </c>
      <c r="I364" s="339" t="str">
        <f ca="1">IF(AND(F364&lt;&gt;"",H364&lt;&gt;""),VLOOKUP(F364,早見表!$A$6:$M$24,H364+1),"")</f>
        <v/>
      </c>
      <c r="J364" s="340"/>
      <c r="K364" s="340"/>
      <c r="L364" s="341"/>
      <c r="M364" s="431"/>
      <c r="N364" s="433"/>
      <c r="O364" s="433"/>
      <c r="P364" s="433"/>
      <c r="Q364" s="432"/>
      <c r="R364" s="65" t="str">
        <f t="shared" ca="1" si="222"/>
        <v/>
      </c>
      <c r="S364" s="339" t="str">
        <f ca="1">IF(AND(M364&lt;&gt;"",R364&lt;&gt;""),VLOOKUP(M364,早見表!$A$6:$M$24,R364+1),"")</f>
        <v/>
      </c>
      <c r="T364" s="340"/>
      <c r="U364" s="340"/>
      <c r="V364" s="340"/>
      <c r="W364" s="341"/>
      <c r="X364" s="51"/>
      <c r="Y364" s="42" t="str">
        <f t="shared" si="223"/>
        <v/>
      </c>
      <c r="Z364" s="42" t="str">
        <f t="shared" si="224"/>
        <v/>
      </c>
      <c r="AA364" s="43" t="str">
        <f t="shared" ca="1" si="225"/>
        <v/>
      </c>
      <c r="AB364" s="43" t="str">
        <f t="shared" ca="1" si="226"/>
        <v/>
      </c>
      <c r="AC364" s="43" t="str">
        <f t="shared" ca="1" si="227"/>
        <v/>
      </c>
      <c r="AD364" s="43" t="str">
        <f t="shared" ca="1" si="228"/>
        <v/>
      </c>
      <c r="AE364" s="44" t="str">
        <f t="shared" ca="1" si="229"/>
        <v/>
      </c>
      <c r="AF364" s="45" t="str">
        <f t="shared" ca="1" si="234"/>
        <v/>
      </c>
      <c r="AG364" s="45" t="str">
        <f t="shared" ca="1" si="233"/>
        <v/>
      </c>
      <c r="AH364" s="45" t="str">
        <f t="shared" ca="1" si="230"/>
        <v/>
      </c>
      <c r="AI364" s="45" t="str">
        <f t="shared" ca="1" si="231"/>
        <v/>
      </c>
      <c r="AJ364" s="46" t="str">
        <f t="shared" ca="1" si="232"/>
        <v/>
      </c>
    </row>
    <row r="365" spans="1:36" ht="27.95" customHeight="1">
      <c r="A365" s="115"/>
      <c r="B365" s="115"/>
      <c r="C365" s="119"/>
      <c r="D365" s="120"/>
      <c r="E365" s="121"/>
      <c r="F365" s="431"/>
      <c r="G365" s="432"/>
      <c r="H365" s="65" t="str">
        <f t="shared" ca="1" si="221"/>
        <v/>
      </c>
      <c r="I365" s="339" t="str">
        <f ca="1">IF(AND(F365&lt;&gt;"",H365&lt;&gt;""),VLOOKUP(F365,早見表!$A$6:$M$24,H365+1),"")</f>
        <v/>
      </c>
      <c r="J365" s="340"/>
      <c r="K365" s="340"/>
      <c r="L365" s="341"/>
      <c r="M365" s="431"/>
      <c r="N365" s="433"/>
      <c r="O365" s="433"/>
      <c r="P365" s="433"/>
      <c r="Q365" s="432"/>
      <c r="R365" s="65" t="str">
        <f t="shared" ca="1" si="222"/>
        <v/>
      </c>
      <c r="S365" s="339" t="str">
        <f ca="1">IF(AND(M365&lt;&gt;"",R365&lt;&gt;""),VLOOKUP(M365,早見表!$A$6:$M$24,R365+1),"")</f>
        <v/>
      </c>
      <c r="T365" s="340"/>
      <c r="U365" s="340"/>
      <c r="V365" s="340"/>
      <c r="W365" s="341"/>
      <c r="X365" s="51"/>
      <c r="Y365" s="42" t="str">
        <f t="shared" si="223"/>
        <v/>
      </c>
      <c r="Z365" s="42" t="str">
        <f t="shared" si="224"/>
        <v/>
      </c>
      <c r="AA365" s="43" t="str">
        <f t="shared" ca="1" si="225"/>
        <v/>
      </c>
      <c r="AB365" s="43" t="str">
        <f t="shared" ca="1" si="226"/>
        <v/>
      </c>
      <c r="AC365" s="43" t="str">
        <f t="shared" ca="1" si="227"/>
        <v/>
      </c>
      <c r="AD365" s="43" t="str">
        <f t="shared" ca="1" si="228"/>
        <v/>
      </c>
      <c r="AE365" s="44" t="str">
        <f t="shared" ca="1" si="229"/>
        <v/>
      </c>
      <c r="AF365" s="45" t="str">
        <f t="shared" ca="1" si="234"/>
        <v/>
      </c>
      <c r="AG365" s="45" t="str">
        <f t="shared" ca="1" si="233"/>
        <v/>
      </c>
      <c r="AH365" s="45" t="str">
        <f t="shared" ca="1" si="230"/>
        <v/>
      </c>
      <c r="AI365" s="45" t="str">
        <f t="shared" ca="1" si="231"/>
        <v/>
      </c>
      <c r="AJ365" s="46" t="str">
        <f t="shared" ca="1" si="232"/>
        <v/>
      </c>
    </row>
    <row r="366" spans="1:36" ht="27.95" customHeight="1">
      <c r="A366" s="115"/>
      <c r="B366" s="115"/>
      <c r="C366" s="119"/>
      <c r="D366" s="120"/>
      <c r="E366" s="121"/>
      <c r="F366" s="431"/>
      <c r="G366" s="432"/>
      <c r="H366" s="65" t="str">
        <f t="shared" ca="1" si="221"/>
        <v/>
      </c>
      <c r="I366" s="339" t="str">
        <f ca="1">IF(AND(F366&lt;&gt;"",H366&lt;&gt;""),VLOOKUP(F366,早見表!$A$6:$M$24,H366+1),"")</f>
        <v/>
      </c>
      <c r="J366" s="340"/>
      <c r="K366" s="340"/>
      <c r="L366" s="341"/>
      <c r="M366" s="431"/>
      <c r="N366" s="433"/>
      <c r="O366" s="433"/>
      <c r="P366" s="433"/>
      <c r="Q366" s="432"/>
      <c r="R366" s="65" t="str">
        <f t="shared" ca="1" si="222"/>
        <v/>
      </c>
      <c r="S366" s="339" t="str">
        <f ca="1">IF(AND(M366&lt;&gt;"",R366&lt;&gt;""),VLOOKUP(M366,早見表!$A$6:$M$24,R366+1),"")</f>
        <v/>
      </c>
      <c r="T366" s="340"/>
      <c r="U366" s="340"/>
      <c r="V366" s="340"/>
      <c r="W366" s="341"/>
      <c r="X366" s="51"/>
      <c r="Y366" s="42" t="str">
        <f t="shared" si="223"/>
        <v/>
      </c>
      <c r="Z366" s="42" t="str">
        <f t="shared" si="224"/>
        <v/>
      </c>
      <c r="AA366" s="43" t="str">
        <f t="shared" ref="AA366:AA374" ca="1" si="235">IF(Y366&gt;=AF$8,"",IF(Y366&lt;$AA$8,$AA$8,Y366))</f>
        <v/>
      </c>
      <c r="AB366" s="43" t="str">
        <f t="shared" ca="1" si="226"/>
        <v/>
      </c>
      <c r="AC366" s="43" t="str">
        <f t="shared" ca="1" si="227"/>
        <v/>
      </c>
      <c r="AD366" s="43" t="str">
        <f t="shared" ca="1" si="228"/>
        <v/>
      </c>
      <c r="AE366" s="44" t="str">
        <f t="shared" ref="AE366:AE374" ca="1" si="236">IF(AA366="","",IF(AA366&gt;AB366,"",DATEDIF(AC366,AD366+1,"m")))</f>
        <v/>
      </c>
      <c r="AF366" s="45" t="str">
        <f t="shared" ca="1" si="234"/>
        <v/>
      </c>
      <c r="AG366" s="45" t="str">
        <f t="shared" ca="1" si="233"/>
        <v/>
      </c>
      <c r="AH366" s="45" t="str">
        <f t="shared" ca="1" si="230"/>
        <v/>
      </c>
      <c r="AI366" s="45" t="str">
        <f t="shared" ca="1" si="231"/>
        <v/>
      </c>
      <c r="AJ366" s="46" t="str">
        <f t="shared" ca="1" si="232"/>
        <v/>
      </c>
    </row>
    <row r="367" spans="1:36" ht="27.95" customHeight="1">
      <c r="A367" s="115"/>
      <c r="B367" s="115"/>
      <c r="C367" s="119"/>
      <c r="D367" s="120"/>
      <c r="E367" s="121"/>
      <c r="F367" s="431"/>
      <c r="G367" s="432"/>
      <c r="H367" s="65" t="str">
        <f t="shared" ca="1" si="221"/>
        <v/>
      </c>
      <c r="I367" s="339" t="str">
        <f ca="1">IF(AND(F367&lt;&gt;"",H367&lt;&gt;""),VLOOKUP(F367,早見表!$A$6:$M$24,H367+1),"")</f>
        <v/>
      </c>
      <c r="J367" s="340"/>
      <c r="K367" s="340"/>
      <c r="L367" s="341"/>
      <c r="M367" s="431"/>
      <c r="N367" s="433"/>
      <c r="O367" s="433"/>
      <c r="P367" s="433"/>
      <c r="Q367" s="432"/>
      <c r="R367" s="65" t="str">
        <f t="shared" ca="1" si="222"/>
        <v/>
      </c>
      <c r="S367" s="339" t="str">
        <f ca="1">IF(AND(M367&lt;&gt;"",R367&lt;&gt;""),VLOOKUP(M367,早見表!$A$6:$M$24,R367+1),"")</f>
        <v/>
      </c>
      <c r="T367" s="340"/>
      <c r="U367" s="340"/>
      <c r="V367" s="340"/>
      <c r="W367" s="341"/>
      <c r="X367" s="51"/>
      <c r="Y367" s="42" t="str">
        <f t="shared" si="223"/>
        <v/>
      </c>
      <c r="Z367" s="42" t="str">
        <f t="shared" si="224"/>
        <v/>
      </c>
      <c r="AA367" s="43" t="str">
        <f t="shared" ca="1" si="235"/>
        <v/>
      </c>
      <c r="AB367" s="43" t="str">
        <f t="shared" ca="1" si="226"/>
        <v/>
      </c>
      <c r="AC367" s="43" t="str">
        <f t="shared" ca="1" si="227"/>
        <v/>
      </c>
      <c r="AD367" s="43" t="str">
        <f t="shared" ca="1" si="228"/>
        <v/>
      </c>
      <c r="AE367" s="44" t="str">
        <f t="shared" ca="1" si="236"/>
        <v/>
      </c>
      <c r="AF367" s="45" t="str">
        <f t="shared" ca="1" si="234"/>
        <v/>
      </c>
      <c r="AG367" s="45" t="str">
        <f t="shared" ca="1" si="233"/>
        <v/>
      </c>
      <c r="AH367" s="45" t="str">
        <f t="shared" ca="1" si="230"/>
        <v/>
      </c>
      <c r="AI367" s="45" t="str">
        <f t="shared" ca="1" si="231"/>
        <v/>
      </c>
      <c r="AJ367" s="46" t="str">
        <f t="shared" ca="1" si="232"/>
        <v/>
      </c>
    </row>
    <row r="368" spans="1:36" ht="27.95" customHeight="1">
      <c r="A368" s="115"/>
      <c r="B368" s="115"/>
      <c r="C368" s="119"/>
      <c r="D368" s="120"/>
      <c r="E368" s="121"/>
      <c r="F368" s="431"/>
      <c r="G368" s="432"/>
      <c r="H368" s="65" t="str">
        <f t="shared" ca="1" si="221"/>
        <v/>
      </c>
      <c r="I368" s="339" t="str">
        <f ca="1">IF(AND(F368&lt;&gt;"",H368&lt;&gt;""),VLOOKUP(F368,早見表!$A$6:$M$24,H368+1),"")</f>
        <v/>
      </c>
      <c r="J368" s="340"/>
      <c r="K368" s="340"/>
      <c r="L368" s="341"/>
      <c r="M368" s="431"/>
      <c r="N368" s="433"/>
      <c r="O368" s="433"/>
      <c r="P368" s="433"/>
      <c r="Q368" s="432"/>
      <c r="R368" s="65" t="str">
        <f t="shared" ca="1" si="222"/>
        <v/>
      </c>
      <c r="S368" s="339" t="str">
        <f ca="1">IF(AND(M368&lt;&gt;"",R368&lt;&gt;""),VLOOKUP(M368,早見表!$A$6:$M$24,R368+1),"")</f>
        <v/>
      </c>
      <c r="T368" s="340"/>
      <c r="U368" s="340"/>
      <c r="V368" s="340"/>
      <c r="W368" s="341"/>
      <c r="X368" s="51"/>
      <c r="Y368" s="42" t="str">
        <f t="shared" si="223"/>
        <v/>
      </c>
      <c r="Z368" s="42" t="str">
        <f t="shared" si="224"/>
        <v/>
      </c>
      <c r="AA368" s="43" t="str">
        <f t="shared" ca="1" si="235"/>
        <v/>
      </c>
      <c r="AB368" s="43" t="str">
        <f t="shared" ca="1" si="226"/>
        <v/>
      </c>
      <c r="AC368" s="43" t="str">
        <f t="shared" ca="1" si="227"/>
        <v/>
      </c>
      <c r="AD368" s="43" t="str">
        <f t="shared" ca="1" si="228"/>
        <v/>
      </c>
      <c r="AE368" s="44" t="str">
        <f t="shared" ca="1" si="236"/>
        <v/>
      </c>
      <c r="AF368" s="45" t="str">
        <f t="shared" ca="1" si="234"/>
        <v/>
      </c>
      <c r="AG368" s="45" t="str">
        <f t="shared" ca="1" si="233"/>
        <v/>
      </c>
      <c r="AH368" s="45" t="str">
        <f t="shared" ca="1" si="230"/>
        <v/>
      </c>
      <c r="AI368" s="45" t="str">
        <f t="shared" ca="1" si="231"/>
        <v/>
      </c>
      <c r="AJ368" s="46" t="str">
        <f t="shared" ca="1" si="232"/>
        <v/>
      </c>
    </row>
    <row r="369" spans="1:36" ht="27.95" customHeight="1">
      <c r="A369" s="115"/>
      <c r="B369" s="115"/>
      <c r="C369" s="119"/>
      <c r="D369" s="120"/>
      <c r="E369" s="121"/>
      <c r="F369" s="431"/>
      <c r="G369" s="432"/>
      <c r="H369" s="65" t="str">
        <f ca="1">AE369</f>
        <v/>
      </c>
      <c r="I369" s="339" t="str">
        <f ca="1">IF(AND(F369&lt;&gt;"",H369&lt;&gt;""),VLOOKUP(F369,早見表!$A$6:$M$24,H369+1),"")</f>
        <v/>
      </c>
      <c r="J369" s="340"/>
      <c r="K369" s="340"/>
      <c r="L369" s="341"/>
      <c r="M369" s="431"/>
      <c r="N369" s="433"/>
      <c r="O369" s="433"/>
      <c r="P369" s="433"/>
      <c r="Q369" s="432"/>
      <c r="R369" s="65" t="str">
        <f t="shared" ca="1" si="222"/>
        <v/>
      </c>
      <c r="S369" s="339" t="str">
        <f ca="1">IF(AND(M369&lt;&gt;"",R369&lt;&gt;""),VLOOKUP(M369,早見表!$A$6:$M$24,R369+1),"")</f>
        <v/>
      </c>
      <c r="T369" s="340"/>
      <c r="U369" s="340"/>
      <c r="V369" s="340"/>
      <c r="W369" s="341"/>
      <c r="X369" s="51"/>
      <c r="Y369" s="42" t="str">
        <f t="shared" si="223"/>
        <v/>
      </c>
      <c r="Z369" s="42" t="str">
        <f t="shared" si="224"/>
        <v/>
      </c>
      <c r="AA369" s="43" t="str">
        <f t="shared" ca="1" si="235"/>
        <v/>
      </c>
      <c r="AB369" s="43" t="str">
        <f t="shared" ca="1" si="226"/>
        <v/>
      </c>
      <c r="AC369" s="43" t="str">
        <f t="shared" ca="1" si="227"/>
        <v/>
      </c>
      <c r="AD369" s="43" t="str">
        <f t="shared" ca="1" si="228"/>
        <v/>
      </c>
      <c r="AE369" s="44" t="str">
        <f t="shared" ca="1" si="236"/>
        <v/>
      </c>
      <c r="AF369" s="45" t="str">
        <f t="shared" ca="1" si="234"/>
        <v/>
      </c>
      <c r="AG369" s="45" t="str">
        <f t="shared" ca="1" si="233"/>
        <v/>
      </c>
      <c r="AH369" s="45" t="str">
        <f t="shared" ca="1" si="230"/>
        <v/>
      </c>
      <c r="AI369" s="45" t="str">
        <f t="shared" ca="1" si="231"/>
        <v/>
      </c>
      <c r="AJ369" s="46" t="str">
        <f t="shared" ca="1" si="232"/>
        <v/>
      </c>
    </row>
    <row r="370" spans="1:36" ht="27.95" customHeight="1">
      <c r="A370" s="115"/>
      <c r="B370" s="115"/>
      <c r="C370" s="119"/>
      <c r="D370" s="120"/>
      <c r="E370" s="121"/>
      <c r="F370" s="431"/>
      <c r="G370" s="432"/>
      <c r="H370" s="65" t="str">
        <f ca="1">AE370</f>
        <v/>
      </c>
      <c r="I370" s="339" t="str">
        <f ca="1">IF(AND(F370&lt;&gt;"",H370&lt;&gt;""),VLOOKUP(F370,早見表!$A$6:$M$24,H370+1),"")</f>
        <v/>
      </c>
      <c r="J370" s="340"/>
      <c r="K370" s="340"/>
      <c r="L370" s="341"/>
      <c r="M370" s="431"/>
      <c r="N370" s="433"/>
      <c r="O370" s="433"/>
      <c r="P370" s="433"/>
      <c r="Q370" s="432"/>
      <c r="R370" s="65" t="str">
        <f t="shared" ca="1" si="222"/>
        <v/>
      </c>
      <c r="S370" s="339" t="str">
        <f ca="1">IF(AND(M370&lt;&gt;"",R370&lt;&gt;""),VLOOKUP(M370,早見表!$A$6:$M$24,R370+1),"")</f>
        <v/>
      </c>
      <c r="T370" s="340"/>
      <c r="U370" s="340"/>
      <c r="V370" s="340"/>
      <c r="W370" s="341"/>
      <c r="X370" s="51"/>
      <c r="Y370" s="42" t="str">
        <f t="shared" si="223"/>
        <v/>
      </c>
      <c r="Z370" s="42" t="str">
        <f t="shared" si="224"/>
        <v/>
      </c>
      <c r="AA370" s="43" t="str">
        <f t="shared" ca="1" si="235"/>
        <v/>
      </c>
      <c r="AB370" s="43" t="str">
        <f t="shared" ca="1" si="226"/>
        <v/>
      </c>
      <c r="AC370" s="43" t="str">
        <f t="shared" ca="1" si="227"/>
        <v/>
      </c>
      <c r="AD370" s="43" t="str">
        <f t="shared" ca="1" si="228"/>
        <v/>
      </c>
      <c r="AE370" s="44" t="str">
        <f t="shared" ca="1" si="236"/>
        <v/>
      </c>
      <c r="AF370" s="45" t="str">
        <f t="shared" ca="1" si="234"/>
        <v/>
      </c>
      <c r="AG370" s="45" t="str">
        <f t="shared" ca="1" si="233"/>
        <v/>
      </c>
      <c r="AH370" s="45" t="str">
        <f t="shared" ca="1" si="230"/>
        <v/>
      </c>
      <c r="AI370" s="45" t="str">
        <f t="shared" ca="1" si="231"/>
        <v/>
      </c>
      <c r="AJ370" s="46" t="str">
        <f t="shared" ca="1" si="232"/>
        <v/>
      </c>
    </row>
    <row r="371" spans="1:36" ht="27.95" customHeight="1">
      <c r="A371" s="115"/>
      <c r="B371" s="115"/>
      <c r="C371" s="119"/>
      <c r="D371" s="120"/>
      <c r="E371" s="121"/>
      <c r="F371" s="431"/>
      <c r="G371" s="432"/>
      <c r="H371" s="65" t="str">
        <f ca="1">AE371</f>
        <v/>
      </c>
      <c r="I371" s="339" t="str">
        <f ca="1">IF(AND(F371&lt;&gt;"",H371&lt;&gt;""),VLOOKUP(F371,早見表!$A$6:$M$24,H371+1),"")</f>
        <v/>
      </c>
      <c r="J371" s="340"/>
      <c r="K371" s="340"/>
      <c r="L371" s="341"/>
      <c r="M371" s="431"/>
      <c r="N371" s="433"/>
      <c r="O371" s="433"/>
      <c r="P371" s="433"/>
      <c r="Q371" s="432"/>
      <c r="R371" s="65" t="str">
        <f t="shared" ca="1" si="222"/>
        <v/>
      </c>
      <c r="S371" s="339" t="str">
        <f ca="1">IF(AND(M371&lt;&gt;"",R371&lt;&gt;""),VLOOKUP(M371,早見表!$A$6:$M$24,R371+1),"")</f>
        <v/>
      </c>
      <c r="T371" s="340"/>
      <c r="U371" s="340"/>
      <c r="V371" s="340"/>
      <c r="W371" s="341"/>
      <c r="X371" s="51"/>
      <c r="Y371" s="42" t="str">
        <f t="shared" si="223"/>
        <v/>
      </c>
      <c r="Z371" s="42" t="str">
        <f t="shared" si="224"/>
        <v/>
      </c>
      <c r="AA371" s="43" t="str">
        <f t="shared" ca="1" si="235"/>
        <v/>
      </c>
      <c r="AB371" s="43" t="str">
        <f t="shared" ca="1" si="226"/>
        <v/>
      </c>
      <c r="AC371" s="43" t="str">
        <f t="shared" ca="1" si="227"/>
        <v/>
      </c>
      <c r="AD371" s="43" t="str">
        <f t="shared" ca="1" si="228"/>
        <v/>
      </c>
      <c r="AE371" s="44" t="str">
        <f t="shared" ca="1" si="236"/>
        <v/>
      </c>
      <c r="AF371" s="45" t="str">
        <f t="shared" ca="1" si="234"/>
        <v/>
      </c>
      <c r="AG371" s="45" t="str">
        <f t="shared" ca="1" si="233"/>
        <v/>
      </c>
      <c r="AH371" s="45" t="str">
        <f t="shared" ca="1" si="230"/>
        <v/>
      </c>
      <c r="AI371" s="45" t="str">
        <f t="shared" ca="1" si="231"/>
        <v/>
      </c>
      <c r="AJ371" s="46" t="str">
        <f t="shared" ca="1" si="232"/>
        <v/>
      </c>
    </row>
    <row r="372" spans="1:36" ht="27.95" customHeight="1">
      <c r="A372" s="115"/>
      <c r="B372" s="115"/>
      <c r="C372" s="119"/>
      <c r="D372" s="120"/>
      <c r="E372" s="121"/>
      <c r="F372" s="431"/>
      <c r="G372" s="432"/>
      <c r="H372" s="65" t="str">
        <f ca="1">AE372</f>
        <v/>
      </c>
      <c r="I372" s="339" t="str">
        <f ca="1">IF(AND(F372&lt;&gt;"",H372&lt;&gt;""),VLOOKUP(F372,早見表!$A$6:$M$24,H372+1),"")</f>
        <v/>
      </c>
      <c r="J372" s="340"/>
      <c r="K372" s="340"/>
      <c r="L372" s="341"/>
      <c r="M372" s="431"/>
      <c r="N372" s="433"/>
      <c r="O372" s="433"/>
      <c r="P372" s="433"/>
      <c r="Q372" s="432"/>
      <c r="R372" s="65" t="str">
        <f t="shared" ca="1" si="222"/>
        <v/>
      </c>
      <c r="S372" s="339" t="str">
        <f ca="1">IF(AND(M372&lt;&gt;"",R372&lt;&gt;""),VLOOKUP(M372,早見表!$A$6:$M$24,R372+1),"")</f>
        <v/>
      </c>
      <c r="T372" s="340"/>
      <c r="U372" s="340"/>
      <c r="V372" s="340"/>
      <c r="W372" s="341"/>
      <c r="X372" s="51"/>
      <c r="Y372" s="42" t="str">
        <f t="shared" si="223"/>
        <v/>
      </c>
      <c r="Z372" s="42" t="str">
        <f t="shared" si="224"/>
        <v/>
      </c>
      <c r="AA372" s="43" t="str">
        <f t="shared" ca="1" si="235"/>
        <v/>
      </c>
      <c r="AB372" s="43" t="str">
        <f t="shared" ca="1" si="226"/>
        <v/>
      </c>
      <c r="AC372" s="43" t="str">
        <f t="shared" ca="1" si="227"/>
        <v/>
      </c>
      <c r="AD372" s="43" t="str">
        <f t="shared" ca="1" si="228"/>
        <v/>
      </c>
      <c r="AE372" s="44" t="str">
        <f t="shared" ca="1" si="236"/>
        <v/>
      </c>
      <c r="AF372" s="45" t="str">
        <f t="shared" ca="1" si="234"/>
        <v/>
      </c>
      <c r="AG372" s="45" t="str">
        <f t="shared" ca="1" si="233"/>
        <v/>
      </c>
      <c r="AH372" s="45" t="str">
        <f t="shared" ca="1" si="230"/>
        <v/>
      </c>
      <c r="AI372" s="45" t="str">
        <f t="shared" ca="1" si="231"/>
        <v/>
      </c>
      <c r="AJ372" s="46" t="str">
        <f t="shared" ca="1" si="232"/>
        <v/>
      </c>
    </row>
    <row r="373" spans="1:36" ht="27.95" customHeight="1">
      <c r="A373" s="115"/>
      <c r="B373" s="115"/>
      <c r="C373" s="119"/>
      <c r="D373" s="120"/>
      <c r="E373" s="121"/>
      <c r="F373" s="431"/>
      <c r="G373" s="432"/>
      <c r="H373" s="65" t="str">
        <f ca="1">AE373</f>
        <v/>
      </c>
      <c r="I373" s="339" t="str">
        <f ca="1">IF(AND(F373&lt;&gt;"",H373&lt;&gt;""),VLOOKUP(F373,早見表!$A$6:$M$24,H373+1),"")</f>
        <v/>
      </c>
      <c r="J373" s="340"/>
      <c r="K373" s="340"/>
      <c r="L373" s="341"/>
      <c r="M373" s="431"/>
      <c r="N373" s="433"/>
      <c r="O373" s="433"/>
      <c r="P373" s="433"/>
      <c r="Q373" s="432"/>
      <c r="R373" s="65" t="str">
        <f t="shared" ca="1" si="222"/>
        <v/>
      </c>
      <c r="S373" s="339" t="str">
        <f ca="1">IF(AND(M373&lt;&gt;"",R373&lt;&gt;""),VLOOKUP(M373,早見表!$A$6:$M$24,R373+1),"")</f>
        <v/>
      </c>
      <c r="T373" s="340"/>
      <c r="U373" s="340"/>
      <c r="V373" s="340"/>
      <c r="W373" s="341"/>
      <c r="X373" s="51"/>
      <c r="Y373" s="42" t="str">
        <f t="shared" si="223"/>
        <v/>
      </c>
      <c r="Z373" s="42" t="str">
        <f t="shared" si="224"/>
        <v/>
      </c>
      <c r="AA373" s="43" t="str">
        <f t="shared" ca="1" si="235"/>
        <v/>
      </c>
      <c r="AB373" s="43" t="str">
        <f t="shared" ca="1" si="226"/>
        <v/>
      </c>
      <c r="AC373" s="43" t="str">
        <f t="shared" ca="1" si="227"/>
        <v/>
      </c>
      <c r="AD373" s="43" t="str">
        <f t="shared" ca="1" si="228"/>
        <v/>
      </c>
      <c r="AE373" s="44" t="str">
        <f t="shared" ca="1" si="236"/>
        <v/>
      </c>
      <c r="AF373" s="45" t="str">
        <f t="shared" ca="1" si="234"/>
        <v/>
      </c>
      <c r="AG373" s="45" t="str">
        <f t="shared" ca="1" si="233"/>
        <v/>
      </c>
      <c r="AH373" s="45" t="str">
        <f t="shared" ca="1" si="230"/>
        <v/>
      </c>
      <c r="AI373" s="45" t="str">
        <f t="shared" ca="1" si="231"/>
        <v/>
      </c>
      <c r="AJ373" s="46" t="str">
        <f t="shared" ca="1" si="232"/>
        <v/>
      </c>
    </row>
    <row r="374" spans="1:36" ht="27.95" customHeight="1" thickBot="1">
      <c r="A374" s="131"/>
      <c r="B374" s="131"/>
      <c r="C374" s="132"/>
      <c r="D374" s="133"/>
      <c r="E374" s="134"/>
      <c r="F374" s="443"/>
      <c r="G374" s="445"/>
      <c r="H374" s="135" t="str">
        <f t="shared" ref="H374" ca="1" si="237">AE374</f>
        <v/>
      </c>
      <c r="I374" s="353" t="str">
        <f ca="1">IF(AND(F374&lt;&gt;"",H374&lt;&gt;""),VLOOKUP(F374,早見表!$A$6:$M$24,H374+1),"")</f>
        <v/>
      </c>
      <c r="J374" s="354"/>
      <c r="K374" s="354"/>
      <c r="L374" s="355"/>
      <c r="M374" s="443"/>
      <c r="N374" s="444"/>
      <c r="O374" s="444"/>
      <c r="P374" s="444"/>
      <c r="Q374" s="445"/>
      <c r="R374" s="135" t="str">
        <f t="shared" ca="1" si="222"/>
        <v/>
      </c>
      <c r="S374" s="353" t="str">
        <f ca="1">IF(AND(M374&lt;&gt;"",R374&lt;&gt;""),VLOOKUP(M374,早見表!$A$6:$M$24,R374+1),"")</f>
        <v/>
      </c>
      <c r="T374" s="354"/>
      <c r="U374" s="354"/>
      <c r="V374" s="354"/>
      <c r="W374" s="355"/>
      <c r="X374" s="51"/>
      <c r="Y374" s="47" t="str">
        <f t="shared" si="223"/>
        <v/>
      </c>
      <c r="Z374" s="47" t="str">
        <f t="shared" si="224"/>
        <v/>
      </c>
      <c r="AA374" s="48" t="str">
        <f t="shared" ca="1" si="235"/>
        <v/>
      </c>
      <c r="AB374" s="48" t="str">
        <f t="shared" ca="1" si="226"/>
        <v/>
      </c>
      <c r="AC374" s="48" t="str">
        <f t="shared" ca="1" si="227"/>
        <v/>
      </c>
      <c r="AD374" s="48" t="str">
        <f t="shared" ca="1" si="228"/>
        <v/>
      </c>
      <c r="AE374" s="62" t="str">
        <f t="shared" ca="1" si="236"/>
        <v/>
      </c>
      <c r="AF374" s="49" t="str">
        <f t="shared" ca="1" si="234"/>
        <v/>
      </c>
      <c r="AG374" s="49" t="str">
        <f t="shared" ca="1" si="233"/>
        <v/>
      </c>
      <c r="AH374" s="49" t="str">
        <f t="shared" ca="1" si="230"/>
        <v/>
      </c>
      <c r="AI374" s="49" t="str">
        <f t="shared" ca="1" si="231"/>
        <v/>
      </c>
      <c r="AJ374" s="50" t="str">
        <f t="shared" ca="1" si="232"/>
        <v/>
      </c>
    </row>
    <row r="375" spans="1:36" ht="24.95" customHeight="1" thickTop="1">
      <c r="A375" s="439" t="s">
        <v>62</v>
      </c>
      <c r="B375" s="440"/>
      <c r="C375" s="440"/>
      <c r="D375" s="440"/>
      <c r="E375" s="440"/>
      <c r="F375" s="458"/>
      <c r="G375" s="459"/>
      <c r="H375" s="136" t="s">
        <v>12</v>
      </c>
      <c r="I375" s="365">
        <f ca="1">SUM(I360:L374)</f>
        <v>0</v>
      </c>
      <c r="J375" s="366"/>
      <c r="K375" s="366"/>
      <c r="L375" s="137" t="s">
        <v>8</v>
      </c>
      <c r="M375" s="458"/>
      <c r="N375" s="460"/>
      <c r="O375" s="460"/>
      <c r="P375" s="460"/>
      <c r="Q375" s="459"/>
      <c r="R375" s="136"/>
      <c r="S375" s="368">
        <f ca="1">SUM(S360:W374)</f>
        <v>0</v>
      </c>
      <c r="T375" s="369"/>
      <c r="U375" s="369"/>
      <c r="V375" s="369"/>
      <c r="W375" s="138" t="s">
        <v>8</v>
      </c>
      <c r="X375" s="51"/>
      <c r="Y375" s="82"/>
      <c r="Z375" s="82"/>
    </row>
    <row r="376" spans="1:36" ht="24.95" customHeight="1">
      <c r="A376" s="434" t="s">
        <v>80</v>
      </c>
      <c r="B376" s="435"/>
      <c r="C376" s="435"/>
      <c r="D376" s="435"/>
      <c r="E376" s="435"/>
      <c r="F376" s="436"/>
      <c r="G376" s="437"/>
      <c r="H376" s="128" t="s">
        <v>12</v>
      </c>
      <c r="I376" s="346">
        <f ca="1">SUM(I349,I375)</f>
        <v>0</v>
      </c>
      <c r="J376" s="347"/>
      <c r="K376" s="347"/>
      <c r="L376" s="129" t="s">
        <v>8</v>
      </c>
      <c r="M376" s="436"/>
      <c r="N376" s="438"/>
      <c r="O376" s="438"/>
      <c r="P376" s="438"/>
      <c r="Q376" s="437"/>
      <c r="R376" s="128"/>
      <c r="S376" s="349">
        <f ca="1">SUM(S349,S375)</f>
        <v>0</v>
      </c>
      <c r="T376" s="350"/>
      <c r="U376" s="350"/>
      <c r="V376" s="350"/>
      <c r="W376" s="59" t="s">
        <v>8</v>
      </c>
      <c r="X376" s="52"/>
      <c r="Y376" s="82"/>
      <c r="Z376" s="54"/>
    </row>
    <row r="377" spans="1:36" ht="3.75" customHeight="1">
      <c r="X377" s="52"/>
      <c r="Y377" s="217"/>
      <c r="Z377" s="54" t="s">
        <v>35</v>
      </c>
    </row>
    <row r="378" spans="1:36">
      <c r="T378" s="461" t="s">
        <v>42</v>
      </c>
      <c r="U378" s="462"/>
      <c r="V378" s="462"/>
      <c r="W378" s="463"/>
      <c r="X378" s="52"/>
      <c r="Y378" s="82"/>
      <c r="Z378" s="82"/>
    </row>
    <row r="379" spans="1:36">
      <c r="Y379" s="82"/>
      <c r="Z379" s="82"/>
    </row>
    <row r="380" spans="1:36" ht="19.5" customHeight="1">
      <c r="A380" s="1" t="str">
        <f>IF($A$2="","",$A$2)</f>
        <v>【鳥取局様式】</v>
      </c>
      <c r="C380" s="80"/>
      <c r="D380" s="466" t="s">
        <v>76</v>
      </c>
      <c r="E380" s="467"/>
      <c r="F380" s="467"/>
      <c r="G380" s="467"/>
      <c r="H380" s="467"/>
      <c r="I380" s="467"/>
      <c r="J380" s="467"/>
      <c r="S380" s="57">
        <f>$S$2</f>
        <v>1</v>
      </c>
      <c r="T380" s="425" t="s">
        <v>10</v>
      </c>
      <c r="U380" s="425"/>
      <c r="V380" s="56">
        <f>V353+1</f>
        <v>15</v>
      </c>
      <c r="W380" s="2" t="s">
        <v>11</v>
      </c>
      <c r="Y380" s="217"/>
      <c r="Z380" s="217"/>
    </row>
    <row r="381" spans="1:36" ht="19.5" customHeight="1">
      <c r="C381" s="81"/>
      <c r="D381" s="467"/>
      <c r="E381" s="467"/>
      <c r="F381" s="467"/>
      <c r="G381" s="467"/>
      <c r="H381" s="467"/>
      <c r="I381" s="467"/>
      <c r="J381" s="467"/>
      <c r="Y381" s="217"/>
      <c r="Z381" s="217"/>
    </row>
    <row r="382" spans="1:36" ht="14.25">
      <c r="B382" s="221">
        <f ca="1">$B$4</f>
        <v>45741</v>
      </c>
      <c r="D382" s="426"/>
      <c r="E382" s="426"/>
      <c r="F382" s="426"/>
      <c r="Y382" s="219"/>
      <c r="Z382" s="219"/>
    </row>
    <row r="383" spans="1:36" ht="15" customHeight="1">
      <c r="B383" s="222">
        <f ca="1">$B$5</f>
        <v>46106.494204513889</v>
      </c>
      <c r="C383" s="130"/>
      <c r="D383" s="130"/>
      <c r="E383" s="130"/>
      <c r="F383" s="130"/>
      <c r="G383" s="130"/>
      <c r="H383" s="427" t="s">
        <v>6</v>
      </c>
      <c r="I383" s="428"/>
      <c r="J383" s="464" t="s">
        <v>0</v>
      </c>
      <c r="K383" s="465"/>
      <c r="L383" s="123" t="s">
        <v>1</v>
      </c>
      <c r="M383" s="465" t="s">
        <v>7</v>
      </c>
      <c r="N383" s="465"/>
      <c r="O383" s="465" t="s">
        <v>2</v>
      </c>
      <c r="P383" s="465"/>
      <c r="Q383" s="465"/>
      <c r="R383" s="465"/>
      <c r="S383" s="465"/>
      <c r="T383" s="465"/>
      <c r="U383" s="465" t="s">
        <v>3</v>
      </c>
      <c r="V383" s="465"/>
      <c r="W383" s="465"/>
      <c r="Y383" s="219"/>
      <c r="Z383" s="219"/>
    </row>
    <row r="384" spans="1:36" ht="20.100000000000001" customHeight="1">
      <c r="A384" s="130"/>
      <c r="B384" s="130"/>
      <c r="C384" s="130"/>
      <c r="D384" s="130"/>
      <c r="E384" s="130"/>
      <c r="F384" s="130"/>
      <c r="G384" s="130"/>
      <c r="H384" s="429"/>
      <c r="I384" s="430"/>
      <c r="J384" s="154">
        <f>$J$6</f>
        <v>3</v>
      </c>
      <c r="K384" s="155">
        <f>$K$6</f>
        <v>1</v>
      </c>
      <c r="L384" s="156">
        <f>$L$6</f>
        <v>1</v>
      </c>
      <c r="M384" s="157">
        <f>$M$6</f>
        <v>0</v>
      </c>
      <c r="N384" s="158" t="str">
        <f>IF($N$6="","",$N$6)</f>
        <v/>
      </c>
      <c r="O384" s="159" t="str">
        <f>IF($O$6="","",$O$6)</f>
        <v/>
      </c>
      <c r="P384" s="160" t="str">
        <f>IF($P$6="","",$P$6)</f>
        <v/>
      </c>
      <c r="Q384" s="160" t="str">
        <f>IF($Q$6="","",$Q$6)</f>
        <v/>
      </c>
      <c r="R384" s="160" t="str">
        <f>IF($R$6="","",$R$6)</f>
        <v/>
      </c>
      <c r="S384" s="160" t="str">
        <f>IF($S$6="","",$S$6)</f>
        <v/>
      </c>
      <c r="T384" s="161" t="str">
        <f>IF($T$6="","",$T$6)</f>
        <v/>
      </c>
      <c r="U384" s="159" t="str">
        <f>IF($U$6="","",$U$6)</f>
        <v/>
      </c>
      <c r="V384" s="160" t="str">
        <f>IF($V$6="","",$V$6)</f>
        <v/>
      </c>
      <c r="W384" s="161" t="str">
        <f>IF($W$6="","",$W$6)</f>
        <v/>
      </c>
      <c r="Y384" s="30" t="s">
        <v>33</v>
      </c>
      <c r="Z384" s="31" t="s">
        <v>34</v>
      </c>
      <c r="AA384" s="441">
        <f ca="1">$B$4</f>
        <v>45741</v>
      </c>
      <c r="AB384" s="441"/>
      <c r="AC384" s="441"/>
      <c r="AD384" s="441"/>
      <c r="AE384" s="441"/>
      <c r="AF384" s="442">
        <f ca="1">$B$5</f>
        <v>46106.494204513889</v>
      </c>
      <c r="AG384" s="442"/>
      <c r="AH384" s="442"/>
      <c r="AI384" s="442"/>
      <c r="AJ384" s="442"/>
    </row>
    <row r="385" spans="1:36" ht="21.95" customHeight="1">
      <c r="A385" s="446" t="s">
        <v>9</v>
      </c>
      <c r="B385" s="448" t="s">
        <v>30</v>
      </c>
      <c r="C385" s="218"/>
      <c r="D385" s="449" t="s">
        <v>47</v>
      </c>
      <c r="E385" s="448" t="s">
        <v>48</v>
      </c>
      <c r="F385" s="451">
        <f ca="1">$B$4</f>
        <v>45741</v>
      </c>
      <c r="G385" s="452"/>
      <c r="H385" s="452"/>
      <c r="I385" s="452"/>
      <c r="J385" s="452"/>
      <c r="K385" s="452"/>
      <c r="L385" s="453"/>
      <c r="M385" s="454">
        <f ca="1">$B$5</f>
        <v>46106.494204513889</v>
      </c>
      <c r="N385" s="455"/>
      <c r="O385" s="455"/>
      <c r="P385" s="455"/>
      <c r="Q385" s="455"/>
      <c r="R385" s="455"/>
      <c r="S385" s="455"/>
      <c r="T385" s="455"/>
      <c r="U385" s="455"/>
      <c r="V385" s="455"/>
      <c r="W385" s="456"/>
      <c r="X385" s="51"/>
      <c r="Y385" s="58">
        <f ca="1">$B$4</f>
        <v>45741</v>
      </c>
      <c r="Z385" s="58">
        <f ca="1">DATE(YEAR($Y$7)+2,3,31)</f>
        <v>46477</v>
      </c>
      <c r="AA385" s="33" t="s">
        <v>33</v>
      </c>
      <c r="AB385" s="33" t="s">
        <v>34</v>
      </c>
      <c r="AC385" s="33" t="s">
        <v>37</v>
      </c>
      <c r="AD385" s="33" t="s">
        <v>38</v>
      </c>
      <c r="AE385" s="33" t="s">
        <v>32</v>
      </c>
      <c r="AF385" s="34" t="s">
        <v>33</v>
      </c>
      <c r="AG385" s="34" t="s">
        <v>34</v>
      </c>
      <c r="AH385" s="34" t="s">
        <v>37</v>
      </c>
      <c r="AI385" s="34" t="s">
        <v>38</v>
      </c>
      <c r="AJ385" s="34" t="s">
        <v>32</v>
      </c>
    </row>
    <row r="386" spans="1:36" ht="28.5" customHeight="1">
      <c r="A386" s="447"/>
      <c r="B386" s="448"/>
      <c r="C386" s="126"/>
      <c r="D386" s="450"/>
      <c r="E386" s="448"/>
      <c r="F386" s="457" t="s">
        <v>4</v>
      </c>
      <c r="G386" s="457"/>
      <c r="H386" s="127" t="s">
        <v>39</v>
      </c>
      <c r="I386" s="457" t="s">
        <v>5</v>
      </c>
      <c r="J386" s="457"/>
      <c r="K386" s="457"/>
      <c r="L386" s="457"/>
      <c r="M386" s="457" t="s">
        <v>4</v>
      </c>
      <c r="N386" s="457"/>
      <c r="O386" s="457"/>
      <c r="P386" s="457"/>
      <c r="Q386" s="457"/>
      <c r="R386" s="127" t="s">
        <v>39</v>
      </c>
      <c r="S386" s="457" t="s">
        <v>5</v>
      </c>
      <c r="T386" s="457"/>
      <c r="U386" s="457"/>
      <c r="V386" s="457"/>
      <c r="W386" s="457"/>
      <c r="X386" s="51"/>
      <c r="Y386" s="32">
        <f ca="1">DATE(YEAR($B$4),4,1)</f>
        <v>45748</v>
      </c>
      <c r="Z386" s="32">
        <f ca="1">DATE(YEAR($Y$8)+2,3,31)</f>
        <v>46477</v>
      </c>
      <c r="AA386" s="32">
        <f ca="1">$Y$8</f>
        <v>45748</v>
      </c>
      <c r="AB386" s="32">
        <f ca="1">DATE(YEAR($Y$8)+1,3,31)</f>
        <v>46112</v>
      </c>
      <c r="AC386" s="32"/>
      <c r="AD386" s="32"/>
      <c r="AE386" s="32"/>
      <c r="AF386" s="35">
        <f ca="1">DATE(YEAR($B$4)+1,4,1)</f>
        <v>46113</v>
      </c>
      <c r="AG386" s="35">
        <f ca="1">DATE(YEAR($AF$8)+1,3,31)</f>
        <v>46477</v>
      </c>
      <c r="AH386" s="55"/>
      <c r="AI386" s="55"/>
      <c r="AJ386" s="36"/>
    </row>
    <row r="387" spans="1:36" ht="27.95" customHeight="1">
      <c r="A387" s="114"/>
      <c r="B387" s="115"/>
      <c r="C387" s="116"/>
      <c r="D387" s="117"/>
      <c r="E387" s="118"/>
      <c r="F387" s="431"/>
      <c r="G387" s="432"/>
      <c r="H387" s="65" t="str">
        <f t="shared" ref="H387:H395" ca="1" si="238">AE387</f>
        <v/>
      </c>
      <c r="I387" s="309" t="str">
        <f ca="1">IF(AND(F387&lt;&gt;"",H387&lt;&gt;""),VLOOKUP(F387,早見表!$A$6:$M$24,H387+1),"")</f>
        <v/>
      </c>
      <c r="J387" s="310"/>
      <c r="K387" s="310"/>
      <c r="L387" s="311"/>
      <c r="M387" s="431"/>
      <c r="N387" s="433"/>
      <c r="O387" s="433"/>
      <c r="P387" s="433"/>
      <c r="Q387" s="432"/>
      <c r="R387" s="64" t="str">
        <f t="shared" ref="R387:R401" ca="1" si="239">AJ387</f>
        <v/>
      </c>
      <c r="S387" s="309" t="str">
        <f ca="1">IF(AND(M387&lt;&gt;"",R387&lt;&gt;""),VLOOKUP(M387,早見表!$A$6:$M$24,R387+1),"")</f>
        <v/>
      </c>
      <c r="T387" s="310"/>
      <c r="U387" s="310"/>
      <c r="V387" s="310"/>
      <c r="W387" s="311"/>
      <c r="X387" s="51"/>
      <c r="Y387" s="37" t="str">
        <f t="shared" ref="Y387:Y401" si="240">IF($B387&lt;&gt;"",IF(D387="",AA$8,D387),"")</f>
        <v/>
      </c>
      <c r="Z387" s="37" t="str">
        <f t="shared" ref="Z387:Z401" si="241">IF($B387&lt;&gt;"",IF(E387="",Z$8,E387),"")</f>
        <v/>
      </c>
      <c r="AA387" s="38" t="str">
        <f t="shared" ref="AA387:AA392" ca="1" si="242">IF(Y387&gt;=AF$8,"",IF(Y387&lt;$AA$8,$AA$8,Y387))</f>
        <v/>
      </c>
      <c r="AB387" s="38" t="str">
        <f t="shared" ref="AB387:AB401" ca="1" si="243">IF(Y387&gt;AB$8,"",IF(Z387&gt;AB$8,AB$8,Z387))</f>
        <v/>
      </c>
      <c r="AC387" s="38" t="str">
        <f t="shared" ref="AC387:AC401" ca="1" si="244">IF(AA387="","",DATE(YEAR(AA387),MONTH(AA387),1))</f>
        <v/>
      </c>
      <c r="AD387" s="38" t="str">
        <f t="shared" ref="AD387:AD401" ca="1" si="245">IF(AA387="","",DATE(YEAR(AB387),MONTH(AB387)+1,1)-1)</f>
        <v/>
      </c>
      <c r="AE387" s="39" t="str">
        <f t="shared" ref="AE387:AE392" ca="1" si="246">IF(AA387="","",IF(AA387&gt;AB387,"",DATEDIF(AC387,AD387+1,"m")))</f>
        <v/>
      </c>
      <c r="AF387" s="40" t="str">
        <f ca="1">IF(Z387&lt;AF$8,"",IF(Y387&gt;AF$8,Y387,AF$8))</f>
        <v/>
      </c>
      <c r="AG387" s="40" t="str">
        <f ca="1">IF(Z387&lt;AF$8,"",Z387)</f>
        <v/>
      </c>
      <c r="AH387" s="40" t="str">
        <f t="shared" ref="AH387:AH401" ca="1" si="247">IF(AF387="","",DATE(YEAR(AF387),MONTH(AF387),1))</f>
        <v/>
      </c>
      <c r="AI387" s="40" t="str">
        <f t="shared" ref="AI387:AI401" ca="1" si="248">IF(AF387="","",DATE(YEAR(AG387),MONTH(AG387)+1,1)-1)</f>
        <v/>
      </c>
      <c r="AJ387" s="41" t="str">
        <f t="shared" ref="AJ387:AJ401" ca="1" si="249">IF(AF387="","",DATEDIF(AH387,AI387+1,"m"))</f>
        <v/>
      </c>
    </row>
    <row r="388" spans="1:36" ht="27.95" customHeight="1">
      <c r="A388" s="115"/>
      <c r="B388" s="115"/>
      <c r="C388" s="119"/>
      <c r="D388" s="120"/>
      <c r="E388" s="121"/>
      <c r="F388" s="431"/>
      <c r="G388" s="432"/>
      <c r="H388" s="65" t="str">
        <f t="shared" ca="1" si="238"/>
        <v/>
      </c>
      <c r="I388" s="339" t="str">
        <f ca="1">IF(AND(F388&lt;&gt;"",H388&lt;&gt;""),VLOOKUP(F388,早見表!$A$6:$M$24,H388+1),"")</f>
        <v/>
      </c>
      <c r="J388" s="340"/>
      <c r="K388" s="340"/>
      <c r="L388" s="341"/>
      <c r="M388" s="431"/>
      <c r="N388" s="433"/>
      <c r="O388" s="433"/>
      <c r="P388" s="433"/>
      <c r="Q388" s="432"/>
      <c r="R388" s="65" t="str">
        <f t="shared" ca="1" si="239"/>
        <v/>
      </c>
      <c r="S388" s="339" t="str">
        <f ca="1">IF(AND(M388&lt;&gt;"",R388&lt;&gt;""),VLOOKUP(M388,早見表!$A$6:$M$24,R388+1),"")</f>
        <v/>
      </c>
      <c r="T388" s="340"/>
      <c r="U388" s="340"/>
      <c r="V388" s="340"/>
      <c r="W388" s="341"/>
      <c r="X388" s="51"/>
      <c r="Y388" s="42" t="str">
        <f t="shared" si="240"/>
        <v/>
      </c>
      <c r="Z388" s="42" t="str">
        <f t="shared" si="241"/>
        <v/>
      </c>
      <c r="AA388" s="43" t="str">
        <f t="shared" ca="1" si="242"/>
        <v/>
      </c>
      <c r="AB388" s="43" t="str">
        <f t="shared" ca="1" si="243"/>
        <v/>
      </c>
      <c r="AC388" s="43" t="str">
        <f t="shared" ca="1" si="244"/>
        <v/>
      </c>
      <c r="AD388" s="43" t="str">
        <f t="shared" ca="1" si="245"/>
        <v/>
      </c>
      <c r="AE388" s="44" t="str">
        <f t="shared" ca="1" si="246"/>
        <v/>
      </c>
      <c r="AF388" s="45" t="str">
        <f ca="1">IF(Z388&lt;AF$8,"",IF(Y388&gt;AF$8,Y388,AF$8))</f>
        <v/>
      </c>
      <c r="AG388" s="45" t="str">
        <f t="shared" ref="AG388:AG401" ca="1" si="250">IF(Z388&lt;AF$8,"",Z388)</f>
        <v/>
      </c>
      <c r="AH388" s="45" t="str">
        <f t="shared" ca="1" si="247"/>
        <v/>
      </c>
      <c r="AI388" s="45" t="str">
        <f t="shared" ca="1" si="248"/>
        <v/>
      </c>
      <c r="AJ388" s="46" t="str">
        <f t="shared" ca="1" si="249"/>
        <v/>
      </c>
    </row>
    <row r="389" spans="1:36" ht="27.95" customHeight="1">
      <c r="A389" s="115"/>
      <c r="B389" s="115"/>
      <c r="C389" s="119"/>
      <c r="D389" s="120"/>
      <c r="E389" s="121"/>
      <c r="F389" s="431"/>
      <c r="G389" s="432"/>
      <c r="H389" s="65" t="str">
        <f t="shared" ca="1" si="238"/>
        <v/>
      </c>
      <c r="I389" s="339" t="str">
        <f ca="1">IF(AND(F389&lt;&gt;"",H389&lt;&gt;""),VLOOKUP(F389,早見表!$A$6:$M$24,H389+1),"")</f>
        <v/>
      </c>
      <c r="J389" s="340"/>
      <c r="K389" s="340"/>
      <c r="L389" s="341"/>
      <c r="M389" s="431"/>
      <c r="N389" s="433"/>
      <c r="O389" s="433"/>
      <c r="P389" s="433"/>
      <c r="Q389" s="432"/>
      <c r="R389" s="65" t="str">
        <f t="shared" ca="1" si="239"/>
        <v/>
      </c>
      <c r="S389" s="339" t="str">
        <f ca="1">IF(AND(M389&lt;&gt;"",R389&lt;&gt;""),VLOOKUP(M389,早見表!$A$6:$M$24,R389+1),"")</f>
        <v/>
      </c>
      <c r="T389" s="340"/>
      <c r="U389" s="340"/>
      <c r="V389" s="340"/>
      <c r="W389" s="341"/>
      <c r="X389" s="51"/>
      <c r="Y389" s="42" t="str">
        <f t="shared" si="240"/>
        <v/>
      </c>
      <c r="Z389" s="42" t="str">
        <f t="shared" si="241"/>
        <v/>
      </c>
      <c r="AA389" s="43" t="str">
        <f t="shared" ca="1" si="242"/>
        <v/>
      </c>
      <c r="AB389" s="43" t="str">
        <f t="shared" ca="1" si="243"/>
        <v/>
      </c>
      <c r="AC389" s="43" t="str">
        <f t="shared" ca="1" si="244"/>
        <v/>
      </c>
      <c r="AD389" s="43" t="str">
        <f t="shared" ca="1" si="245"/>
        <v/>
      </c>
      <c r="AE389" s="44" t="str">
        <f t="shared" ca="1" si="246"/>
        <v/>
      </c>
      <c r="AF389" s="45" t="str">
        <f t="shared" ref="AF389:AF401" ca="1" si="251">IF(Z389&lt;AF$8,"",IF(Y389&gt;AF$8,Y389,AF$8))</f>
        <v/>
      </c>
      <c r="AG389" s="45" t="str">
        <f t="shared" ca="1" si="250"/>
        <v/>
      </c>
      <c r="AH389" s="45" t="str">
        <f t="shared" ca="1" si="247"/>
        <v/>
      </c>
      <c r="AI389" s="45" t="str">
        <f t="shared" ca="1" si="248"/>
        <v/>
      </c>
      <c r="AJ389" s="46" t="str">
        <f t="shared" ca="1" si="249"/>
        <v/>
      </c>
    </row>
    <row r="390" spans="1:36" ht="27.95" customHeight="1">
      <c r="A390" s="115"/>
      <c r="B390" s="115"/>
      <c r="C390" s="119"/>
      <c r="D390" s="120"/>
      <c r="E390" s="121"/>
      <c r="F390" s="431"/>
      <c r="G390" s="432"/>
      <c r="H390" s="65" t="str">
        <f t="shared" ca="1" si="238"/>
        <v/>
      </c>
      <c r="I390" s="339" t="str">
        <f ca="1">IF(AND(F390&lt;&gt;"",H390&lt;&gt;""),VLOOKUP(F390,早見表!$A$6:$M$24,H390+1),"")</f>
        <v/>
      </c>
      <c r="J390" s="340"/>
      <c r="K390" s="340"/>
      <c r="L390" s="341"/>
      <c r="M390" s="431"/>
      <c r="N390" s="433"/>
      <c r="O390" s="433"/>
      <c r="P390" s="433"/>
      <c r="Q390" s="432"/>
      <c r="R390" s="65" t="str">
        <f t="shared" ca="1" si="239"/>
        <v/>
      </c>
      <c r="S390" s="339" t="str">
        <f ca="1">IF(AND(M390&lt;&gt;"",R390&lt;&gt;""),VLOOKUP(M390,早見表!$A$6:$M$24,R390+1),"")</f>
        <v/>
      </c>
      <c r="T390" s="340"/>
      <c r="U390" s="340"/>
      <c r="V390" s="340"/>
      <c r="W390" s="341"/>
      <c r="X390" s="51"/>
      <c r="Y390" s="42" t="str">
        <f t="shared" si="240"/>
        <v/>
      </c>
      <c r="Z390" s="42" t="str">
        <f t="shared" si="241"/>
        <v/>
      </c>
      <c r="AA390" s="43" t="str">
        <f t="shared" ca="1" si="242"/>
        <v/>
      </c>
      <c r="AB390" s="43" t="str">
        <f t="shared" ca="1" si="243"/>
        <v/>
      </c>
      <c r="AC390" s="43" t="str">
        <f t="shared" ca="1" si="244"/>
        <v/>
      </c>
      <c r="AD390" s="43" t="str">
        <f t="shared" ca="1" si="245"/>
        <v/>
      </c>
      <c r="AE390" s="44" t="str">
        <f t="shared" ca="1" si="246"/>
        <v/>
      </c>
      <c r="AF390" s="45" t="str">
        <f t="shared" ca="1" si="251"/>
        <v/>
      </c>
      <c r="AG390" s="45" t="str">
        <f t="shared" ca="1" si="250"/>
        <v/>
      </c>
      <c r="AH390" s="45" t="str">
        <f t="shared" ca="1" si="247"/>
        <v/>
      </c>
      <c r="AI390" s="45" t="str">
        <f t="shared" ca="1" si="248"/>
        <v/>
      </c>
      <c r="AJ390" s="46" t="str">
        <f t="shared" ca="1" si="249"/>
        <v/>
      </c>
    </row>
    <row r="391" spans="1:36" ht="27.95" customHeight="1">
      <c r="A391" s="115"/>
      <c r="B391" s="115"/>
      <c r="C391" s="119"/>
      <c r="D391" s="120"/>
      <c r="E391" s="121"/>
      <c r="F391" s="431"/>
      <c r="G391" s="432"/>
      <c r="H391" s="65" t="str">
        <f t="shared" ca="1" si="238"/>
        <v/>
      </c>
      <c r="I391" s="339" t="str">
        <f ca="1">IF(AND(F391&lt;&gt;"",H391&lt;&gt;""),VLOOKUP(F391,早見表!$A$6:$M$24,H391+1),"")</f>
        <v/>
      </c>
      <c r="J391" s="340"/>
      <c r="K391" s="340"/>
      <c r="L391" s="341"/>
      <c r="M391" s="431"/>
      <c r="N391" s="433"/>
      <c r="O391" s="433"/>
      <c r="P391" s="433"/>
      <c r="Q391" s="432"/>
      <c r="R391" s="65" t="str">
        <f t="shared" ca="1" si="239"/>
        <v/>
      </c>
      <c r="S391" s="339" t="str">
        <f ca="1">IF(AND(M391&lt;&gt;"",R391&lt;&gt;""),VLOOKUP(M391,早見表!$A$6:$M$24,R391+1),"")</f>
        <v/>
      </c>
      <c r="T391" s="340"/>
      <c r="U391" s="340"/>
      <c r="V391" s="340"/>
      <c r="W391" s="341"/>
      <c r="X391" s="51"/>
      <c r="Y391" s="42" t="str">
        <f t="shared" si="240"/>
        <v/>
      </c>
      <c r="Z391" s="42" t="str">
        <f t="shared" si="241"/>
        <v/>
      </c>
      <c r="AA391" s="43" t="str">
        <f t="shared" ca="1" si="242"/>
        <v/>
      </c>
      <c r="AB391" s="43" t="str">
        <f t="shared" ca="1" si="243"/>
        <v/>
      </c>
      <c r="AC391" s="43" t="str">
        <f t="shared" ca="1" si="244"/>
        <v/>
      </c>
      <c r="AD391" s="43" t="str">
        <f t="shared" ca="1" si="245"/>
        <v/>
      </c>
      <c r="AE391" s="44" t="str">
        <f t="shared" ca="1" si="246"/>
        <v/>
      </c>
      <c r="AF391" s="45" t="str">
        <f t="shared" ca="1" si="251"/>
        <v/>
      </c>
      <c r="AG391" s="45" t="str">
        <f t="shared" ca="1" si="250"/>
        <v/>
      </c>
      <c r="AH391" s="45" t="str">
        <f t="shared" ca="1" si="247"/>
        <v/>
      </c>
      <c r="AI391" s="45" t="str">
        <f t="shared" ca="1" si="248"/>
        <v/>
      </c>
      <c r="AJ391" s="46" t="str">
        <f t="shared" ca="1" si="249"/>
        <v/>
      </c>
    </row>
    <row r="392" spans="1:36" ht="27.95" customHeight="1">
      <c r="A392" s="115"/>
      <c r="B392" s="115"/>
      <c r="C392" s="119"/>
      <c r="D392" s="120"/>
      <c r="E392" s="121"/>
      <c r="F392" s="431"/>
      <c r="G392" s="432"/>
      <c r="H392" s="65" t="str">
        <f t="shared" ca="1" si="238"/>
        <v/>
      </c>
      <c r="I392" s="339" t="str">
        <f ca="1">IF(AND(F392&lt;&gt;"",H392&lt;&gt;""),VLOOKUP(F392,早見表!$A$6:$M$24,H392+1),"")</f>
        <v/>
      </c>
      <c r="J392" s="340"/>
      <c r="K392" s="340"/>
      <c r="L392" s="341"/>
      <c r="M392" s="431"/>
      <c r="N392" s="433"/>
      <c r="O392" s="433"/>
      <c r="P392" s="433"/>
      <c r="Q392" s="432"/>
      <c r="R392" s="65" t="str">
        <f t="shared" ca="1" si="239"/>
        <v/>
      </c>
      <c r="S392" s="339" t="str">
        <f ca="1">IF(AND(M392&lt;&gt;"",R392&lt;&gt;""),VLOOKUP(M392,早見表!$A$6:$M$24,R392+1),"")</f>
        <v/>
      </c>
      <c r="T392" s="340"/>
      <c r="U392" s="340"/>
      <c r="V392" s="340"/>
      <c r="W392" s="341"/>
      <c r="X392" s="51"/>
      <c r="Y392" s="42" t="str">
        <f t="shared" si="240"/>
        <v/>
      </c>
      <c r="Z392" s="42" t="str">
        <f t="shared" si="241"/>
        <v/>
      </c>
      <c r="AA392" s="43" t="str">
        <f t="shared" ca="1" si="242"/>
        <v/>
      </c>
      <c r="AB392" s="43" t="str">
        <f t="shared" ca="1" si="243"/>
        <v/>
      </c>
      <c r="AC392" s="43" t="str">
        <f t="shared" ca="1" si="244"/>
        <v/>
      </c>
      <c r="AD392" s="43" t="str">
        <f t="shared" ca="1" si="245"/>
        <v/>
      </c>
      <c r="AE392" s="44" t="str">
        <f t="shared" ca="1" si="246"/>
        <v/>
      </c>
      <c r="AF392" s="45" t="str">
        <f t="shared" ca="1" si="251"/>
        <v/>
      </c>
      <c r="AG392" s="45" t="str">
        <f t="shared" ca="1" si="250"/>
        <v/>
      </c>
      <c r="AH392" s="45" t="str">
        <f t="shared" ca="1" si="247"/>
        <v/>
      </c>
      <c r="AI392" s="45" t="str">
        <f t="shared" ca="1" si="248"/>
        <v/>
      </c>
      <c r="AJ392" s="46" t="str">
        <f t="shared" ca="1" si="249"/>
        <v/>
      </c>
    </row>
    <row r="393" spans="1:36" ht="27.95" customHeight="1">
      <c r="A393" s="115"/>
      <c r="B393" s="115"/>
      <c r="C393" s="119"/>
      <c r="D393" s="120"/>
      <c r="E393" s="121"/>
      <c r="F393" s="431"/>
      <c r="G393" s="432"/>
      <c r="H393" s="65" t="str">
        <f t="shared" ca="1" si="238"/>
        <v/>
      </c>
      <c r="I393" s="339" t="str">
        <f ca="1">IF(AND(F393&lt;&gt;"",H393&lt;&gt;""),VLOOKUP(F393,早見表!$A$6:$M$24,H393+1),"")</f>
        <v/>
      </c>
      <c r="J393" s="340"/>
      <c r="K393" s="340"/>
      <c r="L393" s="341"/>
      <c r="M393" s="431"/>
      <c r="N393" s="433"/>
      <c r="O393" s="433"/>
      <c r="P393" s="433"/>
      <c r="Q393" s="432"/>
      <c r="R393" s="65" t="str">
        <f t="shared" ca="1" si="239"/>
        <v/>
      </c>
      <c r="S393" s="339" t="str">
        <f ca="1">IF(AND(M393&lt;&gt;"",R393&lt;&gt;""),VLOOKUP(M393,早見表!$A$6:$M$24,R393+1),"")</f>
        <v/>
      </c>
      <c r="T393" s="340"/>
      <c r="U393" s="340"/>
      <c r="V393" s="340"/>
      <c r="W393" s="341"/>
      <c r="X393" s="51"/>
      <c r="Y393" s="42" t="str">
        <f t="shared" si="240"/>
        <v/>
      </c>
      <c r="Z393" s="42" t="str">
        <f t="shared" si="241"/>
        <v/>
      </c>
      <c r="AA393" s="43" t="str">
        <f t="shared" ref="AA393:AA401" ca="1" si="252">IF(Y393&gt;=AF$8,"",IF(Y393&lt;$AA$8,$AA$8,Y393))</f>
        <v/>
      </c>
      <c r="AB393" s="43" t="str">
        <f t="shared" ca="1" si="243"/>
        <v/>
      </c>
      <c r="AC393" s="43" t="str">
        <f t="shared" ca="1" si="244"/>
        <v/>
      </c>
      <c r="AD393" s="43" t="str">
        <f t="shared" ca="1" si="245"/>
        <v/>
      </c>
      <c r="AE393" s="44" t="str">
        <f t="shared" ref="AE393:AE401" ca="1" si="253">IF(AA393="","",IF(AA393&gt;AB393,"",DATEDIF(AC393,AD393+1,"m")))</f>
        <v/>
      </c>
      <c r="AF393" s="45" t="str">
        <f t="shared" ca="1" si="251"/>
        <v/>
      </c>
      <c r="AG393" s="45" t="str">
        <f t="shared" ca="1" si="250"/>
        <v/>
      </c>
      <c r="AH393" s="45" t="str">
        <f t="shared" ca="1" si="247"/>
        <v/>
      </c>
      <c r="AI393" s="45" t="str">
        <f t="shared" ca="1" si="248"/>
        <v/>
      </c>
      <c r="AJ393" s="46" t="str">
        <f t="shared" ca="1" si="249"/>
        <v/>
      </c>
    </row>
    <row r="394" spans="1:36" ht="27.95" customHeight="1">
      <c r="A394" s="115"/>
      <c r="B394" s="115"/>
      <c r="C394" s="119"/>
      <c r="D394" s="120"/>
      <c r="E394" s="121"/>
      <c r="F394" s="431"/>
      <c r="G394" s="432"/>
      <c r="H394" s="65" t="str">
        <f t="shared" ca="1" si="238"/>
        <v/>
      </c>
      <c r="I394" s="339" t="str">
        <f ca="1">IF(AND(F394&lt;&gt;"",H394&lt;&gt;""),VLOOKUP(F394,早見表!$A$6:$M$24,H394+1),"")</f>
        <v/>
      </c>
      <c r="J394" s="340"/>
      <c r="K394" s="340"/>
      <c r="L394" s="341"/>
      <c r="M394" s="431"/>
      <c r="N394" s="433"/>
      <c r="O394" s="433"/>
      <c r="P394" s="433"/>
      <c r="Q394" s="432"/>
      <c r="R394" s="65" t="str">
        <f t="shared" ca="1" si="239"/>
        <v/>
      </c>
      <c r="S394" s="339" t="str">
        <f ca="1">IF(AND(M394&lt;&gt;"",R394&lt;&gt;""),VLOOKUP(M394,早見表!$A$6:$M$24,R394+1),"")</f>
        <v/>
      </c>
      <c r="T394" s="340"/>
      <c r="U394" s="340"/>
      <c r="V394" s="340"/>
      <c r="W394" s="341"/>
      <c r="X394" s="51"/>
      <c r="Y394" s="42" t="str">
        <f t="shared" si="240"/>
        <v/>
      </c>
      <c r="Z394" s="42" t="str">
        <f t="shared" si="241"/>
        <v/>
      </c>
      <c r="AA394" s="43" t="str">
        <f t="shared" ca="1" si="252"/>
        <v/>
      </c>
      <c r="AB394" s="43" t="str">
        <f t="shared" ca="1" si="243"/>
        <v/>
      </c>
      <c r="AC394" s="43" t="str">
        <f t="shared" ca="1" si="244"/>
        <v/>
      </c>
      <c r="AD394" s="43" t="str">
        <f t="shared" ca="1" si="245"/>
        <v/>
      </c>
      <c r="AE394" s="44" t="str">
        <f t="shared" ca="1" si="253"/>
        <v/>
      </c>
      <c r="AF394" s="45" t="str">
        <f t="shared" ca="1" si="251"/>
        <v/>
      </c>
      <c r="AG394" s="45" t="str">
        <f t="shared" ca="1" si="250"/>
        <v/>
      </c>
      <c r="AH394" s="45" t="str">
        <f t="shared" ca="1" si="247"/>
        <v/>
      </c>
      <c r="AI394" s="45" t="str">
        <f t="shared" ca="1" si="248"/>
        <v/>
      </c>
      <c r="AJ394" s="46" t="str">
        <f t="shared" ca="1" si="249"/>
        <v/>
      </c>
    </row>
    <row r="395" spans="1:36" ht="27.95" customHeight="1">
      <c r="A395" s="115"/>
      <c r="B395" s="115"/>
      <c r="C395" s="119"/>
      <c r="D395" s="120"/>
      <c r="E395" s="121"/>
      <c r="F395" s="431"/>
      <c r="G395" s="432"/>
      <c r="H395" s="65" t="str">
        <f t="shared" ca="1" si="238"/>
        <v/>
      </c>
      <c r="I395" s="339" t="str">
        <f ca="1">IF(AND(F395&lt;&gt;"",H395&lt;&gt;""),VLOOKUP(F395,早見表!$A$6:$M$24,H395+1),"")</f>
        <v/>
      </c>
      <c r="J395" s="340"/>
      <c r="K395" s="340"/>
      <c r="L395" s="341"/>
      <c r="M395" s="431"/>
      <c r="N395" s="433"/>
      <c r="O395" s="433"/>
      <c r="P395" s="433"/>
      <c r="Q395" s="432"/>
      <c r="R395" s="65" t="str">
        <f t="shared" ca="1" si="239"/>
        <v/>
      </c>
      <c r="S395" s="339" t="str">
        <f ca="1">IF(AND(M395&lt;&gt;"",R395&lt;&gt;""),VLOOKUP(M395,早見表!$A$6:$M$24,R395+1),"")</f>
        <v/>
      </c>
      <c r="T395" s="340"/>
      <c r="U395" s="340"/>
      <c r="V395" s="340"/>
      <c r="W395" s="341"/>
      <c r="X395" s="51"/>
      <c r="Y395" s="42" t="str">
        <f t="shared" si="240"/>
        <v/>
      </c>
      <c r="Z395" s="42" t="str">
        <f t="shared" si="241"/>
        <v/>
      </c>
      <c r="AA395" s="43" t="str">
        <f t="shared" ca="1" si="252"/>
        <v/>
      </c>
      <c r="AB395" s="43" t="str">
        <f t="shared" ca="1" si="243"/>
        <v/>
      </c>
      <c r="AC395" s="43" t="str">
        <f t="shared" ca="1" si="244"/>
        <v/>
      </c>
      <c r="AD395" s="43" t="str">
        <f t="shared" ca="1" si="245"/>
        <v/>
      </c>
      <c r="AE395" s="44" t="str">
        <f t="shared" ca="1" si="253"/>
        <v/>
      </c>
      <c r="AF395" s="45" t="str">
        <f t="shared" ca="1" si="251"/>
        <v/>
      </c>
      <c r="AG395" s="45" t="str">
        <f t="shared" ca="1" si="250"/>
        <v/>
      </c>
      <c r="AH395" s="45" t="str">
        <f t="shared" ca="1" si="247"/>
        <v/>
      </c>
      <c r="AI395" s="45" t="str">
        <f t="shared" ca="1" si="248"/>
        <v/>
      </c>
      <c r="AJ395" s="46" t="str">
        <f t="shared" ca="1" si="249"/>
        <v/>
      </c>
    </row>
    <row r="396" spans="1:36" ht="27.95" customHeight="1">
      <c r="A396" s="115"/>
      <c r="B396" s="115"/>
      <c r="C396" s="119"/>
      <c r="D396" s="120"/>
      <c r="E396" s="121"/>
      <c r="F396" s="431"/>
      <c r="G396" s="432"/>
      <c r="H396" s="65" t="str">
        <f ca="1">AE396</f>
        <v/>
      </c>
      <c r="I396" s="339" t="str">
        <f ca="1">IF(AND(F396&lt;&gt;"",H396&lt;&gt;""),VLOOKUP(F396,早見表!$A$6:$M$24,H396+1),"")</f>
        <v/>
      </c>
      <c r="J396" s="340"/>
      <c r="K396" s="340"/>
      <c r="L396" s="341"/>
      <c r="M396" s="431"/>
      <c r="N396" s="433"/>
      <c r="O396" s="433"/>
      <c r="P396" s="433"/>
      <c r="Q396" s="432"/>
      <c r="R396" s="65" t="str">
        <f t="shared" ca="1" si="239"/>
        <v/>
      </c>
      <c r="S396" s="339" t="str">
        <f ca="1">IF(AND(M396&lt;&gt;"",R396&lt;&gt;""),VLOOKUP(M396,早見表!$A$6:$M$24,R396+1),"")</f>
        <v/>
      </c>
      <c r="T396" s="340"/>
      <c r="U396" s="340"/>
      <c r="V396" s="340"/>
      <c r="W396" s="341"/>
      <c r="X396" s="51"/>
      <c r="Y396" s="42" t="str">
        <f t="shared" si="240"/>
        <v/>
      </c>
      <c r="Z396" s="42" t="str">
        <f t="shared" si="241"/>
        <v/>
      </c>
      <c r="AA396" s="43" t="str">
        <f t="shared" ca="1" si="252"/>
        <v/>
      </c>
      <c r="AB396" s="43" t="str">
        <f t="shared" ca="1" si="243"/>
        <v/>
      </c>
      <c r="AC396" s="43" t="str">
        <f t="shared" ca="1" si="244"/>
        <v/>
      </c>
      <c r="AD396" s="43" t="str">
        <f t="shared" ca="1" si="245"/>
        <v/>
      </c>
      <c r="AE396" s="44" t="str">
        <f t="shared" ca="1" si="253"/>
        <v/>
      </c>
      <c r="AF396" s="45" t="str">
        <f t="shared" ca="1" si="251"/>
        <v/>
      </c>
      <c r="AG396" s="45" t="str">
        <f t="shared" ca="1" si="250"/>
        <v/>
      </c>
      <c r="AH396" s="45" t="str">
        <f t="shared" ca="1" si="247"/>
        <v/>
      </c>
      <c r="AI396" s="45" t="str">
        <f t="shared" ca="1" si="248"/>
        <v/>
      </c>
      <c r="AJ396" s="46" t="str">
        <f t="shared" ca="1" si="249"/>
        <v/>
      </c>
    </row>
    <row r="397" spans="1:36" ht="27.95" customHeight="1">
      <c r="A397" s="115"/>
      <c r="B397" s="115"/>
      <c r="C397" s="119"/>
      <c r="D397" s="120"/>
      <c r="E397" s="121"/>
      <c r="F397" s="431"/>
      <c r="G397" s="432"/>
      <c r="H397" s="65" t="str">
        <f ca="1">AE397</f>
        <v/>
      </c>
      <c r="I397" s="339" t="str">
        <f ca="1">IF(AND(F397&lt;&gt;"",H397&lt;&gt;""),VLOOKUP(F397,早見表!$A$6:$M$24,H397+1),"")</f>
        <v/>
      </c>
      <c r="J397" s="340"/>
      <c r="K397" s="340"/>
      <c r="L397" s="341"/>
      <c r="M397" s="431"/>
      <c r="N397" s="433"/>
      <c r="O397" s="433"/>
      <c r="P397" s="433"/>
      <c r="Q397" s="432"/>
      <c r="R397" s="65" t="str">
        <f t="shared" ca="1" si="239"/>
        <v/>
      </c>
      <c r="S397" s="339" t="str">
        <f ca="1">IF(AND(M397&lt;&gt;"",R397&lt;&gt;""),VLOOKUP(M397,早見表!$A$6:$M$24,R397+1),"")</f>
        <v/>
      </c>
      <c r="T397" s="340"/>
      <c r="U397" s="340"/>
      <c r="V397" s="340"/>
      <c r="W397" s="341"/>
      <c r="X397" s="51"/>
      <c r="Y397" s="42" t="str">
        <f t="shared" si="240"/>
        <v/>
      </c>
      <c r="Z397" s="42" t="str">
        <f t="shared" si="241"/>
        <v/>
      </c>
      <c r="AA397" s="43" t="str">
        <f t="shared" ca="1" si="252"/>
        <v/>
      </c>
      <c r="AB397" s="43" t="str">
        <f t="shared" ca="1" si="243"/>
        <v/>
      </c>
      <c r="AC397" s="43" t="str">
        <f t="shared" ca="1" si="244"/>
        <v/>
      </c>
      <c r="AD397" s="43" t="str">
        <f t="shared" ca="1" si="245"/>
        <v/>
      </c>
      <c r="AE397" s="44" t="str">
        <f t="shared" ca="1" si="253"/>
        <v/>
      </c>
      <c r="AF397" s="45" t="str">
        <f t="shared" ca="1" si="251"/>
        <v/>
      </c>
      <c r="AG397" s="45" t="str">
        <f t="shared" ca="1" si="250"/>
        <v/>
      </c>
      <c r="AH397" s="45" t="str">
        <f t="shared" ca="1" si="247"/>
        <v/>
      </c>
      <c r="AI397" s="45" t="str">
        <f t="shared" ca="1" si="248"/>
        <v/>
      </c>
      <c r="AJ397" s="46" t="str">
        <f t="shared" ca="1" si="249"/>
        <v/>
      </c>
    </row>
    <row r="398" spans="1:36" ht="27.95" customHeight="1">
      <c r="A398" s="115"/>
      <c r="B398" s="115"/>
      <c r="C398" s="119"/>
      <c r="D398" s="120"/>
      <c r="E398" s="121"/>
      <c r="F398" s="431"/>
      <c r="G398" s="432"/>
      <c r="H398" s="65" t="str">
        <f ca="1">AE398</f>
        <v/>
      </c>
      <c r="I398" s="339" t="str">
        <f ca="1">IF(AND(F398&lt;&gt;"",H398&lt;&gt;""),VLOOKUP(F398,早見表!$A$6:$M$24,H398+1),"")</f>
        <v/>
      </c>
      <c r="J398" s="340"/>
      <c r="K398" s="340"/>
      <c r="L398" s="341"/>
      <c r="M398" s="431"/>
      <c r="N398" s="433"/>
      <c r="O398" s="433"/>
      <c r="P398" s="433"/>
      <c r="Q398" s="432"/>
      <c r="R398" s="65" t="str">
        <f t="shared" ca="1" si="239"/>
        <v/>
      </c>
      <c r="S398" s="339" t="str">
        <f ca="1">IF(AND(M398&lt;&gt;"",R398&lt;&gt;""),VLOOKUP(M398,早見表!$A$6:$M$24,R398+1),"")</f>
        <v/>
      </c>
      <c r="T398" s="340"/>
      <c r="U398" s="340"/>
      <c r="V398" s="340"/>
      <c r="W398" s="341"/>
      <c r="X398" s="51"/>
      <c r="Y398" s="42" t="str">
        <f t="shared" si="240"/>
        <v/>
      </c>
      <c r="Z398" s="42" t="str">
        <f t="shared" si="241"/>
        <v/>
      </c>
      <c r="AA398" s="43" t="str">
        <f t="shared" ca="1" si="252"/>
        <v/>
      </c>
      <c r="AB398" s="43" t="str">
        <f t="shared" ca="1" si="243"/>
        <v/>
      </c>
      <c r="AC398" s="43" t="str">
        <f t="shared" ca="1" si="244"/>
        <v/>
      </c>
      <c r="AD398" s="43" t="str">
        <f t="shared" ca="1" si="245"/>
        <v/>
      </c>
      <c r="AE398" s="44" t="str">
        <f t="shared" ca="1" si="253"/>
        <v/>
      </c>
      <c r="AF398" s="45" t="str">
        <f t="shared" ca="1" si="251"/>
        <v/>
      </c>
      <c r="AG398" s="45" t="str">
        <f t="shared" ca="1" si="250"/>
        <v/>
      </c>
      <c r="AH398" s="45" t="str">
        <f t="shared" ca="1" si="247"/>
        <v/>
      </c>
      <c r="AI398" s="45" t="str">
        <f t="shared" ca="1" si="248"/>
        <v/>
      </c>
      <c r="AJ398" s="46" t="str">
        <f t="shared" ca="1" si="249"/>
        <v/>
      </c>
    </row>
    <row r="399" spans="1:36" ht="27.95" customHeight="1">
      <c r="A399" s="115"/>
      <c r="B399" s="115"/>
      <c r="C399" s="119"/>
      <c r="D399" s="120"/>
      <c r="E399" s="121"/>
      <c r="F399" s="431"/>
      <c r="G399" s="432"/>
      <c r="H399" s="65" t="str">
        <f ca="1">AE399</f>
        <v/>
      </c>
      <c r="I399" s="339" t="str">
        <f ca="1">IF(AND(F399&lt;&gt;"",H399&lt;&gt;""),VLOOKUP(F399,早見表!$A$6:$M$24,H399+1),"")</f>
        <v/>
      </c>
      <c r="J399" s="340"/>
      <c r="K399" s="340"/>
      <c r="L399" s="341"/>
      <c r="M399" s="431"/>
      <c r="N399" s="433"/>
      <c r="O399" s="433"/>
      <c r="P399" s="433"/>
      <c r="Q399" s="432"/>
      <c r="R399" s="65" t="str">
        <f t="shared" ca="1" si="239"/>
        <v/>
      </c>
      <c r="S399" s="339" t="str">
        <f ca="1">IF(AND(M399&lt;&gt;"",R399&lt;&gt;""),VLOOKUP(M399,早見表!$A$6:$M$24,R399+1),"")</f>
        <v/>
      </c>
      <c r="T399" s="340"/>
      <c r="U399" s="340"/>
      <c r="V399" s="340"/>
      <c r="W399" s="341"/>
      <c r="X399" s="51"/>
      <c r="Y399" s="42" t="str">
        <f t="shared" si="240"/>
        <v/>
      </c>
      <c r="Z399" s="42" t="str">
        <f t="shared" si="241"/>
        <v/>
      </c>
      <c r="AA399" s="43" t="str">
        <f t="shared" ca="1" si="252"/>
        <v/>
      </c>
      <c r="AB399" s="43" t="str">
        <f t="shared" ca="1" si="243"/>
        <v/>
      </c>
      <c r="AC399" s="43" t="str">
        <f t="shared" ca="1" si="244"/>
        <v/>
      </c>
      <c r="AD399" s="43" t="str">
        <f t="shared" ca="1" si="245"/>
        <v/>
      </c>
      <c r="AE399" s="44" t="str">
        <f t="shared" ca="1" si="253"/>
        <v/>
      </c>
      <c r="AF399" s="45" t="str">
        <f t="shared" ca="1" si="251"/>
        <v/>
      </c>
      <c r="AG399" s="45" t="str">
        <f t="shared" ca="1" si="250"/>
        <v/>
      </c>
      <c r="AH399" s="45" t="str">
        <f t="shared" ca="1" si="247"/>
        <v/>
      </c>
      <c r="AI399" s="45" t="str">
        <f t="shared" ca="1" si="248"/>
        <v/>
      </c>
      <c r="AJ399" s="46" t="str">
        <f t="shared" ca="1" si="249"/>
        <v/>
      </c>
    </row>
    <row r="400" spans="1:36" ht="27.95" customHeight="1">
      <c r="A400" s="115"/>
      <c r="B400" s="115"/>
      <c r="C400" s="119"/>
      <c r="D400" s="120"/>
      <c r="E400" s="121"/>
      <c r="F400" s="431"/>
      <c r="G400" s="432"/>
      <c r="H400" s="65" t="str">
        <f ca="1">AE400</f>
        <v/>
      </c>
      <c r="I400" s="339" t="str">
        <f ca="1">IF(AND(F400&lt;&gt;"",H400&lt;&gt;""),VLOOKUP(F400,早見表!$A$6:$M$24,H400+1),"")</f>
        <v/>
      </c>
      <c r="J400" s="340"/>
      <c r="K400" s="340"/>
      <c r="L400" s="341"/>
      <c r="M400" s="431"/>
      <c r="N400" s="433"/>
      <c r="O400" s="433"/>
      <c r="P400" s="433"/>
      <c r="Q400" s="432"/>
      <c r="R400" s="65" t="str">
        <f t="shared" ca="1" si="239"/>
        <v/>
      </c>
      <c r="S400" s="339" t="str">
        <f ca="1">IF(AND(M400&lt;&gt;"",R400&lt;&gt;""),VLOOKUP(M400,早見表!$A$6:$M$24,R400+1),"")</f>
        <v/>
      </c>
      <c r="T400" s="340"/>
      <c r="U400" s="340"/>
      <c r="V400" s="340"/>
      <c r="W400" s="341"/>
      <c r="X400" s="51"/>
      <c r="Y400" s="42" t="str">
        <f t="shared" si="240"/>
        <v/>
      </c>
      <c r="Z400" s="42" t="str">
        <f t="shared" si="241"/>
        <v/>
      </c>
      <c r="AA400" s="43" t="str">
        <f t="shared" ca="1" si="252"/>
        <v/>
      </c>
      <c r="AB400" s="43" t="str">
        <f t="shared" ca="1" si="243"/>
        <v/>
      </c>
      <c r="AC400" s="43" t="str">
        <f t="shared" ca="1" si="244"/>
        <v/>
      </c>
      <c r="AD400" s="43" t="str">
        <f t="shared" ca="1" si="245"/>
        <v/>
      </c>
      <c r="AE400" s="44" t="str">
        <f t="shared" ca="1" si="253"/>
        <v/>
      </c>
      <c r="AF400" s="45" t="str">
        <f t="shared" ca="1" si="251"/>
        <v/>
      </c>
      <c r="AG400" s="45" t="str">
        <f t="shared" ca="1" si="250"/>
        <v/>
      </c>
      <c r="AH400" s="45" t="str">
        <f t="shared" ca="1" si="247"/>
        <v/>
      </c>
      <c r="AI400" s="45" t="str">
        <f t="shared" ca="1" si="248"/>
        <v/>
      </c>
      <c r="AJ400" s="46" t="str">
        <f t="shared" ca="1" si="249"/>
        <v/>
      </c>
    </row>
    <row r="401" spans="1:36" ht="27.95" customHeight="1" thickBot="1">
      <c r="A401" s="131"/>
      <c r="B401" s="131"/>
      <c r="C401" s="132"/>
      <c r="D401" s="133"/>
      <c r="E401" s="134"/>
      <c r="F401" s="443"/>
      <c r="G401" s="445"/>
      <c r="H401" s="135" t="str">
        <f t="shared" ref="H401" ca="1" si="254">AE401</f>
        <v/>
      </c>
      <c r="I401" s="353" t="str">
        <f ca="1">IF(AND(F401&lt;&gt;"",H401&lt;&gt;""),VLOOKUP(F401,早見表!$A$6:$M$24,H401+1),"")</f>
        <v/>
      </c>
      <c r="J401" s="354"/>
      <c r="K401" s="354"/>
      <c r="L401" s="355"/>
      <c r="M401" s="443"/>
      <c r="N401" s="444"/>
      <c r="O401" s="444"/>
      <c r="P401" s="444"/>
      <c r="Q401" s="445"/>
      <c r="R401" s="135" t="str">
        <f t="shared" ca="1" si="239"/>
        <v/>
      </c>
      <c r="S401" s="353" t="str">
        <f ca="1">IF(AND(M401&lt;&gt;"",R401&lt;&gt;""),VLOOKUP(M401,早見表!$A$6:$M$24,R401+1),"")</f>
        <v/>
      </c>
      <c r="T401" s="354"/>
      <c r="U401" s="354"/>
      <c r="V401" s="354"/>
      <c r="W401" s="355"/>
      <c r="X401" s="51"/>
      <c r="Y401" s="47" t="str">
        <f t="shared" si="240"/>
        <v/>
      </c>
      <c r="Z401" s="47" t="str">
        <f t="shared" si="241"/>
        <v/>
      </c>
      <c r="AA401" s="48" t="str">
        <f t="shared" ca="1" si="252"/>
        <v/>
      </c>
      <c r="AB401" s="48" t="str">
        <f t="shared" ca="1" si="243"/>
        <v/>
      </c>
      <c r="AC401" s="48" t="str">
        <f t="shared" ca="1" si="244"/>
        <v/>
      </c>
      <c r="AD401" s="48" t="str">
        <f t="shared" ca="1" si="245"/>
        <v/>
      </c>
      <c r="AE401" s="62" t="str">
        <f t="shared" ca="1" si="253"/>
        <v/>
      </c>
      <c r="AF401" s="49" t="str">
        <f t="shared" ca="1" si="251"/>
        <v/>
      </c>
      <c r="AG401" s="49" t="str">
        <f t="shared" ca="1" si="250"/>
        <v/>
      </c>
      <c r="AH401" s="49" t="str">
        <f t="shared" ca="1" si="247"/>
        <v/>
      </c>
      <c r="AI401" s="49" t="str">
        <f t="shared" ca="1" si="248"/>
        <v/>
      </c>
      <c r="AJ401" s="50" t="str">
        <f t="shared" ca="1" si="249"/>
        <v/>
      </c>
    </row>
    <row r="402" spans="1:36" ht="24.95" customHeight="1" thickTop="1">
      <c r="A402" s="439" t="s">
        <v>62</v>
      </c>
      <c r="B402" s="440"/>
      <c r="C402" s="440"/>
      <c r="D402" s="440"/>
      <c r="E402" s="440"/>
      <c r="F402" s="458"/>
      <c r="G402" s="459"/>
      <c r="H402" s="136" t="s">
        <v>12</v>
      </c>
      <c r="I402" s="365">
        <f ca="1">SUM(I387:L401)</f>
        <v>0</v>
      </c>
      <c r="J402" s="366"/>
      <c r="K402" s="366"/>
      <c r="L402" s="137" t="s">
        <v>8</v>
      </c>
      <c r="M402" s="458"/>
      <c r="N402" s="460"/>
      <c r="O402" s="460"/>
      <c r="P402" s="460"/>
      <c r="Q402" s="459"/>
      <c r="R402" s="136"/>
      <c r="S402" s="368">
        <f ca="1">SUM(S387:W401)</f>
        <v>0</v>
      </c>
      <c r="T402" s="369"/>
      <c r="U402" s="369"/>
      <c r="V402" s="369"/>
      <c r="W402" s="138" t="s">
        <v>8</v>
      </c>
      <c r="X402" s="51"/>
      <c r="Y402" s="82"/>
      <c r="Z402" s="82"/>
    </row>
    <row r="403" spans="1:36" ht="24.95" customHeight="1">
      <c r="A403" s="434" t="s">
        <v>80</v>
      </c>
      <c r="B403" s="435"/>
      <c r="C403" s="435"/>
      <c r="D403" s="435"/>
      <c r="E403" s="435"/>
      <c r="F403" s="436"/>
      <c r="G403" s="437"/>
      <c r="H403" s="128" t="s">
        <v>12</v>
      </c>
      <c r="I403" s="346">
        <f ca="1">SUM(I376,I402)</f>
        <v>0</v>
      </c>
      <c r="J403" s="347"/>
      <c r="K403" s="347"/>
      <c r="L403" s="129" t="s">
        <v>8</v>
      </c>
      <c r="M403" s="436"/>
      <c r="N403" s="438"/>
      <c r="O403" s="438"/>
      <c r="P403" s="438"/>
      <c r="Q403" s="437"/>
      <c r="R403" s="128"/>
      <c r="S403" s="349">
        <f ca="1">SUM(S376,S402)</f>
        <v>0</v>
      </c>
      <c r="T403" s="350"/>
      <c r="U403" s="350"/>
      <c r="V403" s="350"/>
      <c r="W403" s="59" t="s">
        <v>8</v>
      </c>
      <c r="X403" s="52"/>
      <c r="Y403" s="82"/>
      <c r="Z403" s="54"/>
    </row>
    <row r="404" spans="1:36" ht="3.75" customHeight="1">
      <c r="X404" s="52"/>
      <c r="Y404" s="217"/>
      <c r="Z404" s="54" t="s">
        <v>35</v>
      </c>
    </row>
    <row r="405" spans="1:36">
      <c r="T405" s="461" t="s">
        <v>42</v>
      </c>
      <c r="U405" s="462"/>
      <c r="V405" s="462"/>
      <c r="W405" s="463"/>
      <c r="X405" s="52"/>
      <c r="Y405" s="82"/>
      <c r="Z405" s="82"/>
    </row>
    <row r="406" spans="1:36">
      <c r="Y406" s="82"/>
      <c r="Z406" s="82"/>
    </row>
    <row r="407" spans="1:36" ht="19.5" customHeight="1">
      <c r="A407" s="1" t="str">
        <f>IF($A$2="","",$A$2)</f>
        <v>【鳥取局様式】</v>
      </c>
      <c r="C407" s="80"/>
      <c r="D407" s="466" t="s">
        <v>76</v>
      </c>
      <c r="E407" s="467"/>
      <c r="F407" s="467"/>
      <c r="G407" s="467"/>
      <c r="H407" s="467"/>
      <c r="I407" s="467"/>
      <c r="J407" s="467"/>
      <c r="S407" s="57">
        <f>$S$2</f>
        <v>1</v>
      </c>
      <c r="T407" s="425" t="s">
        <v>10</v>
      </c>
      <c r="U407" s="425"/>
      <c r="V407" s="56">
        <f>V380+1</f>
        <v>16</v>
      </c>
      <c r="W407" s="2" t="s">
        <v>11</v>
      </c>
      <c r="Y407" s="217"/>
      <c r="Z407" s="217"/>
    </row>
    <row r="408" spans="1:36" ht="19.5" customHeight="1">
      <c r="C408" s="81"/>
      <c r="D408" s="467"/>
      <c r="E408" s="467"/>
      <c r="F408" s="467"/>
      <c r="G408" s="467"/>
      <c r="H408" s="467"/>
      <c r="I408" s="467"/>
      <c r="J408" s="467"/>
      <c r="Y408" s="217"/>
      <c r="Z408" s="217"/>
    </row>
    <row r="409" spans="1:36" ht="14.25">
      <c r="B409" s="221">
        <f ca="1">$B$4</f>
        <v>45741</v>
      </c>
      <c r="D409" s="426"/>
      <c r="E409" s="426"/>
      <c r="F409" s="426"/>
      <c r="Y409" s="219"/>
      <c r="Z409" s="219"/>
    </row>
    <row r="410" spans="1:36" ht="15" customHeight="1">
      <c r="B410" s="222">
        <f ca="1">$B$5</f>
        <v>46106.494204513889</v>
      </c>
      <c r="C410" s="130"/>
      <c r="D410" s="130"/>
      <c r="E410" s="130"/>
      <c r="F410" s="130"/>
      <c r="G410" s="130"/>
      <c r="H410" s="427" t="s">
        <v>6</v>
      </c>
      <c r="I410" s="428"/>
      <c r="J410" s="464" t="s">
        <v>0</v>
      </c>
      <c r="K410" s="465"/>
      <c r="L410" s="123" t="s">
        <v>1</v>
      </c>
      <c r="M410" s="465" t="s">
        <v>7</v>
      </c>
      <c r="N410" s="465"/>
      <c r="O410" s="465" t="s">
        <v>2</v>
      </c>
      <c r="P410" s="465"/>
      <c r="Q410" s="465"/>
      <c r="R410" s="465"/>
      <c r="S410" s="465"/>
      <c r="T410" s="465"/>
      <c r="U410" s="465" t="s">
        <v>3</v>
      </c>
      <c r="V410" s="465"/>
      <c r="W410" s="465"/>
      <c r="Y410" s="219"/>
      <c r="Z410" s="219"/>
    </row>
    <row r="411" spans="1:36" ht="20.100000000000001" customHeight="1">
      <c r="A411" s="130"/>
      <c r="B411" s="130"/>
      <c r="C411" s="130"/>
      <c r="D411" s="130"/>
      <c r="E411" s="130"/>
      <c r="F411" s="130"/>
      <c r="G411" s="130"/>
      <c r="H411" s="429"/>
      <c r="I411" s="430"/>
      <c r="J411" s="154">
        <f>$J$6</f>
        <v>3</v>
      </c>
      <c r="K411" s="155">
        <f>$K$6</f>
        <v>1</v>
      </c>
      <c r="L411" s="156">
        <f>$L$6</f>
        <v>1</v>
      </c>
      <c r="M411" s="157">
        <f>$M$6</f>
        <v>0</v>
      </c>
      <c r="N411" s="158" t="str">
        <f>IF($N$6="","",$N$6)</f>
        <v/>
      </c>
      <c r="O411" s="159" t="str">
        <f>IF($O$6="","",$O$6)</f>
        <v/>
      </c>
      <c r="P411" s="160" t="str">
        <f>IF($P$6="","",$P$6)</f>
        <v/>
      </c>
      <c r="Q411" s="160" t="str">
        <f>IF($Q$6="","",$Q$6)</f>
        <v/>
      </c>
      <c r="R411" s="160" t="str">
        <f>IF($R$6="","",$R$6)</f>
        <v/>
      </c>
      <c r="S411" s="160" t="str">
        <f>IF($S$6="","",$S$6)</f>
        <v/>
      </c>
      <c r="T411" s="161" t="str">
        <f>IF($T$6="","",$T$6)</f>
        <v/>
      </c>
      <c r="U411" s="159" t="str">
        <f>IF($U$6="","",$U$6)</f>
        <v/>
      </c>
      <c r="V411" s="160" t="str">
        <f>IF($V$6="","",$V$6)</f>
        <v/>
      </c>
      <c r="W411" s="161" t="str">
        <f>IF($W$6="","",$W$6)</f>
        <v/>
      </c>
      <c r="Y411" s="30" t="s">
        <v>33</v>
      </c>
      <c r="Z411" s="31" t="s">
        <v>34</v>
      </c>
      <c r="AA411" s="441">
        <f ca="1">$B$4</f>
        <v>45741</v>
      </c>
      <c r="AB411" s="441"/>
      <c r="AC411" s="441"/>
      <c r="AD411" s="441"/>
      <c r="AE411" s="441"/>
      <c r="AF411" s="442">
        <f ca="1">$B$5</f>
        <v>46106.494204513889</v>
      </c>
      <c r="AG411" s="442"/>
      <c r="AH411" s="442"/>
      <c r="AI411" s="442"/>
      <c r="AJ411" s="442"/>
    </row>
    <row r="412" spans="1:36" ht="21.95" customHeight="1">
      <c r="A412" s="446" t="s">
        <v>9</v>
      </c>
      <c r="B412" s="448" t="s">
        <v>30</v>
      </c>
      <c r="C412" s="218"/>
      <c r="D412" s="449" t="s">
        <v>47</v>
      </c>
      <c r="E412" s="448" t="s">
        <v>48</v>
      </c>
      <c r="F412" s="451">
        <f ca="1">$B$4</f>
        <v>45741</v>
      </c>
      <c r="G412" s="452"/>
      <c r="H412" s="452"/>
      <c r="I412" s="452"/>
      <c r="J412" s="452"/>
      <c r="K412" s="452"/>
      <c r="L412" s="453"/>
      <c r="M412" s="454">
        <f ca="1">$B$5</f>
        <v>46106.494204513889</v>
      </c>
      <c r="N412" s="455"/>
      <c r="O412" s="455"/>
      <c r="P412" s="455"/>
      <c r="Q412" s="455"/>
      <c r="R412" s="455"/>
      <c r="S412" s="455"/>
      <c r="T412" s="455"/>
      <c r="U412" s="455"/>
      <c r="V412" s="455"/>
      <c r="W412" s="456"/>
      <c r="X412" s="51"/>
      <c r="Y412" s="58">
        <f ca="1">$B$4</f>
        <v>45741</v>
      </c>
      <c r="Z412" s="58">
        <f ca="1">DATE(YEAR($Y$7)+2,3,31)</f>
        <v>46477</v>
      </c>
      <c r="AA412" s="33" t="s">
        <v>33</v>
      </c>
      <c r="AB412" s="33" t="s">
        <v>34</v>
      </c>
      <c r="AC412" s="33" t="s">
        <v>37</v>
      </c>
      <c r="AD412" s="33" t="s">
        <v>38</v>
      </c>
      <c r="AE412" s="33" t="s">
        <v>32</v>
      </c>
      <c r="AF412" s="34" t="s">
        <v>33</v>
      </c>
      <c r="AG412" s="34" t="s">
        <v>34</v>
      </c>
      <c r="AH412" s="34" t="s">
        <v>37</v>
      </c>
      <c r="AI412" s="34" t="s">
        <v>38</v>
      </c>
      <c r="AJ412" s="34" t="s">
        <v>32</v>
      </c>
    </row>
    <row r="413" spans="1:36" ht="28.5" customHeight="1">
      <c r="A413" s="447"/>
      <c r="B413" s="448"/>
      <c r="C413" s="126"/>
      <c r="D413" s="450"/>
      <c r="E413" s="448"/>
      <c r="F413" s="457" t="s">
        <v>4</v>
      </c>
      <c r="G413" s="457"/>
      <c r="H413" s="127" t="s">
        <v>39</v>
      </c>
      <c r="I413" s="457" t="s">
        <v>5</v>
      </c>
      <c r="J413" s="457"/>
      <c r="K413" s="457"/>
      <c r="L413" s="457"/>
      <c r="M413" s="457" t="s">
        <v>4</v>
      </c>
      <c r="N413" s="457"/>
      <c r="O413" s="457"/>
      <c r="P413" s="457"/>
      <c r="Q413" s="457"/>
      <c r="R413" s="127" t="s">
        <v>39</v>
      </c>
      <c r="S413" s="457" t="s">
        <v>5</v>
      </c>
      <c r="T413" s="457"/>
      <c r="U413" s="457"/>
      <c r="V413" s="457"/>
      <c r="W413" s="457"/>
      <c r="X413" s="51"/>
      <c r="Y413" s="32">
        <f ca="1">DATE(YEAR($B$4),4,1)</f>
        <v>45748</v>
      </c>
      <c r="Z413" s="32">
        <f ca="1">DATE(YEAR($Y$8)+2,3,31)</f>
        <v>46477</v>
      </c>
      <c r="AA413" s="32">
        <f ca="1">$Y$8</f>
        <v>45748</v>
      </c>
      <c r="AB413" s="32">
        <f ca="1">DATE(YEAR($Y$8)+1,3,31)</f>
        <v>46112</v>
      </c>
      <c r="AC413" s="32"/>
      <c r="AD413" s="32"/>
      <c r="AE413" s="32"/>
      <c r="AF413" s="35">
        <f ca="1">DATE(YEAR($B$4)+1,4,1)</f>
        <v>46113</v>
      </c>
      <c r="AG413" s="35">
        <f ca="1">DATE(YEAR($AF$8)+1,3,31)</f>
        <v>46477</v>
      </c>
      <c r="AH413" s="55"/>
      <c r="AI413" s="55"/>
      <c r="AJ413" s="36"/>
    </row>
    <row r="414" spans="1:36" ht="27.95" customHeight="1">
      <c r="A414" s="114"/>
      <c r="B414" s="115"/>
      <c r="C414" s="116"/>
      <c r="D414" s="117"/>
      <c r="E414" s="118"/>
      <c r="F414" s="431"/>
      <c r="G414" s="432"/>
      <c r="H414" s="65" t="str">
        <f t="shared" ref="H414:H422" ca="1" si="255">AE414</f>
        <v/>
      </c>
      <c r="I414" s="309" t="str">
        <f ca="1">IF(AND(F414&lt;&gt;"",H414&lt;&gt;""),VLOOKUP(F414,早見表!$A$6:$M$24,H414+1),"")</f>
        <v/>
      </c>
      <c r="J414" s="310"/>
      <c r="K414" s="310"/>
      <c r="L414" s="311"/>
      <c r="M414" s="431"/>
      <c r="N414" s="433"/>
      <c r="O414" s="433"/>
      <c r="P414" s="433"/>
      <c r="Q414" s="432"/>
      <c r="R414" s="64" t="str">
        <f t="shared" ref="R414:R428" ca="1" si="256">AJ414</f>
        <v/>
      </c>
      <c r="S414" s="309" t="str">
        <f ca="1">IF(AND(M414&lt;&gt;"",R414&lt;&gt;""),VLOOKUP(M414,早見表!$A$6:$M$24,R414+1),"")</f>
        <v/>
      </c>
      <c r="T414" s="310"/>
      <c r="U414" s="310"/>
      <c r="V414" s="310"/>
      <c r="W414" s="311"/>
      <c r="X414" s="51"/>
      <c r="Y414" s="37" t="str">
        <f t="shared" ref="Y414:Y428" si="257">IF($B414&lt;&gt;"",IF(D414="",AA$8,D414),"")</f>
        <v/>
      </c>
      <c r="Z414" s="37" t="str">
        <f t="shared" ref="Z414:Z428" si="258">IF($B414&lt;&gt;"",IF(E414="",Z$8,E414),"")</f>
        <v/>
      </c>
      <c r="AA414" s="38" t="str">
        <f t="shared" ref="AA414:AA419" ca="1" si="259">IF(Y414&gt;=AF$8,"",IF(Y414&lt;$AA$8,$AA$8,Y414))</f>
        <v/>
      </c>
      <c r="AB414" s="38" t="str">
        <f t="shared" ref="AB414:AB428" ca="1" si="260">IF(Y414&gt;AB$8,"",IF(Z414&gt;AB$8,AB$8,Z414))</f>
        <v/>
      </c>
      <c r="AC414" s="38" t="str">
        <f t="shared" ref="AC414:AC428" ca="1" si="261">IF(AA414="","",DATE(YEAR(AA414),MONTH(AA414),1))</f>
        <v/>
      </c>
      <c r="AD414" s="38" t="str">
        <f t="shared" ref="AD414:AD428" ca="1" si="262">IF(AA414="","",DATE(YEAR(AB414),MONTH(AB414)+1,1)-1)</f>
        <v/>
      </c>
      <c r="AE414" s="39" t="str">
        <f t="shared" ref="AE414:AE419" ca="1" si="263">IF(AA414="","",IF(AA414&gt;AB414,"",DATEDIF(AC414,AD414+1,"m")))</f>
        <v/>
      </c>
      <c r="AF414" s="40" t="str">
        <f ca="1">IF(Z414&lt;AF$8,"",IF(Y414&gt;AF$8,Y414,AF$8))</f>
        <v/>
      </c>
      <c r="AG414" s="40" t="str">
        <f ca="1">IF(Z414&lt;AF$8,"",Z414)</f>
        <v/>
      </c>
      <c r="AH414" s="40" t="str">
        <f t="shared" ref="AH414:AH428" ca="1" si="264">IF(AF414="","",DATE(YEAR(AF414),MONTH(AF414),1))</f>
        <v/>
      </c>
      <c r="AI414" s="40" t="str">
        <f t="shared" ref="AI414:AI428" ca="1" si="265">IF(AF414="","",DATE(YEAR(AG414),MONTH(AG414)+1,1)-1)</f>
        <v/>
      </c>
      <c r="AJ414" s="41" t="str">
        <f t="shared" ref="AJ414:AJ428" ca="1" si="266">IF(AF414="","",DATEDIF(AH414,AI414+1,"m"))</f>
        <v/>
      </c>
    </row>
    <row r="415" spans="1:36" ht="27.95" customHeight="1">
      <c r="A415" s="115"/>
      <c r="B415" s="115"/>
      <c r="C415" s="119"/>
      <c r="D415" s="120"/>
      <c r="E415" s="121"/>
      <c r="F415" s="431"/>
      <c r="G415" s="432"/>
      <c r="H415" s="65" t="str">
        <f t="shared" ca="1" si="255"/>
        <v/>
      </c>
      <c r="I415" s="339" t="str">
        <f ca="1">IF(AND(F415&lt;&gt;"",H415&lt;&gt;""),VLOOKUP(F415,早見表!$A$6:$M$24,H415+1),"")</f>
        <v/>
      </c>
      <c r="J415" s="340"/>
      <c r="K415" s="340"/>
      <c r="L415" s="341"/>
      <c r="M415" s="431"/>
      <c r="N415" s="433"/>
      <c r="O415" s="433"/>
      <c r="P415" s="433"/>
      <c r="Q415" s="432"/>
      <c r="R415" s="65" t="str">
        <f t="shared" ca="1" si="256"/>
        <v/>
      </c>
      <c r="S415" s="339" t="str">
        <f ca="1">IF(AND(M415&lt;&gt;"",R415&lt;&gt;""),VLOOKUP(M415,早見表!$A$6:$M$24,R415+1),"")</f>
        <v/>
      </c>
      <c r="T415" s="340"/>
      <c r="U415" s="340"/>
      <c r="V415" s="340"/>
      <c r="W415" s="341"/>
      <c r="X415" s="51"/>
      <c r="Y415" s="42" t="str">
        <f t="shared" si="257"/>
        <v/>
      </c>
      <c r="Z415" s="42" t="str">
        <f t="shared" si="258"/>
        <v/>
      </c>
      <c r="AA415" s="43" t="str">
        <f t="shared" ca="1" si="259"/>
        <v/>
      </c>
      <c r="AB415" s="43" t="str">
        <f t="shared" ca="1" si="260"/>
        <v/>
      </c>
      <c r="AC415" s="43" t="str">
        <f t="shared" ca="1" si="261"/>
        <v/>
      </c>
      <c r="AD415" s="43" t="str">
        <f t="shared" ca="1" si="262"/>
        <v/>
      </c>
      <c r="AE415" s="44" t="str">
        <f t="shared" ca="1" si="263"/>
        <v/>
      </c>
      <c r="AF415" s="45" t="str">
        <f ca="1">IF(Z415&lt;AF$8,"",IF(Y415&gt;AF$8,Y415,AF$8))</f>
        <v/>
      </c>
      <c r="AG415" s="45" t="str">
        <f t="shared" ref="AG415:AG428" ca="1" si="267">IF(Z415&lt;AF$8,"",Z415)</f>
        <v/>
      </c>
      <c r="AH415" s="45" t="str">
        <f t="shared" ca="1" si="264"/>
        <v/>
      </c>
      <c r="AI415" s="45" t="str">
        <f t="shared" ca="1" si="265"/>
        <v/>
      </c>
      <c r="AJ415" s="46" t="str">
        <f t="shared" ca="1" si="266"/>
        <v/>
      </c>
    </row>
    <row r="416" spans="1:36" ht="27.95" customHeight="1">
      <c r="A416" s="115"/>
      <c r="B416" s="115"/>
      <c r="C416" s="119"/>
      <c r="D416" s="120"/>
      <c r="E416" s="121"/>
      <c r="F416" s="431"/>
      <c r="G416" s="432"/>
      <c r="H416" s="65" t="str">
        <f t="shared" ca="1" si="255"/>
        <v/>
      </c>
      <c r="I416" s="339" t="str">
        <f ca="1">IF(AND(F416&lt;&gt;"",H416&lt;&gt;""),VLOOKUP(F416,早見表!$A$6:$M$24,H416+1),"")</f>
        <v/>
      </c>
      <c r="J416" s="340"/>
      <c r="K416" s="340"/>
      <c r="L416" s="341"/>
      <c r="M416" s="431"/>
      <c r="N416" s="433"/>
      <c r="O416" s="433"/>
      <c r="P416" s="433"/>
      <c r="Q416" s="432"/>
      <c r="R416" s="65" t="str">
        <f t="shared" ca="1" si="256"/>
        <v/>
      </c>
      <c r="S416" s="339" t="str">
        <f ca="1">IF(AND(M416&lt;&gt;"",R416&lt;&gt;""),VLOOKUP(M416,早見表!$A$6:$M$24,R416+1),"")</f>
        <v/>
      </c>
      <c r="T416" s="340"/>
      <c r="U416" s="340"/>
      <c r="V416" s="340"/>
      <c r="W416" s="341"/>
      <c r="X416" s="51"/>
      <c r="Y416" s="42" t="str">
        <f t="shared" si="257"/>
        <v/>
      </c>
      <c r="Z416" s="42" t="str">
        <f t="shared" si="258"/>
        <v/>
      </c>
      <c r="AA416" s="43" t="str">
        <f t="shared" ca="1" si="259"/>
        <v/>
      </c>
      <c r="AB416" s="43" t="str">
        <f t="shared" ca="1" si="260"/>
        <v/>
      </c>
      <c r="AC416" s="43" t="str">
        <f t="shared" ca="1" si="261"/>
        <v/>
      </c>
      <c r="AD416" s="43" t="str">
        <f t="shared" ca="1" si="262"/>
        <v/>
      </c>
      <c r="AE416" s="44" t="str">
        <f t="shared" ca="1" si="263"/>
        <v/>
      </c>
      <c r="AF416" s="45" t="str">
        <f t="shared" ref="AF416:AF428" ca="1" si="268">IF(Z416&lt;AF$8,"",IF(Y416&gt;AF$8,Y416,AF$8))</f>
        <v/>
      </c>
      <c r="AG416" s="45" t="str">
        <f t="shared" ca="1" si="267"/>
        <v/>
      </c>
      <c r="AH416" s="45" t="str">
        <f t="shared" ca="1" si="264"/>
        <v/>
      </c>
      <c r="AI416" s="45" t="str">
        <f t="shared" ca="1" si="265"/>
        <v/>
      </c>
      <c r="AJ416" s="46" t="str">
        <f t="shared" ca="1" si="266"/>
        <v/>
      </c>
    </row>
    <row r="417" spans="1:36" ht="27.95" customHeight="1">
      <c r="A417" s="115"/>
      <c r="B417" s="115"/>
      <c r="C417" s="119"/>
      <c r="D417" s="120"/>
      <c r="E417" s="121"/>
      <c r="F417" s="431"/>
      <c r="G417" s="432"/>
      <c r="H417" s="65" t="str">
        <f t="shared" ca="1" si="255"/>
        <v/>
      </c>
      <c r="I417" s="339" t="str">
        <f ca="1">IF(AND(F417&lt;&gt;"",H417&lt;&gt;""),VLOOKUP(F417,早見表!$A$6:$M$24,H417+1),"")</f>
        <v/>
      </c>
      <c r="J417" s="340"/>
      <c r="K417" s="340"/>
      <c r="L417" s="341"/>
      <c r="M417" s="431"/>
      <c r="N417" s="433"/>
      <c r="O417" s="433"/>
      <c r="P417" s="433"/>
      <c r="Q417" s="432"/>
      <c r="R417" s="65" t="str">
        <f t="shared" ca="1" si="256"/>
        <v/>
      </c>
      <c r="S417" s="339" t="str">
        <f ca="1">IF(AND(M417&lt;&gt;"",R417&lt;&gt;""),VLOOKUP(M417,早見表!$A$6:$M$24,R417+1),"")</f>
        <v/>
      </c>
      <c r="T417" s="340"/>
      <c r="U417" s="340"/>
      <c r="V417" s="340"/>
      <c r="W417" s="341"/>
      <c r="X417" s="51"/>
      <c r="Y417" s="42" t="str">
        <f t="shared" si="257"/>
        <v/>
      </c>
      <c r="Z417" s="42" t="str">
        <f t="shared" si="258"/>
        <v/>
      </c>
      <c r="AA417" s="43" t="str">
        <f t="shared" ca="1" si="259"/>
        <v/>
      </c>
      <c r="AB417" s="43" t="str">
        <f t="shared" ca="1" si="260"/>
        <v/>
      </c>
      <c r="AC417" s="43" t="str">
        <f t="shared" ca="1" si="261"/>
        <v/>
      </c>
      <c r="AD417" s="43" t="str">
        <f t="shared" ca="1" si="262"/>
        <v/>
      </c>
      <c r="AE417" s="44" t="str">
        <f t="shared" ca="1" si="263"/>
        <v/>
      </c>
      <c r="AF417" s="45" t="str">
        <f t="shared" ca="1" si="268"/>
        <v/>
      </c>
      <c r="AG417" s="45" t="str">
        <f t="shared" ca="1" si="267"/>
        <v/>
      </c>
      <c r="AH417" s="45" t="str">
        <f t="shared" ca="1" si="264"/>
        <v/>
      </c>
      <c r="AI417" s="45" t="str">
        <f t="shared" ca="1" si="265"/>
        <v/>
      </c>
      <c r="AJ417" s="46" t="str">
        <f t="shared" ca="1" si="266"/>
        <v/>
      </c>
    </row>
    <row r="418" spans="1:36" ht="27.95" customHeight="1">
      <c r="A418" s="115"/>
      <c r="B418" s="115"/>
      <c r="C418" s="119"/>
      <c r="D418" s="120"/>
      <c r="E418" s="121"/>
      <c r="F418" s="431"/>
      <c r="G418" s="432"/>
      <c r="H418" s="65" t="str">
        <f t="shared" ca="1" si="255"/>
        <v/>
      </c>
      <c r="I418" s="339" t="str">
        <f ca="1">IF(AND(F418&lt;&gt;"",H418&lt;&gt;""),VLOOKUP(F418,早見表!$A$6:$M$24,H418+1),"")</f>
        <v/>
      </c>
      <c r="J418" s="340"/>
      <c r="K418" s="340"/>
      <c r="L418" s="341"/>
      <c r="M418" s="431"/>
      <c r="N418" s="433"/>
      <c r="O418" s="433"/>
      <c r="P418" s="433"/>
      <c r="Q418" s="432"/>
      <c r="R418" s="65" t="str">
        <f t="shared" ca="1" si="256"/>
        <v/>
      </c>
      <c r="S418" s="339" t="str">
        <f ca="1">IF(AND(M418&lt;&gt;"",R418&lt;&gt;""),VLOOKUP(M418,早見表!$A$6:$M$24,R418+1),"")</f>
        <v/>
      </c>
      <c r="T418" s="340"/>
      <c r="U418" s="340"/>
      <c r="V418" s="340"/>
      <c r="W418" s="341"/>
      <c r="X418" s="51"/>
      <c r="Y418" s="42" t="str">
        <f t="shared" si="257"/>
        <v/>
      </c>
      <c r="Z418" s="42" t="str">
        <f t="shared" si="258"/>
        <v/>
      </c>
      <c r="AA418" s="43" t="str">
        <f t="shared" ca="1" si="259"/>
        <v/>
      </c>
      <c r="AB418" s="43" t="str">
        <f t="shared" ca="1" si="260"/>
        <v/>
      </c>
      <c r="AC418" s="43" t="str">
        <f t="shared" ca="1" si="261"/>
        <v/>
      </c>
      <c r="AD418" s="43" t="str">
        <f t="shared" ca="1" si="262"/>
        <v/>
      </c>
      <c r="AE418" s="44" t="str">
        <f t="shared" ca="1" si="263"/>
        <v/>
      </c>
      <c r="AF418" s="45" t="str">
        <f t="shared" ca="1" si="268"/>
        <v/>
      </c>
      <c r="AG418" s="45" t="str">
        <f t="shared" ca="1" si="267"/>
        <v/>
      </c>
      <c r="AH418" s="45" t="str">
        <f t="shared" ca="1" si="264"/>
        <v/>
      </c>
      <c r="AI418" s="45" t="str">
        <f t="shared" ca="1" si="265"/>
        <v/>
      </c>
      <c r="AJ418" s="46" t="str">
        <f t="shared" ca="1" si="266"/>
        <v/>
      </c>
    </row>
    <row r="419" spans="1:36" ht="27.95" customHeight="1">
      <c r="A419" s="115"/>
      <c r="B419" s="115"/>
      <c r="C419" s="119"/>
      <c r="D419" s="120"/>
      <c r="E419" s="121"/>
      <c r="F419" s="431"/>
      <c r="G419" s="432"/>
      <c r="H419" s="65" t="str">
        <f t="shared" ca="1" si="255"/>
        <v/>
      </c>
      <c r="I419" s="339" t="str">
        <f ca="1">IF(AND(F419&lt;&gt;"",H419&lt;&gt;""),VLOOKUP(F419,早見表!$A$6:$M$24,H419+1),"")</f>
        <v/>
      </c>
      <c r="J419" s="340"/>
      <c r="K419" s="340"/>
      <c r="L419" s="341"/>
      <c r="M419" s="431"/>
      <c r="N419" s="433"/>
      <c r="O419" s="433"/>
      <c r="P419" s="433"/>
      <c r="Q419" s="432"/>
      <c r="R419" s="65" t="str">
        <f t="shared" ca="1" si="256"/>
        <v/>
      </c>
      <c r="S419" s="339" t="str">
        <f ca="1">IF(AND(M419&lt;&gt;"",R419&lt;&gt;""),VLOOKUP(M419,早見表!$A$6:$M$24,R419+1),"")</f>
        <v/>
      </c>
      <c r="T419" s="340"/>
      <c r="U419" s="340"/>
      <c r="V419" s="340"/>
      <c r="W419" s="341"/>
      <c r="X419" s="51"/>
      <c r="Y419" s="42" t="str">
        <f t="shared" si="257"/>
        <v/>
      </c>
      <c r="Z419" s="42" t="str">
        <f t="shared" si="258"/>
        <v/>
      </c>
      <c r="AA419" s="43" t="str">
        <f t="shared" ca="1" si="259"/>
        <v/>
      </c>
      <c r="AB419" s="43" t="str">
        <f t="shared" ca="1" si="260"/>
        <v/>
      </c>
      <c r="AC419" s="43" t="str">
        <f t="shared" ca="1" si="261"/>
        <v/>
      </c>
      <c r="AD419" s="43" t="str">
        <f t="shared" ca="1" si="262"/>
        <v/>
      </c>
      <c r="AE419" s="44" t="str">
        <f t="shared" ca="1" si="263"/>
        <v/>
      </c>
      <c r="AF419" s="45" t="str">
        <f t="shared" ca="1" si="268"/>
        <v/>
      </c>
      <c r="AG419" s="45" t="str">
        <f t="shared" ca="1" si="267"/>
        <v/>
      </c>
      <c r="AH419" s="45" t="str">
        <f t="shared" ca="1" si="264"/>
        <v/>
      </c>
      <c r="AI419" s="45" t="str">
        <f t="shared" ca="1" si="265"/>
        <v/>
      </c>
      <c r="AJ419" s="46" t="str">
        <f t="shared" ca="1" si="266"/>
        <v/>
      </c>
    </row>
    <row r="420" spans="1:36" ht="27.95" customHeight="1">
      <c r="A420" s="115"/>
      <c r="B420" s="115"/>
      <c r="C420" s="119"/>
      <c r="D420" s="120"/>
      <c r="E420" s="121"/>
      <c r="F420" s="431"/>
      <c r="G420" s="432"/>
      <c r="H420" s="65" t="str">
        <f t="shared" ca="1" si="255"/>
        <v/>
      </c>
      <c r="I420" s="339" t="str">
        <f ca="1">IF(AND(F420&lt;&gt;"",H420&lt;&gt;""),VLOOKUP(F420,早見表!$A$6:$M$24,H420+1),"")</f>
        <v/>
      </c>
      <c r="J420" s="340"/>
      <c r="K420" s="340"/>
      <c r="L420" s="341"/>
      <c r="M420" s="431"/>
      <c r="N420" s="433"/>
      <c r="O420" s="433"/>
      <c r="P420" s="433"/>
      <c r="Q420" s="432"/>
      <c r="R420" s="65" t="str">
        <f t="shared" ca="1" si="256"/>
        <v/>
      </c>
      <c r="S420" s="339" t="str">
        <f ca="1">IF(AND(M420&lt;&gt;"",R420&lt;&gt;""),VLOOKUP(M420,早見表!$A$6:$M$24,R420+1),"")</f>
        <v/>
      </c>
      <c r="T420" s="340"/>
      <c r="U420" s="340"/>
      <c r="V420" s="340"/>
      <c r="W420" s="341"/>
      <c r="X420" s="51"/>
      <c r="Y420" s="42" t="str">
        <f t="shared" si="257"/>
        <v/>
      </c>
      <c r="Z420" s="42" t="str">
        <f t="shared" si="258"/>
        <v/>
      </c>
      <c r="AA420" s="43" t="str">
        <f t="shared" ref="AA420:AA428" ca="1" si="269">IF(Y420&gt;=AF$8,"",IF(Y420&lt;$AA$8,$AA$8,Y420))</f>
        <v/>
      </c>
      <c r="AB420" s="43" t="str">
        <f t="shared" ca="1" si="260"/>
        <v/>
      </c>
      <c r="AC420" s="43" t="str">
        <f t="shared" ca="1" si="261"/>
        <v/>
      </c>
      <c r="AD420" s="43" t="str">
        <f t="shared" ca="1" si="262"/>
        <v/>
      </c>
      <c r="AE420" s="44" t="str">
        <f t="shared" ref="AE420:AE428" ca="1" si="270">IF(AA420="","",IF(AA420&gt;AB420,"",DATEDIF(AC420,AD420+1,"m")))</f>
        <v/>
      </c>
      <c r="AF420" s="45" t="str">
        <f t="shared" ca="1" si="268"/>
        <v/>
      </c>
      <c r="AG420" s="45" t="str">
        <f t="shared" ca="1" si="267"/>
        <v/>
      </c>
      <c r="AH420" s="45" t="str">
        <f t="shared" ca="1" si="264"/>
        <v/>
      </c>
      <c r="AI420" s="45" t="str">
        <f t="shared" ca="1" si="265"/>
        <v/>
      </c>
      <c r="AJ420" s="46" t="str">
        <f t="shared" ca="1" si="266"/>
        <v/>
      </c>
    </row>
    <row r="421" spans="1:36" ht="27.95" customHeight="1">
      <c r="A421" s="115"/>
      <c r="B421" s="115"/>
      <c r="C421" s="119"/>
      <c r="D421" s="120"/>
      <c r="E421" s="121"/>
      <c r="F421" s="431"/>
      <c r="G421" s="432"/>
      <c r="H421" s="65" t="str">
        <f t="shared" ca="1" si="255"/>
        <v/>
      </c>
      <c r="I421" s="339" t="str">
        <f ca="1">IF(AND(F421&lt;&gt;"",H421&lt;&gt;""),VLOOKUP(F421,早見表!$A$6:$M$24,H421+1),"")</f>
        <v/>
      </c>
      <c r="J421" s="340"/>
      <c r="K421" s="340"/>
      <c r="L421" s="341"/>
      <c r="M421" s="431"/>
      <c r="N421" s="433"/>
      <c r="O421" s="433"/>
      <c r="P421" s="433"/>
      <c r="Q421" s="432"/>
      <c r="R421" s="65" t="str">
        <f t="shared" ca="1" si="256"/>
        <v/>
      </c>
      <c r="S421" s="339" t="str">
        <f ca="1">IF(AND(M421&lt;&gt;"",R421&lt;&gt;""),VLOOKUP(M421,早見表!$A$6:$M$24,R421+1),"")</f>
        <v/>
      </c>
      <c r="T421" s="340"/>
      <c r="U421" s="340"/>
      <c r="V421" s="340"/>
      <c r="W421" s="341"/>
      <c r="X421" s="51"/>
      <c r="Y421" s="42" t="str">
        <f t="shared" si="257"/>
        <v/>
      </c>
      <c r="Z421" s="42" t="str">
        <f t="shared" si="258"/>
        <v/>
      </c>
      <c r="AA421" s="43" t="str">
        <f t="shared" ca="1" si="269"/>
        <v/>
      </c>
      <c r="AB421" s="43" t="str">
        <f t="shared" ca="1" si="260"/>
        <v/>
      </c>
      <c r="AC421" s="43" t="str">
        <f t="shared" ca="1" si="261"/>
        <v/>
      </c>
      <c r="AD421" s="43" t="str">
        <f t="shared" ca="1" si="262"/>
        <v/>
      </c>
      <c r="AE421" s="44" t="str">
        <f t="shared" ca="1" si="270"/>
        <v/>
      </c>
      <c r="AF421" s="45" t="str">
        <f t="shared" ca="1" si="268"/>
        <v/>
      </c>
      <c r="AG421" s="45" t="str">
        <f t="shared" ca="1" si="267"/>
        <v/>
      </c>
      <c r="AH421" s="45" t="str">
        <f t="shared" ca="1" si="264"/>
        <v/>
      </c>
      <c r="AI421" s="45" t="str">
        <f t="shared" ca="1" si="265"/>
        <v/>
      </c>
      <c r="AJ421" s="46" t="str">
        <f t="shared" ca="1" si="266"/>
        <v/>
      </c>
    </row>
    <row r="422" spans="1:36" ht="27.95" customHeight="1">
      <c r="A422" s="115"/>
      <c r="B422" s="115"/>
      <c r="C422" s="119"/>
      <c r="D422" s="120"/>
      <c r="E422" s="121"/>
      <c r="F422" s="431"/>
      <c r="G422" s="432"/>
      <c r="H422" s="65" t="str">
        <f t="shared" ca="1" si="255"/>
        <v/>
      </c>
      <c r="I422" s="339" t="str">
        <f ca="1">IF(AND(F422&lt;&gt;"",H422&lt;&gt;""),VLOOKUP(F422,早見表!$A$6:$M$24,H422+1),"")</f>
        <v/>
      </c>
      <c r="J422" s="340"/>
      <c r="K422" s="340"/>
      <c r="L422" s="341"/>
      <c r="M422" s="431"/>
      <c r="N422" s="433"/>
      <c r="O422" s="433"/>
      <c r="P422" s="433"/>
      <c r="Q422" s="432"/>
      <c r="R422" s="65" t="str">
        <f t="shared" ca="1" si="256"/>
        <v/>
      </c>
      <c r="S422" s="339" t="str">
        <f ca="1">IF(AND(M422&lt;&gt;"",R422&lt;&gt;""),VLOOKUP(M422,早見表!$A$6:$M$24,R422+1),"")</f>
        <v/>
      </c>
      <c r="T422" s="340"/>
      <c r="U422" s="340"/>
      <c r="V422" s="340"/>
      <c r="W422" s="341"/>
      <c r="X422" s="51"/>
      <c r="Y422" s="42" t="str">
        <f t="shared" si="257"/>
        <v/>
      </c>
      <c r="Z422" s="42" t="str">
        <f t="shared" si="258"/>
        <v/>
      </c>
      <c r="AA422" s="43" t="str">
        <f t="shared" ca="1" si="269"/>
        <v/>
      </c>
      <c r="AB422" s="43" t="str">
        <f t="shared" ca="1" si="260"/>
        <v/>
      </c>
      <c r="AC422" s="43" t="str">
        <f t="shared" ca="1" si="261"/>
        <v/>
      </c>
      <c r="AD422" s="43" t="str">
        <f t="shared" ca="1" si="262"/>
        <v/>
      </c>
      <c r="AE422" s="44" t="str">
        <f t="shared" ca="1" si="270"/>
        <v/>
      </c>
      <c r="AF422" s="45" t="str">
        <f t="shared" ca="1" si="268"/>
        <v/>
      </c>
      <c r="AG422" s="45" t="str">
        <f t="shared" ca="1" si="267"/>
        <v/>
      </c>
      <c r="AH422" s="45" t="str">
        <f t="shared" ca="1" si="264"/>
        <v/>
      </c>
      <c r="AI422" s="45" t="str">
        <f t="shared" ca="1" si="265"/>
        <v/>
      </c>
      <c r="AJ422" s="46" t="str">
        <f t="shared" ca="1" si="266"/>
        <v/>
      </c>
    </row>
    <row r="423" spans="1:36" ht="27.95" customHeight="1">
      <c r="A423" s="115"/>
      <c r="B423" s="115"/>
      <c r="C423" s="119"/>
      <c r="D423" s="120"/>
      <c r="E423" s="121"/>
      <c r="F423" s="431"/>
      <c r="G423" s="432"/>
      <c r="H423" s="65" t="str">
        <f ca="1">AE423</f>
        <v/>
      </c>
      <c r="I423" s="339" t="str">
        <f ca="1">IF(AND(F423&lt;&gt;"",H423&lt;&gt;""),VLOOKUP(F423,早見表!$A$6:$M$24,H423+1),"")</f>
        <v/>
      </c>
      <c r="J423" s="340"/>
      <c r="K423" s="340"/>
      <c r="L423" s="341"/>
      <c r="M423" s="431"/>
      <c r="N423" s="433"/>
      <c r="O423" s="433"/>
      <c r="P423" s="433"/>
      <c r="Q423" s="432"/>
      <c r="R423" s="65" t="str">
        <f t="shared" ca="1" si="256"/>
        <v/>
      </c>
      <c r="S423" s="339" t="str">
        <f ca="1">IF(AND(M423&lt;&gt;"",R423&lt;&gt;""),VLOOKUP(M423,早見表!$A$6:$M$24,R423+1),"")</f>
        <v/>
      </c>
      <c r="T423" s="340"/>
      <c r="U423" s="340"/>
      <c r="V423" s="340"/>
      <c r="W423" s="341"/>
      <c r="X423" s="51"/>
      <c r="Y423" s="42" t="str">
        <f t="shared" si="257"/>
        <v/>
      </c>
      <c r="Z423" s="42" t="str">
        <f t="shared" si="258"/>
        <v/>
      </c>
      <c r="AA423" s="43" t="str">
        <f t="shared" ca="1" si="269"/>
        <v/>
      </c>
      <c r="AB423" s="43" t="str">
        <f t="shared" ca="1" si="260"/>
        <v/>
      </c>
      <c r="AC423" s="43" t="str">
        <f t="shared" ca="1" si="261"/>
        <v/>
      </c>
      <c r="AD423" s="43" t="str">
        <f t="shared" ca="1" si="262"/>
        <v/>
      </c>
      <c r="AE423" s="44" t="str">
        <f t="shared" ca="1" si="270"/>
        <v/>
      </c>
      <c r="AF423" s="45" t="str">
        <f t="shared" ca="1" si="268"/>
        <v/>
      </c>
      <c r="AG423" s="45" t="str">
        <f t="shared" ca="1" si="267"/>
        <v/>
      </c>
      <c r="AH423" s="45" t="str">
        <f t="shared" ca="1" si="264"/>
        <v/>
      </c>
      <c r="AI423" s="45" t="str">
        <f t="shared" ca="1" si="265"/>
        <v/>
      </c>
      <c r="AJ423" s="46" t="str">
        <f t="shared" ca="1" si="266"/>
        <v/>
      </c>
    </row>
    <row r="424" spans="1:36" ht="27.95" customHeight="1">
      <c r="A424" s="115"/>
      <c r="B424" s="115"/>
      <c r="C424" s="119"/>
      <c r="D424" s="120"/>
      <c r="E424" s="121"/>
      <c r="F424" s="431"/>
      <c r="G424" s="432"/>
      <c r="H424" s="65" t="str">
        <f ca="1">AE424</f>
        <v/>
      </c>
      <c r="I424" s="339" t="str">
        <f ca="1">IF(AND(F424&lt;&gt;"",H424&lt;&gt;""),VLOOKUP(F424,早見表!$A$6:$M$24,H424+1),"")</f>
        <v/>
      </c>
      <c r="J424" s="340"/>
      <c r="K424" s="340"/>
      <c r="L424" s="341"/>
      <c r="M424" s="431"/>
      <c r="N424" s="433"/>
      <c r="O424" s="433"/>
      <c r="P424" s="433"/>
      <c r="Q424" s="432"/>
      <c r="R424" s="65" t="str">
        <f t="shared" ca="1" si="256"/>
        <v/>
      </c>
      <c r="S424" s="339" t="str">
        <f ca="1">IF(AND(M424&lt;&gt;"",R424&lt;&gt;""),VLOOKUP(M424,早見表!$A$6:$M$24,R424+1),"")</f>
        <v/>
      </c>
      <c r="T424" s="340"/>
      <c r="U424" s="340"/>
      <c r="V424" s="340"/>
      <c r="W424" s="341"/>
      <c r="X424" s="51"/>
      <c r="Y424" s="42" t="str">
        <f t="shared" si="257"/>
        <v/>
      </c>
      <c r="Z424" s="42" t="str">
        <f t="shared" si="258"/>
        <v/>
      </c>
      <c r="AA424" s="43" t="str">
        <f t="shared" ca="1" si="269"/>
        <v/>
      </c>
      <c r="AB424" s="43" t="str">
        <f t="shared" ca="1" si="260"/>
        <v/>
      </c>
      <c r="AC424" s="43" t="str">
        <f t="shared" ca="1" si="261"/>
        <v/>
      </c>
      <c r="AD424" s="43" t="str">
        <f t="shared" ca="1" si="262"/>
        <v/>
      </c>
      <c r="AE424" s="44" t="str">
        <f t="shared" ca="1" si="270"/>
        <v/>
      </c>
      <c r="AF424" s="45" t="str">
        <f t="shared" ca="1" si="268"/>
        <v/>
      </c>
      <c r="AG424" s="45" t="str">
        <f t="shared" ca="1" si="267"/>
        <v/>
      </c>
      <c r="AH424" s="45" t="str">
        <f t="shared" ca="1" si="264"/>
        <v/>
      </c>
      <c r="AI424" s="45" t="str">
        <f t="shared" ca="1" si="265"/>
        <v/>
      </c>
      <c r="AJ424" s="46" t="str">
        <f t="shared" ca="1" si="266"/>
        <v/>
      </c>
    </row>
    <row r="425" spans="1:36" ht="27.95" customHeight="1">
      <c r="A425" s="115"/>
      <c r="B425" s="115"/>
      <c r="C425" s="119"/>
      <c r="D425" s="120"/>
      <c r="E425" s="121"/>
      <c r="F425" s="431"/>
      <c r="G425" s="432"/>
      <c r="H425" s="65" t="str">
        <f ca="1">AE425</f>
        <v/>
      </c>
      <c r="I425" s="339" t="str">
        <f ca="1">IF(AND(F425&lt;&gt;"",H425&lt;&gt;""),VLOOKUP(F425,早見表!$A$6:$M$24,H425+1),"")</f>
        <v/>
      </c>
      <c r="J425" s="340"/>
      <c r="K425" s="340"/>
      <c r="L425" s="341"/>
      <c r="M425" s="431"/>
      <c r="N425" s="433"/>
      <c r="O425" s="433"/>
      <c r="P425" s="433"/>
      <c r="Q425" s="432"/>
      <c r="R425" s="65" t="str">
        <f t="shared" ca="1" si="256"/>
        <v/>
      </c>
      <c r="S425" s="339" t="str">
        <f ca="1">IF(AND(M425&lt;&gt;"",R425&lt;&gt;""),VLOOKUP(M425,早見表!$A$6:$M$24,R425+1),"")</f>
        <v/>
      </c>
      <c r="T425" s="340"/>
      <c r="U425" s="340"/>
      <c r="V425" s="340"/>
      <c r="W425" s="341"/>
      <c r="X425" s="51"/>
      <c r="Y425" s="42" t="str">
        <f t="shared" si="257"/>
        <v/>
      </c>
      <c r="Z425" s="42" t="str">
        <f t="shared" si="258"/>
        <v/>
      </c>
      <c r="AA425" s="43" t="str">
        <f t="shared" ca="1" si="269"/>
        <v/>
      </c>
      <c r="AB425" s="43" t="str">
        <f t="shared" ca="1" si="260"/>
        <v/>
      </c>
      <c r="AC425" s="43" t="str">
        <f t="shared" ca="1" si="261"/>
        <v/>
      </c>
      <c r="AD425" s="43" t="str">
        <f t="shared" ca="1" si="262"/>
        <v/>
      </c>
      <c r="AE425" s="44" t="str">
        <f t="shared" ca="1" si="270"/>
        <v/>
      </c>
      <c r="AF425" s="45" t="str">
        <f t="shared" ca="1" si="268"/>
        <v/>
      </c>
      <c r="AG425" s="45" t="str">
        <f t="shared" ca="1" si="267"/>
        <v/>
      </c>
      <c r="AH425" s="45" t="str">
        <f t="shared" ca="1" si="264"/>
        <v/>
      </c>
      <c r="AI425" s="45" t="str">
        <f t="shared" ca="1" si="265"/>
        <v/>
      </c>
      <c r="AJ425" s="46" t="str">
        <f t="shared" ca="1" si="266"/>
        <v/>
      </c>
    </row>
    <row r="426" spans="1:36" ht="27.95" customHeight="1">
      <c r="A426" s="115"/>
      <c r="B426" s="115"/>
      <c r="C426" s="119"/>
      <c r="D426" s="120"/>
      <c r="E426" s="121"/>
      <c r="F426" s="431"/>
      <c r="G426" s="432"/>
      <c r="H426" s="65" t="str">
        <f ca="1">AE426</f>
        <v/>
      </c>
      <c r="I426" s="339" t="str">
        <f ca="1">IF(AND(F426&lt;&gt;"",H426&lt;&gt;""),VLOOKUP(F426,早見表!$A$6:$M$24,H426+1),"")</f>
        <v/>
      </c>
      <c r="J426" s="340"/>
      <c r="K426" s="340"/>
      <c r="L426" s="341"/>
      <c r="M426" s="431"/>
      <c r="N426" s="433"/>
      <c r="O426" s="433"/>
      <c r="P426" s="433"/>
      <c r="Q426" s="432"/>
      <c r="R426" s="65" t="str">
        <f t="shared" ca="1" si="256"/>
        <v/>
      </c>
      <c r="S426" s="339" t="str">
        <f ca="1">IF(AND(M426&lt;&gt;"",R426&lt;&gt;""),VLOOKUP(M426,早見表!$A$6:$M$24,R426+1),"")</f>
        <v/>
      </c>
      <c r="T426" s="340"/>
      <c r="U426" s="340"/>
      <c r="V426" s="340"/>
      <c r="W426" s="341"/>
      <c r="X426" s="51"/>
      <c r="Y426" s="42" t="str">
        <f t="shared" si="257"/>
        <v/>
      </c>
      <c r="Z426" s="42" t="str">
        <f t="shared" si="258"/>
        <v/>
      </c>
      <c r="AA426" s="43" t="str">
        <f t="shared" ca="1" si="269"/>
        <v/>
      </c>
      <c r="AB426" s="43" t="str">
        <f t="shared" ca="1" si="260"/>
        <v/>
      </c>
      <c r="AC426" s="43" t="str">
        <f t="shared" ca="1" si="261"/>
        <v/>
      </c>
      <c r="AD426" s="43" t="str">
        <f t="shared" ca="1" si="262"/>
        <v/>
      </c>
      <c r="AE426" s="44" t="str">
        <f t="shared" ca="1" si="270"/>
        <v/>
      </c>
      <c r="AF426" s="45" t="str">
        <f t="shared" ca="1" si="268"/>
        <v/>
      </c>
      <c r="AG426" s="45" t="str">
        <f t="shared" ca="1" si="267"/>
        <v/>
      </c>
      <c r="AH426" s="45" t="str">
        <f t="shared" ca="1" si="264"/>
        <v/>
      </c>
      <c r="AI426" s="45" t="str">
        <f t="shared" ca="1" si="265"/>
        <v/>
      </c>
      <c r="AJ426" s="46" t="str">
        <f t="shared" ca="1" si="266"/>
        <v/>
      </c>
    </row>
    <row r="427" spans="1:36" ht="27.95" customHeight="1">
      <c r="A427" s="115"/>
      <c r="B427" s="115"/>
      <c r="C427" s="119"/>
      <c r="D427" s="120"/>
      <c r="E427" s="121"/>
      <c r="F427" s="431"/>
      <c r="G427" s="432"/>
      <c r="H427" s="65" t="str">
        <f ca="1">AE427</f>
        <v/>
      </c>
      <c r="I427" s="339" t="str">
        <f ca="1">IF(AND(F427&lt;&gt;"",H427&lt;&gt;""),VLOOKUP(F427,早見表!$A$6:$M$24,H427+1),"")</f>
        <v/>
      </c>
      <c r="J427" s="340"/>
      <c r="K427" s="340"/>
      <c r="L427" s="341"/>
      <c r="M427" s="431"/>
      <c r="N427" s="433"/>
      <c r="O427" s="433"/>
      <c r="P427" s="433"/>
      <c r="Q427" s="432"/>
      <c r="R427" s="65" t="str">
        <f t="shared" ca="1" si="256"/>
        <v/>
      </c>
      <c r="S427" s="339" t="str">
        <f ca="1">IF(AND(M427&lt;&gt;"",R427&lt;&gt;""),VLOOKUP(M427,早見表!$A$6:$M$24,R427+1),"")</f>
        <v/>
      </c>
      <c r="T427" s="340"/>
      <c r="U427" s="340"/>
      <c r="V427" s="340"/>
      <c r="W427" s="341"/>
      <c r="X427" s="51"/>
      <c r="Y427" s="42" t="str">
        <f t="shared" si="257"/>
        <v/>
      </c>
      <c r="Z427" s="42" t="str">
        <f t="shared" si="258"/>
        <v/>
      </c>
      <c r="AA427" s="43" t="str">
        <f t="shared" ca="1" si="269"/>
        <v/>
      </c>
      <c r="AB427" s="43" t="str">
        <f t="shared" ca="1" si="260"/>
        <v/>
      </c>
      <c r="AC427" s="43" t="str">
        <f t="shared" ca="1" si="261"/>
        <v/>
      </c>
      <c r="AD427" s="43" t="str">
        <f t="shared" ca="1" si="262"/>
        <v/>
      </c>
      <c r="AE427" s="44" t="str">
        <f t="shared" ca="1" si="270"/>
        <v/>
      </c>
      <c r="AF427" s="45" t="str">
        <f t="shared" ca="1" si="268"/>
        <v/>
      </c>
      <c r="AG427" s="45" t="str">
        <f t="shared" ca="1" si="267"/>
        <v/>
      </c>
      <c r="AH427" s="45" t="str">
        <f t="shared" ca="1" si="264"/>
        <v/>
      </c>
      <c r="AI427" s="45" t="str">
        <f t="shared" ca="1" si="265"/>
        <v/>
      </c>
      <c r="AJ427" s="46" t="str">
        <f t="shared" ca="1" si="266"/>
        <v/>
      </c>
    </row>
    <row r="428" spans="1:36" ht="27.95" customHeight="1" thickBot="1">
      <c r="A428" s="131"/>
      <c r="B428" s="131"/>
      <c r="C428" s="132"/>
      <c r="D428" s="133"/>
      <c r="E428" s="134"/>
      <c r="F428" s="443"/>
      <c r="G428" s="445"/>
      <c r="H428" s="135" t="str">
        <f t="shared" ref="H428" ca="1" si="271">AE428</f>
        <v/>
      </c>
      <c r="I428" s="353" t="str">
        <f ca="1">IF(AND(F428&lt;&gt;"",H428&lt;&gt;""),VLOOKUP(F428,早見表!$A$6:$M$24,H428+1),"")</f>
        <v/>
      </c>
      <c r="J428" s="354"/>
      <c r="K428" s="354"/>
      <c r="L428" s="355"/>
      <c r="M428" s="443"/>
      <c r="N428" s="444"/>
      <c r="O428" s="444"/>
      <c r="P428" s="444"/>
      <c r="Q428" s="445"/>
      <c r="R428" s="135" t="str">
        <f t="shared" ca="1" si="256"/>
        <v/>
      </c>
      <c r="S428" s="353" t="str">
        <f ca="1">IF(AND(M428&lt;&gt;"",R428&lt;&gt;""),VLOOKUP(M428,早見表!$A$6:$M$24,R428+1),"")</f>
        <v/>
      </c>
      <c r="T428" s="354"/>
      <c r="U428" s="354"/>
      <c r="V428" s="354"/>
      <c r="W428" s="355"/>
      <c r="X428" s="51"/>
      <c r="Y428" s="47" t="str">
        <f t="shared" si="257"/>
        <v/>
      </c>
      <c r="Z428" s="47" t="str">
        <f t="shared" si="258"/>
        <v/>
      </c>
      <c r="AA428" s="48" t="str">
        <f t="shared" ca="1" si="269"/>
        <v/>
      </c>
      <c r="AB428" s="48" t="str">
        <f t="shared" ca="1" si="260"/>
        <v/>
      </c>
      <c r="AC428" s="48" t="str">
        <f t="shared" ca="1" si="261"/>
        <v/>
      </c>
      <c r="AD428" s="48" t="str">
        <f t="shared" ca="1" si="262"/>
        <v/>
      </c>
      <c r="AE428" s="62" t="str">
        <f t="shared" ca="1" si="270"/>
        <v/>
      </c>
      <c r="AF428" s="49" t="str">
        <f t="shared" ca="1" si="268"/>
        <v/>
      </c>
      <c r="AG428" s="49" t="str">
        <f t="shared" ca="1" si="267"/>
        <v/>
      </c>
      <c r="AH428" s="49" t="str">
        <f t="shared" ca="1" si="264"/>
        <v/>
      </c>
      <c r="AI428" s="49" t="str">
        <f t="shared" ca="1" si="265"/>
        <v/>
      </c>
      <c r="AJ428" s="50" t="str">
        <f t="shared" ca="1" si="266"/>
        <v/>
      </c>
    </row>
    <row r="429" spans="1:36" ht="24.95" customHeight="1" thickTop="1">
      <c r="A429" s="439" t="s">
        <v>62</v>
      </c>
      <c r="B429" s="440"/>
      <c r="C429" s="440"/>
      <c r="D429" s="440"/>
      <c r="E429" s="440"/>
      <c r="F429" s="458"/>
      <c r="G429" s="459"/>
      <c r="H429" s="136" t="s">
        <v>12</v>
      </c>
      <c r="I429" s="365">
        <f ca="1">SUM(I414:L428)</f>
        <v>0</v>
      </c>
      <c r="J429" s="366"/>
      <c r="K429" s="366"/>
      <c r="L429" s="137" t="s">
        <v>8</v>
      </c>
      <c r="M429" s="458"/>
      <c r="N429" s="460"/>
      <c r="O429" s="460"/>
      <c r="P429" s="460"/>
      <c r="Q429" s="459"/>
      <c r="R429" s="136"/>
      <c r="S429" s="368">
        <f ca="1">SUM(S414:W428)</f>
        <v>0</v>
      </c>
      <c r="T429" s="369"/>
      <c r="U429" s="369"/>
      <c r="V429" s="369"/>
      <c r="W429" s="138" t="s">
        <v>8</v>
      </c>
      <c r="X429" s="51"/>
      <c r="Y429" s="82"/>
      <c r="Z429" s="82"/>
    </row>
    <row r="430" spans="1:36" ht="24.95" customHeight="1">
      <c r="A430" s="434" t="s">
        <v>80</v>
      </c>
      <c r="B430" s="435"/>
      <c r="C430" s="435"/>
      <c r="D430" s="435"/>
      <c r="E430" s="435"/>
      <c r="F430" s="436"/>
      <c r="G430" s="437"/>
      <c r="H430" s="128" t="s">
        <v>12</v>
      </c>
      <c r="I430" s="346">
        <f ca="1">SUM(I403,I429)</f>
        <v>0</v>
      </c>
      <c r="J430" s="347"/>
      <c r="K430" s="347"/>
      <c r="L430" s="129" t="s">
        <v>8</v>
      </c>
      <c r="M430" s="436"/>
      <c r="N430" s="438"/>
      <c r="O430" s="438"/>
      <c r="P430" s="438"/>
      <c r="Q430" s="437"/>
      <c r="R430" s="128"/>
      <c r="S430" s="349">
        <f ca="1">SUM(S403,S429)</f>
        <v>0</v>
      </c>
      <c r="T430" s="350"/>
      <c r="U430" s="350"/>
      <c r="V430" s="350"/>
      <c r="W430" s="59" t="s">
        <v>8</v>
      </c>
      <c r="X430" s="52"/>
      <c r="Y430" s="82"/>
      <c r="Z430" s="54"/>
    </row>
    <row r="431" spans="1:36" ht="3.75" customHeight="1">
      <c r="X431" s="52"/>
      <c r="Y431" s="217"/>
      <c r="Z431" s="54" t="s">
        <v>35</v>
      </c>
    </row>
    <row r="432" spans="1:36">
      <c r="T432" s="461" t="s">
        <v>42</v>
      </c>
      <c r="U432" s="462"/>
      <c r="V432" s="462"/>
      <c r="W432" s="463"/>
      <c r="X432" s="52"/>
      <c r="Y432" s="82"/>
      <c r="Z432" s="82"/>
    </row>
    <row r="433" spans="1:36">
      <c r="Y433" s="82"/>
      <c r="Z433" s="82"/>
    </row>
    <row r="434" spans="1:36" ht="19.5" customHeight="1">
      <c r="A434" s="1" t="str">
        <f>IF($A$2="","",$A$2)</f>
        <v>【鳥取局様式】</v>
      </c>
      <c r="C434" s="80"/>
      <c r="D434" s="466" t="s">
        <v>76</v>
      </c>
      <c r="E434" s="467"/>
      <c r="F434" s="467"/>
      <c r="G434" s="467"/>
      <c r="H434" s="467"/>
      <c r="I434" s="467"/>
      <c r="J434" s="467"/>
      <c r="S434" s="57">
        <f>$S$2</f>
        <v>1</v>
      </c>
      <c r="T434" s="425" t="s">
        <v>10</v>
      </c>
      <c r="U434" s="425"/>
      <c r="V434" s="56">
        <f>V407+1</f>
        <v>17</v>
      </c>
      <c r="W434" s="2" t="s">
        <v>11</v>
      </c>
      <c r="Y434" s="217"/>
      <c r="Z434" s="217"/>
    </row>
    <row r="435" spans="1:36" ht="19.5" customHeight="1">
      <c r="C435" s="81"/>
      <c r="D435" s="467"/>
      <c r="E435" s="467"/>
      <c r="F435" s="467"/>
      <c r="G435" s="467"/>
      <c r="H435" s="467"/>
      <c r="I435" s="467"/>
      <c r="J435" s="467"/>
      <c r="Y435" s="217"/>
      <c r="Z435" s="217"/>
    </row>
    <row r="436" spans="1:36" ht="14.25">
      <c r="B436" s="221">
        <f ca="1">$B$4</f>
        <v>45741</v>
      </c>
      <c r="D436" s="426"/>
      <c r="E436" s="426"/>
      <c r="F436" s="426"/>
      <c r="Y436" s="219"/>
      <c r="Z436" s="219"/>
    </row>
    <row r="437" spans="1:36" ht="15" customHeight="1">
      <c r="B437" s="222">
        <f ca="1">$B$5</f>
        <v>46106.494204513889</v>
      </c>
      <c r="C437" s="130"/>
      <c r="D437" s="130"/>
      <c r="E437" s="130"/>
      <c r="F437" s="130"/>
      <c r="G437" s="130"/>
      <c r="H437" s="427" t="s">
        <v>6</v>
      </c>
      <c r="I437" s="428"/>
      <c r="J437" s="464" t="s">
        <v>0</v>
      </c>
      <c r="K437" s="465"/>
      <c r="L437" s="123" t="s">
        <v>1</v>
      </c>
      <c r="M437" s="465" t="s">
        <v>7</v>
      </c>
      <c r="N437" s="465"/>
      <c r="O437" s="465" t="s">
        <v>2</v>
      </c>
      <c r="P437" s="465"/>
      <c r="Q437" s="465"/>
      <c r="R437" s="465"/>
      <c r="S437" s="465"/>
      <c r="T437" s="465"/>
      <c r="U437" s="465" t="s">
        <v>3</v>
      </c>
      <c r="V437" s="465"/>
      <c r="W437" s="465"/>
      <c r="Y437" s="219"/>
      <c r="Z437" s="219"/>
    </row>
    <row r="438" spans="1:36" ht="20.100000000000001" customHeight="1">
      <c r="A438" s="130"/>
      <c r="B438" s="130"/>
      <c r="C438" s="130"/>
      <c r="D438" s="130"/>
      <c r="E438" s="130"/>
      <c r="F438" s="130"/>
      <c r="G438" s="130"/>
      <c r="H438" s="429"/>
      <c r="I438" s="430"/>
      <c r="J438" s="154">
        <f>$J$6</f>
        <v>3</v>
      </c>
      <c r="K438" s="155">
        <f>$K$6</f>
        <v>1</v>
      </c>
      <c r="L438" s="156">
        <f>$L$6</f>
        <v>1</v>
      </c>
      <c r="M438" s="157">
        <f>$M$6</f>
        <v>0</v>
      </c>
      <c r="N438" s="158" t="str">
        <f>IF($N$6="","",$N$6)</f>
        <v/>
      </c>
      <c r="O438" s="159" t="str">
        <f>IF($O$6="","",$O$6)</f>
        <v/>
      </c>
      <c r="P438" s="160" t="str">
        <f>IF($P$6="","",$P$6)</f>
        <v/>
      </c>
      <c r="Q438" s="160" t="str">
        <f>IF($Q$6="","",$Q$6)</f>
        <v/>
      </c>
      <c r="R438" s="160" t="str">
        <f>IF($R$6="","",$R$6)</f>
        <v/>
      </c>
      <c r="S438" s="160" t="str">
        <f>IF($S$6="","",$S$6)</f>
        <v/>
      </c>
      <c r="T438" s="161" t="str">
        <f>IF($T$6="","",$T$6)</f>
        <v/>
      </c>
      <c r="U438" s="159" t="str">
        <f>IF($U$6="","",$U$6)</f>
        <v/>
      </c>
      <c r="V438" s="160" t="str">
        <f>IF($V$6="","",$V$6)</f>
        <v/>
      </c>
      <c r="W438" s="161" t="str">
        <f>IF($W$6="","",$W$6)</f>
        <v/>
      </c>
      <c r="Y438" s="30" t="s">
        <v>33</v>
      </c>
      <c r="Z438" s="31" t="s">
        <v>34</v>
      </c>
      <c r="AA438" s="441">
        <f ca="1">$B$4</f>
        <v>45741</v>
      </c>
      <c r="AB438" s="441"/>
      <c r="AC438" s="441"/>
      <c r="AD438" s="441"/>
      <c r="AE438" s="441"/>
      <c r="AF438" s="442">
        <f ca="1">$B$5</f>
        <v>46106.494204513889</v>
      </c>
      <c r="AG438" s="442"/>
      <c r="AH438" s="442"/>
      <c r="AI438" s="442"/>
      <c r="AJ438" s="442"/>
    </row>
    <row r="439" spans="1:36" ht="21.95" customHeight="1">
      <c r="A439" s="446" t="s">
        <v>9</v>
      </c>
      <c r="B439" s="448" t="s">
        <v>30</v>
      </c>
      <c r="C439" s="218"/>
      <c r="D439" s="449" t="s">
        <v>47</v>
      </c>
      <c r="E439" s="448" t="s">
        <v>48</v>
      </c>
      <c r="F439" s="451">
        <f ca="1">$B$4</f>
        <v>45741</v>
      </c>
      <c r="G439" s="452"/>
      <c r="H439" s="452"/>
      <c r="I439" s="452"/>
      <c r="J439" s="452"/>
      <c r="K439" s="452"/>
      <c r="L439" s="453"/>
      <c r="M439" s="454">
        <f ca="1">$B$5</f>
        <v>46106.494204513889</v>
      </c>
      <c r="N439" s="455"/>
      <c r="O439" s="455"/>
      <c r="P439" s="455"/>
      <c r="Q439" s="455"/>
      <c r="R439" s="455"/>
      <c r="S439" s="455"/>
      <c r="T439" s="455"/>
      <c r="U439" s="455"/>
      <c r="V439" s="455"/>
      <c r="W439" s="456"/>
      <c r="X439" s="51"/>
      <c r="Y439" s="58">
        <f ca="1">$B$4</f>
        <v>45741</v>
      </c>
      <c r="Z439" s="58">
        <f ca="1">DATE(YEAR($Y$7)+2,3,31)</f>
        <v>46477</v>
      </c>
      <c r="AA439" s="33" t="s">
        <v>33</v>
      </c>
      <c r="AB439" s="33" t="s">
        <v>34</v>
      </c>
      <c r="AC439" s="33" t="s">
        <v>37</v>
      </c>
      <c r="AD439" s="33" t="s">
        <v>38</v>
      </c>
      <c r="AE439" s="33" t="s">
        <v>32</v>
      </c>
      <c r="AF439" s="34" t="s">
        <v>33</v>
      </c>
      <c r="AG439" s="34" t="s">
        <v>34</v>
      </c>
      <c r="AH439" s="34" t="s">
        <v>37</v>
      </c>
      <c r="AI439" s="34" t="s">
        <v>38</v>
      </c>
      <c r="AJ439" s="34" t="s">
        <v>32</v>
      </c>
    </row>
    <row r="440" spans="1:36" ht="28.5" customHeight="1">
      <c r="A440" s="447"/>
      <c r="B440" s="448"/>
      <c r="C440" s="126"/>
      <c r="D440" s="450"/>
      <c r="E440" s="448"/>
      <c r="F440" s="457" t="s">
        <v>4</v>
      </c>
      <c r="G440" s="457"/>
      <c r="H440" s="127" t="s">
        <v>39</v>
      </c>
      <c r="I440" s="457" t="s">
        <v>5</v>
      </c>
      <c r="J440" s="457"/>
      <c r="K440" s="457"/>
      <c r="L440" s="457"/>
      <c r="M440" s="457" t="s">
        <v>4</v>
      </c>
      <c r="N440" s="457"/>
      <c r="O440" s="457"/>
      <c r="P440" s="457"/>
      <c r="Q440" s="457"/>
      <c r="R440" s="127" t="s">
        <v>39</v>
      </c>
      <c r="S440" s="457" t="s">
        <v>5</v>
      </c>
      <c r="T440" s="457"/>
      <c r="U440" s="457"/>
      <c r="V440" s="457"/>
      <c r="W440" s="457"/>
      <c r="X440" s="51"/>
      <c r="Y440" s="32">
        <f ca="1">DATE(YEAR($B$4),4,1)</f>
        <v>45748</v>
      </c>
      <c r="Z440" s="32">
        <f ca="1">DATE(YEAR($Y$8)+2,3,31)</f>
        <v>46477</v>
      </c>
      <c r="AA440" s="32">
        <f ca="1">$Y$8</f>
        <v>45748</v>
      </c>
      <c r="AB440" s="32">
        <f ca="1">DATE(YEAR($Y$8)+1,3,31)</f>
        <v>46112</v>
      </c>
      <c r="AC440" s="32"/>
      <c r="AD440" s="32"/>
      <c r="AE440" s="32"/>
      <c r="AF440" s="35">
        <f ca="1">DATE(YEAR($B$4)+1,4,1)</f>
        <v>46113</v>
      </c>
      <c r="AG440" s="35">
        <f ca="1">DATE(YEAR($AF$8)+1,3,31)</f>
        <v>46477</v>
      </c>
      <c r="AH440" s="55"/>
      <c r="AI440" s="55"/>
      <c r="AJ440" s="36"/>
    </row>
    <row r="441" spans="1:36" ht="27.95" customHeight="1">
      <c r="A441" s="114"/>
      <c r="B441" s="115"/>
      <c r="C441" s="116"/>
      <c r="D441" s="117"/>
      <c r="E441" s="118"/>
      <c r="F441" s="431"/>
      <c r="G441" s="432"/>
      <c r="H441" s="65" t="str">
        <f t="shared" ref="H441:H449" ca="1" si="272">AE441</f>
        <v/>
      </c>
      <c r="I441" s="309" t="str">
        <f ca="1">IF(AND(F441&lt;&gt;"",H441&lt;&gt;""),VLOOKUP(F441,早見表!$A$6:$M$24,H441+1),"")</f>
        <v/>
      </c>
      <c r="J441" s="310"/>
      <c r="K441" s="310"/>
      <c r="L441" s="311"/>
      <c r="M441" s="431"/>
      <c r="N441" s="433"/>
      <c r="O441" s="433"/>
      <c r="P441" s="433"/>
      <c r="Q441" s="432"/>
      <c r="R441" s="64" t="str">
        <f t="shared" ref="R441:R455" ca="1" si="273">AJ441</f>
        <v/>
      </c>
      <c r="S441" s="309" t="str">
        <f ca="1">IF(AND(M441&lt;&gt;"",R441&lt;&gt;""),VLOOKUP(M441,早見表!$A$6:$M$24,R441+1),"")</f>
        <v/>
      </c>
      <c r="T441" s="310"/>
      <c r="U441" s="310"/>
      <c r="V441" s="310"/>
      <c r="W441" s="311"/>
      <c r="X441" s="51"/>
      <c r="Y441" s="37" t="str">
        <f t="shared" ref="Y441:Y455" si="274">IF($B441&lt;&gt;"",IF(D441="",AA$8,D441),"")</f>
        <v/>
      </c>
      <c r="Z441" s="37" t="str">
        <f t="shared" ref="Z441:Z455" si="275">IF($B441&lt;&gt;"",IF(E441="",Z$8,E441),"")</f>
        <v/>
      </c>
      <c r="AA441" s="38" t="str">
        <f t="shared" ref="AA441:AA446" ca="1" si="276">IF(Y441&gt;=AF$8,"",IF(Y441&lt;$AA$8,$AA$8,Y441))</f>
        <v/>
      </c>
      <c r="AB441" s="38" t="str">
        <f t="shared" ref="AB441:AB455" ca="1" si="277">IF(Y441&gt;AB$8,"",IF(Z441&gt;AB$8,AB$8,Z441))</f>
        <v/>
      </c>
      <c r="AC441" s="38" t="str">
        <f t="shared" ref="AC441:AC455" ca="1" si="278">IF(AA441="","",DATE(YEAR(AA441),MONTH(AA441),1))</f>
        <v/>
      </c>
      <c r="AD441" s="38" t="str">
        <f t="shared" ref="AD441:AD455" ca="1" si="279">IF(AA441="","",DATE(YEAR(AB441),MONTH(AB441)+1,1)-1)</f>
        <v/>
      </c>
      <c r="AE441" s="39" t="str">
        <f t="shared" ref="AE441:AE446" ca="1" si="280">IF(AA441="","",IF(AA441&gt;AB441,"",DATEDIF(AC441,AD441+1,"m")))</f>
        <v/>
      </c>
      <c r="AF441" s="40" t="str">
        <f ca="1">IF(Z441&lt;AF$8,"",IF(Y441&gt;AF$8,Y441,AF$8))</f>
        <v/>
      </c>
      <c r="AG441" s="40" t="str">
        <f ca="1">IF(Z441&lt;AF$8,"",Z441)</f>
        <v/>
      </c>
      <c r="AH441" s="40" t="str">
        <f t="shared" ref="AH441:AH455" ca="1" si="281">IF(AF441="","",DATE(YEAR(AF441),MONTH(AF441),1))</f>
        <v/>
      </c>
      <c r="AI441" s="40" t="str">
        <f t="shared" ref="AI441:AI455" ca="1" si="282">IF(AF441="","",DATE(YEAR(AG441),MONTH(AG441)+1,1)-1)</f>
        <v/>
      </c>
      <c r="AJ441" s="41" t="str">
        <f t="shared" ref="AJ441:AJ455" ca="1" si="283">IF(AF441="","",DATEDIF(AH441,AI441+1,"m"))</f>
        <v/>
      </c>
    </row>
    <row r="442" spans="1:36" ht="27.95" customHeight="1">
      <c r="A442" s="115"/>
      <c r="B442" s="115"/>
      <c r="C442" s="119"/>
      <c r="D442" s="120"/>
      <c r="E442" s="121"/>
      <c r="F442" s="431"/>
      <c r="G442" s="432"/>
      <c r="H442" s="65" t="str">
        <f t="shared" ca="1" si="272"/>
        <v/>
      </c>
      <c r="I442" s="339" t="str">
        <f ca="1">IF(AND(F442&lt;&gt;"",H442&lt;&gt;""),VLOOKUP(F442,早見表!$A$6:$M$24,H442+1),"")</f>
        <v/>
      </c>
      <c r="J442" s="340"/>
      <c r="K442" s="340"/>
      <c r="L442" s="341"/>
      <c r="M442" s="431"/>
      <c r="N442" s="433"/>
      <c r="O442" s="433"/>
      <c r="P442" s="433"/>
      <c r="Q442" s="432"/>
      <c r="R442" s="65" t="str">
        <f t="shared" ca="1" si="273"/>
        <v/>
      </c>
      <c r="S442" s="339" t="str">
        <f ca="1">IF(AND(M442&lt;&gt;"",R442&lt;&gt;""),VLOOKUP(M442,早見表!$A$6:$M$24,R442+1),"")</f>
        <v/>
      </c>
      <c r="T442" s="340"/>
      <c r="U442" s="340"/>
      <c r="V442" s="340"/>
      <c r="W442" s="341"/>
      <c r="X442" s="51"/>
      <c r="Y442" s="42" t="str">
        <f t="shared" si="274"/>
        <v/>
      </c>
      <c r="Z442" s="42" t="str">
        <f t="shared" si="275"/>
        <v/>
      </c>
      <c r="AA442" s="43" t="str">
        <f t="shared" ca="1" si="276"/>
        <v/>
      </c>
      <c r="AB442" s="43" t="str">
        <f t="shared" ca="1" si="277"/>
        <v/>
      </c>
      <c r="AC442" s="43" t="str">
        <f t="shared" ca="1" si="278"/>
        <v/>
      </c>
      <c r="AD442" s="43" t="str">
        <f t="shared" ca="1" si="279"/>
        <v/>
      </c>
      <c r="AE442" s="44" t="str">
        <f t="shared" ca="1" si="280"/>
        <v/>
      </c>
      <c r="AF442" s="45" t="str">
        <f ca="1">IF(Z442&lt;AF$8,"",IF(Y442&gt;AF$8,Y442,AF$8))</f>
        <v/>
      </c>
      <c r="AG442" s="45" t="str">
        <f t="shared" ref="AG442:AG455" ca="1" si="284">IF(Z442&lt;AF$8,"",Z442)</f>
        <v/>
      </c>
      <c r="AH442" s="45" t="str">
        <f t="shared" ca="1" si="281"/>
        <v/>
      </c>
      <c r="AI442" s="45" t="str">
        <f t="shared" ca="1" si="282"/>
        <v/>
      </c>
      <c r="AJ442" s="46" t="str">
        <f t="shared" ca="1" si="283"/>
        <v/>
      </c>
    </row>
    <row r="443" spans="1:36" ht="27.95" customHeight="1">
      <c r="A443" s="115"/>
      <c r="B443" s="115"/>
      <c r="C443" s="119"/>
      <c r="D443" s="120"/>
      <c r="E443" s="121"/>
      <c r="F443" s="431"/>
      <c r="G443" s="432"/>
      <c r="H443" s="65" t="str">
        <f t="shared" ca="1" si="272"/>
        <v/>
      </c>
      <c r="I443" s="339" t="str">
        <f ca="1">IF(AND(F443&lt;&gt;"",H443&lt;&gt;""),VLOOKUP(F443,早見表!$A$6:$M$24,H443+1),"")</f>
        <v/>
      </c>
      <c r="J443" s="340"/>
      <c r="K443" s="340"/>
      <c r="L443" s="341"/>
      <c r="M443" s="431"/>
      <c r="N443" s="433"/>
      <c r="O443" s="433"/>
      <c r="P443" s="433"/>
      <c r="Q443" s="432"/>
      <c r="R443" s="65" t="str">
        <f t="shared" ca="1" si="273"/>
        <v/>
      </c>
      <c r="S443" s="339" t="str">
        <f ca="1">IF(AND(M443&lt;&gt;"",R443&lt;&gt;""),VLOOKUP(M443,早見表!$A$6:$M$24,R443+1),"")</f>
        <v/>
      </c>
      <c r="T443" s="340"/>
      <c r="U443" s="340"/>
      <c r="V443" s="340"/>
      <c r="W443" s="341"/>
      <c r="X443" s="51"/>
      <c r="Y443" s="42" t="str">
        <f t="shared" si="274"/>
        <v/>
      </c>
      <c r="Z443" s="42" t="str">
        <f t="shared" si="275"/>
        <v/>
      </c>
      <c r="AA443" s="43" t="str">
        <f t="shared" ca="1" si="276"/>
        <v/>
      </c>
      <c r="AB443" s="43" t="str">
        <f t="shared" ca="1" si="277"/>
        <v/>
      </c>
      <c r="AC443" s="43" t="str">
        <f t="shared" ca="1" si="278"/>
        <v/>
      </c>
      <c r="AD443" s="43" t="str">
        <f t="shared" ca="1" si="279"/>
        <v/>
      </c>
      <c r="AE443" s="44" t="str">
        <f t="shared" ca="1" si="280"/>
        <v/>
      </c>
      <c r="AF443" s="45" t="str">
        <f t="shared" ref="AF443:AF455" ca="1" si="285">IF(Z443&lt;AF$8,"",IF(Y443&gt;AF$8,Y443,AF$8))</f>
        <v/>
      </c>
      <c r="AG443" s="45" t="str">
        <f t="shared" ca="1" si="284"/>
        <v/>
      </c>
      <c r="AH443" s="45" t="str">
        <f t="shared" ca="1" si="281"/>
        <v/>
      </c>
      <c r="AI443" s="45" t="str">
        <f t="shared" ca="1" si="282"/>
        <v/>
      </c>
      <c r="AJ443" s="46" t="str">
        <f t="shared" ca="1" si="283"/>
        <v/>
      </c>
    </row>
    <row r="444" spans="1:36" ht="27.95" customHeight="1">
      <c r="A444" s="115"/>
      <c r="B444" s="115"/>
      <c r="C444" s="119"/>
      <c r="D444" s="120"/>
      <c r="E444" s="121"/>
      <c r="F444" s="431"/>
      <c r="G444" s="432"/>
      <c r="H444" s="65" t="str">
        <f t="shared" ca="1" si="272"/>
        <v/>
      </c>
      <c r="I444" s="339" t="str">
        <f ca="1">IF(AND(F444&lt;&gt;"",H444&lt;&gt;""),VLOOKUP(F444,早見表!$A$6:$M$24,H444+1),"")</f>
        <v/>
      </c>
      <c r="J444" s="340"/>
      <c r="K444" s="340"/>
      <c r="L444" s="341"/>
      <c r="M444" s="431"/>
      <c r="N444" s="433"/>
      <c r="O444" s="433"/>
      <c r="P444" s="433"/>
      <c r="Q444" s="432"/>
      <c r="R444" s="65" t="str">
        <f t="shared" ca="1" si="273"/>
        <v/>
      </c>
      <c r="S444" s="339" t="str">
        <f ca="1">IF(AND(M444&lt;&gt;"",R444&lt;&gt;""),VLOOKUP(M444,早見表!$A$6:$M$24,R444+1),"")</f>
        <v/>
      </c>
      <c r="T444" s="340"/>
      <c r="U444" s="340"/>
      <c r="V444" s="340"/>
      <c r="W444" s="341"/>
      <c r="X444" s="51"/>
      <c r="Y444" s="42" t="str">
        <f t="shared" si="274"/>
        <v/>
      </c>
      <c r="Z444" s="42" t="str">
        <f t="shared" si="275"/>
        <v/>
      </c>
      <c r="AA444" s="43" t="str">
        <f t="shared" ca="1" si="276"/>
        <v/>
      </c>
      <c r="AB444" s="43" t="str">
        <f t="shared" ca="1" si="277"/>
        <v/>
      </c>
      <c r="AC444" s="43" t="str">
        <f t="shared" ca="1" si="278"/>
        <v/>
      </c>
      <c r="AD444" s="43" t="str">
        <f t="shared" ca="1" si="279"/>
        <v/>
      </c>
      <c r="AE444" s="44" t="str">
        <f t="shared" ca="1" si="280"/>
        <v/>
      </c>
      <c r="AF444" s="45" t="str">
        <f t="shared" ca="1" si="285"/>
        <v/>
      </c>
      <c r="AG444" s="45" t="str">
        <f t="shared" ca="1" si="284"/>
        <v/>
      </c>
      <c r="AH444" s="45" t="str">
        <f t="shared" ca="1" si="281"/>
        <v/>
      </c>
      <c r="AI444" s="45" t="str">
        <f t="shared" ca="1" si="282"/>
        <v/>
      </c>
      <c r="AJ444" s="46" t="str">
        <f t="shared" ca="1" si="283"/>
        <v/>
      </c>
    </row>
    <row r="445" spans="1:36" ht="27.95" customHeight="1">
      <c r="A445" s="115"/>
      <c r="B445" s="115"/>
      <c r="C445" s="119"/>
      <c r="D445" s="120"/>
      <c r="E445" s="121"/>
      <c r="F445" s="431"/>
      <c r="G445" s="432"/>
      <c r="H445" s="65" t="str">
        <f t="shared" ca="1" si="272"/>
        <v/>
      </c>
      <c r="I445" s="339" t="str">
        <f ca="1">IF(AND(F445&lt;&gt;"",H445&lt;&gt;""),VLOOKUP(F445,早見表!$A$6:$M$24,H445+1),"")</f>
        <v/>
      </c>
      <c r="J445" s="340"/>
      <c r="K445" s="340"/>
      <c r="L445" s="341"/>
      <c r="M445" s="431"/>
      <c r="N445" s="433"/>
      <c r="O445" s="433"/>
      <c r="P445" s="433"/>
      <c r="Q445" s="432"/>
      <c r="R445" s="65" t="str">
        <f t="shared" ca="1" si="273"/>
        <v/>
      </c>
      <c r="S445" s="339" t="str">
        <f ca="1">IF(AND(M445&lt;&gt;"",R445&lt;&gt;""),VLOOKUP(M445,早見表!$A$6:$M$24,R445+1),"")</f>
        <v/>
      </c>
      <c r="T445" s="340"/>
      <c r="U445" s="340"/>
      <c r="V445" s="340"/>
      <c r="W445" s="341"/>
      <c r="X445" s="51"/>
      <c r="Y445" s="42" t="str">
        <f t="shared" si="274"/>
        <v/>
      </c>
      <c r="Z445" s="42" t="str">
        <f t="shared" si="275"/>
        <v/>
      </c>
      <c r="AA445" s="43" t="str">
        <f t="shared" ca="1" si="276"/>
        <v/>
      </c>
      <c r="AB445" s="43" t="str">
        <f t="shared" ca="1" si="277"/>
        <v/>
      </c>
      <c r="AC445" s="43" t="str">
        <f t="shared" ca="1" si="278"/>
        <v/>
      </c>
      <c r="AD445" s="43" t="str">
        <f t="shared" ca="1" si="279"/>
        <v/>
      </c>
      <c r="AE445" s="44" t="str">
        <f t="shared" ca="1" si="280"/>
        <v/>
      </c>
      <c r="AF445" s="45" t="str">
        <f t="shared" ca="1" si="285"/>
        <v/>
      </c>
      <c r="AG445" s="45" t="str">
        <f t="shared" ca="1" si="284"/>
        <v/>
      </c>
      <c r="AH445" s="45" t="str">
        <f t="shared" ca="1" si="281"/>
        <v/>
      </c>
      <c r="AI445" s="45" t="str">
        <f t="shared" ca="1" si="282"/>
        <v/>
      </c>
      <c r="AJ445" s="46" t="str">
        <f t="shared" ca="1" si="283"/>
        <v/>
      </c>
    </row>
    <row r="446" spans="1:36" ht="27.95" customHeight="1">
      <c r="A446" s="115"/>
      <c r="B446" s="115"/>
      <c r="C446" s="119"/>
      <c r="D446" s="120"/>
      <c r="E446" s="121"/>
      <c r="F446" s="431"/>
      <c r="G446" s="432"/>
      <c r="H446" s="65" t="str">
        <f t="shared" ca="1" si="272"/>
        <v/>
      </c>
      <c r="I446" s="339" t="str">
        <f ca="1">IF(AND(F446&lt;&gt;"",H446&lt;&gt;""),VLOOKUP(F446,早見表!$A$6:$M$24,H446+1),"")</f>
        <v/>
      </c>
      <c r="J446" s="340"/>
      <c r="K446" s="340"/>
      <c r="L446" s="341"/>
      <c r="M446" s="431"/>
      <c r="N446" s="433"/>
      <c r="O446" s="433"/>
      <c r="P446" s="433"/>
      <c r="Q446" s="432"/>
      <c r="R446" s="65" t="str">
        <f t="shared" ca="1" si="273"/>
        <v/>
      </c>
      <c r="S446" s="339" t="str">
        <f ca="1">IF(AND(M446&lt;&gt;"",R446&lt;&gt;""),VLOOKUP(M446,早見表!$A$6:$M$24,R446+1),"")</f>
        <v/>
      </c>
      <c r="T446" s="340"/>
      <c r="U446" s="340"/>
      <c r="V446" s="340"/>
      <c r="W446" s="341"/>
      <c r="X446" s="51"/>
      <c r="Y446" s="42" t="str">
        <f t="shared" si="274"/>
        <v/>
      </c>
      <c r="Z446" s="42" t="str">
        <f t="shared" si="275"/>
        <v/>
      </c>
      <c r="AA446" s="43" t="str">
        <f t="shared" ca="1" si="276"/>
        <v/>
      </c>
      <c r="AB446" s="43" t="str">
        <f t="shared" ca="1" si="277"/>
        <v/>
      </c>
      <c r="AC446" s="43" t="str">
        <f t="shared" ca="1" si="278"/>
        <v/>
      </c>
      <c r="AD446" s="43" t="str">
        <f t="shared" ca="1" si="279"/>
        <v/>
      </c>
      <c r="AE446" s="44" t="str">
        <f t="shared" ca="1" si="280"/>
        <v/>
      </c>
      <c r="AF446" s="45" t="str">
        <f t="shared" ca="1" si="285"/>
        <v/>
      </c>
      <c r="AG446" s="45" t="str">
        <f t="shared" ca="1" si="284"/>
        <v/>
      </c>
      <c r="AH446" s="45" t="str">
        <f t="shared" ca="1" si="281"/>
        <v/>
      </c>
      <c r="AI446" s="45" t="str">
        <f t="shared" ca="1" si="282"/>
        <v/>
      </c>
      <c r="AJ446" s="46" t="str">
        <f t="shared" ca="1" si="283"/>
        <v/>
      </c>
    </row>
    <row r="447" spans="1:36" ht="27.95" customHeight="1">
      <c r="A447" s="115"/>
      <c r="B447" s="115"/>
      <c r="C447" s="119"/>
      <c r="D447" s="120"/>
      <c r="E447" s="121"/>
      <c r="F447" s="431"/>
      <c r="G447" s="432"/>
      <c r="H447" s="65" t="str">
        <f t="shared" ca="1" si="272"/>
        <v/>
      </c>
      <c r="I447" s="339" t="str">
        <f ca="1">IF(AND(F447&lt;&gt;"",H447&lt;&gt;""),VLOOKUP(F447,早見表!$A$6:$M$24,H447+1),"")</f>
        <v/>
      </c>
      <c r="J447" s="340"/>
      <c r="K447" s="340"/>
      <c r="L447" s="341"/>
      <c r="M447" s="431"/>
      <c r="N447" s="433"/>
      <c r="O447" s="433"/>
      <c r="P447" s="433"/>
      <c r="Q447" s="432"/>
      <c r="R447" s="65" t="str">
        <f t="shared" ca="1" si="273"/>
        <v/>
      </c>
      <c r="S447" s="339" t="str">
        <f ca="1">IF(AND(M447&lt;&gt;"",R447&lt;&gt;""),VLOOKUP(M447,早見表!$A$6:$M$24,R447+1),"")</f>
        <v/>
      </c>
      <c r="T447" s="340"/>
      <c r="U447" s="340"/>
      <c r="V447" s="340"/>
      <c r="W447" s="341"/>
      <c r="X447" s="51"/>
      <c r="Y447" s="42" t="str">
        <f t="shared" si="274"/>
        <v/>
      </c>
      <c r="Z447" s="42" t="str">
        <f t="shared" si="275"/>
        <v/>
      </c>
      <c r="AA447" s="43" t="str">
        <f t="shared" ref="AA447:AA455" ca="1" si="286">IF(Y447&gt;=AF$8,"",IF(Y447&lt;$AA$8,$AA$8,Y447))</f>
        <v/>
      </c>
      <c r="AB447" s="43" t="str">
        <f t="shared" ca="1" si="277"/>
        <v/>
      </c>
      <c r="AC447" s="43" t="str">
        <f t="shared" ca="1" si="278"/>
        <v/>
      </c>
      <c r="AD447" s="43" t="str">
        <f t="shared" ca="1" si="279"/>
        <v/>
      </c>
      <c r="AE447" s="44" t="str">
        <f t="shared" ref="AE447:AE455" ca="1" si="287">IF(AA447="","",IF(AA447&gt;AB447,"",DATEDIF(AC447,AD447+1,"m")))</f>
        <v/>
      </c>
      <c r="AF447" s="45" t="str">
        <f t="shared" ca="1" si="285"/>
        <v/>
      </c>
      <c r="AG447" s="45" t="str">
        <f t="shared" ca="1" si="284"/>
        <v/>
      </c>
      <c r="AH447" s="45" t="str">
        <f t="shared" ca="1" si="281"/>
        <v/>
      </c>
      <c r="AI447" s="45" t="str">
        <f t="shared" ca="1" si="282"/>
        <v/>
      </c>
      <c r="AJ447" s="46" t="str">
        <f t="shared" ca="1" si="283"/>
        <v/>
      </c>
    </row>
    <row r="448" spans="1:36" ht="27.95" customHeight="1">
      <c r="A448" s="115"/>
      <c r="B448" s="115"/>
      <c r="C448" s="119"/>
      <c r="D448" s="120"/>
      <c r="E448" s="121"/>
      <c r="F448" s="431"/>
      <c r="G448" s="432"/>
      <c r="H448" s="65" t="str">
        <f t="shared" ca="1" si="272"/>
        <v/>
      </c>
      <c r="I448" s="339" t="str">
        <f ca="1">IF(AND(F448&lt;&gt;"",H448&lt;&gt;""),VLOOKUP(F448,早見表!$A$6:$M$24,H448+1),"")</f>
        <v/>
      </c>
      <c r="J448" s="340"/>
      <c r="K448" s="340"/>
      <c r="L448" s="341"/>
      <c r="M448" s="431"/>
      <c r="N448" s="433"/>
      <c r="O448" s="433"/>
      <c r="P448" s="433"/>
      <c r="Q448" s="432"/>
      <c r="R448" s="65" t="str">
        <f t="shared" ca="1" si="273"/>
        <v/>
      </c>
      <c r="S448" s="339" t="str">
        <f ca="1">IF(AND(M448&lt;&gt;"",R448&lt;&gt;""),VLOOKUP(M448,早見表!$A$6:$M$24,R448+1),"")</f>
        <v/>
      </c>
      <c r="T448" s="340"/>
      <c r="U448" s="340"/>
      <c r="V448" s="340"/>
      <c r="W448" s="341"/>
      <c r="X448" s="51"/>
      <c r="Y448" s="42" t="str">
        <f t="shared" si="274"/>
        <v/>
      </c>
      <c r="Z448" s="42" t="str">
        <f t="shared" si="275"/>
        <v/>
      </c>
      <c r="AA448" s="43" t="str">
        <f t="shared" ca="1" si="286"/>
        <v/>
      </c>
      <c r="AB448" s="43" t="str">
        <f t="shared" ca="1" si="277"/>
        <v/>
      </c>
      <c r="AC448" s="43" t="str">
        <f t="shared" ca="1" si="278"/>
        <v/>
      </c>
      <c r="AD448" s="43" t="str">
        <f t="shared" ca="1" si="279"/>
        <v/>
      </c>
      <c r="AE448" s="44" t="str">
        <f t="shared" ca="1" si="287"/>
        <v/>
      </c>
      <c r="AF448" s="45" t="str">
        <f t="shared" ca="1" si="285"/>
        <v/>
      </c>
      <c r="AG448" s="45" t="str">
        <f t="shared" ca="1" si="284"/>
        <v/>
      </c>
      <c r="AH448" s="45" t="str">
        <f t="shared" ca="1" si="281"/>
        <v/>
      </c>
      <c r="AI448" s="45" t="str">
        <f t="shared" ca="1" si="282"/>
        <v/>
      </c>
      <c r="AJ448" s="46" t="str">
        <f t="shared" ca="1" si="283"/>
        <v/>
      </c>
    </row>
    <row r="449" spans="1:36" ht="27.95" customHeight="1">
      <c r="A449" s="115"/>
      <c r="B449" s="115"/>
      <c r="C449" s="119"/>
      <c r="D449" s="120"/>
      <c r="E449" s="121"/>
      <c r="F449" s="431"/>
      <c r="G449" s="432"/>
      <c r="H449" s="65" t="str">
        <f t="shared" ca="1" si="272"/>
        <v/>
      </c>
      <c r="I449" s="339" t="str">
        <f ca="1">IF(AND(F449&lt;&gt;"",H449&lt;&gt;""),VLOOKUP(F449,早見表!$A$6:$M$24,H449+1),"")</f>
        <v/>
      </c>
      <c r="J449" s="340"/>
      <c r="K449" s="340"/>
      <c r="L449" s="341"/>
      <c r="M449" s="431"/>
      <c r="N449" s="433"/>
      <c r="O449" s="433"/>
      <c r="P449" s="433"/>
      <c r="Q449" s="432"/>
      <c r="R449" s="65" t="str">
        <f t="shared" ca="1" si="273"/>
        <v/>
      </c>
      <c r="S449" s="339" t="str">
        <f ca="1">IF(AND(M449&lt;&gt;"",R449&lt;&gt;""),VLOOKUP(M449,早見表!$A$6:$M$24,R449+1),"")</f>
        <v/>
      </c>
      <c r="T449" s="340"/>
      <c r="U449" s="340"/>
      <c r="V449" s="340"/>
      <c r="W449" s="341"/>
      <c r="X449" s="51"/>
      <c r="Y449" s="42" t="str">
        <f t="shared" si="274"/>
        <v/>
      </c>
      <c r="Z449" s="42" t="str">
        <f t="shared" si="275"/>
        <v/>
      </c>
      <c r="AA449" s="43" t="str">
        <f t="shared" ca="1" si="286"/>
        <v/>
      </c>
      <c r="AB449" s="43" t="str">
        <f t="shared" ca="1" si="277"/>
        <v/>
      </c>
      <c r="AC449" s="43" t="str">
        <f t="shared" ca="1" si="278"/>
        <v/>
      </c>
      <c r="AD449" s="43" t="str">
        <f t="shared" ca="1" si="279"/>
        <v/>
      </c>
      <c r="AE449" s="44" t="str">
        <f t="shared" ca="1" si="287"/>
        <v/>
      </c>
      <c r="AF449" s="45" t="str">
        <f t="shared" ca="1" si="285"/>
        <v/>
      </c>
      <c r="AG449" s="45" t="str">
        <f t="shared" ca="1" si="284"/>
        <v/>
      </c>
      <c r="AH449" s="45" t="str">
        <f t="shared" ca="1" si="281"/>
        <v/>
      </c>
      <c r="AI449" s="45" t="str">
        <f t="shared" ca="1" si="282"/>
        <v/>
      </c>
      <c r="AJ449" s="46" t="str">
        <f t="shared" ca="1" si="283"/>
        <v/>
      </c>
    </row>
    <row r="450" spans="1:36" ht="27.95" customHeight="1">
      <c r="A450" s="115"/>
      <c r="B450" s="115"/>
      <c r="C450" s="119"/>
      <c r="D450" s="120"/>
      <c r="E450" s="121"/>
      <c r="F450" s="431"/>
      <c r="G450" s="432"/>
      <c r="H450" s="65" t="str">
        <f ca="1">AE450</f>
        <v/>
      </c>
      <c r="I450" s="339" t="str">
        <f ca="1">IF(AND(F450&lt;&gt;"",H450&lt;&gt;""),VLOOKUP(F450,早見表!$A$6:$M$24,H450+1),"")</f>
        <v/>
      </c>
      <c r="J450" s="340"/>
      <c r="K450" s="340"/>
      <c r="L450" s="341"/>
      <c r="M450" s="431"/>
      <c r="N450" s="433"/>
      <c r="O450" s="433"/>
      <c r="P450" s="433"/>
      <c r="Q450" s="432"/>
      <c r="R450" s="65" t="str">
        <f t="shared" ca="1" si="273"/>
        <v/>
      </c>
      <c r="S450" s="339" t="str">
        <f ca="1">IF(AND(M450&lt;&gt;"",R450&lt;&gt;""),VLOOKUP(M450,早見表!$A$6:$M$24,R450+1),"")</f>
        <v/>
      </c>
      <c r="T450" s="340"/>
      <c r="U450" s="340"/>
      <c r="V450" s="340"/>
      <c r="W450" s="341"/>
      <c r="X450" s="51"/>
      <c r="Y450" s="42" t="str">
        <f t="shared" si="274"/>
        <v/>
      </c>
      <c r="Z450" s="42" t="str">
        <f t="shared" si="275"/>
        <v/>
      </c>
      <c r="AA450" s="43" t="str">
        <f t="shared" ca="1" si="286"/>
        <v/>
      </c>
      <c r="AB450" s="43" t="str">
        <f t="shared" ca="1" si="277"/>
        <v/>
      </c>
      <c r="AC450" s="43" t="str">
        <f t="shared" ca="1" si="278"/>
        <v/>
      </c>
      <c r="AD450" s="43" t="str">
        <f t="shared" ca="1" si="279"/>
        <v/>
      </c>
      <c r="AE450" s="44" t="str">
        <f t="shared" ca="1" si="287"/>
        <v/>
      </c>
      <c r="AF450" s="45" t="str">
        <f t="shared" ca="1" si="285"/>
        <v/>
      </c>
      <c r="AG450" s="45" t="str">
        <f t="shared" ca="1" si="284"/>
        <v/>
      </c>
      <c r="AH450" s="45" t="str">
        <f t="shared" ca="1" si="281"/>
        <v/>
      </c>
      <c r="AI450" s="45" t="str">
        <f t="shared" ca="1" si="282"/>
        <v/>
      </c>
      <c r="AJ450" s="46" t="str">
        <f t="shared" ca="1" si="283"/>
        <v/>
      </c>
    </row>
    <row r="451" spans="1:36" ht="27.95" customHeight="1">
      <c r="A451" s="115"/>
      <c r="B451" s="115"/>
      <c r="C451" s="119"/>
      <c r="D451" s="120"/>
      <c r="E451" s="121"/>
      <c r="F451" s="431"/>
      <c r="G451" s="432"/>
      <c r="H451" s="65" t="str">
        <f ca="1">AE451</f>
        <v/>
      </c>
      <c r="I451" s="339" t="str">
        <f ca="1">IF(AND(F451&lt;&gt;"",H451&lt;&gt;""),VLOOKUP(F451,早見表!$A$6:$M$24,H451+1),"")</f>
        <v/>
      </c>
      <c r="J451" s="340"/>
      <c r="K451" s="340"/>
      <c r="L451" s="341"/>
      <c r="M451" s="431"/>
      <c r="N451" s="433"/>
      <c r="O451" s="433"/>
      <c r="P451" s="433"/>
      <c r="Q451" s="432"/>
      <c r="R451" s="65" t="str">
        <f t="shared" ca="1" si="273"/>
        <v/>
      </c>
      <c r="S451" s="339" t="str">
        <f ca="1">IF(AND(M451&lt;&gt;"",R451&lt;&gt;""),VLOOKUP(M451,早見表!$A$6:$M$24,R451+1),"")</f>
        <v/>
      </c>
      <c r="T451" s="340"/>
      <c r="U451" s="340"/>
      <c r="V451" s="340"/>
      <c r="W451" s="341"/>
      <c r="X451" s="51"/>
      <c r="Y451" s="42" t="str">
        <f t="shared" si="274"/>
        <v/>
      </c>
      <c r="Z451" s="42" t="str">
        <f t="shared" si="275"/>
        <v/>
      </c>
      <c r="AA451" s="43" t="str">
        <f t="shared" ca="1" si="286"/>
        <v/>
      </c>
      <c r="AB451" s="43" t="str">
        <f t="shared" ca="1" si="277"/>
        <v/>
      </c>
      <c r="AC451" s="43" t="str">
        <f t="shared" ca="1" si="278"/>
        <v/>
      </c>
      <c r="AD451" s="43" t="str">
        <f t="shared" ca="1" si="279"/>
        <v/>
      </c>
      <c r="AE451" s="44" t="str">
        <f t="shared" ca="1" si="287"/>
        <v/>
      </c>
      <c r="AF451" s="45" t="str">
        <f t="shared" ca="1" si="285"/>
        <v/>
      </c>
      <c r="AG451" s="45" t="str">
        <f t="shared" ca="1" si="284"/>
        <v/>
      </c>
      <c r="AH451" s="45" t="str">
        <f t="shared" ca="1" si="281"/>
        <v/>
      </c>
      <c r="AI451" s="45" t="str">
        <f t="shared" ca="1" si="282"/>
        <v/>
      </c>
      <c r="AJ451" s="46" t="str">
        <f t="shared" ca="1" si="283"/>
        <v/>
      </c>
    </row>
    <row r="452" spans="1:36" ht="27.95" customHeight="1">
      <c r="A452" s="115"/>
      <c r="B452" s="115"/>
      <c r="C452" s="119"/>
      <c r="D452" s="120"/>
      <c r="E452" s="121"/>
      <c r="F452" s="431"/>
      <c r="G452" s="432"/>
      <c r="H452" s="65" t="str">
        <f ca="1">AE452</f>
        <v/>
      </c>
      <c r="I452" s="339" t="str">
        <f ca="1">IF(AND(F452&lt;&gt;"",H452&lt;&gt;""),VLOOKUP(F452,早見表!$A$6:$M$24,H452+1),"")</f>
        <v/>
      </c>
      <c r="J452" s="340"/>
      <c r="K452" s="340"/>
      <c r="L452" s="341"/>
      <c r="M452" s="431"/>
      <c r="N452" s="433"/>
      <c r="O452" s="433"/>
      <c r="P452" s="433"/>
      <c r="Q452" s="432"/>
      <c r="R452" s="65" t="str">
        <f t="shared" ca="1" si="273"/>
        <v/>
      </c>
      <c r="S452" s="339" t="str">
        <f ca="1">IF(AND(M452&lt;&gt;"",R452&lt;&gt;""),VLOOKUP(M452,早見表!$A$6:$M$24,R452+1),"")</f>
        <v/>
      </c>
      <c r="T452" s="340"/>
      <c r="U452" s="340"/>
      <c r="V452" s="340"/>
      <c r="W452" s="341"/>
      <c r="X452" s="51"/>
      <c r="Y452" s="42" t="str">
        <f t="shared" si="274"/>
        <v/>
      </c>
      <c r="Z452" s="42" t="str">
        <f t="shared" si="275"/>
        <v/>
      </c>
      <c r="AA452" s="43" t="str">
        <f t="shared" ca="1" si="286"/>
        <v/>
      </c>
      <c r="AB452" s="43" t="str">
        <f t="shared" ca="1" si="277"/>
        <v/>
      </c>
      <c r="AC452" s="43" t="str">
        <f t="shared" ca="1" si="278"/>
        <v/>
      </c>
      <c r="AD452" s="43" t="str">
        <f t="shared" ca="1" si="279"/>
        <v/>
      </c>
      <c r="AE452" s="44" t="str">
        <f t="shared" ca="1" si="287"/>
        <v/>
      </c>
      <c r="AF452" s="45" t="str">
        <f t="shared" ca="1" si="285"/>
        <v/>
      </c>
      <c r="AG452" s="45" t="str">
        <f t="shared" ca="1" si="284"/>
        <v/>
      </c>
      <c r="AH452" s="45" t="str">
        <f t="shared" ca="1" si="281"/>
        <v/>
      </c>
      <c r="AI452" s="45" t="str">
        <f t="shared" ca="1" si="282"/>
        <v/>
      </c>
      <c r="AJ452" s="46" t="str">
        <f t="shared" ca="1" si="283"/>
        <v/>
      </c>
    </row>
    <row r="453" spans="1:36" ht="27.95" customHeight="1">
      <c r="A453" s="115"/>
      <c r="B453" s="115"/>
      <c r="C453" s="119"/>
      <c r="D453" s="120"/>
      <c r="E453" s="121"/>
      <c r="F453" s="431"/>
      <c r="G453" s="432"/>
      <c r="H453" s="65" t="str">
        <f ca="1">AE453</f>
        <v/>
      </c>
      <c r="I453" s="339" t="str">
        <f ca="1">IF(AND(F453&lt;&gt;"",H453&lt;&gt;""),VLOOKUP(F453,早見表!$A$6:$M$24,H453+1),"")</f>
        <v/>
      </c>
      <c r="J453" s="340"/>
      <c r="K453" s="340"/>
      <c r="L453" s="341"/>
      <c r="M453" s="431"/>
      <c r="N453" s="433"/>
      <c r="O453" s="433"/>
      <c r="P453" s="433"/>
      <c r="Q453" s="432"/>
      <c r="R453" s="65" t="str">
        <f t="shared" ca="1" si="273"/>
        <v/>
      </c>
      <c r="S453" s="339" t="str">
        <f ca="1">IF(AND(M453&lt;&gt;"",R453&lt;&gt;""),VLOOKUP(M453,早見表!$A$6:$M$24,R453+1),"")</f>
        <v/>
      </c>
      <c r="T453" s="340"/>
      <c r="U453" s="340"/>
      <c r="V453" s="340"/>
      <c r="W453" s="341"/>
      <c r="X453" s="51"/>
      <c r="Y453" s="42" t="str">
        <f t="shared" si="274"/>
        <v/>
      </c>
      <c r="Z453" s="42" t="str">
        <f t="shared" si="275"/>
        <v/>
      </c>
      <c r="AA453" s="43" t="str">
        <f t="shared" ca="1" si="286"/>
        <v/>
      </c>
      <c r="AB453" s="43" t="str">
        <f t="shared" ca="1" si="277"/>
        <v/>
      </c>
      <c r="AC453" s="43" t="str">
        <f t="shared" ca="1" si="278"/>
        <v/>
      </c>
      <c r="AD453" s="43" t="str">
        <f t="shared" ca="1" si="279"/>
        <v/>
      </c>
      <c r="AE453" s="44" t="str">
        <f t="shared" ca="1" si="287"/>
        <v/>
      </c>
      <c r="AF453" s="45" t="str">
        <f t="shared" ca="1" si="285"/>
        <v/>
      </c>
      <c r="AG453" s="45" t="str">
        <f t="shared" ca="1" si="284"/>
        <v/>
      </c>
      <c r="AH453" s="45" t="str">
        <f t="shared" ca="1" si="281"/>
        <v/>
      </c>
      <c r="AI453" s="45" t="str">
        <f t="shared" ca="1" si="282"/>
        <v/>
      </c>
      <c r="AJ453" s="46" t="str">
        <f t="shared" ca="1" si="283"/>
        <v/>
      </c>
    </row>
    <row r="454" spans="1:36" ht="27.95" customHeight="1">
      <c r="A454" s="115"/>
      <c r="B454" s="115"/>
      <c r="C454" s="119"/>
      <c r="D454" s="120"/>
      <c r="E454" s="121"/>
      <c r="F454" s="431"/>
      <c r="G454" s="432"/>
      <c r="H454" s="65" t="str">
        <f ca="1">AE454</f>
        <v/>
      </c>
      <c r="I454" s="339" t="str">
        <f ca="1">IF(AND(F454&lt;&gt;"",H454&lt;&gt;""),VLOOKUP(F454,早見表!$A$6:$M$24,H454+1),"")</f>
        <v/>
      </c>
      <c r="J454" s="340"/>
      <c r="K454" s="340"/>
      <c r="L454" s="341"/>
      <c r="M454" s="431"/>
      <c r="N454" s="433"/>
      <c r="O454" s="433"/>
      <c r="P454" s="433"/>
      <c r="Q454" s="432"/>
      <c r="R454" s="65" t="str">
        <f t="shared" ca="1" si="273"/>
        <v/>
      </c>
      <c r="S454" s="339" t="str">
        <f ca="1">IF(AND(M454&lt;&gt;"",R454&lt;&gt;""),VLOOKUP(M454,早見表!$A$6:$M$24,R454+1),"")</f>
        <v/>
      </c>
      <c r="T454" s="340"/>
      <c r="U454" s="340"/>
      <c r="V454" s="340"/>
      <c r="W454" s="341"/>
      <c r="X454" s="51"/>
      <c r="Y454" s="42" t="str">
        <f t="shared" si="274"/>
        <v/>
      </c>
      <c r="Z454" s="42" t="str">
        <f t="shared" si="275"/>
        <v/>
      </c>
      <c r="AA454" s="43" t="str">
        <f t="shared" ca="1" si="286"/>
        <v/>
      </c>
      <c r="AB454" s="43" t="str">
        <f t="shared" ca="1" si="277"/>
        <v/>
      </c>
      <c r="AC454" s="43" t="str">
        <f t="shared" ca="1" si="278"/>
        <v/>
      </c>
      <c r="AD454" s="43" t="str">
        <f t="shared" ca="1" si="279"/>
        <v/>
      </c>
      <c r="AE454" s="44" t="str">
        <f t="shared" ca="1" si="287"/>
        <v/>
      </c>
      <c r="AF454" s="45" t="str">
        <f t="shared" ca="1" si="285"/>
        <v/>
      </c>
      <c r="AG454" s="45" t="str">
        <f t="shared" ca="1" si="284"/>
        <v/>
      </c>
      <c r="AH454" s="45" t="str">
        <f t="shared" ca="1" si="281"/>
        <v/>
      </c>
      <c r="AI454" s="45" t="str">
        <f t="shared" ca="1" si="282"/>
        <v/>
      </c>
      <c r="AJ454" s="46" t="str">
        <f t="shared" ca="1" si="283"/>
        <v/>
      </c>
    </row>
    <row r="455" spans="1:36" ht="27.95" customHeight="1" thickBot="1">
      <c r="A455" s="131"/>
      <c r="B455" s="131"/>
      <c r="C455" s="132"/>
      <c r="D455" s="133"/>
      <c r="E455" s="134"/>
      <c r="F455" s="443"/>
      <c r="G455" s="445"/>
      <c r="H455" s="135" t="str">
        <f t="shared" ref="H455" ca="1" si="288">AE455</f>
        <v/>
      </c>
      <c r="I455" s="353" t="str">
        <f ca="1">IF(AND(F455&lt;&gt;"",H455&lt;&gt;""),VLOOKUP(F455,早見表!$A$6:$M$24,H455+1),"")</f>
        <v/>
      </c>
      <c r="J455" s="354"/>
      <c r="K455" s="354"/>
      <c r="L455" s="355"/>
      <c r="M455" s="443"/>
      <c r="N455" s="444"/>
      <c r="O455" s="444"/>
      <c r="P455" s="444"/>
      <c r="Q455" s="445"/>
      <c r="R455" s="135" t="str">
        <f t="shared" ca="1" si="273"/>
        <v/>
      </c>
      <c r="S455" s="353" t="str">
        <f ca="1">IF(AND(M455&lt;&gt;"",R455&lt;&gt;""),VLOOKUP(M455,早見表!$A$6:$M$24,R455+1),"")</f>
        <v/>
      </c>
      <c r="T455" s="354"/>
      <c r="U455" s="354"/>
      <c r="V455" s="354"/>
      <c r="W455" s="355"/>
      <c r="X455" s="51"/>
      <c r="Y455" s="47" t="str">
        <f t="shared" si="274"/>
        <v/>
      </c>
      <c r="Z455" s="47" t="str">
        <f t="shared" si="275"/>
        <v/>
      </c>
      <c r="AA455" s="48" t="str">
        <f t="shared" ca="1" si="286"/>
        <v/>
      </c>
      <c r="AB455" s="48" t="str">
        <f t="shared" ca="1" si="277"/>
        <v/>
      </c>
      <c r="AC455" s="48" t="str">
        <f t="shared" ca="1" si="278"/>
        <v/>
      </c>
      <c r="AD455" s="48" t="str">
        <f t="shared" ca="1" si="279"/>
        <v/>
      </c>
      <c r="AE455" s="62" t="str">
        <f t="shared" ca="1" si="287"/>
        <v/>
      </c>
      <c r="AF455" s="49" t="str">
        <f t="shared" ca="1" si="285"/>
        <v/>
      </c>
      <c r="AG455" s="49" t="str">
        <f t="shared" ca="1" si="284"/>
        <v/>
      </c>
      <c r="AH455" s="49" t="str">
        <f t="shared" ca="1" si="281"/>
        <v/>
      </c>
      <c r="AI455" s="49" t="str">
        <f t="shared" ca="1" si="282"/>
        <v/>
      </c>
      <c r="AJ455" s="50" t="str">
        <f t="shared" ca="1" si="283"/>
        <v/>
      </c>
    </row>
    <row r="456" spans="1:36" ht="24.95" customHeight="1" thickTop="1">
      <c r="A456" s="439" t="s">
        <v>62</v>
      </c>
      <c r="B456" s="440"/>
      <c r="C456" s="440"/>
      <c r="D456" s="440"/>
      <c r="E456" s="440"/>
      <c r="F456" s="458"/>
      <c r="G456" s="459"/>
      <c r="H456" s="136" t="s">
        <v>12</v>
      </c>
      <c r="I456" s="365">
        <f ca="1">SUM(I441:L455)</f>
        <v>0</v>
      </c>
      <c r="J456" s="366"/>
      <c r="K456" s="366"/>
      <c r="L456" s="137" t="s">
        <v>8</v>
      </c>
      <c r="M456" s="458"/>
      <c r="N456" s="460"/>
      <c r="O456" s="460"/>
      <c r="P456" s="460"/>
      <c r="Q456" s="459"/>
      <c r="R456" s="136"/>
      <c r="S456" s="368">
        <f ca="1">SUM(S441:W455)</f>
        <v>0</v>
      </c>
      <c r="T456" s="369"/>
      <c r="U456" s="369"/>
      <c r="V456" s="369"/>
      <c r="W456" s="138" t="s">
        <v>8</v>
      </c>
      <c r="X456" s="51"/>
      <c r="Y456" s="82"/>
      <c r="Z456" s="82"/>
    </row>
    <row r="457" spans="1:36" ht="24.95" customHeight="1">
      <c r="A457" s="434" t="s">
        <v>80</v>
      </c>
      <c r="B457" s="435"/>
      <c r="C457" s="435"/>
      <c r="D457" s="435"/>
      <c r="E457" s="435"/>
      <c r="F457" s="436"/>
      <c r="G457" s="437"/>
      <c r="H457" s="128" t="s">
        <v>12</v>
      </c>
      <c r="I457" s="346">
        <f ca="1">SUM(I430,I456)</f>
        <v>0</v>
      </c>
      <c r="J457" s="347"/>
      <c r="K457" s="347"/>
      <c r="L457" s="129" t="s">
        <v>8</v>
      </c>
      <c r="M457" s="436"/>
      <c r="N457" s="438"/>
      <c r="O457" s="438"/>
      <c r="P457" s="438"/>
      <c r="Q457" s="437"/>
      <c r="R457" s="128"/>
      <c r="S457" s="349">
        <f ca="1">SUM(S430,S456)</f>
        <v>0</v>
      </c>
      <c r="T457" s="350"/>
      <c r="U457" s="350"/>
      <c r="V457" s="350"/>
      <c r="W457" s="59" t="s">
        <v>8</v>
      </c>
      <c r="X457" s="52"/>
      <c r="Y457" s="82"/>
      <c r="Z457" s="54"/>
    </row>
    <row r="458" spans="1:36" ht="3.75" customHeight="1">
      <c r="X458" s="52"/>
      <c r="Y458" s="217"/>
      <c r="Z458" s="54" t="s">
        <v>35</v>
      </c>
    </row>
    <row r="459" spans="1:36">
      <c r="T459" s="461" t="s">
        <v>42</v>
      </c>
      <c r="U459" s="462"/>
      <c r="V459" s="462"/>
      <c r="W459" s="463"/>
      <c r="X459" s="52"/>
      <c r="Y459" s="82"/>
      <c r="Z459" s="82"/>
    </row>
    <row r="460" spans="1:36">
      <c r="Y460" s="82"/>
      <c r="Z460" s="82"/>
    </row>
    <row r="461" spans="1:36" ht="19.5" customHeight="1">
      <c r="A461" s="1" t="str">
        <f>IF($A$2="","",$A$2)</f>
        <v>【鳥取局様式】</v>
      </c>
      <c r="C461" s="80"/>
      <c r="D461" s="466" t="s">
        <v>76</v>
      </c>
      <c r="E461" s="467"/>
      <c r="F461" s="467"/>
      <c r="G461" s="467"/>
      <c r="H461" s="467"/>
      <c r="I461" s="467"/>
      <c r="J461" s="467"/>
      <c r="S461" s="57">
        <f>$S$2</f>
        <v>1</v>
      </c>
      <c r="T461" s="425" t="s">
        <v>10</v>
      </c>
      <c r="U461" s="425"/>
      <c r="V461" s="56">
        <f>V434+1</f>
        <v>18</v>
      </c>
      <c r="W461" s="2" t="s">
        <v>11</v>
      </c>
      <c r="Y461" s="217"/>
      <c r="Z461" s="217"/>
    </row>
    <row r="462" spans="1:36" ht="19.5" customHeight="1">
      <c r="C462" s="81"/>
      <c r="D462" s="467"/>
      <c r="E462" s="467"/>
      <c r="F462" s="467"/>
      <c r="G462" s="467"/>
      <c r="H462" s="467"/>
      <c r="I462" s="467"/>
      <c r="J462" s="467"/>
      <c r="Y462" s="217"/>
      <c r="Z462" s="217"/>
    </row>
    <row r="463" spans="1:36" ht="14.25">
      <c r="B463" s="221">
        <f ca="1">$B$4</f>
        <v>45741</v>
      </c>
      <c r="D463" s="426"/>
      <c r="E463" s="426"/>
      <c r="F463" s="426"/>
      <c r="Y463" s="219"/>
      <c r="Z463" s="219"/>
    </row>
    <row r="464" spans="1:36" ht="15" customHeight="1">
      <c r="B464" s="222">
        <f ca="1">$B$5</f>
        <v>46106.494204513889</v>
      </c>
      <c r="C464" s="130"/>
      <c r="D464" s="130"/>
      <c r="E464" s="130"/>
      <c r="F464" s="130"/>
      <c r="G464" s="130"/>
      <c r="H464" s="427" t="s">
        <v>6</v>
      </c>
      <c r="I464" s="428"/>
      <c r="J464" s="464" t="s">
        <v>0</v>
      </c>
      <c r="K464" s="465"/>
      <c r="L464" s="123" t="s">
        <v>1</v>
      </c>
      <c r="M464" s="465" t="s">
        <v>7</v>
      </c>
      <c r="N464" s="465"/>
      <c r="O464" s="465" t="s">
        <v>2</v>
      </c>
      <c r="P464" s="465"/>
      <c r="Q464" s="465"/>
      <c r="R464" s="465"/>
      <c r="S464" s="465"/>
      <c r="T464" s="465"/>
      <c r="U464" s="465" t="s">
        <v>3</v>
      </c>
      <c r="V464" s="465"/>
      <c r="W464" s="465"/>
      <c r="Y464" s="219"/>
      <c r="Z464" s="219"/>
    </row>
    <row r="465" spans="1:36" ht="20.100000000000001" customHeight="1">
      <c r="A465" s="130"/>
      <c r="B465" s="130"/>
      <c r="C465" s="130"/>
      <c r="D465" s="130"/>
      <c r="E465" s="130"/>
      <c r="F465" s="130"/>
      <c r="G465" s="130"/>
      <c r="H465" s="429"/>
      <c r="I465" s="430"/>
      <c r="J465" s="154">
        <f>$J$6</f>
        <v>3</v>
      </c>
      <c r="K465" s="155">
        <f>$K$6</f>
        <v>1</v>
      </c>
      <c r="L465" s="156">
        <f>$L$6</f>
        <v>1</v>
      </c>
      <c r="M465" s="157">
        <f>$M$6</f>
        <v>0</v>
      </c>
      <c r="N465" s="158" t="str">
        <f>IF($N$6="","",$N$6)</f>
        <v/>
      </c>
      <c r="O465" s="159" t="str">
        <f>IF($O$6="","",$O$6)</f>
        <v/>
      </c>
      <c r="P465" s="160" t="str">
        <f>IF($P$6="","",$P$6)</f>
        <v/>
      </c>
      <c r="Q465" s="160" t="str">
        <f>IF($Q$6="","",$Q$6)</f>
        <v/>
      </c>
      <c r="R465" s="160" t="str">
        <f>IF($R$6="","",$R$6)</f>
        <v/>
      </c>
      <c r="S465" s="160" t="str">
        <f>IF($S$6="","",$S$6)</f>
        <v/>
      </c>
      <c r="T465" s="161" t="str">
        <f>IF($T$6="","",$T$6)</f>
        <v/>
      </c>
      <c r="U465" s="159" t="str">
        <f>IF($U$6="","",$U$6)</f>
        <v/>
      </c>
      <c r="V465" s="160" t="str">
        <f>IF($V$6="","",$V$6)</f>
        <v/>
      </c>
      <c r="W465" s="161" t="str">
        <f>IF($W$6="","",$W$6)</f>
        <v/>
      </c>
      <c r="Y465" s="30" t="s">
        <v>33</v>
      </c>
      <c r="Z465" s="31" t="s">
        <v>34</v>
      </c>
      <c r="AA465" s="441">
        <f ca="1">$B$4</f>
        <v>45741</v>
      </c>
      <c r="AB465" s="441"/>
      <c r="AC465" s="441"/>
      <c r="AD465" s="441"/>
      <c r="AE465" s="441"/>
      <c r="AF465" s="442">
        <f ca="1">$B$5</f>
        <v>46106.494204513889</v>
      </c>
      <c r="AG465" s="442"/>
      <c r="AH465" s="442"/>
      <c r="AI465" s="442"/>
      <c r="AJ465" s="442"/>
    </row>
    <row r="466" spans="1:36" ht="21.95" customHeight="1">
      <c r="A466" s="446" t="s">
        <v>9</v>
      </c>
      <c r="B466" s="448" t="s">
        <v>30</v>
      </c>
      <c r="C466" s="218"/>
      <c r="D466" s="449" t="s">
        <v>47</v>
      </c>
      <c r="E466" s="448" t="s">
        <v>48</v>
      </c>
      <c r="F466" s="451">
        <f ca="1">$B$4</f>
        <v>45741</v>
      </c>
      <c r="G466" s="452"/>
      <c r="H466" s="452"/>
      <c r="I466" s="452"/>
      <c r="J466" s="452"/>
      <c r="K466" s="452"/>
      <c r="L466" s="453"/>
      <c r="M466" s="454">
        <f ca="1">$B$5</f>
        <v>46106.494204513889</v>
      </c>
      <c r="N466" s="455"/>
      <c r="O466" s="455"/>
      <c r="P466" s="455"/>
      <c r="Q466" s="455"/>
      <c r="R466" s="455"/>
      <c r="S466" s="455"/>
      <c r="T466" s="455"/>
      <c r="U466" s="455"/>
      <c r="V466" s="455"/>
      <c r="W466" s="456"/>
      <c r="X466" s="51"/>
      <c r="Y466" s="58">
        <f ca="1">$B$4</f>
        <v>45741</v>
      </c>
      <c r="Z466" s="58">
        <f ca="1">DATE(YEAR($Y$7)+2,3,31)</f>
        <v>46477</v>
      </c>
      <c r="AA466" s="33" t="s">
        <v>33</v>
      </c>
      <c r="AB466" s="33" t="s">
        <v>34</v>
      </c>
      <c r="AC466" s="33" t="s">
        <v>37</v>
      </c>
      <c r="AD466" s="33" t="s">
        <v>38</v>
      </c>
      <c r="AE466" s="33" t="s">
        <v>32</v>
      </c>
      <c r="AF466" s="34" t="s">
        <v>33</v>
      </c>
      <c r="AG466" s="34" t="s">
        <v>34</v>
      </c>
      <c r="AH466" s="34" t="s">
        <v>37</v>
      </c>
      <c r="AI466" s="34" t="s">
        <v>38</v>
      </c>
      <c r="AJ466" s="34" t="s">
        <v>32</v>
      </c>
    </row>
    <row r="467" spans="1:36" ht="28.5" customHeight="1">
      <c r="A467" s="447"/>
      <c r="B467" s="448"/>
      <c r="C467" s="126"/>
      <c r="D467" s="450"/>
      <c r="E467" s="448"/>
      <c r="F467" s="457" t="s">
        <v>4</v>
      </c>
      <c r="G467" s="457"/>
      <c r="H467" s="127" t="s">
        <v>39</v>
      </c>
      <c r="I467" s="457" t="s">
        <v>5</v>
      </c>
      <c r="J467" s="457"/>
      <c r="K467" s="457"/>
      <c r="L467" s="457"/>
      <c r="M467" s="457" t="s">
        <v>4</v>
      </c>
      <c r="N467" s="457"/>
      <c r="O467" s="457"/>
      <c r="P467" s="457"/>
      <c r="Q467" s="457"/>
      <c r="R467" s="127" t="s">
        <v>39</v>
      </c>
      <c r="S467" s="457" t="s">
        <v>5</v>
      </c>
      <c r="T467" s="457"/>
      <c r="U467" s="457"/>
      <c r="V467" s="457"/>
      <c r="W467" s="457"/>
      <c r="X467" s="51"/>
      <c r="Y467" s="32">
        <f ca="1">DATE(YEAR($B$4),4,1)</f>
        <v>45748</v>
      </c>
      <c r="Z467" s="32">
        <f ca="1">DATE(YEAR($Y$8)+2,3,31)</f>
        <v>46477</v>
      </c>
      <c r="AA467" s="32">
        <f ca="1">$Y$8</f>
        <v>45748</v>
      </c>
      <c r="AB467" s="32">
        <f ca="1">DATE(YEAR($Y$8)+1,3,31)</f>
        <v>46112</v>
      </c>
      <c r="AC467" s="32"/>
      <c r="AD467" s="32"/>
      <c r="AE467" s="32"/>
      <c r="AF467" s="35">
        <f ca="1">DATE(YEAR($B$4)+1,4,1)</f>
        <v>46113</v>
      </c>
      <c r="AG467" s="35">
        <f ca="1">DATE(YEAR($AF$8)+1,3,31)</f>
        <v>46477</v>
      </c>
      <c r="AH467" s="55"/>
      <c r="AI467" s="55"/>
      <c r="AJ467" s="36"/>
    </row>
    <row r="468" spans="1:36" ht="27.95" customHeight="1">
      <c r="A468" s="114"/>
      <c r="B468" s="115"/>
      <c r="C468" s="116"/>
      <c r="D468" s="117"/>
      <c r="E468" s="118"/>
      <c r="F468" s="431"/>
      <c r="G468" s="432"/>
      <c r="H468" s="65" t="str">
        <f t="shared" ref="H468:H476" ca="1" si="289">AE468</f>
        <v/>
      </c>
      <c r="I468" s="309" t="str">
        <f ca="1">IF(AND(F468&lt;&gt;"",H468&lt;&gt;""),VLOOKUP(F468,早見表!$A$6:$M$24,H468+1),"")</f>
        <v/>
      </c>
      <c r="J468" s="310"/>
      <c r="K468" s="310"/>
      <c r="L468" s="311"/>
      <c r="M468" s="431"/>
      <c r="N468" s="433"/>
      <c r="O468" s="433"/>
      <c r="P468" s="433"/>
      <c r="Q468" s="432"/>
      <c r="R468" s="64" t="str">
        <f t="shared" ref="R468:R482" ca="1" si="290">AJ468</f>
        <v/>
      </c>
      <c r="S468" s="309" t="str">
        <f ca="1">IF(AND(M468&lt;&gt;"",R468&lt;&gt;""),VLOOKUP(M468,早見表!$A$6:$M$24,R468+1),"")</f>
        <v/>
      </c>
      <c r="T468" s="310"/>
      <c r="U468" s="310"/>
      <c r="V468" s="310"/>
      <c r="W468" s="311"/>
      <c r="X468" s="51"/>
      <c r="Y468" s="37" t="str">
        <f t="shared" ref="Y468:Y482" si="291">IF($B468&lt;&gt;"",IF(D468="",AA$8,D468),"")</f>
        <v/>
      </c>
      <c r="Z468" s="37" t="str">
        <f t="shared" ref="Z468:Z482" si="292">IF($B468&lt;&gt;"",IF(E468="",Z$8,E468),"")</f>
        <v/>
      </c>
      <c r="AA468" s="38" t="str">
        <f t="shared" ref="AA468:AA473" ca="1" si="293">IF(Y468&gt;=AF$8,"",IF(Y468&lt;$AA$8,$AA$8,Y468))</f>
        <v/>
      </c>
      <c r="AB468" s="38" t="str">
        <f t="shared" ref="AB468:AB482" ca="1" si="294">IF(Y468&gt;AB$8,"",IF(Z468&gt;AB$8,AB$8,Z468))</f>
        <v/>
      </c>
      <c r="AC468" s="38" t="str">
        <f t="shared" ref="AC468:AC482" ca="1" si="295">IF(AA468="","",DATE(YEAR(AA468),MONTH(AA468),1))</f>
        <v/>
      </c>
      <c r="AD468" s="38" t="str">
        <f t="shared" ref="AD468:AD482" ca="1" si="296">IF(AA468="","",DATE(YEAR(AB468),MONTH(AB468)+1,1)-1)</f>
        <v/>
      </c>
      <c r="AE468" s="39" t="str">
        <f t="shared" ref="AE468:AE473" ca="1" si="297">IF(AA468="","",IF(AA468&gt;AB468,"",DATEDIF(AC468,AD468+1,"m")))</f>
        <v/>
      </c>
      <c r="AF468" s="40" t="str">
        <f ca="1">IF(Z468&lt;AF$8,"",IF(Y468&gt;AF$8,Y468,AF$8))</f>
        <v/>
      </c>
      <c r="AG468" s="40" t="str">
        <f ca="1">IF(Z468&lt;AF$8,"",Z468)</f>
        <v/>
      </c>
      <c r="AH468" s="40" t="str">
        <f t="shared" ref="AH468:AH482" ca="1" si="298">IF(AF468="","",DATE(YEAR(AF468),MONTH(AF468),1))</f>
        <v/>
      </c>
      <c r="AI468" s="40" t="str">
        <f t="shared" ref="AI468:AI482" ca="1" si="299">IF(AF468="","",DATE(YEAR(AG468),MONTH(AG468)+1,1)-1)</f>
        <v/>
      </c>
      <c r="AJ468" s="41" t="str">
        <f t="shared" ref="AJ468:AJ482" ca="1" si="300">IF(AF468="","",DATEDIF(AH468,AI468+1,"m"))</f>
        <v/>
      </c>
    </row>
    <row r="469" spans="1:36" ht="27.95" customHeight="1">
      <c r="A469" s="115"/>
      <c r="B469" s="115"/>
      <c r="C469" s="119"/>
      <c r="D469" s="120"/>
      <c r="E469" s="121"/>
      <c r="F469" s="431"/>
      <c r="G469" s="432"/>
      <c r="H469" s="65" t="str">
        <f t="shared" ca="1" si="289"/>
        <v/>
      </c>
      <c r="I469" s="339" t="str">
        <f ca="1">IF(AND(F469&lt;&gt;"",H469&lt;&gt;""),VLOOKUP(F469,早見表!$A$6:$M$24,H469+1),"")</f>
        <v/>
      </c>
      <c r="J469" s="340"/>
      <c r="K469" s="340"/>
      <c r="L469" s="341"/>
      <c r="M469" s="431"/>
      <c r="N469" s="433"/>
      <c r="O469" s="433"/>
      <c r="P469" s="433"/>
      <c r="Q469" s="432"/>
      <c r="R469" s="65" t="str">
        <f t="shared" ca="1" si="290"/>
        <v/>
      </c>
      <c r="S469" s="339" t="str">
        <f ca="1">IF(AND(M469&lt;&gt;"",R469&lt;&gt;""),VLOOKUP(M469,早見表!$A$6:$M$24,R469+1),"")</f>
        <v/>
      </c>
      <c r="T469" s="340"/>
      <c r="U469" s="340"/>
      <c r="V469" s="340"/>
      <c r="W469" s="341"/>
      <c r="X469" s="51"/>
      <c r="Y469" s="42" t="str">
        <f t="shared" si="291"/>
        <v/>
      </c>
      <c r="Z469" s="42" t="str">
        <f t="shared" si="292"/>
        <v/>
      </c>
      <c r="AA469" s="43" t="str">
        <f t="shared" ca="1" si="293"/>
        <v/>
      </c>
      <c r="AB469" s="43" t="str">
        <f t="shared" ca="1" si="294"/>
        <v/>
      </c>
      <c r="AC469" s="43" t="str">
        <f t="shared" ca="1" si="295"/>
        <v/>
      </c>
      <c r="AD469" s="43" t="str">
        <f t="shared" ca="1" si="296"/>
        <v/>
      </c>
      <c r="AE469" s="44" t="str">
        <f t="shared" ca="1" si="297"/>
        <v/>
      </c>
      <c r="AF469" s="45" t="str">
        <f ca="1">IF(Z469&lt;AF$8,"",IF(Y469&gt;AF$8,Y469,AF$8))</f>
        <v/>
      </c>
      <c r="AG469" s="45" t="str">
        <f t="shared" ref="AG469:AG482" ca="1" si="301">IF(Z469&lt;AF$8,"",Z469)</f>
        <v/>
      </c>
      <c r="AH469" s="45" t="str">
        <f t="shared" ca="1" si="298"/>
        <v/>
      </c>
      <c r="AI469" s="45" t="str">
        <f t="shared" ca="1" si="299"/>
        <v/>
      </c>
      <c r="AJ469" s="46" t="str">
        <f t="shared" ca="1" si="300"/>
        <v/>
      </c>
    </row>
    <row r="470" spans="1:36" ht="27.95" customHeight="1">
      <c r="A470" s="115"/>
      <c r="B470" s="115"/>
      <c r="C470" s="119"/>
      <c r="D470" s="120"/>
      <c r="E470" s="121"/>
      <c r="F470" s="431"/>
      <c r="G470" s="432"/>
      <c r="H470" s="65" t="str">
        <f t="shared" ca="1" si="289"/>
        <v/>
      </c>
      <c r="I470" s="339" t="str">
        <f ca="1">IF(AND(F470&lt;&gt;"",H470&lt;&gt;""),VLOOKUP(F470,早見表!$A$6:$M$24,H470+1),"")</f>
        <v/>
      </c>
      <c r="J470" s="340"/>
      <c r="K470" s="340"/>
      <c r="L470" s="341"/>
      <c r="M470" s="431"/>
      <c r="N470" s="433"/>
      <c r="O470" s="433"/>
      <c r="P470" s="433"/>
      <c r="Q470" s="432"/>
      <c r="R470" s="65" t="str">
        <f t="shared" ca="1" si="290"/>
        <v/>
      </c>
      <c r="S470" s="339" t="str">
        <f ca="1">IF(AND(M470&lt;&gt;"",R470&lt;&gt;""),VLOOKUP(M470,早見表!$A$6:$M$24,R470+1),"")</f>
        <v/>
      </c>
      <c r="T470" s="340"/>
      <c r="U470" s="340"/>
      <c r="V470" s="340"/>
      <c r="W470" s="341"/>
      <c r="X470" s="51"/>
      <c r="Y470" s="42" t="str">
        <f t="shared" si="291"/>
        <v/>
      </c>
      <c r="Z470" s="42" t="str">
        <f t="shared" si="292"/>
        <v/>
      </c>
      <c r="AA470" s="43" t="str">
        <f t="shared" ca="1" si="293"/>
        <v/>
      </c>
      <c r="AB470" s="43" t="str">
        <f t="shared" ca="1" si="294"/>
        <v/>
      </c>
      <c r="AC470" s="43" t="str">
        <f t="shared" ca="1" si="295"/>
        <v/>
      </c>
      <c r="AD470" s="43" t="str">
        <f t="shared" ca="1" si="296"/>
        <v/>
      </c>
      <c r="AE470" s="44" t="str">
        <f t="shared" ca="1" si="297"/>
        <v/>
      </c>
      <c r="AF470" s="45" t="str">
        <f t="shared" ref="AF470:AF482" ca="1" si="302">IF(Z470&lt;AF$8,"",IF(Y470&gt;AF$8,Y470,AF$8))</f>
        <v/>
      </c>
      <c r="AG470" s="45" t="str">
        <f t="shared" ca="1" si="301"/>
        <v/>
      </c>
      <c r="AH470" s="45" t="str">
        <f t="shared" ca="1" si="298"/>
        <v/>
      </c>
      <c r="AI470" s="45" t="str">
        <f t="shared" ca="1" si="299"/>
        <v/>
      </c>
      <c r="AJ470" s="46" t="str">
        <f t="shared" ca="1" si="300"/>
        <v/>
      </c>
    </row>
    <row r="471" spans="1:36" ht="27.95" customHeight="1">
      <c r="A471" s="115"/>
      <c r="B471" s="115"/>
      <c r="C471" s="119"/>
      <c r="D471" s="120"/>
      <c r="E471" s="121"/>
      <c r="F471" s="431"/>
      <c r="G471" s="432"/>
      <c r="H471" s="65" t="str">
        <f t="shared" ca="1" si="289"/>
        <v/>
      </c>
      <c r="I471" s="339" t="str">
        <f ca="1">IF(AND(F471&lt;&gt;"",H471&lt;&gt;""),VLOOKUP(F471,早見表!$A$6:$M$24,H471+1),"")</f>
        <v/>
      </c>
      <c r="J471" s="340"/>
      <c r="K471" s="340"/>
      <c r="L471" s="341"/>
      <c r="M471" s="431"/>
      <c r="N471" s="433"/>
      <c r="O471" s="433"/>
      <c r="P471" s="433"/>
      <c r="Q471" s="432"/>
      <c r="R471" s="65" t="str">
        <f t="shared" ca="1" si="290"/>
        <v/>
      </c>
      <c r="S471" s="339" t="str">
        <f ca="1">IF(AND(M471&lt;&gt;"",R471&lt;&gt;""),VLOOKUP(M471,早見表!$A$6:$M$24,R471+1),"")</f>
        <v/>
      </c>
      <c r="T471" s="340"/>
      <c r="U471" s="340"/>
      <c r="V471" s="340"/>
      <c r="W471" s="341"/>
      <c r="X471" s="51"/>
      <c r="Y471" s="42" t="str">
        <f t="shared" si="291"/>
        <v/>
      </c>
      <c r="Z471" s="42" t="str">
        <f t="shared" si="292"/>
        <v/>
      </c>
      <c r="AA471" s="43" t="str">
        <f t="shared" ca="1" si="293"/>
        <v/>
      </c>
      <c r="AB471" s="43" t="str">
        <f t="shared" ca="1" si="294"/>
        <v/>
      </c>
      <c r="AC471" s="43" t="str">
        <f t="shared" ca="1" si="295"/>
        <v/>
      </c>
      <c r="AD471" s="43" t="str">
        <f t="shared" ca="1" si="296"/>
        <v/>
      </c>
      <c r="AE471" s="44" t="str">
        <f t="shared" ca="1" si="297"/>
        <v/>
      </c>
      <c r="AF471" s="45" t="str">
        <f t="shared" ca="1" si="302"/>
        <v/>
      </c>
      <c r="AG471" s="45" t="str">
        <f t="shared" ca="1" si="301"/>
        <v/>
      </c>
      <c r="AH471" s="45" t="str">
        <f t="shared" ca="1" si="298"/>
        <v/>
      </c>
      <c r="AI471" s="45" t="str">
        <f t="shared" ca="1" si="299"/>
        <v/>
      </c>
      <c r="AJ471" s="46" t="str">
        <f t="shared" ca="1" si="300"/>
        <v/>
      </c>
    </row>
    <row r="472" spans="1:36" ht="27.95" customHeight="1">
      <c r="A472" s="115"/>
      <c r="B472" s="115"/>
      <c r="C472" s="119"/>
      <c r="D472" s="120"/>
      <c r="E472" s="121"/>
      <c r="F472" s="431"/>
      <c r="G472" s="432"/>
      <c r="H472" s="65" t="str">
        <f t="shared" ca="1" si="289"/>
        <v/>
      </c>
      <c r="I472" s="339" t="str">
        <f ca="1">IF(AND(F472&lt;&gt;"",H472&lt;&gt;""),VLOOKUP(F472,早見表!$A$6:$M$24,H472+1),"")</f>
        <v/>
      </c>
      <c r="J472" s="340"/>
      <c r="K472" s="340"/>
      <c r="L472" s="341"/>
      <c r="M472" s="431"/>
      <c r="N472" s="433"/>
      <c r="O472" s="433"/>
      <c r="P472" s="433"/>
      <c r="Q472" s="432"/>
      <c r="R472" s="65" t="str">
        <f t="shared" ca="1" si="290"/>
        <v/>
      </c>
      <c r="S472" s="339" t="str">
        <f ca="1">IF(AND(M472&lt;&gt;"",R472&lt;&gt;""),VLOOKUP(M472,早見表!$A$6:$M$24,R472+1),"")</f>
        <v/>
      </c>
      <c r="T472" s="340"/>
      <c r="U472" s="340"/>
      <c r="V472" s="340"/>
      <c r="W472" s="341"/>
      <c r="X472" s="51"/>
      <c r="Y472" s="42" t="str">
        <f t="shared" si="291"/>
        <v/>
      </c>
      <c r="Z472" s="42" t="str">
        <f t="shared" si="292"/>
        <v/>
      </c>
      <c r="AA472" s="43" t="str">
        <f t="shared" ca="1" si="293"/>
        <v/>
      </c>
      <c r="AB472" s="43" t="str">
        <f t="shared" ca="1" si="294"/>
        <v/>
      </c>
      <c r="AC472" s="43" t="str">
        <f t="shared" ca="1" si="295"/>
        <v/>
      </c>
      <c r="AD472" s="43" t="str">
        <f t="shared" ca="1" si="296"/>
        <v/>
      </c>
      <c r="AE472" s="44" t="str">
        <f t="shared" ca="1" si="297"/>
        <v/>
      </c>
      <c r="AF472" s="45" t="str">
        <f t="shared" ca="1" si="302"/>
        <v/>
      </c>
      <c r="AG472" s="45" t="str">
        <f t="shared" ca="1" si="301"/>
        <v/>
      </c>
      <c r="AH472" s="45" t="str">
        <f t="shared" ca="1" si="298"/>
        <v/>
      </c>
      <c r="AI472" s="45" t="str">
        <f t="shared" ca="1" si="299"/>
        <v/>
      </c>
      <c r="AJ472" s="46" t="str">
        <f t="shared" ca="1" si="300"/>
        <v/>
      </c>
    </row>
    <row r="473" spans="1:36" ht="27.95" customHeight="1">
      <c r="A473" s="115"/>
      <c r="B473" s="115"/>
      <c r="C473" s="119"/>
      <c r="D473" s="120"/>
      <c r="E473" s="121"/>
      <c r="F473" s="431"/>
      <c r="G473" s="432"/>
      <c r="H473" s="65" t="str">
        <f t="shared" ca="1" si="289"/>
        <v/>
      </c>
      <c r="I473" s="339" t="str">
        <f ca="1">IF(AND(F473&lt;&gt;"",H473&lt;&gt;""),VLOOKUP(F473,早見表!$A$6:$M$24,H473+1),"")</f>
        <v/>
      </c>
      <c r="J473" s="340"/>
      <c r="K473" s="340"/>
      <c r="L473" s="341"/>
      <c r="M473" s="431"/>
      <c r="N473" s="433"/>
      <c r="O473" s="433"/>
      <c r="P473" s="433"/>
      <c r="Q473" s="432"/>
      <c r="R473" s="65" t="str">
        <f t="shared" ca="1" si="290"/>
        <v/>
      </c>
      <c r="S473" s="339" t="str">
        <f ca="1">IF(AND(M473&lt;&gt;"",R473&lt;&gt;""),VLOOKUP(M473,早見表!$A$6:$M$24,R473+1),"")</f>
        <v/>
      </c>
      <c r="T473" s="340"/>
      <c r="U473" s="340"/>
      <c r="V473" s="340"/>
      <c r="W473" s="341"/>
      <c r="X473" s="51"/>
      <c r="Y473" s="42" t="str">
        <f t="shared" si="291"/>
        <v/>
      </c>
      <c r="Z473" s="42" t="str">
        <f t="shared" si="292"/>
        <v/>
      </c>
      <c r="AA473" s="43" t="str">
        <f t="shared" ca="1" si="293"/>
        <v/>
      </c>
      <c r="AB473" s="43" t="str">
        <f t="shared" ca="1" si="294"/>
        <v/>
      </c>
      <c r="AC473" s="43" t="str">
        <f t="shared" ca="1" si="295"/>
        <v/>
      </c>
      <c r="AD473" s="43" t="str">
        <f t="shared" ca="1" si="296"/>
        <v/>
      </c>
      <c r="AE473" s="44" t="str">
        <f t="shared" ca="1" si="297"/>
        <v/>
      </c>
      <c r="AF473" s="45" t="str">
        <f t="shared" ca="1" si="302"/>
        <v/>
      </c>
      <c r="AG473" s="45" t="str">
        <f t="shared" ca="1" si="301"/>
        <v/>
      </c>
      <c r="AH473" s="45" t="str">
        <f t="shared" ca="1" si="298"/>
        <v/>
      </c>
      <c r="AI473" s="45" t="str">
        <f t="shared" ca="1" si="299"/>
        <v/>
      </c>
      <c r="AJ473" s="46" t="str">
        <f t="shared" ca="1" si="300"/>
        <v/>
      </c>
    </row>
    <row r="474" spans="1:36" ht="27.95" customHeight="1">
      <c r="A474" s="115"/>
      <c r="B474" s="115"/>
      <c r="C474" s="119"/>
      <c r="D474" s="120"/>
      <c r="E474" s="121"/>
      <c r="F474" s="431"/>
      <c r="G474" s="432"/>
      <c r="H474" s="65" t="str">
        <f t="shared" ca="1" si="289"/>
        <v/>
      </c>
      <c r="I474" s="339" t="str">
        <f ca="1">IF(AND(F474&lt;&gt;"",H474&lt;&gt;""),VLOOKUP(F474,早見表!$A$6:$M$24,H474+1),"")</f>
        <v/>
      </c>
      <c r="J474" s="340"/>
      <c r="K474" s="340"/>
      <c r="L474" s="341"/>
      <c r="M474" s="431"/>
      <c r="N474" s="433"/>
      <c r="O474" s="433"/>
      <c r="P474" s="433"/>
      <c r="Q474" s="432"/>
      <c r="R474" s="65" t="str">
        <f t="shared" ca="1" si="290"/>
        <v/>
      </c>
      <c r="S474" s="339" t="str">
        <f ca="1">IF(AND(M474&lt;&gt;"",R474&lt;&gt;""),VLOOKUP(M474,早見表!$A$6:$M$24,R474+1),"")</f>
        <v/>
      </c>
      <c r="T474" s="340"/>
      <c r="U474" s="340"/>
      <c r="V474" s="340"/>
      <c r="W474" s="341"/>
      <c r="X474" s="51"/>
      <c r="Y474" s="42" t="str">
        <f t="shared" si="291"/>
        <v/>
      </c>
      <c r="Z474" s="42" t="str">
        <f t="shared" si="292"/>
        <v/>
      </c>
      <c r="AA474" s="43" t="str">
        <f t="shared" ref="AA474:AA482" ca="1" si="303">IF(Y474&gt;=AF$8,"",IF(Y474&lt;$AA$8,$AA$8,Y474))</f>
        <v/>
      </c>
      <c r="AB474" s="43" t="str">
        <f t="shared" ca="1" si="294"/>
        <v/>
      </c>
      <c r="AC474" s="43" t="str">
        <f t="shared" ca="1" si="295"/>
        <v/>
      </c>
      <c r="AD474" s="43" t="str">
        <f t="shared" ca="1" si="296"/>
        <v/>
      </c>
      <c r="AE474" s="44" t="str">
        <f t="shared" ref="AE474:AE482" ca="1" si="304">IF(AA474="","",IF(AA474&gt;AB474,"",DATEDIF(AC474,AD474+1,"m")))</f>
        <v/>
      </c>
      <c r="AF474" s="45" t="str">
        <f t="shared" ca="1" si="302"/>
        <v/>
      </c>
      <c r="AG474" s="45" t="str">
        <f t="shared" ca="1" si="301"/>
        <v/>
      </c>
      <c r="AH474" s="45" t="str">
        <f t="shared" ca="1" si="298"/>
        <v/>
      </c>
      <c r="AI474" s="45" t="str">
        <f t="shared" ca="1" si="299"/>
        <v/>
      </c>
      <c r="AJ474" s="46" t="str">
        <f t="shared" ca="1" si="300"/>
        <v/>
      </c>
    </row>
    <row r="475" spans="1:36" ht="27.95" customHeight="1">
      <c r="A475" s="115"/>
      <c r="B475" s="115"/>
      <c r="C475" s="119"/>
      <c r="D475" s="120"/>
      <c r="E475" s="121"/>
      <c r="F475" s="431"/>
      <c r="G475" s="432"/>
      <c r="H475" s="65" t="str">
        <f t="shared" ca="1" si="289"/>
        <v/>
      </c>
      <c r="I475" s="339" t="str">
        <f ca="1">IF(AND(F475&lt;&gt;"",H475&lt;&gt;""),VLOOKUP(F475,早見表!$A$6:$M$24,H475+1),"")</f>
        <v/>
      </c>
      <c r="J475" s="340"/>
      <c r="K475" s="340"/>
      <c r="L475" s="341"/>
      <c r="M475" s="431"/>
      <c r="N475" s="433"/>
      <c r="O475" s="433"/>
      <c r="P475" s="433"/>
      <c r="Q475" s="432"/>
      <c r="R475" s="65" t="str">
        <f t="shared" ca="1" si="290"/>
        <v/>
      </c>
      <c r="S475" s="339" t="str">
        <f ca="1">IF(AND(M475&lt;&gt;"",R475&lt;&gt;""),VLOOKUP(M475,早見表!$A$6:$M$24,R475+1),"")</f>
        <v/>
      </c>
      <c r="T475" s="340"/>
      <c r="U475" s="340"/>
      <c r="V475" s="340"/>
      <c r="W475" s="341"/>
      <c r="X475" s="51"/>
      <c r="Y475" s="42" t="str">
        <f t="shared" si="291"/>
        <v/>
      </c>
      <c r="Z475" s="42" t="str">
        <f t="shared" si="292"/>
        <v/>
      </c>
      <c r="AA475" s="43" t="str">
        <f t="shared" ca="1" si="303"/>
        <v/>
      </c>
      <c r="AB475" s="43" t="str">
        <f t="shared" ca="1" si="294"/>
        <v/>
      </c>
      <c r="AC475" s="43" t="str">
        <f t="shared" ca="1" si="295"/>
        <v/>
      </c>
      <c r="AD475" s="43" t="str">
        <f t="shared" ca="1" si="296"/>
        <v/>
      </c>
      <c r="AE475" s="44" t="str">
        <f t="shared" ca="1" si="304"/>
        <v/>
      </c>
      <c r="AF475" s="45" t="str">
        <f t="shared" ca="1" si="302"/>
        <v/>
      </c>
      <c r="AG475" s="45" t="str">
        <f t="shared" ca="1" si="301"/>
        <v/>
      </c>
      <c r="AH475" s="45" t="str">
        <f t="shared" ca="1" si="298"/>
        <v/>
      </c>
      <c r="AI475" s="45" t="str">
        <f t="shared" ca="1" si="299"/>
        <v/>
      </c>
      <c r="AJ475" s="46" t="str">
        <f t="shared" ca="1" si="300"/>
        <v/>
      </c>
    </row>
    <row r="476" spans="1:36" ht="27.95" customHeight="1">
      <c r="A476" s="115"/>
      <c r="B476" s="115"/>
      <c r="C476" s="119"/>
      <c r="D476" s="120"/>
      <c r="E476" s="121"/>
      <c r="F476" s="431"/>
      <c r="G476" s="432"/>
      <c r="H476" s="65" t="str">
        <f t="shared" ca="1" si="289"/>
        <v/>
      </c>
      <c r="I476" s="339" t="str">
        <f ca="1">IF(AND(F476&lt;&gt;"",H476&lt;&gt;""),VLOOKUP(F476,早見表!$A$6:$M$24,H476+1),"")</f>
        <v/>
      </c>
      <c r="J476" s="340"/>
      <c r="K476" s="340"/>
      <c r="L476" s="341"/>
      <c r="M476" s="431"/>
      <c r="N476" s="433"/>
      <c r="O476" s="433"/>
      <c r="P476" s="433"/>
      <c r="Q476" s="432"/>
      <c r="R476" s="65" t="str">
        <f t="shared" ca="1" si="290"/>
        <v/>
      </c>
      <c r="S476" s="339" t="str">
        <f ca="1">IF(AND(M476&lt;&gt;"",R476&lt;&gt;""),VLOOKUP(M476,早見表!$A$6:$M$24,R476+1),"")</f>
        <v/>
      </c>
      <c r="T476" s="340"/>
      <c r="U476" s="340"/>
      <c r="V476" s="340"/>
      <c r="W476" s="341"/>
      <c r="X476" s="51"/>
      <c r="Y476" s="42" t="str">
        <f t="shared" si="291"/>
        <v/>
      </c>
      <c r="Z476" s="42" t="str">
        <f t="shared" si="292"/>
        <v/>
      </c>
      <c r="AA476" s="43" t="str">
        <f t="shared" ca="1" si="303"/>
        <v/>
      </c>
      <c r="AB476" s="43" t="str">
        <f t="shared" ca="1" si="294"/>
        <v/>
      </c>
      <c r="AC476" s="43" t="str">
        <f t="shared" ca="1" si="295"/>
        <v/>
      </c>
      <c r="AD476" s="43" t="str">
        <f t="shared" ca="1" si="296"/>
        <v/>
      </c>
      <c r="AE476" s="44" t="str">
        <f t="shared" ca="1" si="304"/>
        <v/>
      </c>
      <c r="AF476" s="45" t="str">
        <f t="shared" ca="1" si="302"/>
        <v/>
      </c>
      <c r="AG476" s="45" t="str">
        <f t="shared" ca="1" si="301"/>
        <v/>
      </c>
      <c r="AH476" s="45" t="str">
        <f t="shared" ca="1" si="298"/>
        <v/>
      </c>
      <c r="AI476" s="45" t="str">
        <f t="shared" ca="1" si="299"/>
        <v/>
      </c>
      <c r="AJ476" s="46" t="str">
        <f t="shared" ca="1" si="300"/>
        <v/>
      </c>
    </row>
    <row r="477" spans="1:36" ht="27.95" customHeight="1">
      <c r="A477" s="115"/>
      <c r="B477" s="115"/>
      <c r="C477" s="119"/>
      <c r="D477" s="120"/>
      <c r="E477" s="121"/>
      <c r="F477" s="431"/>
      <c r="G477" s="432"/>
      <c r="H477" s="65" t="str">
        <f ca="1">AE477</f>
        <v/>
      </c>
      <c r="I477" s="339" t="str">
        <f ca="1">IF(AND(F477&lt;&gt;"",H477&lt;&gt;""),VLOOKUP(F477,早見表!$A$6:$M$24,H477+1),"")</f>
        <v/>
      </c>
      <c r="J477" s="340"/>
      <c r="K477" s="340"/>
      <c r="L477" s="341"/>
      <c r="M477" s="431"/>
      <c r="N477" s="433"/>
      <c r="O477" s="433"/>
      <c r="P477" s="433"/>
      <c r="Q477" s="432"/>
      <c r="R477" s="65" t="str">
        <f t="shared" ca="1" si="290"/>
        <v/>
      </c>
      <c r="S477" s="339" t="str">
        <f ca="1">IF(AND(M477&lt;&gt;"",R477&lt;&gt;""),VLOOKUP(M477,早見表!$A$6:$M$24,R477+1),"")</f>
        <v/>
      </c>
      <c r="T477" s="340"/>
      <c r="U477" s="340"/>
      <c r="V477" s="340"/>
      <c r="W477" s="341"/>
      <c r="X477" s="51"/>
      <c r="Y477" s="42" t="str">
        <f t="shared" si="291"/>
        <v/>
      </c>
      <c r="Z477" s="42" t="str">
        <f t="shared" si="292"/>
        <v/>
      </c>
      <c r="AA477" s="43" t="str">
        <f t="shared" ca="1" si="303"/>
        <v/>
      </c>
      <c r="AB477" s="43" t="str">
        <f t="shared" ca="1" si="294"/>
        <v/>
      </c>
      <c r="AC477" s="43" t="str">
        <f t="shared" ca="1" si="295"/>
        <v/>
      </c>
      <c r="AD477" s="43" t="str">
        <f t="shared" ca="1" si="296"/>
        <v/>
      </c>
      <c r="AE477" s="44" t="str">
        <f t="shared" ca="1" si="304"/>
        <v/>
      </c>
      <c r="AF477" s="45" t="str">
        <f t="shared" ca="1" si="302"/>
        <v/>
      </c>
      <c r="AG477" s="45" t="str">
        <f t="shared" ca="1" si="301"/>
        <v/>
      </c>
      <c r="AH477" s="45" t="str">
        <f t="shared" ca="1" si="298"/>
        <v/>
      </c>
      <c r="AI477" s="45" t="str">
        <f t="shared" ca="1" si="299"/>
        <v/>
      </c>
      <c r="AJ477" s="46" t="str">
        <f t="shared" ca="1" si="300"/>
        <v/>
      </c>
    </row>
    <row r="478" spans="1:36" ht="27.95" customHeight="1">
      <c r="A478" s="115"/>
      <c r="B478" s="115"/>
      <c r="C478" s="119"/>
      <c r="D478" s="120"/>
      <c r="E478" s="121"/>
      <c r="F478" s="431"/>
      <c r="G478" s="432"/>
      <c r="H478" s="65" t="str">
        <f ca="1">AE478</f>
        <v/>
      </c>
      <c r="I478" s="339" t="str">
        <f ca="1">IF(AND(F478&lt;&gt;"",H478&lt;&gt;""),VLOOKUP(F478,早見表!$A$6:$M$24,H478+1),"")</f>
        <v/>
      </c>
      <c r="J478" s="340"/>
      <c r="K478" s="340"/>
      <c r="L478" s="341"/>
      <c r="M478" s="431"/>
      <c r="N478" s="433"/>
      <c r="O478" s="433"/>
      <c r="P478" s="433"/>
      <c r="Q478" s="432"/>
      <c r="R478" s="65" t="str">
        <f t="shared" ca="1" si="290"/>
        <v/>
      </c>
      <c r="S478" s="339" t="str">
        <f ca="1">IF(AND(M478&lt;&gt;"",R478&lt;&gt;""),VLOOKUP(M478,早見表!$A$6:$M$24,R478+1),"")</f>
        <v/>
      </c>
      <c r="T478" s="340"/>
      <c r="U478" s="340"/>
      <c r="V478" s="340"/>
      <c r="W478" s="341"/>
      <c r="X478" s="51"/>
      <c r="Y478" s="42" t="str">
        <f t="shared" si="291"/>
        <v/>
      </c>
      <c r="Z478" s="42" t="str">
        <f t="shared" si="292"/>
        <v/>
      </c>
      <c r="AA478" s="43" t="str">
        <f t="shared" ca="1" si="303"/>
        <v/>
      </c>
      <c r="AB478" s="43" t="str">
        <f t="shared" ca="1" si="294"/>
        <v/>
      </c>
      <c r="AC478" s="43" t="str">
        <f t="shared" ca="1" si="295"/>
        <v/>
      </c>
      <c r="AD478" s="43" t="str">
        <f t="shared" ca="1" si="296"/>
        <v/>
      </c>
      <c r="AE478" s="44" t="str">
        <f t="shared" ca="1" si="304"/>
        <v/>
      </c>
      <c r="AF478" s="45" t="str">
        <f t="shared" ca="1" si="302"/>
        <v/>
      </c>
      <c r="AG478" s="45" t="str">
        <f t="shared" ca="1" si="301"/>
        <v/>
      </c>
      <c r="AH478" s="45" t="str">
        <f t="shared" ca="1" si="298"/>
        <v/>
      </c>
      <c r="AI478" s="45" t="str">
        <f t="shared" ca="1" si="299"/>
        <v/>
      </c>
      <c r="AJ478" s="46" t="str">
        <f t="shared" ca="1" si="300"/>
        <v/>
      </c>
    </row>
    <row r="479" spans="1:36" ht="27.95" customHeight="1">
      <c r="A479" s="115"/>
      <c r="B479" s="115"/>
      <c r="C479" s="119"/>
      <c r="D479" s="120"/>
      <c r="E479" s="121"/>
      <c r="F479" s="431"/>
      <c r="G479" s="432"/>
      <c r="H479" s="65" t="str">
        <f ca="1">AE479</f>
        <v/>
      </c>
      <c r="I479" s="339" t="str">
        <f ca="1">IF(AND(F479&lt;&gt;"",H479&lt;&gt;""),VLOOKUP(F479,早見表!$A$6:$M$24,H479+1),"")</f>
        <v/>
      </c>
      <c r="J479" s="340"/>
      <c r="K479" s="340"/>
      <c r="L479" s="341"/>
      <c r="M479" s="431"/>
      <c r="N479" s="433"/>
      <c r="O479" s="433"/>
      <c r="P479" s="433"/>
      <c r="Q479" s="432"/>
      <c r="R479" s="65" t="str">
        <f t="shared" ca="1" si="290"/>
        <v/>
      </c>
      <c r="S479" s="339" t="str">
        <f ca="1">IF(AND(M479&lt;&gt;"",R479&lt;&gt;""),VLOOKUP(M479,早見表!$A$6:$M$24,R479+1),"")</f>
        <v/>
      </c>
      <c r="T479" s="340"/>
      <c r="U479" s="340"/>
      <c r="V479" s="340"/>
      <c r="W479" s="341"/>
      <c r="X479" s="51"/>
      <c r="Y479" s="42" t="str">
        <f t="shared" si="291"/>
        <v/>
      </c>
      <c r="Z479" s="42" t="str">
        <f t="shared" si="292"/>
        <v/>
      </c>
      <c r="AA479" s="43" t="str">
        <f t="shared" ca="1" si="303"/>
        <v/>
      </c>
      <c r="AB479" s="43" t="str">
        <f t="shared" ca="1" si="294"/>
        <v/>
      </c>
      <c r="AC479" s="43" t="str">
        <f t="shared" ca="1" si="295"/>
        <v/>
      </c>
      <c r="AD479" s="43" t="str">
        <f t="shared" ca="1" si="296"/>
        <v/>
      </c>
      <c r="AE479" s="44" t="str">
        <f t="shared" ca="1" si="304"/>
        <v/>
      </c>
      <c r="AF479" s="45" t="str">
        <f t="shared" ca="1" si="302"/>
        <v/>
      </c>
      <c r="AG479" s="45" t="str">
        <f t="shared" ca="1" si="301"/>
        <v/>
      </c>
      <c r="AH479" s="45" t="str">
        <f t="shared" ca="1" si="298"/>
        <v/>
      </c>
      <c r="AI479" s="45" t="str">
        <f t="shared" ca="1" si="299"/>
        <v/>
      </c>
      <c r="AJ479" s="46" t="str">
        <f t="shared" ca="1" si="300"/>
        <v/>
      </c>
    </row>
    <row r="480" spans="1:36" ht="27.95" customHeight="1">
      <c r="A480" s="115"/>
      <c r="B480" s="115"/>
      <c r="C480" s="119"/>
      <c r="D480" s="120"/>
      <c r="E480" s="121"/>
      <c r="F480" s="431"/>
      <c r="G480" s="432"/>
      <c r="H480" s="65" t="str">
        <f ca="1">AE480</f>
        <v/>
      </c>
      <c r="I480" s="339" t="str">
        <f ca="1">IF(AND(F480&lt;&gt;"",H480&lt;&gt;""),VLOOKUP(F480,早見表!$A$6:$M$24,H480+1),"")</f>
        <v/>
      </c>
      <c r="J480" s="340"/>
      <c r="K480" s="340"/>
      <c r="L480" s="341"/>
      <c r="M480" s="431"/>
      <c r="N480" s="433"/>
      <c r="O480" s="433"/>
      <c r="P480" s="433"/>
      <c r="Q480" s="432"/>
      <c r="R480" s="65" t="str">
        <f t="shared" ca="1" si="290"/>
        <v/>
      </c>
      <c r="S480" s="339" t="str">
        <f ca="1">IF(AND(M480&lt;&gt;"",R480&lt;&gt;""),VLOOKUP(M480,早見表!$A$6:$M$24,R480+1),"")</f>
        <v/>
      </c>
      <c r="T480" s="340"/>
      <c r="U480" s="340"/>
      <c r="V480" s="340"/>
      <c r="W480" s="341"/>
      <c r="X480" s="51"/>
      <c r="Y480" s="42" t="str">
        <f t="shared" si="291"/>
        <v/>
      </c>
      <c r="Z480" s="42" t="str">
        <f t="shared" si="292"/>
        <v/>
      </c>
      <c r="AA480" s="43" t="str">
        <f t="shared" ca="1" si="303"/>
        <v/>
      </c>
      <c r="AB480" s="43" t="str">
        <f t="shared" ca="1" si="294"/>
        <v/>
      </c>
      <c r="AC480" s="43" t="str">
        <f t="shared" ca="1" si="295"/>
        <v/>
      </c>
      <c r="AD480" s="43" t="str">
        <f t="shared" ca="1" si="296"/>
        <v/>
      </c>
      <c r="AE480" s="44" t="str">
        <f t="shared" ca="1" si="304"/>
        <v/>
      </c>
      <c r="AF480" s="45" t="str">
        <f t="shared" ca="1" si="302"/>
        <v/>
      </c>
      <c r="AG480" s="45" t="str">
        <f t="shared" ca="1" si="301"/>
        <v/>
      </c>
      <c r="AH480" s="45" t="str">
        <f t="shared" ca="1" si="298"/>
        <v/>
      </c>
      <c r="AI480" s="45" t="str">
        <f t="shared" ca="1" si="299"/>
        <v/>
      </c>
      <c r="AJ480" s="46" t="str">
        <f t="shared" ca="1" si="300"/>
        <v/>
      </c>
    </row>
    <row r="481" spans="1:36" ht="27.95" customHeight="1">
      <c r="A481" s="115"/>
      <c r="B481" s="115"/>
      <c r="C481" s="119"/>
      <c r="D481" s="120"/>
      <c r="E481" s="121"/>
      <c r="F481" s="431"/>
      <c r="G481" s="432"/>
      <c r="H481" s="65" t="str">
        <f ca="1">AE481</f>
        <v/>
      </c>
      <c r="I481" s="339" t="str">
        <f ca="1">IF(AND(F481&lt;&gt;"",H481&lt;&gt;""),VLOOKUP(F481,早見表!$A$6:$M$24,H481+1),"")</f>
        <v/>
      </c>
      <c r="J481" s="340"/>
      <c r="K481" s="340"/>
      <c r="L481" s="341"/>
      <c r="M481" s="431"/>
      <c r="N481" s="433"/>
      <c r="O481" s="433"/>
      <c r="P481" s="433"/>
      <c r="Q481" s="432"/>
      <c r="R481" s="65" t="str">
        <f t="shared" ca="1" si="290"/>
        <v/>
      </c>
      <c r="S481" s="339" t="str">
        <f ca="1">IF(AND(M481&lt;&gt;"",R481&lt;&gt;""),VLOOKUP(M481,早見表!$A$6:$M$24,R481+1),"")</f>
        <v/>
      </c>
      <c r="T481" s="340"/>
      <c r="U481" s="340"/>
      <c r="V481" s="340"/>
      <c r="W481" s="341"/>
      <c r="X481" s="51"/>
      <c r="Y481" s="42" t="str">
        <f t="shared" si="291"/>
        <v/>
      </c>
      <c r="Z481" s="42" t="str">
        <f t="shared" si="292"/>
        <v/>
      </c>
      <c r="AA481" s="43" t="str">
        <f t="shared" ca="1" si="303"/>
        <v/>
      </c>
      <c r="AB481" s="43" t="str">
        <f t="shared" ca="1" si="294"/>
        <v/>
      </c>
      <c r="AC481" s="43" t="str">
        <f t="shared" ca="1" si="295"/>
        <v/>
      </c>
      <c r="AD481" s="43" t="str">
        <f t="shared" ca="1" si="296"/>
        <v/>
      </c>
      <c r="AE481" s="44" t="str">
        <f t="shared" ca="1" si="304"/>
        <v/>
      </c>
      <c r="AF481" s="45" t="str">
        <f t="shared" ca="1" si="302"/>
        <v/>
      </c>
      <c r="AG481" s="45" t="str">
        <f t="shared" ca="1" si="301"/>
        <v/>
      </c>
      <c r="AH481" s="45" t="str">
        <f t="shared" ca="1" si="298"/>
        <v/>
      </c>
      <c r="AI481" s="45" t="str">
        <f t="shared" ca="1" si="299"/>
        <v/>
      </c>
      <c r="AJ481" s="46" t="str">
        <f t="shared" ca="1" si="300"/>
        <v/>
      </c>
    </row>
    <row r="482" spans="1:36" ht="27.95" customHeight="1" thickBot="1">
      <c r="A482" s="131"/>
      <c r="B482" s="131"/>
      <c r="C482" s="132"/>
      <c r="D482" s="133"/>
      <c r="E482" s="134"/>
      <c r="F482" s="443"/>
      <c r="G482" s="445"/>
      <c r="H482" s="135" t="str">
        <f t="shared" ref="H482" ca="1" si="305">AE482</f>
        <v/>
      </c>
      <c r="I482" s="353" t="str">
        <f ca="1">IF(AND(F482&lt;&gt;"",H482&lt;&gt;""),VLOOKUP(F482,早見表!$A$6:$M$24,H482+1),"")</f>
        <v/>
      </c>
      <c r="J482" s="354"/>
      <c r="K482" s="354"/>
      <c r="L482" s="355"/>
      <c r="M482" s="443"/>
      <c r="N482" s="444"/>
      <c r="O482" s="444"/>
      <c r="P482" s="444"/>
      <c r="Q482" s="445"/>
      <c r="R482" s="135" t="str">
        <f t="shared" ca="1" si="290"/>
        <v/>
      </c>
      <c r="S482" s="353" t="str">
        <f ca="1">IF(AND(M482&lt;&gt;"",R482&lt;&gt;""),VLOOKUP(M482,早見表!$A$6:$M$24,R482+1),"")</f>
        <v/>
      </c>
      <c r="T482" s="354"/>
      <c r="U482" s="354"/>
      <c r="V482" s="354"/>
      <c r="W482" s="355"/>
      <c r="X482" s="51"/>
      <c r="Y482" s="47" t="str">
        <f t="shared" si="291"/>
        <v/>
      </c>
      <c r="Z482" s="47" t="str">
        <f t="shared" si="292"/>
        <v/>
      </c>
      <c r="AA482" s="48" t="str">
        <f t="shared" ca="1" si="303"/>
        <v/>
      </c>
      <c r="AB482" s="48" t="str">
        <f t="shared" ca="1" si="294"/>
        <v/>
      </c>
      <c r="AC482" s="48" t="str">
        <f t="shared" ca="1" si="295"/>
        <v/>
      </c>
      <c r="AD482" s="48" t="str">
        <f t="shared" ca="1" si="296"/>
        <v/>
      </c>
      <c r="AE482" s="62" t="str">
        <f t="shared" ca="1" si="304"/>
        <v/>
      </c>
      <c r="AF482" s="49" t="str">
        <f t="shared" ca="1" si="302"/>
        <v/>
      </c>
      <c r="AG482" s="49" t="str">
        <f t="shared" ca="1" si="301"/>
        <v/>
      </c>
      <c r="AH482" s="49" t="str">
        <f t="shared" ca="1" si="298"/>
        <v/>
      </c>
      <c r="AI482" s="49" t="str">
        <f t="shared" ca="1" si="299"/>
        <v/>
      </c>
      <c r="AJ482" s="50" t="str">
        <f t="shared" ca="1" si="300"/>
        <v/>
      </c>
    </row>
    <row r="483" spans="1:36" ht="24.95" customHeight="1" thickTop="1">
      <c r="A483" s="439" t="s">
        <v>62</v>
      </c>
      <c r="B483" s="440"/>
      <c r="C483" s="440"/>
      <c r="D483" s="440"/>
      <c r="E483" s="440"/>
      <c r="F483" s="458"/>
      <c r="G483" s="459"/>
      <c r="H483" s="136" t="s">
        <v>12</v>
      </c>
      <c r="I483" s="365">
        <f ca="1">SUM(I468:L482)</f>
        <v>0</v>
      </c>
      <c r="J483" s="366"/>
      <c r="K483" s="366"/>
      <c r="L483" s="137" t="s">
        <v>8</v>
      </c>
      <c r="M483" s="458"/>
      <c r="N483" s="460"/>
      <c r="O483" s="460"/>
      <c r="P483" s="460"/>
      <c r="Q483" s="459"/>
      <c r="R483" s="136"/>
      <c r="S483" s="368">
        <f ca="1">SUM(S468:W482)</f>
        <v>0</v>
      </c>
      <c r="T483" s="369"/>
      <c r="U483" s="369"/>
      <c r="V483" s="369"/>
      <c r="W483" s="138" t="s">
        <v>8</v>
      </c>
      <c r="X483" s="51"/>
      <c r="Y483" s="82"/>
      <c r="Z483" s="82"/>
    </row>
    <row r="484" spans="1:36" ht="24.95" customHeight="1">
      <c r="A484" s="434" t="s">
        <v>80</v>
      </c>
      <c r="B484" s="435"/>
      <c r="C484" s="435"/>
      <c r="D484" s="435"/>
      <c r="E484" s="435"/>
      <c r="F484" s="436"/>
      <c r="G484" s="437"/>
      <c r="H484" s="128" t="s">
        <v>12</v>
      </c>
      <c r="I484" s="346">
        <f ca="1">SUM(I457,I483)</f>
        <v>0</v>
      </c>
      <c r="J484" s="347"/>
      <c r="K484" s="347"/>
      <c r="L484" s="129" t="s">
        <v>8</v>
      </c>
      <c r="M484" s="436"/>
      <c r="N484" s="438"/>
      <c r="O484" s="438"/>
      <c r="P484" s="438"/>
      <c r="Q484" s="437"/>
      <c r="R484" s="128"/>
      <c r="S484" s="349">
        <f ca="1">SUM(S457,S483)</f>
        <v>0</v>
      </c>
      <c r="T484" s="350"/>
      <c r="U484" s="350"/>
      <c r="V484" s="350"/>
      <c r="W484" s="59" t="s">
        <v>8</v>
      </c>
      <c r="X484" s="52"/>
      <c r="Y484" s="82"/>
      <c r="Z484" s="54"/>
    </row>
    <row r="485" spans="1:36" ht="3.75" customHeight="1">
      <c r="X485" s="52"/>
      <c r="Y485" s="217"/>
      <c r="Z485" s="54" t="s">
        <v>35</v>
      </c>
    </row>
    <row r="486" spans="1:36">
      <c r="T486" s="461" t="s">
        <v>42</v>
      </c>
      <c r="U486" s="462"/>
      <c r="V486" s="462"/>
      <c r="W486" s="463"/>
      <c r="X486" s="52"/>
      <c r="Y486" s="82"/>
      <c r="Z486" s="82"/>
    </row>
    <row r="487" spans="1:36">
      <c r="Y487" s="82"/>
      <c r="Z487" s="82"/>
    </row>
    <row r="488" spans="1:36" ht="19.5" customHeight="1">
      <c r="A488" s="1" t="str">
        <f>IF($A$2="","",$A$2)</f>
        <v>【鳥取局様式】</v>
      </c>
      <c r="C488" s="80"/>
      <c r="D488" s="466" t="s">
        <v>76</v>
      </c>
      <c r="E488" s="467"/>
      <c r="F488" s="467"/>
      <c r="G488" s="467"/>
      <c r="H488" s="467"/>
      <c r="I488" s="467"/>
      <c r="J488" s="467"/>
      <c r="S488" s="57">
        <f>$S$2</f>
        <v>1</v>
      </c>
      <c r="T488" s="425" t="s">
        <v>10</v>
      </c>
      <c r="U488" s="425"/>
      <c r="V488" s="56">
        <f>V461+1</f>
        <v>19</v>
      </c>
      <c r="W488" s="2" t="s">
        <v>11</v>
      </c>
      <c r="Y488" s="217"/>
      <c r="Z488" s="217"/>
    </row>
    <row r="489" spans="1:36" ht="19.5" customHeight="1">
      <c r="C489" s="81"/>
      <c r="D489" s="467"/>
      <c r="E489" s="467"/>
      <c r="F489" s="467"/>
      <c r="G489" s="467"/>
      <c r="H489" s="467"/>
      <c r="I489" s="467"/>
      <c r="J489" s="467"/>
      <c r="Y489" s="217"/>
      <c r="Z489" s="217"/>
    </row>
    <row r="490" spans="1:36" ht="14.25">
      <c r="B490" s="221">
        <f ca="1">$B$4</f>
        <v>45741</v>
      </c>
      <c r="D490" s="426"/>
      <c r="E490" s="426"/>
      <c r="F490" s="426"/>
      <c r="Y490" s="219"/>
      <c r="Z490" s="219"/>
    </row>
    <row r="491" spans="1:36" ht="15" customHeight="1">
      <c r="B491" s="222">
        <f ca="1">$B$5</f>
        <v>46106.494204513889</v>
      </c>
      <c r="C491" s="130"/>
      <c r="D491" s="130"/>
      <c r="E491" s="130"/>
      <c r="F491" s="130"/>
      <c r="G491" s="130"/>
      <c r="H491" s="427" t="s">
        <v>6</v>
      </c>
      <c r="I491" s="428"/>
      <c r="J491" s="464" t="s">
        <v>0</v>
      </c>
      <c r="K491" s="465"/>
      <c r="L491" s="123" t="s">
        <v>1</v>
      </c>
      <c r="M491" s="465" t="s">
        <v>7</v>
      </c>
      <c r="N491" s="465"/>
      <c r="O491" s="465" t="s">
        <v>2</v>
      </c>
      <c r="P491" s="465"/>
      <c r="Q491" s="465"/>
      <c r="R491" s="465"/>
      <c r="S491" s="465"/>
      <c r="T491" s="465"/>
      <c r="U491" s="465" t="s">
        <v>3</v>
      </c>
      <c r="V491" s="465"/>
      <c r="W491" s="465"/>
      <c r="Y491" s="219"/>
      <c r="Z491" s="219"/>
    </row>
    <row r="492" spans="1:36" ht="20.100000000000001" customHeight="1">
      <c r="A492" s="130"/>
      <c r="B492" s="130"/>
      <c r="C492" s="130"/>
      <c r="D492" s="130"/>
      <c r="E492" s="130"/>
      <c r="F492" s="130"/>
      <c r="G492" s="130"/>
      <c r="H492" s="429"/>
      <c r="I492" s="430"/>
      <c r="J492" s="154">
        <f>$J$6</f>
        <v>3</v>
      </c>
      <c r="K492" s="155">
        <f>$K$6</f>
        <v>1</v>
      </c>
      <c r="L492" s="156">
        <f>$L$6</f>
        <v>1</v>
      </c>
      <c r="M492" s="157">
        <f>$M$6</f>
        <v>0</v>
      </c>
      <c r="N492" s="158" t="str">
        <f>IF($N$6="","",$N$6)</f>
        <v/>
      </c>
      <c r="O492" s="159" t="str">
        <f>IF($O$6="","",$O$6)</f>
        <v/>
      </c>
      <c r="P492" s="160" t="str">
        <f>IF($P$6="","",$P$6)</f>
        <v/>
      </c>
      <c r="Q492" s="160" t="str">
        <f>IF($Q$6="","",$Q$6)</f>
        <v/>
      </c>
      <c r="R492" s="160" t="str">
        <f>IF($R$6="","",$R$6)</f>
        <v/>
      </c>
      <c r="S492" s="160" t="str">
        <f>IF($S$6="","",$S$6)</f>
        <v/>
      </c>
      <c r="T492" s="161" t="str">
        <f>IF($T$6="","",$T$6)</f>
        <v/>
      </c>
      <c r="U492" s="159" t="str">
        <f>IF($U$6="","",$U$6)</f>
        <v/>
      </c>
      <c r="V492" s="160" t="str">
        <f>IF($V$6="","",$V$6)</f>
        <v/>
      </c>
      <c r="W492" s="161" t="str">
        <f>IF($W$6="","",$W$6)</f>
        <v/>
      </c>
      <c r="Y492" s="30" t="s">
        <v>33</v>
      </c>
      <c r="Z492" s="31" t="s">
        <v>34</v>
      </c>
      <c r="AA492" s="441">
        <f ca="1">$B$4</f>
        <v>45741</v>
      </c>
      <c r="AB492" s="441"/>
      <c r="AC492" s="441"/>
      <c r="AD492" s="441"/>
      <c r="AE492" s="441"/>
      <c r="AF492" s="442">
        <f ca="1">$B$5</f>
        <v>46106.494204513889</v>
      </c>
      <c r="AG492" s="442"/>
      <c r="AH492" s="442"/>
      <c r="AI492" s="442"/>
      <c r="AJ492" s="442"/>
    </row>
    <row r="493" spans="1:36" ht="21.95" customHeight="1">
      <c r="A493" s="446" t="s">
        <v>9</v>
      </c>
      <c r="B493" s="448" t="s">
        <v>30</v>
      </c>
      <c r="C493" s="218"/>
      <c r="D493" s="449" t="s">
        <v>47</v>
      </c>
      <c r="E493" s="448" t="s">
        <v>48</v>
      </c>
      <c r="F493" s="451">
        <f ca="1">$B$4</f>
        <v>45741</v>
      </c>
      <c r="G493" s="452"/>
      <c r="H493" s="452"/>
      <c r="I493" s="452"/>
      <c r="J493" s="452"/>
      <c r="K493" s="452"/>
      <c r="L493" s="453"/>
      <c r="M493" s="454">
        <f ca="1">$B$5</f>
        <v>46106.494204513889</v>
      </c>
      <c r="N493" s="455"/>
      <c r="O493" s="455"/>
      <c r="P493" s="455"/>
      <c r="Q493" s="455"/>
      <c r="R493" s="455"/>
      <c r="S493" s="455"/>
      <c r="T493" s="455"/>
      <c r="U493" s="455"/>
      <c r="V493" s="455"/>
      <c r="W493" s="456"/>
      <c r="X493" s="51"/>
      <c r="Y493" s="58">
        <f ca="1">$B$4</f>
        <v>45741</v>
      </c>
      <c r="Z493" s="58">
        <f ca="1">DATE(YEAR($Y$7)+2,3,31)</f>
        <v>46477</v>
      </c>
      <c r="AA493" s="33" t="s">
        <v>33</v>
      </c>
      <c r="AB493" s="33" t="s">
        <v>34</v>
      </c>
      <c r="AC493" s="33" t="s">
        <v>37</v>
      </c>
      <c r="AD493" s="33" t="s">
        <v>38</v>
      </c>
      <c r="AE493" s="33" t="s">
        <v>32</v>
      </c>
      <c r="AF493" s="34" t="s">
        <v>33</v>
      </c>
      <c r="AG493" s="34" t="s">
        <v>34</v>
      </c>
      <c r="AH493" s="34" t="s">
        <v>37</v>
      </c>
      <c r="AI493" s="34" t="s">
        <v>38</v>
      </c>
      <c r="AJ493" s="34" t="s">
        <v>32</v>
      </c>
    </row>
    <row r="494" spans="1:36" ht="28.5" customHeight="1">
      <c r="A494" s="447"/>
      <c r="B494" s="448"/>
      <c r="C494" s="126"/>
      <c r="D494" s="450"/>
      <c r="E494" s="448"/>
      <c r="F494" s="457" t="s">
        <v>4</v>
      </c>
      <c r="G494" s="457"/>
      <c r="H494" s="127" t="s">
        <v>39</v>
      </c>
      <c r="I494" s="457" t="s">
        <v>5</v>
      </c>
      <c r="J494" s="457"/>
      <c r="K494" s="457"/>
      <c r="L494" s="457"/>
      <c r="M494" s="457" t="s">
        <v>4</v>
      </c>
      <c r="N494" s="457"/>
      <c r="O494" s="457"/>
      <c r="P494" s="457"/>
      <c r="Q494" s="457"/>
      <c r="R494" s="127" t="s">
        <v>39</v>
      </c>
      <c r="S494" s="457" t="s">
        <v>5</v>
      </c>
      <c r="T494" s="457"/>
      <c r="U494" s="457"/>
      <c r="V494" s="457"/>
      <c r="W494" s="457"/>
      <c r="X494" s="51"/>
      <c r="Y494" s="32">
        <f ca="1">DATE(YEAR($B$4),4,1)</f>
        <v>45748</v>
      </c>
      <c r="Z494" s="32">
        <f ca="1">DATE(YEAR($Y$8)+2,3,31)</f>
        <v>46477</v>
      </c>
      <c r="AA494" s="32">
        <f ca="1">$Y$8</f>
        <v>45748</v>
      </c>
      <c r="AB494" s="32">
        <f ca="1">DATE(YEAR($Y$8)+1,3,31)</f>
        <v>46112</v>
      </c>
      <c r="AC494" s="32"/>
      <c r="AD494" s="32"/>
      <c r="AE494" s="32"/>
      <c r="AF494" s="35">
        <f ca="1">DATE(YEAR($B$4)+1,4,1)</f>
        <v>46113</v>
      </c>
      <c r="AG494" s="35">
        <f ca="1">DATE(YEAR($AF$8)+1,3,31)</f>
        <v>46477</v>
      </c>
      <c r="AH494" s="55"/>
      <c r="AI494" s="55"/>
      <c r="AJ494" s="36"/>
    </row>
    <row r="495" spans="1:36" ht="27.95" customHeight="1">
      <c r="A495" s="114"/>
      <c r="B495" s="115"/>
      <c r="C495" s="116"/>
      <c r="D495" s="117"/>
      <c r="E495" s="118"/>
      <c r="F495" s="431"/>
      <c r="G495" s="432"/>
      <c r="H495" s="65" t="str">
        <f t="shared" ref="H495:H503" ca="1" si="306">AE495</f>
        <v/>
      </c>
      <c r="I495" s="309" t="str">
        <f ca="1">IF(AND(F495&lt;&gt;"",H495&lt;&gt;""),VLOOKUP(F495,早見表!$A$6:$M$24,H495+1),"")</f>
        <v/>
      </c>
      <c r="J495" s="310"/>
      <c r="K495" s="310"/>
      <c r="L495" s="311"/>
      <c r="M495" s="431"/>
      <c r="N495" s="433"/>
      <c r="O495" s="433"/>
      <c r="P495" s="433"/>
      <c r="Q495" s="432"/>
      <c r="R495" s="64" t="str">
        <f t="shared" ref="R495:R509" ca="1" si="307">AJ495</f>
        <v/>
      </c>
      <c r="S495" s="309" t="str">
        <f ca="1">IF(AND(M495&lt;&gt;"",R495&lt;&gt;""),VLOOKUP(M495,早見表!$A$6:$M$24,R495+1),"")</f>
        <v/>
      </c>
      <c r="T495" s="310"/>
      <c r="U495" s="310"/>
      <c r="V495" s="310"/>
      <c r="W495" s="311"/>
      <c r="X495" s="51"/>
      <c r="Y495" s="37" t="str">
        <f t="shared" ref="Y495:Y509" si="308">IF($B495&lt;&gt;"",IF(D495="",AA$8,D495),"")</f>
        <v/>
      </c>
      <c r="Z495" s="37" t="str">
        <f t="shared" ref="Z495:Z509" si="309">IF($B495&lt;&gt;"",IF(E495="",Z$8,E495),"")</f>
        <v/>
      </c>
      <c r="AA495" s="38" t="str">
        <f t="shared" ref="AA495:AA500" ca="1" si="310">IF(Y495&gt;=AF$8,"",IF(Y495&lt;$AA$8,$AA$8,Y495))</f>
        <v/>
      </c>
      <c r="AB495" s="38" t="str">
        <f t="shared" ref="AB495:AB509" ca="1" si="311">IF(Y495&gt;AB$8,"",IF(Z495&gt;AB$8,AB$8,Z495))</f>
        <v/>
      </c>
      <c r="AC495" s="38" t="str">
        <f t="shared" ref="AC495:AC509" ca="1" si="312">IF(AA495="","",DATE(YEAR(AA495),MONTH(AA495),1))</f>
        <v/>
      </c>
      <c r="AD495" s="38" t="str">
        <f t="shared" ref="AD495:AD509" ca="1" si="313">IF(AA495="","",DATE(YEAR(AB495),MONTH(AB495)+1,1)-1)</f>
        <v/>
      </c>
      <c r="AE495" s="39" t="str">
        <f t="shared" ref="AE495:AE500" ca="1" si="314">IF(AA495="","",IF(AA495&gt;AB495,"",DATEDIF(AC495,AD495+1,"m")))</f>
        <v/>
      </c>
      <c r="AF495" s="40" t="str">
        <f ca="1">IF(Z495&lt;AF$8,"",IF(Y495&gt;AF$8,Y495,AF$8))</f>
        <v/>
      </c>
      <c r="AG495" s="40" t="str">
        <f ca="1">IF(Z495&lt;AF$8,"",Z495)</f>
        <v/>
      </c>
      <c r="AH495" s="40" t="str">
        <f t="shared" ref="AH495:AH509" ca="1" si="315">IF(AF495="","",DATE(YEAR(AF495),MONTH(AF495),1))</f>
        <v/>
      </c>
      <c r="AI495" s="40" t="str">
        <f t="shared" ref="AI495:AI509" ca="1" si="316">IF(AF495="","",DATE(YEAR(AG495),MONTH(AG495)+1,1)-1)</f>
        <v/>
      </c>
      <c r="AJ495" s="41" t="str">
        <f t="shared" ref="AJ495:AJ509" ca="1" si="317">IF(AF495="","",DATEDIF(AH495,AI495+1,"m"))</f>
        <v/>
      </c>
    </row>
    <row r="496" spans="1:36" ht="27.95" customHeight="1">
      <c r="A496" s="115"/>
      <c r="B496" s="115"/>
      <c r="C496" s="119"/>
      <c r="D496" s="120"/>
      <c r="E496" s="121"/>
      <c r="F496" s="431"/>
      <c r="G496" s="432"/>
      <c r="H496" s="65" t="str">
        <f t="shared" ca="1" si="306"/>
        <v/>
      </c>
      <c r="I496" s="339" t="str">
        <f ca="1">IF(AND(F496&lt;&gt;"",H496&lt;&gt;""),VLOOKUP(F496,早見表!$A$6:$M$24,H496+1),"")</f>
        <v/>
      </c>
      <c r="J496" s="340"/>
      <c r="K496" s="340"/>
      <c r="L496" s="341"/>
      <c r="M496" s="431"/>
      <c r="N496" s="433"/>
      <c r="O496" s="433"/>
      <c r="P496" s="433"/>
      <c r="Q496" s="432"/>
      <c r="R496" s="65" t="str">
        <f t="shared" ca="1" si="307"/>
        <v/>
      </c>
      <c r="S496" s="339" t="str">
        <f ca="1">IF(AND(M496&lt;&gt;"",R496&lt;&gt;""),VLOOKUP(M496,早見表!$A$6:$M$24,R496+1),"")</f>
        <v/>
      </c>
      <c r="T496" s="340"/>
      <c r="U496" s="340"/>
      <c r="V496" s="340"/>
      <c r="W496" s="341"/>
      <c r="X496" s="51"/>
      <c r="Y496" s="42" t="str">
        <f t="shared" si="308"/>
        <v/>
      </c>
      <c r="Z496" s="42" t="str">
        <f t="shared" si="309"/>
        <v/>
      </c>
      <c r="AA496" s="43" t="str">
        <f t="shared" ca="1" si="310"/>
        <v/>
      </c>
      <c r="AB496" s="43" t="str">
        <f t="shared" ca="1" si="311"/>
        <v/>
      </c>
      <c r="AC496" s="43" t="str">
        <f t="shared" ca="1" si="312"/>
        <v/>
      </c>
      <c r="AD496" s="43" t="str">
        <f t="shared" ca="1" si="313"/>
        <v/>
      </c>
      <c r="AE496" s="44" t="str">
        <f t="shared" ca="1" si="314"/>
        <v/>
      </c>
      <c r="AF496" s="45" t="str">
        <f ca="1">IF(Z496&lt;AF$8,"",IF(Y496&gt;AF$8,Y496,AF$8))</f>
        <v/>
      </c>
      <c r="AG496" s="45" t="str">
        <f t="shared" ref="AG496:AG509" ca="1" si="318">IF(Z496&lt;AF$8,"",Z496)</f>
        <v/>
      </c>
      <c r="AH496" s="45" t="str">
        <f t="shared" ca="1" si="315"/>
        <v/>
      </c>
      <c r="AI496" s="45" t="str">
        <f t="shared" ca="1" si="316"/>
        <v/>
      </c>
      <c r="AJ496" s="46" t="str">
        <f t="shared" ca="1" si="317"/>
        <v/>
      </c>
    </row>
    <row r="497" spans="1:36" ht="27.95" customHeight="1">
      <c r="A497" s="115"/>
      <c r="B497" s="115"/>
      <c r="C497" s="119"/>
      <c r="D497" s="120"/>
      <c r="E497" s="121"/>
      <c r="F497" s="431"/>
      <c r="G497" s="432"/>
      <c r="H497" s="65" t="str">
        <f t="shared" ca="1" si="306"/>
        <v/>
      </c>
      <c r="I497" s="339" t="str">
        <f ca="1">IF(AND(F497&lt;&gt;"",H497&lt;&gt;""),VLOOKUP(F497,早見表!$A$6:$M$24,H497+1),"")</f>
        <v/>
      </c>
      <c r="J497" s="340"/>
      <c r="K497" s="340"/>
      <c r="L497" s="341"/>
      <c r="M497" s="431"/>
      <c r="N497" s="433"/>
      <c r="O497" s="433"/>
      <c r="P497" s="433"/>
      <c r="Q497" s="432"/>
      <c r="R497" s="65" t="str">
        <f t="shared" ca="1" si="307"/>
        <v/>
      </c>
      <c r="S497" s="339" t="str">
        <f ca="1">IF(AND(M497&lt;&gt;"",R497&lt;&gt;""),VLOOKUP(M497,早見表!$A$6:$M$24,R497+1),"")</f>
        <v/>
      </c>
      <c r="T497" s="340"/>
      <c r="U497" s="340"/>
      <c r="V497" s="340"/>
      <c r="W497" s="341"/>
      <c r="X497" s="51"/>
      <c r="Y497" s="42" t="str">
        <f t="shared" si="308"/>
        <v/>
      </c>
      <c r="Z497" s="42" t="str">
        <f t="shared" si="309"/>
        <v/>
      </c>
      <c r="AA497" s="43" t="str">
        <f t="shared" ca="1" si="310"/>
        <v/>
      </c>
      <c r="AB497" s="43" t="str">
        <f t="shared" ca="1" si="311"/>
        <v/>
      </c>
      <c r="AC497" s="43" t="str">
        <f t="shared" ca="1" si="312"/>
        <v/>
      </c>
      <c r="AD497" s="43" t="str">
        <f t="shared" ca="1" si="313"/>
        <v/>
      </c>
      <c r="AE497" s="44" t="str">
        <f t="shared" ca="1" si="314"/>
        <v/>
      </c>
      <c r="AF497" s="45" t="str">
        <f t="shared" ref="AF497:AF509" ca="1" si="319">IF(Z497&lt;AF$8,"",IF(Y497&gt;AF$8,Y497,AF$8))</f>
        <v/>
      </c>
      <c r="AG497" s="45" t="str">
        <f t="shared" ca="1" si="318"/>
        <v/>
      </c>
      <c r="AH497" s="45" t="str">
        <f t="shared" ca="1" si="315"/>
        <v/>
      </c>
      <c r="AI497" s="45" t="str">
        <f t="shared" ca="1" si="316"/>
        <v/>
      </c>
      <c r="AJ497" s="46" t="str">
        <f t="shared" ca="1" si="317"/>
        <v/>
      </c>
    </row>
    <row r="498" spans="1:36" ht="27.95" customHeight="1">
      <c r="A498" s="115"/>
      <c r="B498" s="115"/>
      <c r="C498" s="119"/>
      <c r="D498" s="120"/>
      <c r="E498" s="121"/>
      <c r="F498" s="431"/>
      <c r="G498" s="432"/>
      <c r="H498" s="65" t="str">
        <f t="shared" ca="1" si="306"/>
        <v/>
      </c>
      <c r="I498" s="339" t="str">
        <f ca="1">IF(AND(F498&lt;&gt;"",H498&lt;&gt;""),VLOOKUP(F498,早見表!$A$6:$M$24,H498+1),"")</f>
        <v/>
      </c>
      <c r="J498" s="340"/>
      <c r="K498" s="340"/>
      <c r="L498" s="341"/>
      <c r="M498" s="431"/>
      <c r="N498" s="433"/>
      <c r="O498" s="433"/>
      <c r="P498" s="433"/>
      <c r="Q498" s="432"/>
      <c r="R498" s="65" t="str">
        <f t="shared" ca="1" si="307"/>
        <v/>
      </c>
      <c r="S498" s="339" t="str">
        <f ca="1">IF(AND(M498&lt;&gt;"",R498&lt;&gt;""),VLOOKUP(M498,早見表!$A$6:$M$24,R498+1),"")</f>
        <v/>
      </c>
      <c r="T498" s="340"/>
      <c r="U498" s="340"/>
      <c r="V498" s="340"/>
      <c r="W498" s="341"/>
      <c r="X498" s="51"/>
      <c r="Y498" s="42" t="str">
        <f t="shared" si="308"/>
        <v/>
      </c>
      <c r="Z498" s="42" t="str">
        <f t="shared" si="309"/>
        <v/>
      </c>
      <c r="AA498" s="43" t="str">
        <f t="shared" ca="1" si="310"/>
        <v/>
      </c>
      <c r="AB498" s="43" t="str">
        <f t="shared" ca="1" si="311"/>
        <v/>
      </c>
      <c r="AC498" s="43" t="str">
        <f t="shared" ca="1" si="312"/>
        <v/>
      </c>
      <c r="AD498" s="43" t="str">
        <f t="shared" ca="1" si="313"/>
        <v/>
      </c>
      <c r="AE498" s="44" t="str">
        <f t="shared" ca="1" si="314"/>
        <v/>
      </c>
      <c r="AF498" s="45" t="str">
        <f t="shared" ca="1" si="319"/>
        <v/>
      </c>
      <c r="AG498" s="45" t="str">
        <f t="shared" ca="1" si="318"/>
        <v/>
      </c>
      <c r="AH498" s="45" t="str">
        <f t="shared" ca="1" si="315"/>
        <v/>
      </c>
      <c r="AI498" s="45" t="str">
        <f t="shared" ca="1" si="316"/>
        <v/>
      </c>
      <c r="AJ498" s="46" t="str">
        <f t="shared" ca="1" si="317"/>
        <v/>
      </c>
    </row>
    <row r="499" spans="1:36" ht="27.95" customHeight="1">
      <c r="A499" s="115"/>
      <c r="B499" s="115"/>
      <c r="C499" s="119"/>
      <c r="D499" s="120"/>
      <c r="E499" s="121"/>
      <c r="F499" s="431"/>
      <c r="G499" s="432"/>
      <c r="H499" s="65" t="str">
        <f t="shared" ca="1" si="306"/>
        <v/>
      </c>
      <c r="I499" s="339" t="str">
        <f ca="1">IF(AND(F499&lt;&gt;"",H499&lt;&gt;""),VLOOKUP(F499,早見表!$A$6:$M$24,H499+1),"")</f>
        <v/>
      </c>
      <c r="J499" s="340"/>
      <c r="K499" s="340"/>
      <c r="L499" s="341"/>
      <c r="M499" s="431"/>
      <c r="N499" s="433"/>
      <c r="O499" s="433"/>
      <c r="P499" s="433"/>
      <c r="Q499" s="432"/>
      <c r="R499" s="65" t="str">
        <f t="shared" ca="1" si="307"/>
        <v/>
      </c>
      <c r="S499" s="339" t="str">
        <f ca="1">IF(AND(M499&lt;&gt;"",R499&lt;&gt;""),VLOOKUP(M499,早見表!$A$6:$M$24,R499+1),"")</f>
        <v/>
      </c>
      <c r="T499" s="340"/>
      <c r="U499" s="340"/>
      <c r="V499" s="340"/>
      <c r="W499" s="341"/>
      <c r="X499" s="51"/>
      <c r="Y499" s="42" t="str">
        <f t="shared" si="308"/>
        <v/>
      </c>
      <c r="Z499" s="42" t="str">
        <f t="shared" si="309"/>
        <v/>
      </c>
      <c r="AA499" s="43" t="str">
        <f t="shared" ca="1" si="310"/>
        <v/>
      </c>
      <c r="AB499" s="43" t="str">
        <f t="shared" ca="1" si="311"/>
        <v/>
      </c>
      <c r="AC499" s="43" t="str">
        <f t="shared" ca="1" si="312"/>
        <v/>
      </c>
      <c r="AD499" s="43" t="str">
        <f t="shared" ca="1" si="313"/>
        <v/>
      </c>
      <c r="AE499" s="44" t="str">
        <f t="shared" ca="1" si="314"/>
        <v/>
      </c>
      <c r="AF499" s="45" t="str">
        <f t="shared" ca="1" si="319"/>
        <v/>
      </c>
      <c r="AG499" s="45" t="str">
        <f t="shared" ca="1" si="318"/>
        <v/>
      </c>
      <c r="AH499" s="45" t="str">
        <f t="shared" ca="1" si="315"/>
        <v/>
      </c>
      <c r="AI499" s="45" t="str">
        <f t="shared" ca="1" si="316"/>
        <v/>
      </c>
      <c r="AJ499" s="46" t="str">
        <f t="shared" ca="1" si="317"/>
        <v/>
      </c>
    </row>
    <row r="500" spans="1:36" ht="27.95" customHeight="1">
      <c r="A500" s="115"/>
      <c r="B500" s="115"/>
      <c r="C500" s="119"/>
      <c r="D500" s="120"/>
      <c r="E500" s="121"/>
      <c r="F500" s="431"/>
      <c r="G500" s="432"/>
      <c r="H500" s="65" t="str">
        <f t="shared" ca="1" si="306"/>
        <v/>
      </c>
      <c r="I500" s="339" t="str">
        <f ca="1">IF(AND(F500&lt;&gt;"",H500&lt;&gt;""),VLOOKUP(F500,早見表!$A$6:$M$24,H500+1),"")</f>
        <v/>
      </c>
      <c r="J500" s="340"/>
      <c r="K500" s="340"/>
      <c r="L500" s="341"/>
      <c r="M500" s="431"/>
      <c r="N500" s="433"/>
      <c r="O500" s="433"/>
      <c r="P500" s="433"/>
      <c r="Q500" s="432"/>
      <c r="R500" s="65" t="str">
        <f t="shared" ca="1" si="307"/>
        <v/>
      </c>
      <c r="S500" s="339" t="str">
        <f ca="1">IF(AND(M500&lt;&gt;"",R500&lt;&gt;""),VLOOKUP(M500,早見表!$A$6:$M$24,R500+1),"")</f>
        <v/>
      </c>
      <c r="T500" s="340"/>
      <c r="U500" s="340"/>
      <c r="V500" s="340"/>
      <c r="W500" s="341"/>
      <c r="X500" s="51"/>
      <c r="Y500" s="42" t="str">
        <f t="shared" si="308"/>
        <v/>
      </c>
      <c r="Z500" s="42" t="str">
        <f t="shared" si="309"/>
        <v/>
      </c>
      <c r="AA500" s="43" t="str">
        <f t="shared" ca="1" si="310"/>
        <v/>
      </c>
      <c r="AB500" s="43" t="str">
        <f t="shared" ca="1" si="311"/>
        <v/>
      </c>
      <c r="AC500" s="43" t="str">
        <f t="shared" ca="1" si="312"/>
        <v/>
      </c>
      <c r="AD500" s="43" t="str">
        <f t="shared" ca="1" si="313"/>
        <v/>
      </c>
      <c r="AE500" s="44" t="str">
        <f t="shared" ca="1" si="314"/>
        <v/>
      </c>
      <c r="AF500" s="45" t="str">
        <f t="shared" ca="1" si="319"/>
        <v/>
      </c>
      <c r="AG500" s="45" t="str">
        <f t="shared" ca="1" si="318"/>
        <v/>
      </c>
      <c r="AH500" s="45" t="str">
        <f t="shared" ca="1" si="315"/>
        <v/>
      </c>
      <c r="AI500" s="45" t="str">
        <f t="shared" ca="1" si="316"/>
        <v/>
      </c>
      <c r="AJ500" s="46" t="str">
        <f t="shared" ca="1" si="317"/>
        <v/>
      </c>
    </row>
    <row r="501" spans="1:36" ht="27.95" customHeight="1">
      <c r="A501" s="115"/>
      <c r="B501" s="115"/>
      <c r="C501" s="119"/>
      <c r="D501" s="120"/>
      <c r="E501" s="121"/>
      <c r="F501" s="431"/>
      <c r="G501" s="432"/>
      <c r="H501" s="65" t="str">
        <f t="shared" ca="1" si="306"/>
        <v/>
      </c>
      <c r="I501" s="339" t="str">
        <f ca="1">IF(AND(F501&lt;&gt;"",H501&lt;&gt;""),VLOOKUP(F501,早見表!$A$6:$M$24,H501+1),"")</f>
        <v/>
      </c>
      <c r="J501" s="340"/>
      <c r="K501" s="340"/>
      <c r="L501" s="341"/>
      <c r="M501" s="431"/>
      <c r="N501" s="433"/>
      <c r="O501" s="433"/>
      <c r="P501" s="433"/>
      <c r="Q501" s="432"/>
      <c r="R501" s="65" t="str">
        <f t="shared" ca="1" si="307"/>
        <v/>
      </c>
      <c r="S501" s="339" t="str">
        <f ca="1">IF(AND(M501&lt;&gt;"",R501&lt;&gt;""),VLOOKUP(M501,早見表!$A$6:$M$24,R501+1),"")</f>
        <v/>
      </c>
      <c r="T501" s="340"/>
      <c r="U501" s="340"/>
      <c r="V501" s="340"/>
      <c r="W501" s="341"/>
      <c r="X501" s="51"/>
      <c r="Y501" s="42" t="str">
        <f t="shared" si="308"/>
        <v/>
      </c>
      <c r="Z501" s="42" t="str">
        <f t="shared" si="309"/>
        <v/>
      </c>
      <c r="AA501" s="43" t="str">
        <f t="shared" ref="AA501:AA509" ca="1" si="320">IF(Y501&gt;=AF$8,"",IF(Y501&lt;$AA$8,$AA$8,Y501))</f>
        <v/>
      </c>
      <c r="AB501" s="43" t="str">
        <f t="shared" ca="1" si="311"/>
        <v/>
      </c>
      <c r="AC501" s="43" t="str">
        <f t="shared" ca="1" si="312"/>
        <v/>
      </c>
      <c r="AD501" s="43" t="str">
        <f t="shared" ca="1" si="313"/>
        <v/>
      </c>
      <c r="AE501" s="44" t="str">
        <f t="shared" ref="AE501:AE509" ca="1" si="321">IF(AA501="","",IF(AA501&gt;AB501,"",DATEDIF(AC501,AD501+1,"m")))</f>
        <v/>
      </c>
      <c r="AF501" s="45" t="str">
        <f t="shared" ca="1" si="319"/>
        <v/>
      </c>
      <c r="AG501" s="45" t="str">
        <f t="shared" ca="1" si="318"/>
        <v/>
      </c>
      <c r="AH501" s="45" t="str">
        <f t="shared" ca="1" si="315"/>
        <v/>
      </c>
      <c r="AI501" s="45" t="str">
        <f t="shared" ca="1" si="316"/>
        <v/>
      </c>
      <c r="AJ501" s="46" t="str">
        <f t="shared" ca="1" si="317"/>
        <v/>
      </c>
    </row>
    <row r="502" spans="1:36" ht="27.95" customHeight="1">
      <c r="A502" s="115"/>
      <c r="B502" s="115"/>
      <c r="C502" s="119"/>
      <c r="D502" s="120"/>
      <c r="E502" s="121"/>
      <c r="F502" s="431"/>
      <c r="G502" s="432"/>
      <c r="H502" s="65" t="str">
        <f t="shared" ca="1" si="306"/>
        <v/>
      </c>
      <c r="I502" s="339" t="str">
        <f ca="1">IF(AND(F502&lt;&gt;"",H502&lt;&gt;""),VLOOKUP(F502,早見表!$A$6:$M$24,H502+1),"")</f>
        <v/>
      </c>
      <c r="J502" s="340"/>
      <c r="K502" s="340"/>
      <c r="L502" s="341"/>
      <c r="M502" s="431"/>
      <c r="N502" s="433"/>
      <c r="O502" s="433"/>
      <c r="P502" s="433"/>
      <c r="Q502" s="432"/>
      <c r="R502" s="65" t="str">
        <f t="shared" ca="1" si="307"/>
        <v/>
      </c>
      <c r="S502" s="339" t="str">
        <f ca="1">IF(AND(M502&lt;&gt;"",R502&lt;&gt;""),VLOOKUP(M502,早見表!$A$6:$M$24,R502+1),"")</f>
        <v/>
      </c>
      <c r="T502" s="340"/>
      <c r="U502" s="340"/>
      <c r="V502" s="340"/>
      <c r="W502" s="341"/>
      <c r="X502" s="51"/>
      <c r="Y502" s="42" t="str">
        <f t="shared" si="308"/>
        <v/>
      </c>
      <c r="Z502" s="42" t="str">
        <f t="shared" si="309"/>
        <v/>
      </c>
      <c r="AA502" s="43" t="str">
        <f t="shared" ca="1" si="320"/>
        <v/>
      </c>
      <c r="AB502" s="43" t="str">
        <f t="shared" ca="1" si="311"/>
        <v/>
      </c>
      <c r="AC502" s="43" t="str">
        <f t="shared" ca="1" si="312"/>
        <v/>
      </c>
      <c r="AD502" s="43" t="str">
        <f t="shared" ca="1" si="313"/>
        <v/>
      </c>
      <c r="AE502" s="44" t="str">
        <f t="shared" ca="1" si="321"/>
        <v/>
      </c>
      <c r="AF502" s="45" t="str">
        <f t="shared" ca="1" si="319"/>
        <v/>
      </c>
      <c r="AG502" s="45" t="str">
        <f t="shared" ca="1" si="318"/>
        <v/>
      </c>
      <c r="AH502" s="45" t="str">
        <f t="shared" ca="1" si="315"/>
        <v/>
      </c>
      <c r="AI502" s="45" t="str">
        <f t="shared" ca="1" si="316"/>
        <v/>
      </c>
      <c r="AJ502" s="46" t="str">
        <f t="shared" ca="1" si="317"/>
        <v/>
      </c>
    </row>
    <row r="503" spans="1:36" ht="27.95" customHeight="1">
      <c r="A503" s="115"/>
      <c r="B503" s="115"/>
      <c r="C503" s="119"/>
      <c r="D503" s="120"/>
      <c r="E503" s="121"/>
      <c r="F503" s="431"/>
      <c r="G503" s="432"/>
      <c r="H503" s="65" t="str">
        <f t="shared" ca="1" si="306"/>
        <v/>
      </c>
      <c r="I503" s="339" t="str">
        <f ca="1">IF(AND(F503&lt;&gt;"",H503&lt;&gt;""),VLOOKUP(F503,早見表!$A$6:$M$24,H503+1),"")</f>
        <v/>
      </c>
      <c r="J503" s="340"/>
      <c r="K503" s="340"/>
      <c r="L503" s="341"/>
      <c r="M503" s="431"/>
      <c r="N503" s="433"/>
      <c r="O503" s="433"/>
      <c r="P503" s="433"/>
      <c r="Q503" s="432"/>
      <c r="R503" s="65" t="str">
        <f t="shared" ca="1" si="307"/>
        <v/>
      </c>
      <c r="S503" s="339" t="str">
        <f ca="1">IF(AND(M503&lt;&gt;"",R503&lt;&gt;""),VLOOKUP(M503,早見表!$A$6:$M$24,R503+1),"")</f>
        <v/>
      </c>
      <c r="T503" s="340"/>
      <c r="U503" s="340"/>
      <c r="V503" s="340"/>
      <c r="W503" s="341"/>
      <c r="X503" s="51"/>
      <c r="Y503" s="42" t="str">
        <f t="shared" si="308"/>
        <v/>
      </c>
      <c r="Z503" s="42" t="str">
        <f t="shared" si="309"/>
        <v/>
      </c>
      <c r="AA503" s="43" t="str">
        <f t="shared" ca="1" si="320"/>
        <v/>
      </c>
      <c r="AB503" s="43" t="str">
        <f t="shared" ca="1" si="311"/>
        <v/>
      </c>
      <c r="AC503" s="43" t="str">
        <f t="shared" ca="1" si="312"/>
        <v/>
      </c>
      <c r="AD503" s="43" t="str">
        <f t="shared" ca="1" si="313"/>
        <v/>
      </c>
      <c r="AE503" s="44" t="str">
        <f t="shared" ca="1" si="321"/>
        <v/>
      </c>
      <c r="AF503" s="45" t="str">
        <f t="shared" ca="1" si="319"/>
        <v/>
      </c>
      <c r="AG503" s="45" t="str">
        <f t="shared" ca="1" si="318"/>
        <v/>
      </c>
      <c r="AH503" s="45" t="str">
        <f t="shared" ca="1" si="315"/>
        <v/>
      </c>
      <c r="AI503" s="45" t="str">
        <f t="shared" ca="1" si="316"/>
        <v/>
      </c>
      <c r="AJ503" s="46" t="str">
        <f t="shared" ca="1" si="317"/>
        <v/>
      </c>
    </row>
    <row r="504" spans="1:36" ht="27.95" customHeight="1">
      <c r="A504" s="115"/>
      <c r="B504" s="115"/>
      <c r="C504" s="119"/>
      <c r="D504" s="120"/>
      <c r="E504" s="121"/>
      <c r="F504" s="431"/>
      <c r="G504" s="432"/>
      <c r="H504" s="65" t="str">
        <f ca="1">AE504</f>
        <v/>
      </c>
      <c r="I504" s="339" t="str">
        <f ca="1">IF(AND(F504&lt;&gt;"",H504&lt;&gt;""),VLOOKUP(F504,早見表!$A$6:$M$24,H504+1),"")</f>
        <v/>
      </c>
      <c r="J504" s="340"/>
      <c r="K504" s="340"/>
      <c r="L504" s="341"/>
      <c r="M504" s="431"/>
      <c r="N504" s="433"/>
      <c r="O504" s="433"/>
      <c r="P504" s="433"/>
      <c r="Q504" s="432"/>
      <c r="R504" s="65" t="str">
        <f t="shared" ca="1" si="307"/>
        <v/>
      </c>
      <c r="S504" s="339" t="str">
        <f ca="1">IF(AND(M504&lt;&gt;"",R504&lt;&gt;""),VLOOKUP(M504,早見表!$A$6:$M$24,R504+1),"")</f>
        <v/>
      </c>
      <c r="T504" s="340"/>
      <c r="U504" s="340"/>
      <c r="V504" s="340"/>
      <c r="W504" s="341"/>
      <c r="X504" s="51"/>
      <c r="Y504" s="42" t="str">
        <f t="shared" si="308"/>
        <v/>
      </c>
      <c r="Z504" s="42" t="str">
        <f t="shared" si="309"/>
        <v/>
      </c>
      <c r="AA504" s="43" t="str">
        <f t="shared" ca="1" si="320"/>
        <v/>
      </c>
      <c r="AB504" s="43" t="str">
        <f t="shared" ca="1" si="311"/>
        <v/>
      </c>
      <c r="AC504" s="43" t="str">
        <f t="shared" ca="1" si="312"/>
        <v/>
      </c>
      <c r="AD504" s="43" t="str">
        <f t="shared" ca="1" si="313"/>
        <v/>
      </c>
      <c r="AE504" s="44" t="str">
        <f t="shared" ca="1" si="321"/>
        <v/>
      </c>
      <c r="AF504" s="45" t="str">
        <f t="shared" ca="1" si="319"/>
        <v/>
      </c>
      <c r="AG504" s="45" t="str">
        <f t="shared" ca="1" si="318"/>
        <v/>
      </c>
      <c r="AH504" s="45" t="str">
        <f t="shared" ca="1" si="315"/>
        <v/>
      </c>
      <c r="AI504" s="45" t="str">
        <f t="shared" ca="1" si="316"/>
        <v/>
      </c>
      <c r="AJ504" s="46" t="str">
        <f t="shared" ca="1" si="317"/>
        <v/>
      </c>
    </row>
    <row r="505" spans="1:36" ht="27.95" customHeight="1">
      <c r="A505" s="115"/>
      <c r="B505" s="115"/>
      <c r="C505" s="119"/>
      <c r="D505" s="120"/>
      <c r="E505" s="121"/>
      <c r="F505" s="431"/>
      <c r="G505" s="432"/>
      <c r="H505" s="65" t="str">
        <f ca="1">AE505</f>
        <v/>
      </c>
      <c r="I505" s="339" t="str">
        <f ca="1">IF(AND(F505&lt;&gt;"",H505&lt;&gt;""),VLOOKUP(F505,早見表!$A$6:$M$24,H505+1),"")</f>
        <v/>
      </c>
      <c r="J505" s="340"/>
      <c r="K505" s="340"/>
      <c r="L505" s="341"/>
      <c r="M505" s="431"/>
      <c r="N505" s="433"/>
      <c r="O505" s="433"/>
      <c r="P505" s="433"/>
      <c r="Q505" s="432"/>
      <c r="R505" s="65" t="str">
        <f t="shared" ca="1" si="307"/>
        <v/>
      </c>
      <c r="S505" s="339" t="str">
        <f ca="1">IF(AND(M505&lt;&gt;"",R505&lt;&gt;""),VLOOKUP(M505,早見表!$A$6:$M$24,R505+1),"")</f>
        <v/>
      </c>
      <c r="T505" s="340"/>
      <c r="U505" s="340"/>
      <c r="V505" s="340"/>
      <c r="W505" s="341"/>
      <c r="X505" s="51"/>
      <c r="Y505" s="42" t="str">
        <f t="shared" si="308"/>
        <v/>
      </c>
      <c r="Z505" s="42" t="str">
        <f t="shared" si="309"/>
        <v/>
      </c>
      <c r="AA505" s="43" t="str">
        <f t="shared" ca="1" si="320"/>
        <v/>
      </c>
      <c r="AB505" s="43" t="str">
        <f t="shared" ca="1" si="311"/>
        <v/>
      </c>
      <c r="AC505" s="43" t="str">
        <f t="shared" ca="1" si="312"/>
        <v/>
      </c>
      <c r="AD505" s="43" t="str">
        <f t="shared" ca="1" si="313"/>
        <v/>
      </c>
      <c r="AE505" s="44" t="str">
        <f t="shared" ca="1" si="321"/>
        <v/>
      </c>
      <c r="AF505" s="45" t="str">
        <f t="shared" ca="1" si="319"/>
        <v/>
      </c>
      <c r="AG505" s="45" t="str">
        <f t="shared" ca="1" si="318"/>
        <v/>
      </c>
      <c r="AH505" s="45" t="str">
        <f t="shared" ca="1" si="315"/>
        <v/>
      </c>
      <c r="AI505" s="45" t="str">
        <f t="shared" ca="1" si="316"/>
        <v/>
      </c>
      <c r="AJ505" s="46" t="str">
        <f t="shared" ca="1" si="317"/>
        <v/>
      </c>
    </row>
    <row r="506" spans="1:36" ht="27.95" customHeight="1">
      <c r="A506" s="115"/>
      <c r="B506" s="115"/>
      <c r="C506" s="119"/>
      <c r="D506" s="120"/>
      <c r="E506" s="121"/>
      <c r="F506" s="431"/>
      <c r="G506" s="432"/>
      <c r="H506" s="65" t="str">
        <f ca="1">AE506</f>
        <v/>
      </c>
      <c r="I506" s="339" t="str">
        <f ca="1">IF(AND(F506&lt;&gt;"",H506&lt;&gt;""),VLOOKUP(F506,早見表!$A$6:$M$24,H506+1),"")</f>
        <v/>
      </c>
      <c r="J506" s="340"/>
      <c r="K506" s="340"/>
      <c r="L506" s="341"/>
      <c r="M506" s="431"/>
      <c r="N506" s="433"/>
      <c r="O506" s="433"/>
      <c r="P506" s="433"/>
      <c r="Q506" s="432"/>
      <c r="R506" s="65" t="str">
        <f t="shared" ca="1" si="307"/>
        <v/>
      </c>
      <c r="S506" s="339" t="str">
        <f ca="1">IF(AND(M506&lt;&gt;"",R506&lt;&gt;""),VLOOKUP(M506,早見表!$A$6:$M$24,R506+1),"")</f>
        <v/>
      </c>
      <c r="T506" s="340"/>
      <c r="U506" s="340"/>
      <c r="V506" s="340"/>
      <c r="W506" s="341"/>
      <c r="X506" s="51"/>
      <c r="Y506" s="42" t="str">
        <f t="shared" si="308"/>
        <v/>
      </c>
      <c r="Z506" s="42" t="str">
        <f t="shared" si="309"/>
        <v/>
      </c>
      <c r="AA506" s="43" t="str">
        <f t="shared" ca="1" si="320"/>
        <v/>
      </c>
      <c r="AB506" s="43" t="str">
        <f t="shared" ca="1" si="311"/>
        <v/>
      </c>
      <c r="AC506" s="43" t="str">
        <f t="shared" ca="1" si="312"/>
        <v/>
      </c>
      <c r="AD506" s="43" t="str">
        <f t="shared" ca="1" si="313"/>
        <v/>
      </c>
      <c r="AE506" s="44" t="str">
        <f t="shared" ca="1" si="321"/>
        <v/>
      </c>
      <c r="AF506" s="45" t="str">
        <f t="shared" ca="1" si="319"/>
        <v/>
      </c>
      <c r="AG506" s="45" t="str">
        <f t="shared" ca="1" si="318"/>
        <v/>
      </c>
      <c r="AH506" s="45" t="str">
        <f t="shared" ca="1" si="315"/>
        <v/>
      </c>
      <c r="AI506" s="45" t="str">
        <f t="shared" ca="1" si="316"/>
        <v/>
      </c>
      <c r="AJ506" s="46" t="str">
        <f t="shared" ca="1" si="317"/>
        <v/>
      </c>
    </row>
    <row r="507" spans="1:36" ht="27.95" customHeight="1">
      <c r="A507" s="115"/>
      <c r="B507" s="115"/>
      <c r="C507" s="119"/>
      <c r="D507" s="120"/>
      <c r="E507" s="121"/>
      <c r="F507" s="431"/>
      <c r="G507" s="432"/>
      <c r="H507" s="65" t="str">
        <f ca="1">AE507</f>
        <v/>
      </c>
      <c r="I507" s="339" t="str">
        <f ca="1">IF(AND(F507&lt;&gt;"",H507&lt;&gt;""),VLOOKUP(F507,早見表!$A$6:$M$24,H507+1),"")</f>
        <v/>
      </c>
      <c r="J507" s="340"/>
      <c r="K507" s="340"/>
      <c r="L507" s="341"/>
      <c r="M507" s="431"/>
      <c r="N507" s="433"/>
      <c r="O507" s="433"/>
      <c r="P507" s="433"/>
      <c r="Q507" s="432"/>
      <c r="R507" s="65" t="str">
        <f t="shared" ca="1" si="307"/>
        <v/>
      </c>
      <c r="S507" s="339" t="str">
        <f ca="1">IF(AND(M507&lt;&gt;"",R507&lt;&gt;""),VLOOKUP(M507,早見表!$A$6:$M$24,R507+1),"")</f>
        <v/>
      </c>
      <c r="T507" s="340"/>
      <c r="U507" s="340"/>
      <c r="V507" s="340"/>
      <c r="W507" s="341"/>
      <c r="X507" s="51"/>
      <c r="Y507" s="42" t="str">
        <f t="shared" si="308"/>
        <v/>
      </c>
      <c r="Z507" s="42" t="str">
        <f t="shared" si="309"/>
        <v/>
      </c>
      <c r="AA507" s="43" t="str">
        <f t="shared" ca="1" si="320"/>
        <v/>
      </c>
      <c r="AB507" s="43" t="str">
        <f t="shared" ca="1" si="311"/>
        <v/>
      </c>
      <c r="AC507" s="43" t="str">
        <f t="shared" ca="1" si="312"/>
        <v/>
      </c>
      <c r="AD507" s="43" t="str">
        <f t="shared" ca="1" si="313"/>
        <v/>
      </c>
      <c r="AE507" s="44" t="str">
        <f t="shared" ca="1" si="321"/>
        <v/>
      </c>
      <c r="AF507" s="45" t="str">
        <f t="shared" ca="1" si="319"/>
        <v/>
      </c>
      <c r="AG507" s="45" t="str">
        <f t="shared" ca="1" si="318"/>
        <v/>
      </c>
      <c r="AH507" s="45" t="str">
        <f t="shared" ca="1" si="315"/>
        <v/>
      </c>
      <c r="AI507" s="45" t="str">
        <f t="shared" ca="1" si="316"/>
        <v/>
      </c>
      <c r="AJ507" s="46" t="str">
        <f t="shared" ca="1" si="317"/>
        <v/>
      </c>
    </row>
    <row r="508" spans="1:36" ht="27.95" customHeight="1">
      <c r="A508" s="115"/>
      <c r="B508" s="115"/>
      <c r="C508" s="119"/>
      <c r="D508" s="120"/>
      <c r="E508" s="121"/>
      <c r="F508" s="431"/>
      <c r="G508" s="432"/>
      <c r="H508" s="65" t="str">
        <f ca="1">AE508</f>
        <v/>
      </c>
      <c r="I508" s="339" t="str">
        <f ca="1">IF(AND(F508&lt;&gt;"",H508&lt;&gt;""),VLOOKUP(F508,早見表!$A$6:$M$24,H508+1),"")</f>
        <v/>
      </c>
      <c r="J508" s="340"/>
      <c r="K508" s="340"/>
      <c r="L508" s="341"/>
      <c r="M508" s="431"/>
      <c r="N508" s="433"/>
      <c r="O508" s="433"/>
      <c r="P508" s="433"/>
      <c r="Q508" s="432"/>
      <c r="R508" s="65" t="str">
        <f t="shared" ca="1" si="307"/>
        <v/>
      </c>
      <c r="S508" s="339" t="str">
        <f ca="1">IF(AND(M508&lt;&gt;"",R508&lt;&gt;""),VLOOKUP(M508,早見表!$A$6:$M$24,R508+1),"")</f>
        <v/>
      </c>
      <c r="T508" s="340"/>
      <c r="U508" s="340"/>
      <c r="V508" s="340"/>
      <c r="W508" s="341"/>
      <c r="X508" s="51"/>
      <c r="Y508" s="42" t="str">
        <f t="shared" si="308"/>
        <v/>
      </c>
      <c r="Z508" s="42" t="str">
        <f t="shared" si="309"/>
        <v/>
      </c>
      <c r="AA508" s="43" t="str">
        <f t="shared" ca="1" si="320"/>
        <v/>
      </c>
      <c r="AB508" s="43" t="str">
        <f t="shared" ca="1" si="311"/>
        <v/>
      </c>
      <c r="AC508" s="43" t="str">
        <f t="shared" ca="1" si="312"/>
        <v/>
      </c>
      <c r="AD508" s="43" t="str">
        <f t="shared" ca="1" si="313"/>
        <v/>
      </c>
      <c r="AE508" s="44" t="str">
        <f t="shared" ca="1" si="321"/>
        <v/>
      </c>
      <c r="AF508" s="45" t="str">
        <f t="shared" ca="1" si="319"/>
        <v/>
      </c>
      <c r="AG508" s="45" t="str">
        <f t="shared" ca="1" si="318"/>
        <v/>
      </c>
      <c r="AH508" s="45" t="str">
        <f t="shared" ca="1" si="315"/>
        <v/>
      </c>
      <c r="AI508" s="45" t="str">
        <f t="shared" ca="1" si="316"/>
        <v/>
      </c>
      <c r="AJ508" s="46" t="str">
        <f t="shared" ca="1" si="317"/>
        <v/>
      </c>
    </row>
    <row r="509" spans="1:36" ht="27.95" customHeight="1" thickBot="1">
      <c r="A509" s="131"/>
      <c r="B509" s="131"/>
      <c r="C509" s="132"/>
      <c r="D509" s="133"/>
      <c r="E509" s="134"/>
      <c r="F509" s="443"/>
      <c r="G509" s="445"/>
      <c r="H509" s="135" t="str">
        <f t="shared" ref="H509" ca="1" si="322">AE509</f>
        <v/>
      </c>
      <c r="I509" s="353" t="str">
        <f ca="1">IF(AND(F509&lt;&gt;"",H509&lt;&gt;""),VLOOKUP(F509,早見表!$A$6:$M$24,H509+1),"")</f>
        <v/>
      </c>
      <c r="J509" s="354"/>
      <c r="K509" s="354"/>
      <c r="L509" s="355"/>
      <c r="M509" s="443"/>
      <c r="N509" s="444"/>
      <c r="O509" s="444"/>
      <c r="P509" s="444"/>
      <c r="Q509" s="445"/>
      <c r="R509" s="135" t="str">
        <f t="shared" ca="1" si="307"/>
        <v/>
      </c>
      <c r="S509" s="353" t="str">
        <f ca="1">IF(AND(M509&lt;&gt;"",R509&lt;&gt;""),VLOOKUP(M509,早見表!$A$6:$M$24,R509+1),"")</f>
        <v/>
      </c>
      <c r="T509" s="354"/>
      <c r="U509" s="354"/>
      <c r="V509" s="354"/>
      <c r="W509" s="355"/>
      <c r="X509" s="51"/>
      <c r="Y509" s="47" t="str">
        <f t="shared" si="308"/>
        <v/>
      </c>
      <c r="Z509" s="47" t="str">
        <f t="shared" si="309"/>
        <v/>
      </c>
      <c r="AA509" s="48" t="str">
        <f t="shared" ca="1" si="320"/>
        <v/>
      </c>
      <c r="AB509" s="48" t="str">
        <f t="shared" ca="1" si="311"/>
        <v/>
      </c>
      <c r="AC509" s="48" t="str">
        <f t="shared" ca="1" si="312"/>
        <v/>
      </c>
      <c r="AD509" s="48" t="str">
        <f t="shared" ca="1" si="313"/>
        <v/>
      </c>
      <c r="AE509" s="62" t="str">
        <f t="shared" ca="1" si="321"/>
        <v/>
      </c>
      <c r="AF509" s="49" t="str">
        <f t="shared" ca="1" si="319"/>
        <v/>
      </c>
      <c r="AG509" s="49" t="str">
        <f t="shared" ca="1" si="318"/>
        <v/>
      </c>
      <c r="AH509" s="49" t="str">
        <f t="shared" ca="1" si="315"/>
        <v/>
      </c>
      <c r="AI509" s="49" t="str">
        <f t="shared" ca="1" si="316"/>
        <v/>
      </c>
      <c r="AJ509" s="50" t="str">
        <f t="shared" ca="1" si="317"/>
        <v/>
      </c>
    </row>
    <row r="510" spans="1:36" ht="24.95" customHeight="1" thickTop="1">
      <c r="A510" s="439" t="s">
        <v>62</v>
      </c>
      <c r="B510" s="440"/>
      <c r="C510" s="440"/>
      <c r="D510" s="440"/>
      <c r="E510" s="440"/>
      <c r="F510" s="458"/>
      <c r="G510" s="459"/>
      <c r="H510" s="136" t="s">
        <v>12</v>
      </c>
      <c r="I510" s="365">
        <f ca="1">SUM(I495:L509)</f>
        <v>0</v>
      </c>
      <c r="J510" s="366"/>
      <c r="K510" s="366"/>
      <c r="L510" s="137" t="s">
        <v>8</v>
      </c>
      <c r="M510" s="458"/>
      <c r="N510" s="460"/>
      <c r="O510" s="460"/>
      <c r="P510" s="460"/>
      <c r="Q510" s="459"/>
      <c r="R510" s="136"/>
      <c r="S510" s="368">
        <f ca="1">SUM(S495:W509)</f>
        <v>0</v>
      </c>
      <c r="T510" s="369"/>
      <c r="U510" s="369"/>
      <c r="V510" s="369"/>
      <c r="W510" s="138" t="s">
        <v>8</v>
      </c>
      <c r="X510" s="51"/>
      <c r="Y510" s="82"/>
      <c r="Z510" s="82"/>
    </row>
    <row r="511" spans="1:36" ht="24.95" customHeight="1">
      <c r="A511" s="434" t="s">
        <v>80</v>
      </c>
      <c r="B511" s="435"/>
      <c r="C511" s="435"/>
      <c r="D511" s="435"/>
      <c r="E511" s="435"/>
      <c r="F511" s="436"/>
      <c r="G511" s="437"/>
      <c r="H511" s="128" t="s">
        <v>12</v>
      </c>
      <c r="I511" s="346">
        <f ca="1">SUM(I484,I510)</f>
        <v>0</v>
      </c>
      <c r="J511" s="347"/>
      <c r="K511" s="347"/>
      <c r="L511" s="129" t="s">
        <v>8</v>
      </c>
      <c r="M511" s="436"/>
      <c r="N511" s="438"/>
      <c r="O511" s="438"/>
      <c r="P511" s="438"/>
      <c r="Q511" s="437"/>
      <c r="R511" s="128"/>
      <c r="S511" s="349">
        <f ca="1">SUM(S484,S510)</f>
        <v>0</v>
      </c>
      <c r="T511" s="350"/>
      <c r="U511" s="350"/>
      <c r="V511" s="350"/>
      <c r="W511" s="59" t="s">
        <v>8</v>
      </c>
      <c r="X511" s="52"/>
      <c r="Y511" s="82"/>
      <c r="Z511" s="54"/>
    </row>
    <row r="512" spans="1:36" ht="3.75" customHeight="1">
      <c r="X512" s="52"/>
      <c r="Y512" s="217"/>
      <c r="Z512" s="54" t="s">
        <v>35</v>
      </c>
    </row>
    <row r="513" spans="1:36">
      <c r="T513" s="461" t="s">
        <v>42</v>
      </c>
      <c r="U513" s="462"/>
      <c r="V513" s="462"/>
      <c r="W513" s="463"/>
      <c r="X513" s="52"/>
      <c r="Y513" s="82"/>
      <c r="Z513" s="82"/>
    </row>
    <row r="514" spans="1:36">
      <c r="Y514" s="82"/>
      <c r="Z514" s="82"/>
    </row>
    <row r="515" spans="1:36" ht="19.5" customHeight="1">
      <c r="A515" s="1" t="str">
        <f>IF($A$2="","",$A$2)</f>
        <v>【鳥取局様式】</v>
      </c>
      <c r="C515" s="80"/>
      <c r="D515" s="466" t="s">
        <v>76</v>
      </c>
      <c r="E515" s="467"/>
      <c r="F515" s="467"/>
      <c r="G515" s="467"/>
      <c r="H515" s="467"/>
      <c r="I515" s="467"/>
      <c r="J515" s="467"/>
      <c r="S515" s="57">
        <f>$S$2</f>
        <v>1</v>
      </c>
      <c r="T515" s="425" t="s">
        <v>10</v>
      </c>
      <c r="U515" s="425"/>
      <c r="V515" s="56">
        <f>V488+1</f>
        <v>20</v>
      </c>
      <c r="W515" s="2" t="s">
        <v>11</v>
      </c>
      <c r="Y515" s="217"/>
      <c r="Z515" s="217"/>
    </row>
    <row r="516" spans="1:36" ht="19.5" customHeight="1">
      <c r="C516" s="81"/>
      <c r="D516" s="467"/>
      <c r="E516" s="467"/>
      <c r="F516" s="467"/>
      <c r="G516" s="467"/>
      <c r="H516" s="467"/>
      <c r="I516" s="467"/>
      <c r="J516" s="467"/>
      <c r="Y516" s="217"/>
      <c r="Z516" s="217"/>
    </row>
    <row r="517" spans="1:36" ht="14.25">
      <c r="B517" s="221">
        <f ca="1">$B$4</f>
        <v>45741</v>
      </c>
      <c r="D517" s="426"/>
      <c r="E517" s="426"/>
      <c r="F517" s="426"/>
      <c r="Y517" s="219"/>
      <c r="Z517" s="219"/>
    </row>
    <row r="518" spans="1:36" ht="15" customHeight="1">
      <c r="B518" s="222">
        <f ca="1">$B$5</f>
        <v>46106.494204513889</v>
      </c>
      <c r="C518" s="130"/>
      <c r="D518" s="130"/>
      <c r="E518" s="130"/>
      <c r="F518" s="130"/>
      <c r="G518" s="130"/>
      <c r="H518" s="427" t="s">
        <v>6</v>
      </c>
      <c r="I518" s="428"/>
      <c r="J518" s="464" t="s">
        <v>0</v>
      </c>
      <c r="K518" s="465"/>
      <c r="L518" s="123" t="s">
        <v>1</v>
      </c>
      <c r="M518" s="465" t="s">
        <v>7</v>
      </c>
      <c r="N518" s="465"/>
      <c r="O518" s="465" t="s">
        <v>2</v>
      </c>
      <c r="P518" s="465"/>
      <c r="Q518" s="465"/>
      <c r="R518" s="465"/>
      <c r="S518" s="465"/>
      <c r="T518" s="465"/>
      <c r="U518" s="465" t="s">
        <v>3</v>
      </c>
      <c r="V518" s="465"/>
      <c r="W518" s="465"/>
      <c r="Y518" s="219"/>
      <c r="Z518" s="219"/>
    </row>
    <row r="519" spans="1:36" ht="20.100000000000001" customHeight="1">
      <c r="A519" s="130"/>
      <c r="B519" s="130"/>
      <c r="C519" s="130"/>
      <c r="D519" s="130"/>
      <c r="E519" s="130"/>
      <c r="F519" s="130"/>
      <c r="G519" s="130"/>
      <c r="H519" s="429"/>
      <c r="I519" s="430"/>
      <c r="J519" s="154">
        <f>$J$6</f>
        <v>3</v>
      </c>
      <c r="K519" s="155">
        <f>$K$6</f>
        <v>1</v>
      </c>
      <c r="L519" s="156">
        <f>$L$6</f>
        <v>1</v>
      </c>
      <c r="M519" s="157">
        <f>$M$6</f>
        <v>0</v>
      </c>
      <c r="N519" s="158" t="str">
        <f>IF($N$6="","",$N$6)</f>
        <v/>
      </c>
      <c r="O519" s="159" t="str">
        <f>IF($O$6="","",$O$6)</f>
        <v/>
      </c>
      <c r="P519" s="160" t="str">
        <f>IF($P$6="","",$P$6)</f>
        <v/>
      </c>
      <c r="Q519" s="160" t="str">
        <f>IF($Q$6="","",$Q$6)</f>
        <v/>
      </c>
      <c r="R519" s="160" t="str">
        <f>IF($R$6="","",$R$6)</f>
        <v/>
      </c>
      <c r="S519" s="160" t="str">
        <f>IF($S$6="","",$S$6)</f>
        <v/>
      </c>
      <c r="T519" s="161" t="str">
        <f>IF($T$6="","",$T$6)</f>
        <v/>
      </c>
      <c r="U519" s="159" t="str">
        <f>IF($U$6="","",$U$6)</f>
        <v/>
      </c>
      <c r="V519" s="160" t="str">
        <f>IF($V$6="","",$V$6)</f>
        <v/>
      </c>
      <c r="W519" s="161" t="str">
        <f>IF($W$6="","",$W$6)</f>
        <v/>
      </c>
      <c r="Y519" s="30" t="s">
        <v>33</v>
      </c>
      <c r="Z519" s="31" t="s">
        <v>34</v>
      </c>
      <c r="AA519" s="441">
        <f ca="1">$B$4</f>
        <v>45741</v>
      </c>
      <c r="AB519" s="441"/>
      <c r="AC519" s="441"/>
      <c r="AD519" s="441"/>
      <c r="AE519" s="441"/>
      <c r="AF519" s="442">
        <f ca="1">$B$5</f>
        <v>46106.494204513889</v>
      </c>
      <c r="AG519" s="442"/>
      <c r="AH519" s="442"/>
      <c r="AI519" s="442"/>
      <c r="AJ519" s="442"/>
    </row>
    <row r="520" spans="1:36" ht="21.95" customHeight="1">
      <c r="A520" s="446" t="s">
        <v>9</v>
      </c>
      <c r="B520" s="448" t="s">
        <v>30</v>
      </c>
      <c r="C520" s="218"/>
      <c r="D520" s="449" t="s">
        <v>47</v>
      </c>
      <c r="E520" s="448" t="s">
        <v>48</v>
      </c>
      <c r="F520" s="451">
        <f ca="1">$B$4</f>
        <v>45741</v>
      </c>
      <c r="G520" s="452"/>
      <c r="H520" s="452"/>
      <c r="I520" s="452"/>
      <c r="J520" s="452"/>
      <c r="K520" s="452"/>
      <c r="L520" s="453"/>
      <c r="M520" s="454">
        <f ca="1">$B$5</f>
        <v>46106.494204513889</v>
      </c>
      <c r="N520" s="455"/>
      <c r="O520" s="455"/>
      <c r="P520" s="455"/>
      <c r="Q520" s="455"/>
      <c r="R520" s="455"/>
      <c r="S520" s="455"/>
      <c r="T520" s="455"/>
      <c r="U520" s="455"/>
      <c r="V520" s="455"/>
      <c r="W520" s="456"/>
      <c r="X520" s="51"/>
      <c r="Y520" s="58">
        <f ca="1">$B$4</f>
        <v>45741</v>
      </c>
      <c r="Z520" s="58">
        <f ca="1">DATE(YEAR($Y$7)+2,3,31)</f>
        <v>46477</v>
      </c>
      <c r="AA520" s="33" t="s">
        <v>33</v>
      </c>
      <c r="AB520" s="33" t="s">
        <v>34</v>
      </c>
      <c r="AC520" s="33" t="s">
        <v>37</v>
      </c>
      <c r="AD520" s="33" t="s">
        <v>38</v>
      </c>
      <c r="AE520" s="33" t="s">
        <v>32</v>
      </c>
      <c r="AF520" s="34" t="s">
        <v>33</v>
      </c>
      <c r="AG520" s="34" t="s">
        <v>34</v>
      </c>
      <c r="AH520" s="34" t="s">
        <v>37</v>
      </c>
      <c r="AI520" s="34" t="s">
        <v>38</v>
      </c>
      <c r="AJ520" s="34" t="s">
        <v>32</v>
      </c>
    </row>
    <row r="521" spans="1:36" ht="28.5" customHeight="1">
      <c r="A521" s="447"/>
      <c r="B521" s="448"/>
      <c r="C521" s="126"/>
      <c r="D521" s="450"/>
      <c r="E521" s="448"/>
      <c r="F521" s="457" t="s">
        <v>4</v>
      </c>
      <c r="G521" s="457"/>
      <c r="H521" s="127" t="s">
        <v>39</v>
      </c>
      <c r="I521" s="457" t="s">
        <v>5</v>
      </c>
      <c r="J521" s="457"/>
      <c r="K521" s="457"/>
      <c r="L521" s="457"/>
      <c r="M521" s="457" t="s">
        <v>4</v>
      </c>
      <c r="N521" s="457"/>
      <c r="O521" s="457"/>
      <c r="P521" s="457"/>
      <c r="Q521" s="457"/>
      <c r="R521" s="127" t="s">
        <v>39</v>
      </c>
      <c r="S521" s="457" t="s">
        <v>5</v>
      </c>
      <c r="T521" s="457"/>
      <c r="U521" s="457"/>
      <c r="V521" s="457"/>
      <c r="W521" s="457"/>
      <c r="X521" s="51"/>
      <c r="Y521" s="32">
        <f ca="1">DATE(YEAR($B$4),4,1)</f>
        <v>45748</v>
      </c>
      <c r="Z521" s="32">
        <f ca="1">DATE(YEAR($Y$8)+2,3,31)</f>
        <v>46477</v>
      </c>
      <c r="AA521" s="32">
        <f ca="1">$Y$8</f>
        <v>45748</v>
      </c>
      <c r="AB521" s="32">
        <f ca="1">DATE(YEAR($Y$8)+1,3,31)</f>
        <v>46112</v>
      </c>
      <c r="AC521" s="32"/>
      <c r="AD521" s="32"/>
      <c r="AE521" s="32"/>
      <c r="AF521" s="35">
        <f ca="1">DATE(YEAR($B$4)+1,4,1)</f>
        <v>46113</v>
      </c>
      <c r="AG521" s="35">
        <f ca="1">DATE(YEAR($AF$8)+1,3,31)</f>
        <v>46477</v>
      </c>
      <c r="AH521" s="55"/>
      <c r="AI521" s="55"/>
      <c r="AJ521" s="36"/>
    </row>
    <row r="522" spans="1:36" ht="27.95" customHeight="1">
      <c r="A522" s="114"/>
      <c r="B522" s="115"/>
      <c r="C522" s="116"/>
      <c r="D522" s="117"/>
      <c r="E522" s="118"/>
      <c r="F522" s="431"/>
      <c r="G522" s="432"/>
      <c r="H522" s="65" t="str">
        <f t="shared" ref="H522:H530" ca="1" si="323">AE522</f>
        <v/>
      </c>
      <c r="I522" s="309" t="str">
        <f ca="1">IF(AND(F522&lt;&gt;"",H522&lt;&gt;""),VLOOKUP(F522,早見表!$A$6:$M$24,H522+1),"")</f>
        <v/>
      </c>
      <c r="J522" s="310"/>
      <c r="K522" s="310"/>
      <c r="L522" s="311"/>
      <c r="M522" s="431"/>
      <c r="N522" s="433"/>
      <c r="O522" s="433"/>
      <c r="P522" s="433"/>
      <c r="Q522" s="432"/>
      <c r="R522" s="64" t="str">
        <f t="shared" ref="R522:R536" ca="1" si="324">AJ522</f>
        <v/>
      </c>
      <c r="S522" s="309" t="str">
        <f ca="1">IF(AND(M522&lt;&gt;"",R522&lt;&gt;""),VLOOKUP(M522,早見表!$A$6:$M$24,R522+1),"")</f>
        <v/>
      </c>
      <c r="T522" s="310"/>
      <c r="U522" s="310"/>
      <c r="V522" s="310"/>
      <c r="W522" s="311"/>
      <c r="X522" s="51"/>
      <c r="Y522" s="37" t="str">
        <f t="shared" ref="Y522:Y536" si="325">IF($B522&lt;&gt;"",IF(D522="",AA$8,D522),"")</f>
        <v/>
      </c>
      <c r="Z522" s="37" t="str">
        <f t="shared" ref="Z522:Z536" si="326">IF($B522&lt;&gt;"",IF(E522="",Z$8,E522),"")</f>
        <v/>
      </c>
      <c r="AA522" s="38" t="str">
        <f t="shared" ref="AA522:AA527" ca="1" si="327">IF(Y522&gt;=AF$8,"",IF(Y522&lt;$AA$8,$AA$8,Y522))</f>
        <v/>
      </c>
      <c r="AB522" s="38" t="str">
        <f t="shared" ref="AB522:AB536" ca="1" si="328">IF(Y522&gt;AB$8,"",IF(Z522&gt;AB$8,AB$8,Z522))</f>
        <v/>
      </c>
      <c r="AC522" s="38" t="str">
        <f t="shared" ref="AC522:AC536" ca="1" si="329">IF(AA522="","",DATE(YEAR(AA522),MONTH(AA522),1))</f>
        <v/>
      </c>
      <c r="AD522" s="38" t="str">
        <f t="shared" ref="AD522:AD536" ca="1" si="330">IF(AA522="","",DATE(YEAR(AB522),MONTH(AB522)+1,1)-1)</f>
        <v/>
      </c>
      <c r="AE522" s="39" t="str">
        <f t="shared" ref="AE522:AE527" ca="1" si="331">IF(AA522="","",IF(AA522&gt;AB522,"",DATEDIF(AC522,AD522+1,"m")))</f>
        <v/>
      </c>
      <c r="AF522" s="40" t="str">
        <f ca="1">IF(Z522&lt;AF$8,"",IF(Y522&gt;AF$8,Y522,AF$8))</f>
        <v/>
      </c>
      <c r="AG522" s="40" t="str">
        <f ca="1">IF(Z522&lt;AF$8,"",Z522)</f>
        <v/>
      </c>
      <c r="AH522" s="40" t="str">
        <f t="shared" ref="AH522:AH536" ca="1" si="332">IF(AF522="","",DATE(YEAR(AF522),MONTH(AF522),1))</f>
        <v/>
      </c>
      <c r="AI522" s="40" t="str">
        <f t="shared" ref="AI522:AI536" ca="1" si="333">IF(AF522="","",DATE(YEAR(AG522),MONTH(AG522)+1,1)-1)</f>
        <v/>
      </c>
      <c r="AJ522" s="41" t="str">
        <f t="shared" ref="AJ522:AJ536" ca="1" si="334">IF(AF522="","",DATEDIF(AH522,AI522+1,"m"))</f>
        <v/>
      </c>
    </row>
    <row r="523" spans="1:36" ht="27.95" customHeight="1">
      <c r="A523" s="115"/>
      <c r="B523" s="115"/>
      <c r="C523" s="119"/>
      <c r="D523" s="120"/>
      <c r="E523" s="121"/>
      <c r="F523" s="431"/>
      <c r="G523" s="432"/>
      <c r="H523" s="65" t="str">
        <f t="shared" ca="1" si="323"/>
        <v/>
      </c>
      <c r="I523" s="339" t="str">
        <f ca="1">IF(AND(F523&lt;&gt;"",H523&lt;&gt;""),VLOOKUP(F523,早見表!$A$6:$M$24,H523+1),"")</f>
        <v/>
      </c>
      <c r="J523" s="340"/>
      <c r="K523" s="340"/>
      <c r="L523" s="341"/>
      <c r="M523" s="431"/>
      <c r="N523" s="433"/>
      <c r="O523" s="433"/>
      <c r="P523" s="433"/>
      <c r="Q523" s="432"/>
      <c r="R523" s="65" t="str">
        <f t="shared" ca="1" si="324"/>
        <v/>
      </c>
      <c r="S523" s="339" t="str">
        <f ca="1">IF(AND(M523&lt;&gt;"",R523&lt;&gt;""),VLOOKUP(M523,早見表!$A$6:$M$24,R523+1),"")</f>
        <v/>
      </c>
      <c r="T523" s="340"/>
      <c r="U523" s="340"/>
      <c r="V523" s="340"/>
      <c r="W523" s="341"/>
      <c r="X523" s="51"/>
      <c r="Y523" s="42" t="str">
        <f t="shared" si="325"/>
        <v/>
      </c>
      <c r="Z523" s="42" t="str">
        <f t="shared" si="326"/>
        <v/>
      </c>
      <c r="AA523" s="43" t="str">
        <f t="shared" ca="1" si="327"/>
        <v/>
      </c>
      <c r="AB523" s="43" t="str">
        <f t="shared" ca="1" si="328"/>
        <v/>
      </c>
      <c r="AC523" s="43" t="str">
        <f t="shared" ca="1" si="329"/>
        <v/>
      </c>
      <c r="AD523" s="43" t="str">
        <f t="shared" ca="1" si="330"/>
        <v/>
      </c>
      <c r="AE523" s="44" t="str">
        <f t="shared" ca="1" si="331"/>
        <v/>
      </c>
      <c r="AF523" s="45" t="str">
        <f ca="1">IF(Z523&lt;AF$8,"",IF(Y523&gt;AF$8,Y523,AF$8))</f>
        <v/>
      </c>
      <c r="AG523" s="45" t="str">
        <f t="shared" ref="AG523:AG536" ca="1" si="335">IF(Z523&lt;AF$8,"",Z523)</f>
        <v/>
      </c>
      <c r="AH523" s="45" t="str">
        <f t="shared" ca="1" si="332"/>
        <v/>
      </c>
      <c r="AI523" s="45" t="str">
        <f t="shared" ca="1" si="333"/>
        <v/>
      </c>
      <c r="AJ523" s="46" t="str">
        <f t="shared" ca="1" si="334"/>
        <v/>
      </c>
    </row>
    <row r="524" spans="1:36" ht="27.95" customHeight="1">
      <c r="A524" s="115"/>
      <c r="B524" s="115"/>
      <c r="C524" s="119"/>
      <c r="D524" s="120"/>
      <c r="E524" s="121"/>
      <c r="F524" s="431"/>
      <c r="G524" s="432"/>
      <c r="H524" s="65" t="str">
        <f t="shared" ca="1" si="323"/>
        <v/>
      </c>
      <c r="I524" s="339" t="str">
        <f ca="1">IF(AND(F524&lt;&gt;"",H524&lt;&gt;""),VLOOKUP(F524,早見表!$A$6:$M$24,H524+1),"")</f>
        <v/>
      </c>
      <c r="J524" s="340"/>
      <c r="K524" s="340"/>
      <c r="L524" s="341"/>
      <c r="M524" s="431"/>
      <c r="N524" s="433"/>
      <c r="O524" s="433"/>
      <c r="P524" s="433"/>
      <c r="Q524" s="432"/>
      <c r="R524" s="65" t="str">
        <f t="shared" ca="1" si="324"/>
        <v/>
      </c>
      <c r="S524" s="339" t="str">
        <f ca="1">IF(AND(M524&lt;&gt;"",R524&lt;&gt;""),VLOOKUP(M524,早見表!$A$6:$M$24,R524+1),"")</f>
        <v/>
      </c>
      <c r="T524" s="340"/>
      <c r="U524" s="340"/>
      <c r="V524" s="340"/>
      <c r="W524" s="341"/>
      <c r="X524" s="51"/>
      <c r="Y524" s="42" t="str">
        <f t="shared" si="325"/>
        <v/>
      </c>
      <c r="Z524" s="42" t="str">
        <f t="shared" si="326"/>
        <v/>
      </c>
      <c r="AA524" s="43" t="str">
        <f t="shared" ca="1" si="327"/>
        <v/>
      </c>
      <c r="AB524" s="43" t="str">
        <f t="shared" ca="1" si="328"/>
        <v/>
      </c>
      <c r="AC524" s="43" t="str">
        <f t="shared" ca="1" si="329"/>
        <v/>
      </c>
      <c r="AD524" s="43" t="str">
        <f t="shared" ca="1" si="330"/>
        <v/>
      </c>
      <c r="AE524" s="44" t="str">
        <f t="shared" ca="1" si="331"/>
        <v/>
      </c>
      <c r="AF524" s="45" t="str">
        <f t="shared" ref="AF524:AF536" ca="1" si="336">IF(Z524&lt;AF$8,"",IF(Y524&gt;AF$8,Y524,AF$8))</f>
        <v/>
      </c>
      <c r="AG524" s="45" t="str">
        <f t="shared" ca="1" si="335"/>
        <v/>
      </c>
      <c r="AH524" s="45" t="str">
        <f t="shared" ca="1" si="332"/>
        <v/>
      </c>
      <c r="AI524" s="45" t="str">
        <f t="shared" ca="1" si="333"/>
        <v/>
      </c>
      <c r="AJ524" s="46" t="str">
        <f t="shared" ca="1" si="334"/>
        <v/>
      </c>
    </row>
    <row r="525" spans="1:36" ht="27.95" customHeight="1">
      <c r="A525" s="115"/>
      <c r="B525" s="115"/>
      <c r="C525" s="119"/>
      <c r="D525" s="120"/>
      <c r="E525" s="121"/>
      <c r="F525" s="431"/>
      <c r="G525" s="432"/>
      <c r="H525" s="65" t="str">
        <f t="shared" ca="1" si="323"/>
        <v/>
      </c>
      <c r="I525" s="339" t="str">
        <f ca="1">IF(AND(F525&lt;&gt;"",H525&lt;&gt;""),VLOOKUP(F525,早見表!$A$6:$M$24,H525+1),"")</f>
        <v/>
      </c>
      <c r="J525" s="340"/>
      <c r="K525" s="340"/>
      <c r="L525" s="341"/>
      <c r="M525" s="431"/>
      <c r="N525" s="433"/>
      <c r="O525" s="433"/>
      <c r="P525" s="433"/>
      <c r="Q525" s="432"/>
      <c r="R525" s="65" t="str">
        <f t="shared" ca="1" si="324"/>
        <v/>
      </c>
      <c r="S525" s="339" t="str">
        <f ca="1">IF(AND(M525&lt;&gt;"",R525&lt;&gt;""),VLOOKUP(M525,早見表!$A$6:$M$24,R525+1),"")</f>
        <v/>
      </c>
      <c r="T525" s="340"/>
      <c r="U525" s="340"/>
      <c r="V525" s="340"/>
      <c r="W525" s="341"/>
      <c r="X525" s="51"/>
      <c r="Y525" s="42" t="str">
        <f t="shared" si="325"/>
        <v/>
      </c>
      <c r="Z525" s="42" t="str">
        <f t="shared" si="326"/>
        <v/>
      </c>
      <c r="AA525" s="43" t="str">
        <f t="shared" ca="1" si="327"/>
        <v/>
      </c>
      <c r="AB525" s="43" t="str">
        <f t="shared" ca="1" si="328"/>
        <v/>
      </c>
      <c r="AC525" s="43" t="str">
        <f t="shared" ca="1" si="329"/>
        <v/>
      </c>
      <c r="AD525" s="43" t="str">
        <f t="shared" ca="1" si="330"/>
        <v/>
      </c>
      <c r="AE525" s="44" t="str">
        <f t="shared" ca="1" si="331"/>
        <v/>
      </c>
      <c r="AF525" s="45" t="str">
        <f t="shared" ca="1" si="336"/>
        <v/>
      </c>
      <c r="AG525" s="45" t="str">
        <f t="shared" ca="1" si="335"/>
        <v/>
      </c>
      <c r="AH525" s="45" t="str">
        <f t="shared" ca="1" si="332"/>
        <v/>
      </c>
      <c r="AI525" s="45" t="str">
        <f t="shared" ca="1" si="333"/>
        <v/>
      </c>
      <c r="AJ525" s="46" t="str">
        <f t="shared" ca="1" si="334"/>
        <v/>
      </c>
    </row>
    <row r="526" spans="1:36" ht="27.95" customHeight="1">
      <c r="A526" s="115"/>
      <c r="B526" s="115"/>
      <c r="C526" s="119"/>
      <c r="D526" s="120"/>
      <c r="E526" s="121"/>
      <c r="F526" s="431"/>
      <c r="G526" s="432"/>
      <c r="H526" s="65" t="str">
        <f t="shared" ca="1" si="323"/>
        <v/>
      </c>
      <c r="I526" s="339" t="str">
        <f ca="1">IF(AND(F526&lt;&gt;"",H526&lt;&gt;""),VLOOKUP(F526,早見表!$A$6:$M$24,H526+1),"")</f>
        <v/>
      </c>
      <c r="J526" s="340"/>
      <c r="K526" s="340"/>
      <c r="L526" s="341"/>
      <c r="M526" s="431"/>
      <c r="N526" s="433"/>
      <c r="O526" s="433"/>
      <c r="P526" s="433"/>
      <c r="Q526" s="432"/>
      <c r="R526" s="65" t="str">
        <f t="shared" ca="1" si="324"/>
        <v/>
      </c>
      <c r="S526" s="339" t="str">
        <f ca="1">IF(AND(M526&lt;&gt;"",R526&lt;&gt;""),VLOOKUP(M526,早見表!$A$6:$M$24,R526+1),"")</f>
        <v/>
      </c>
      <c r="T526" s="340"/>
      <c r="U526" s="340"/>
      <c r="V526" s="340"/>
      <c r="W526" s="341"/>
      <c r="X526" s="51"/>
      <c r="Y526" s="42" t="str">
        <f t="shared" si="325"/>
        <v/>
      </c>
      <c r="Z526" s="42" t="str">
        <f t="shared" si="326"/>
        <v/>
      </c>
      <c r="AA526" s="43" t="str">
        <f t="shared" ca="1" si="327"/>
        <v/>
      </c>
      <c r="AB526" s="43" t="str">
        <f t="shared" ca="1" si="328"/>
        <v/>
      </c>
      <c r="AC526" s="43" t="str">
        <f t="shared" ca="1" si="329"/>
        <v/>
      </c>
      <c r="AD526" s="43" t="str">
        <f t="shared" ca="1" si="330"/>
        <v/>
      </c>
      <c r="AE526" s="44" t="str">
        <f t="shared" ca="1" si="331"/>
        <v/>
      </c>
      <c r="AF526" s="45" t="str">
        <f t="shared" ca="1" si="336"/>
        <v/>
      </c>
      <c r="AG526" s="45" t="str">
        <f t="shared" ca="1" si="335"/>
        <v/>
      </c>
      <c r="AH526" s="45" t="str">
        <f t="shared" ca="1" si="332"/>
        <v/>
      </c>
      <c r="AI526" s="45" t="str">
        <f t="shared" ca="1" si="333"/>
        <v/>
      </c>
      <c r="AJ526" s="46" t="str">
        <f t="shared" ca="1" si="334"/>
        <v/>
      </c>
    </row>
    <row r="527" spans="1:36" ht="27.95" customHeight="1">
      <c r="A527" s="115"/>
      <c r="B527" s="115"/>
      <c r="C527" s="119"/>
      <c r="D527" s="120"/>
      <c r="E527" s="121"/>
      <c r="F527" s="431"/>
      <c r="G527" s="432"/>
      <c r="H527" s="65" t="str">
        <f t="shared" ca="1" si="323"/>
        <v/>
      </c>
      <c r="I527" s="339" t="str">
        <f ca="1">IF(AND(F527&lt;&gt;"",H527&lt;&gt;""),VLOOKUP(F527,早見表!$A$6:$M$24,H527+1),"")</f>
        <v/>
      </c>
      <c r="J527" s="340"/>
      <c r="K527" s="340"/>
      <c r="L527" s="341"/>
      <c r="M527" s="431"/>
      <c r="N527" s="433"/>
      <c r="O527" s="433"/>
      <c r="P527" s="433"/>
      <c r="Q527" s="432"/>
      <c r="R527" s="65" t="str">
        <f t="shared" ca="1" si="324"/>
        <v/>
      </c>
      <c r="S527" s="339" t="str">
        <f ca="1">IF(AND(M527&lt;&gt;"",R527&lt;&gt;""),VLOOKUP(M527,早見表!$A$6:$M$24,R527+1),"")</f>
        <v/>
      </c>
      <c r="T527" s="340"/>
      <c r="U527" s="340"/>
      <c r="V527" s="340"/>
      <c r="W527" s="341"/>
      <c r="X527" s="51"/>
      <c r="Y527" s="42" t="str">
        <f t="shared" si="325"/>
        <v/>
      </c>
      <c r="Z527" s="42" t="str">
        <f t="shared" si="326"/>
        <v/>
      </c>
      <c r="AA527" s="43" t="str">
        <f t="shared" ca="1" si="327"/>
        <v/>
      </c>
      <c r="AB527" s="43" t="str">
        <f t="shared" ca="1" si="328"/>
        <v/>
      </c>
      <c r="AC527" s="43" t="str">
        <f t="shared" ca="1" si="329"/>
        <v/>
      </c>
      <c r="AD527" s="43" t="str">
        <f t="shared" ca="1" si="330"/>
        <v/>
      </c>
      <c r="AE527" s="44" t="str">
        <f t="shared" ca="1" si="331"/>
        <v/>
      </c>
      <c r="AF527" s="45" t="str">
        <f t="shared" ca="1" si="336"/>
        <v/>
      </c>
      <c r="AG527" s="45" t="str">
        <f t="shared" ca="1" si="335"/>
        <v/>
      </c>
      <c r="AH527" s="45" t="str">
        <f t="shared" ca="1" si="332"/>
        <v/>
      </c>
      <c r="AI527" s="45" t="str">
        <f t="shared" ca="1" si="333"/>
        <v/>
      </c>
      <c r="AJ527" s="46" t="str">
        <f t="shared" ca="1" si="334"/>
        <v/>
      </c>
    </row>
    <row r="528" spans="1:36" ht="27.95" customHeight="1">
      <c r="A528" s="115"/>
      <c r="B528" s="115"/>
      <c r="C528" s="119"/>
      <c r="D528" s="120"/>
      <c r="E528" s="121"/>
      <c r="F528" s="431"/>
      <c r="G528" s="432"/>
      <c r="H528" s="65" t="str">
        <f t="shared" ca="1" si="323"/>
        <v/>
      </c>
      <c r="I528" s="339" t="str">
        <f ca="1">IF(AND(F528&lt;&gt;"",H528&lt;&gt;""),VLOOKUP(F528,早見表!$A$6:$M$24,H528+1),"")</f>
        <v/>
      </c>
      <c r="J528" s="340"/>
      <c r="K528" s="340"/>
      <c r="L528" s="341"/>
      <c r="M528" s="431"/>
      <c r="N528" s="433"/>
      <c r="O528" s="433"/>
      <c r="P528" s="433"/>
      <c r="Q528" s="432"/>
      <c r="R528" s="65" t="str">
        <f t="shared" ca="1" si="324"/>
        <v/>
      </c>
      <c r="S528" s="339" t="str">
        <f ca="1">IF(AND(M528&lt;&gt;"",R528&lt;&gt;""),VLOOKUP(M528,早見表!$A$6:$M$24,R528+1),"")</f>
        <v/>
      </c>
      <c r="T528" s="340"/>
      <c r="U528" s="340"/>
      <c r="V528" s="340"/>
      <c r="W528" s="341"/>
      <c r="X528" s="51"/>
      <c r="Y528" s="42" t="str">
        <f t="shared" si="325"/>
        <v/>
      </c>
      <c r="Z528" s="42" t="str">
        <f t="shared" si="326"/>
        <v/>
      </c>
      <c r="AA528" s="43" t="str">
        <f t="shared" ref="AA528:AA536" ca="1" si="337">IF(Y528&gt;=AF$8,"",IF(Y528&lt;$AA$8,$AA$8,Y528))</f>
        <v/>
      </c>
      <c r="AB528" s="43" t="str">
        <f t="shared" ca="1" si="328"/>
        <v/>
      </c>
      <c r="AC528" s="43" t="str">
        <f t="shared" ca="1" si="329"/>
        <v/>
      </c>
      <c r="AD528" s="43" t="str">
        <f t="shared" ca="1" si="330"/>
        <v/>
      </c>
      <c r="AE528" s="44" t="str">
        <f t="shared" ref="AE528:AE536" ca="1" si="338">IF(AA528="","",IF(AA528&gt;AB528,"",DATEDIF(AC528,AD528+1,"m")))</f>
        <v/>
      </c>
      <c r="AF528" s="45" t="str">
        <f t="shared" ca="1" si="336"/>
        <v/>
      </c>
      <c r="AG528" s="45" t="str">
        <f t="shared" ca="1" si="335"/>
        <v/>
      </c>
      <c r="AH528" s="45" t="str">
        <f t="shared" ca="1" si="332"/>
        <v/>
      </c>
      <c r="AI528" s="45" t="str">
        <f t="shared" ca="1" si="333"/>
        <v/>
      </c>
      <c r="AJ528" s="46" t="str">
        <f t="shared" ca="1" si="334"/>
        <v/>
      </c>
    </row>
    <row r="529" spans="1:36" ht="27.95" customHeight="1">
      <c r="A529" s="115"/>
      <c r="B529" s="115"/>
      <c r="C529" s="119"/>
      <c r="D529" s="120"/>
      <c r="E529" s="121"/>
      <c r="F529" s="431"/>
      <c r="G529" s="432"/>
      <c r="H529" s="65" t="str">
        <f t="shared" ca="1" si="323"/>
        <v/>
      </c>
      <c r="I529" s="339" t="str">
        <f ca="1">IF(AND(F529&lt;&gt;"",H529&lt;&gt;""),VLOOKUP(F529,早見表!$A$6:$M$24,H529+1),"")</f>
        <v/>
      </c>
      <c r="J529" s="340"/>
      <c r="K529" s="340"/>
      <c r="L529" s="341"/>
      <c r="M529" s="431"/>
      <c r="N529" s="433"/>
      <c r="O529" s="433"/>
      <c r="P529" s="433"/>
      <c r="Q529" s="432"/>
      <c r="R529" s="65" t="str">
        <f t="shared" ca="1" si="324"/>
        <v/>
      </c>
      <c r="S529" s="339" t="str">
        <f ca="1">IF(AND(M529&lt;&gt;"",R529&lt;&gt;""),VLOOKUP(M529,早見表!$A$6:$M$24,R529+1),"")</f>
        <v/>
      </c>
      <c r="T529" s="340"/>
      <c r="U529" s="340"/>
      <c r="V529" s="340"/>
      <c r="W529" s="341"/>
      <c r="X529" s="51"/>
      <c r="Y529" s="42" t="str">
        <f t="shared" si="325"/>
        <v/>
      </c>
      <c r="Z529" s="42" t="str">
        <f t="shared" si="326"/>
        <v/>
      </c>
      <c r="AA529" s="43" t="str">
        <f t="shared" ca="1" si="337"/>
        <v/>
      </c>
      <c r="AB529" s="43" t="str">
        <f t="shared" ca="1" si="328"/>
        <v/>
      </c>
      <c r="AC529" s="43" t="str">
        <f t="shared" ca="1" si="329"/>
        <v/>
      </c>
      <c r="AD529" s="43" t="str">
        <f t="shared" ca="1" si="330"/>
        <v/>
      </c>
      <c r="AE529" s="44" t="str">
        <f t="shared" ca="1" si="338"/>
        <v/>
      </c>
      <c r="AF529" s="45" t="str">
        <f t="shared" ca="1" si="336"/>
        <v/>
      </c>
      <c r="AG529" s="45" t="str">
        <f t="shared" ca="1" si="335"/>
        <v/>
      </c>
      <c r="AH529" s="45" t="str">
        <f t="shared" ca="1" si="332"/>
        <v/>
      </c>
      <c r="AI529" s="45" t="str">
        <f t="shared" ca="1" si="333"/>
        <v/>
      </c>
      <c r="AJ529" s="46" t="str">
        <f t="shared" ca="1" si="334"/>
        <v/>
      </c>
    </row>
    <row r="530" spans="1:36" ht="27.95" customHeight="1">
      <c r="A530" s="115"/>
      <c r="B530" s="115"/>
      <c r="C530" s="119"/>
      <c r="D530" s="120"/>
      <c r="E530" s="121"/>
      <c r="F530" s="431"/>
      <c r="G530" s="432"/>
      <c r="H530" s="65" t="str">
        <f t="shared" ca="1" si="323"/>
        <v/>
      </c>
      <c r="I530" s="339" t="str">
        <f ca="1">IF(AND(F530&lt;&gt;"",H530&lt;&gt;""),VLOOKUP(F530,早見表!$A$6:$M$24,H530+1),"")</f>
        <v/>
      </c>
      <c r="J530" s="340"/>
      <c r="K530" s="340"/>
      <c r="L530" s="341"/>
      <c r="M530" s="431"/>
      <c r="N530" s="433"/>
      <c r="O530" s="433"/>
      <c r="P530" s="433"/>
      <c r="Q530" s="432"/>
      <c r="R530" s="65" t="str">
        <f t="shared" ca="1" si="324"/>
        <v/>
      </c>
      <c r="S530" s="339" t="str">
        <f ca="1">IF(AND(M530&lt;&gt;"",R530&lt;&gt;""),VLOOKUP(M530,早見表!$A$6:$M$24,R530+1),"")</f>
        <v/>
      </c>
      <c r="T530" s="340"/>
      <c r="U530" s="340"/>
      <c r="V530" s="340"/>
      <c r="W530" s="341"/>
      <c r="X530" s="51"/>
      <c r="Y530" s="42" t="str">
        <f t="shared" si="325"/>
        <v/>
      </c>
      <c r="Z530" s="42" t="str">
        <f t="shared" si="326"/>
        <v/>
      </c>
      <c r="AA530" s="43" t="str">
        <f t="shared" ca="1" si="337"/>
        <v/>
      </c>
      <c r="AB530" s="43" t="str">
        <f t="shared" ca="1" si="328"/>
        <v/>
      </c>
      <c r="AC530" s="43" t="str">
        <f t="shared" ca="1" si="329"/>
        <v/>
      </c>
      <c r="AD530" s="43" t="str">
        <f t="shared" ca="1" si="330"/>
        <v/>
      </c>
      <c r="AE530" s="44" t="str">
        <f t="shared" ca="1" si="338"/>
        <v/>
      </c>
      <c r="AF530" s="45" t="str">
        <f t="shared" ca="1" si="336"/>
        <v/>
      </c>
      <c r="AG530" s="45" t="str">
        <f t="shared" ca="1" si="335"/>
        <v/>
      </c>
      <c r="AH530" s="45" t="str">
        <f t="shared" ca="1" si="332"/>
        <v/>
      </c>
      <c r="AI530" s="45" t="str">
        <f t="shared" ca="1" si="333"/>
        <v/>
      </c>
      <c r="AJ530" s="46" t="str">
        <f t="shared" ca="1" si="334"/>
        <v/>
      </c>
    </row>
    <row r="531" spans="1:36" ht="27.95" customHeight="1">
      <c r="A531" s="115"/>
      <c r="B531" s="115"/>
      <c r="C531" s="119"/>
      <c r="D531" s="120"/>
      <c r="E531" s="121"/>
      <c r="F531" s="431"/>
      <c r="G531" s="432"/>
      <c r="H531" s="65" t="str">
        <f ca="1">AE531</f>
        <v/>
      </c>
      <c r="I531" s="339" t="str">
        <f ca="1">IF(AND(F531&lt;&gt;"",H531&lt;&gt;""),VLOOKUP(F531,早見表!$A$6:$M$24,H531+1),"")</f>
        <v/>
      </c>
      <c r="J531" s="340"/>
      <c r="K531" s="340"/>
      <c r="L531" s="341"/>
      <c r="M531" s="431"/>
      <c r="N531" s="433"/>
      <c r="O531" s="433"/>
      <c r="P531" s="433"/>
      <c r="Q531" s="432"/>
      <c r="R531" s="65" t="str">
        <f t="shared" ca="1" si="324"/>
        <v/>
      </c>
      <c r="S531" s="339" t="str">
        <f ca="1">IF(AND(M531&lt;&gt;"",R531&lt;&gt;""),VLOOKUP(M531,早見表!$A$6:$M$24,R531+1),"")</f>
        <v/>
      </c>
      <c r="T531" s="340"/>
      <c r="U531" s="340"/>
      <c r="V531" s="340"/>
      <c r="W531" s="341"/>
      <c r="X531" s="51"/>
      <c r="Y531" s="42" t="str">
        <f t="shared" si="325"/>
        <v/>
      </c>
      <c r="Z531" s="42" t="str">
        <f t="shared" si="326"/>
        <v/>
      </c>
      <c r="AA531" s="43" t="str">
        <f t="shared" ca="1" si="337"/>
        <v/>
      </c>
      <c r="AB531" s="43" t="str">
        <f t="shared" ca="1" si="328"/>
        <v/>
      </c>
      <c r="AC531" s="43" t="str">
        <f t="shared" ca="1" si="329"/>
        <v/>
      </c>
      <c r="AD531" s="43" t="str">
        <f t="shared" ca="1" si="330"/>
        <v/>
      </c>
      <c r="AE531" s="44" t="str">
        <f t="shared" ca="1" si="338"/>
        <v/>
      </c>
      <c r="AF531" s="45" t="str">
        <f t="shared" ca="1" si="336"/>
        <v/>
      </c>
      <c r="AG531" s="45" t="str">
        <f t="shared" ca="1" si="335"/>
        <v/>
      </c>
      <c r="AH531" s="45" t="str">
        <f t="shared" ca="1" si="332"/>
        <v/>
      </c>
      <c r="AI531" s="45" t="str">
        <f t="shared" ca="1" si="333"/>
        <v/>
      </c>
      <c r="AJ531" s="46" t="str">
        <f t="shared" ca="1" si="334"/>
        <v/>
      </c>
    </row>
    <row r="532" spans="1:36" ht="27.95" customHeight="1">
      <c r="A532" s="115"/>
      <c r="B532" s="115"/>
      <c r="C532" s="119"/>
      <c r="D532" s="120"/>
      <c r="E532" s="121"/>
      <c r="F532" s="431"/>
      <c r="G532" s="432"/>
      <c r="H532" s="65" t="str">
        <f ca="1">AE532</f>
        <v/>
      </c>
      <c r="I532" s="339" t="str">
        <f ca="1">IF(AND(F532&lt;&gt;"",H532&lt;&gt;""),VLOOKUP(F532,早見表!$A$6:$M$24,H532+1),"")</f>
        <v/>
      </c>
      <c r="J532" s="340"/>
      <c r="K532" s="340"/>
      <c r="L532" s="341"/>
      <c r="M532" s="431"/>
      <c r="N532" s="433"/>
      <c r="O532" s="433"/>
      <c r="P532" s="433"/>
      <c r="Q532" s="432"/>
      <c r="R532" s="65" t="str">
        <f t="shared" ca="1" si="324"/>
        <v/>
      </c>
      <c r="S532" s="339" t="str">
        <f ca="1">IF(AND(M532&lt;&gt;"",R532&lt;&gt;""),VLOOKUP(M532,早見表!$A$6:$M$24,R532+1),"")</f>
        <v/>
      </c>
      <c r="T532" s="340"/>
      <c r="U532" s="340"/>
      <c r="V532" s="340"/>
      <c r="W532" s="341"/>
      <c r="X532" s="51"/>
      <c r="Y532" s="42" t="str">
        <f t="shared" si="325"/>
        <v/>
      </c>
      <c r="Z532" s="42" t="str">
        <f t="shared" si="326"/>
        <v/>
      </c>
      <c r="AA532" s="43" t="str">
        <f t="shared" ca="1" si="337"/>
        <v/>
      </c>
      <c r="AB532" s="43" t="str">
        <f t="shared" ca="1" si="328"/>
        <v/>
      </c>
      <c r="AC532" s="43" t="str">
        <f t="shared" ca="1" si="329"/>
        <v/>
      </c>
      <c r="AD532" s="43" t="str">
        <f t="shared" ca="1" si="330"/>
        <v/>
      </c>
      <c r="AE532" s="44" t="str">
        <f t="shared" ca="1" si="338"/>
        <v/>
      </c>
      <c r="AF532" s="45" t="str">
        <f t="shared" ca="1" si="336"/>
        <v/>
      </c>
      <c r="AG532" s="45" t="str">
        <f t="shared" ca="1" si="335"/>
        <v/>
      </c>
      <c r="AH532" s="45" t="str">
        <f t="shared" ca="1" si="332"/>
        <v/>
      </c>
      <c r="AI532" s="45" t="str">
        <f t="shared" ca="1" si="333"/>
        <v/>
      </c>
      <c r="AJ532" s="46" t="str">
        <f t="shared" ca="1" si="334"/>
        <v/>
      </c>
    </row>
    <row r="533" spans="1:36" ht="27.95" customHeight="1">
      <c r="A533" s="115"/>
      <c r="B533" s="115"/>
      <c r="C533" s="119"/>
      <c r="D533" s="120"/>
      <c r="E533" s="121"/>
      <c r="F533" s="431"/>
      <c r="G533" s="432"/>
      <c r="H533" s="65" t="str">
        <f ca="1">AE533</f>
        <v/>
      </c>
      <c r="I533" s="339" t="str">
        <f ca="1">IF(AND(F533&lt;&gt;"",H533&lt;&gt;""),VLOOKUP(F533,早見表!$A$6:$M$24,H533+1),"")</f>
        <v/>
      </c>
      <c r="J533" s="340"/>
      <c r="K533" s="340"/>
      <c r="L533" s="341"/>
      <c r="M533" s="431"/>
      <c r="N533" s="433"/>
      <c r="O533" s="433"/>
      <c r="P533" s="433"/>
      <c r="Q533" s="432"/>
      <c r="R533" s="65" t="str">
        <f t="shared" ca="1" si="324"/>
        <v/>
      </c>
      <c r="S533" s="339" t="str">
        <f ca="1">IF(AND(M533&lt;&gt;"",R533&lt;&gt;""),VLOOKUP(M533,早見表!$A$6:$M$24,R533+1),"")</f>
        <v/>
      </c>
      <c r="T533" s="340"/>
      <c r="U533" s="340"/>
      <c r="V533" s="340"/>
      <c r="W533" s="341"/>
      <c r="X533" s="51"/>
      <c r="Y533" s="42" t="str">
        <f t="shared" si="325"/>
        <v/>
      </c>
      <c r="Z533" s="42" t="str">
        <f t="shared" si="326"/>
        <v/>
      </c>
      <c r="AA533" s="43" t="str">
        <f t="shared" ca="1" si="337"/>
        <v/>
      </c>
      <c r="AB533" s="43" t="str">
        <f t="shared" ca="1" si="328"/>
        <v/>
      </c>
      <c r="AC533" s="43" t="str">
        <f t="shared" ca="1" si="329"/>
        <v/>
      </c>
      <c r="AD533" s="43" t="str">
        <f t="shared" ca="1" si="330"/>
        <v/>
      </c>
      <c r="AE533" s="44" t="str">
        <f t="shared" ca="1" si="338"/>
        <v/>
      </c>
      <c r="AF533" s="45" t="str">
        <f t="shared" ca="1" si="336"/>
        <v/>
      </c>
      <c r="AG533" s="45" t="str">
        <f t="shared" ca="1" si="335"/>
        <v/>
      </c>
      <c r="AH533" s="45" t="str">
        <f t="shared" ca="1" si="332"/>
        <v/>
      </c>
      <c r="AI533" s="45" t="str">
        <f t="shared" ca="1" si="333"/>
        <v/>
      </c>
      <c r="AJ533" s="46" t="str">
        <f t="shared" ca="1" si="334"/>
        <v/>
      </c>
    </row>
    <row r="534" spans="1:36" ht="27.95" customHeight="1">
      <c r="A534" s="115"/>
      <c r="B534" s="115"/>
      <c r="C534" s="119"/>
      <c r="D534" s="120"/>
      <c r="E534" s="121"/>
      <c r="F534" s="431"/>
      <c r="G534" s="432"/>
      <c r="H534" s="65" t="str">
        <f ca="1">AE534</f>
        <v/>
      </c>
      <c r="I534" s="339" t="str">
        <f ca="1">IF(AND(F534&lt;&gt;"",H534&lt;&gt;""),VLOOKUP(F534,早見表!$A$6:$M$24,H534+1),"")</f>
        <v/>
      </c>
      <c r="J534" s="340"/>
      <c r="K534" s="340"/>
      <c r="L534" s="341"/>
      <c r="M534" s="431"/>
      <c r="N534" s="433"/>
      <c r="O534" s="433"/>
      <c r="P534" s="433"/>
      <c r="Q534" s="432"/>
      <c r="R534" s="65" t="str">
        <f t="shared" ca="1" si="324"/>
        <v/>
      </c>
      <c r="S534" s="339" t="str">
        <f ca="1">IF(AND(M534&lt;&gt;"",R534&lt;&gt;""),VLOOKUP(M534,早見表!$A$6:$M$24,R534+1),"")</f>
        <v/>
      </c>
      <c r="T534" s="340"/>
      <c r="U534" s="340"/>
      <c r="V534" s="340"/>
      <c r="W534" s="341"/>
      <c r="X534" s="51"/>
      <c r="Y534" s="42" t="str">
        <f t="shared" si="325"/>
        <v/>
      </c>
      <c r="Z534" s="42" t="str">
        <f t="shared" si="326"/>
        <v/>
      </c>
      <c r="AA534" s="43" t="str">
        <f t="shared" ca="1" si="337"/>
        <v/>
      </c>
      <c r="AB534" s="43" t="str">
        <f t="shared" ca="1" si="328"/>
        <v/>
      </c>
      <c r="AC534" s="43" t="str">
        <f t="shared" ca="1" si="329"/>
        <v/>
      </c>
      <c r="AD534" s="43" t="str">
        <f t="shared" ca="1" si="330"/>
        <v/>
      </c>
      <c r="AE534" s="44" t="str">
        <f t="shared" ca="1" si="338"/>
        <v/>
      </c>
      <c r="AF534" s="45" t="str">
        <f t="shared" ca="1" si="336"/>
        <v/>
      </c>
      <c r="AG534" s="45" t="str">
        <f t="shared" ca="1" si="335"/>
        <v/>
      </c>
      <c r="AH534" s="45" t="str">
        <f t="shared" ca="1" si="332"/>
        <v/>
      </c>
      <c r="AI534" s="45" t="str">
        <f t="shared" ca="1" si="333"/>
        <v/>
      </c>
      <c r="AJ534" s="46" t="str">
        <f t="shared" ca="1" si="334"/>
        <v/>
      </c>
    </row>
    <row r="535" spans="1:36" ht="27.95" customHeight="1">
      <c r="A535" s="115"/>
      <c r="B535" s="115"/>
      <c r="C535" s="119"/>
      <c r="D535" s="120"/>
      <c r="E535" s="121"/>
      <c r="F535" s="431"/>
      <c r="G535" s="432"/>
      <c r="H535" s="65" t="str">
        <f ca="1">AE535</f>
        <v/>
      </c>
      <c r="I535" s="339" t="str">
        <f ca="1">IF(AND(F535&lt;&gt;"",H535&lt;&gt;""),VLOOKUP(F535,早見表!$A$6:$M$24,H535+1),"")</f>
        <v/>
      </c>
      <c r="J535" s="340"/>
      <c r="K535" s="340"/>
      <c r="L535" s="341"/>
      <c r="M535" s="431"/>
      <c r="N535" s="433"/>
      <c r="O535" s="433"/>
      <c r="P535" s="433"/>
      <c r="Q535" s="432"/>
      <c r="R535" s="65" t="str">
        <f t="shared" ca="1" si="324"/>
        <v/>
      </c>
      <c r="S535" s="339" t="str">
        <f ca="1">IF(AND(M535&lt;&gt;"",R535&lt;&gt;""),VLOOKUP(M535,早見表!$A$6:$M$24,R535+1),"")</f>
        <v/>
      </c>
      <c r="T535" s="340"/>
      <c r="U535" s="340"/>
      <c r="V535" s="340"/>
      <c r="W535" s="341"/>
      <c r="X535" s="51"/>
      <c r="Y535" s="42" t="str">
        <f t="shared" si="325"/>
        <v/>
      </c>
      <c r="Z535" s="42" t="str">
        <f t="shared" si="326"/>
        <v/>
      </c>
      <c r="AA535" s="43" t="str">
        <f t="shared" ca="1" si="337"/>
        <v/>
      </c>
      <c r="AB535" s="43" t="str">
        <f t="shared" ca="1" si="328"/>
        <v/>
      </c>
      <c r="AC535" s="43" t="str">
        <f t="shared" ca="1" si="329"/>
        <v/>
      </c>
      <c r="AD535" s="43" t="str">
        <f t="shared" ca="1" si="330"/>
        <v/>
      </c>
      <c r="AE535" s="44" t="str">
        <f t="shared" ca="1" si="338"/>
        <v/>
      </c>
      <c r="AF535" s="45" t="str">
        <f t="shared" ca="1" si="336"/>
        <v/>
      </c>
      <c r="AG535" s="45" t="str">
        <f t="shared" ca="1" si="335"/>
        <v/>
      </c>
      <c r="AH535" s="45" t="str">
        <f t="shared" ca="1" si="332"/>
        <v/>
      </c>
      <c r="AI535" s="45" t="str">
        <f t="shared" ca="1" si="333"/>
        <v/>
      </c>
      <c r="AJ535" s="46" t="str">
        <f t="shared" ca="1" si="334"/>
        <v/>
      </c>
    </row>
    <row r="536" spans="1:36" ht="27.95" customHeight="1" thickBot="1">
      <c r="A536" s="131"/>
      <c r="B536" s="131"/>
      <c r="C536" s="132"/>
      <c r="D536" s="133"/>
      <c r="E536" s="134"/>
      <c r="F536" s="443"/>
      <c r="G536" s="445"/>
      <c r="H536" s="135" t="str">
        <f t="shared" ref="H536" ca="1" si="339">AE536</f>
        <v/>
      </c>
      <c r="I536" s="353" t="str">
        <f ca="1">IF(AND(F536&lt;&gt;"",H536&lt;&gt;""),VLOOKUP(F536,早見表!$A$6:$M$24,H536+1),"")</f>
        <v/>
      </c>
      <c r="J536" s="354"/>
      <c r="K536" s="354"/>
      <c r="L536" s="355"/>
      <c r="M536" s="443"/>
      <c r="N536" s="444"/>
      <c r="O536" s="444"/>
      <c r="P536" s="444"/>
      <c r="Q536" s="445"/>
      <c r="R536" s="135" t="str">
        <f t="shared" ca="1" si="324"/>
        <v/>
      </c>
      <c r="S536" s="353" t="str">
        <f ca="1">IF(AND(M536&lt;&gt;"",R536&lt;&gt;""),VLOOKUP(M536,早見表!$A$6:$M$24,R536+1),"")</f>
        <v/>
      </c>
      <c r="T536" s="354"/>
      <c r="U536" s="354"/>
      <c r="V536" s="354"/>
      <c r="W536" s="355"/>
      <c r="X536" s="51"/>
      <c r="Y536" s="47" t="str">
        <f t="shared" si="325"/>
        <v/>
      </c>
      <c r="Z536" s="47" t="str">
        <f t="shared" si="326"/>
        <v/>
      </c>
      <c r="AA536" s="48" t="str">
        <f t="shared" ca="1" si="337"/>
        <v/>
      </c>
      <c r="AB536" s="48" t="str">
        <f t="shared" ca="1" si="328"/>
        <v/>
      </c>
      <c r="AC536" s="48" t="str">
        <f t="shared" ca="1" si="329"/>
        <v/>
      </c>
      <c r="AD536" s="48" t="str">
        <f t="shared" ca="1" si="330"/>
        <v/>
      </c>
      <c r="AE536" s="62" t="str">
        <f t="shared" ca="1" si="338"/>
        <v/>
      </c>
      <c r="AF536" s="49" t="str">
        <f t="shared" ca="1" si="336"/>
        <v/>
      </c>
      <c r="AG536" s="49" t="str">
        <f t="shared" ca="1" si="335"/>
        <v/>
      </c>
      <c r="AH536" s="49" t="str">
        <f t="shared" ca="1" si="332"/>
        <v/>
      </c>
      <c r="AI536" s="49" t="str">
        <f t="shared" ca="1" si="333"/>
        <v/>
      </c>
      <c r="AJ536" s="50" t="str">
        <f t="shared" ca="1" si="334"/>
        <v/>
      </c>
    </row>
    <row r="537" spans="1:36" ht="24.95" customHeight="1" thickTop="1">
      <c r="A537" s="439" t="s">
        <v>62</v>
      </c>
      <c r="B537" s="440"/>
      <c r="C537" s="440"/>
      <c r="D537" s="440"/>
      <c r="E537" s="440"/>
      <c r="F537" s="458"/>
      <c r="G537" s="459"/>
      <c r="H537" s="136" t="s">
        <v>12</v>
      </c>
      <c r="I537" s="365">
        <f ca="1">SUM(I522:L536)</f>
        <v>0</v>
      </c>
      <c r="J537" s="366"/>
      <c r="K537" s="366"/>
      <c r="L537" s="137" t="s">
        <v>8</v>
      </c>
      <c r="M537" s="458"/>
      <c r="N537" s="460"/>
      <c r="O537" s="460"/>
      <c r="P537" s="460"/>
      <c r="Q537" s="459"/>
      <c r="R537" s="136"/>
      <c r="S537" s="368">
        <f ca="1">SUM(S522:W536)</f>
        <v>0</v>
      </c>
      <c r="T537" s="369"/>
      <c r="U537" s="369"/>
      <c r="V537" s="369"/>
      <c r="W537" s="138" t="s">
        <v>8</v>
      </c>
      <c r="X537" s="51"/>
      <c r="Y537" s="82"/>
      <c r="Z537" s="82"/>
    </row>
    <row r="538" spans="1:36" ht="24.95" customHeight="1">
      <c r="A538" s="434" t="s">
        <v>80</v>
      </c>
      <c r="B538" s="435"/>
      <c r="C538" s="435"/>
      <c r="D538" s="435"/>
      <c r="E538" s="435"/>
      <c r="F538" s="436"/>
      <c r="G538" s="437"/>
      <c r="H538" s="128" t="s">
        <v>12</v>
      </c>
      <c r="I538" s="346">
        <f ca="1">SUM(I511,I537)</f>
        <v>0</v>
      </c>
      <c r="J538" s="347"/>
      <c r="K538" s="347"/>
      <c r="L538" s="129" t="s">
        <v>8</v>
      </c>
      <c r="M538" s="436"/>
      <c r="N538" s="438"/>
      <c r="O538" s="438"/>
      <c r="P538" s="438"/>
      <c r="Q538" s="437"/>
      <c r="R538" s="128"/>
      <c r="S538" s="349">
        <f ca="1">SUM(S511,S537)</f>
        <v>0</v>
      </c>
      <c r="T538" s="350"/>
      <c r="U538" s="350"/>
      <c r="V538" s="350"/>
      <c r="W538" s="59" t="s">
        <v>8</v>
      </c>
      <c r="X538" s="52"/>
      <c r="Y538" s="82"/>
      <c r="Z538" s="54"/>
    </row>
    <row r="539" spans="1:36" ht="3.75" customHeight="1">
      <c r="X539" s="52"/>
      <c r="Y539" s="217"/>
      <c r="Z539" s="54" t="s">
        <v>35</v>
      </c>
    </row>
    <row r="540" spans="1:36">
      <c r="T540" s="461" t="s">
        <v>42</v>
      </c>
      <c r="U540" s="462"/>
      <c r="V540" s="462"/>
      <c r="W540" s="463"/>
      <c r="X540" s="52"/>
      <c r="Y540" s="82"/>
      <c r="Z540" s="82"/>
    </row>
    <row r="541" spans="1:36">
      <c r="Y541" s="82"/>
      <c r="Z541" s="82"/>
    </row>
    <row r="542" spans="1:36" ht="19.5" customHeight="1">
      <c r="A542" s="1" t="str">
        <f>IF($A$2="","",$A$2)</f>
        <v>【鳥取局様式】</v>
      </c>
      <c r="C542" s="80"/>
      <c r="D542" s="466" t="s">
        <v>76</v>
      </c>
      <c r="E542" s="467"/>
      <c r="F542" s="467"/>
      <c r="G542" s="467"/>
      <c r="H542" s="467"/>
      <c r="I542" s="467"/>
      <c r="J542" s="467"/>
      <c r="S542" s="57">
        <f>$S$2</f>
        <v>1</v>
      </c>
      <c r="T542" s="425" t="s">
        <v>10</v>
      </c>
      <c r="U542" s="425"/>
      <c r="V542" s="56">
        <f>V515+1</f>
        <v>21</v>
      </c>
      <c r="W542" s="2" t="s">
        <v>11</v>
      </c>
      <c r="Y542" s="217"/>
      <c r="Z542" s="217"/>
    </row>
    <row r="543" spans="1:36" ht="19.5" customHeight="1">
      <c r="C543" s="81"/>
      <c r="D543" s="467"/>
      <c r="E543" s="467"/>
      <c r="F543" s="467"/>
      <c r="G543" s="467"/>
      <c r="H543" s="467"/>
      <c r="I543" s="467"/>
      <c r="J543" s="467"/>
      <c r="Y543" s="217"/>
      <c r="Z543" s="217"/>
    </row>
    <row r="544" spans="1:36" ht="14.25">
      <c r="B544" s="221">
        <f ca="1">$B$4</f>
        <v>45741</v>
      </c>
      <c r="D544" s="426"/>
      <c r="E544" s="426"/>
      <c r="F544" s="426"/>
      <c r="Y544" s="219"/>
      <c r="Z544" s="219"/>
    </row>
    <row r="545" spans="1:36" ht="15" customHeight="1">
      <c r="B545" s="222">
        <f ca="1">$B$5</f>
        <v>46106.494204513889</v>
      </c>
      <c r="C545" s="130"/>
      <c r="D545" s="130"/>
      <c r="E545" s="130"/>
      <c r="F545" s="130"/>
      <c r="G545" s="130"/>
      <c r="H545" s="427" t="s">
        <v>6</v>
      </c>
      <c r="I545" s="428"/>
      <c r="J545" s="464" t="s">
        <v>0</v>
      </c>
      <c r="K545" s="465"/>
      <c r="L545" s="123" t="s">
        <v>1</v>
      </c>
      <c r="M545" s="465" t="s">
        <v>7</v>
      </c>
      <c r="N545" s="465"/>
      <c r="O545" s="465" t="s">
        <v>2</v>
      </c>
      <c r="P545" s="465"/>
      <c r="Q545" s="465"/>
      <c r="R545" s="465"/>
      <c r="S545" s="465"/>
      <c r="T545" s="465"/>
      <c r="U545" s="465" t="s">
        <v>3</v>
      </c>
      <c r="V545" s="465"/>
      <c r="W545" s="465"/>
      <c r="Y545" s="219"/>
      <c r="Z545" s="219"/>
    </row>
    <row r="546" spans="1:36" ht="20.100000000000001" customHeight="1">
      <c r="A546" s="130"/>
      <c r="B546" s="130"/>
      <c r="C546" s="130"/>
      <c r="D546" s="130"/>
      <c r="E546" s="130"/>
      <c r="F546" s="130"/>
      <c r="G546" s="130"/>
      <c r="H546" s="429"/>
      <c r="I546" s="430"/>
      <c r="J546" s="154">
        <f>$J$6</f>
        <v>3</v>
      </c>
      <c r="K546" s="155">
        <f>$K$6</f>
        <v>1</v>
      </c>
      <c r="L546" s="156">
        <f>$L$6</f>
        <v>1</v>
      </c>
      <c r="M546" s="157">
        <f>$M$6</f>
        <v>0</v>
      </c>
      <c r="N546" s="158" t="str">
        <f>IF($N$6="","",$N$6)</f>
        <v/>
      </c>
      <c r="O546" s="159" t="str">
        <f>IF($O$6="","",$O$6)</f>
        <v/>
      </c>
      <c r="P546" s="160" t="str">
        <f>IF($P$6="","",$P$6)</f>
        <v/>
      </c>
      <c r="Q546" s="160" t="str">
        <f>IF($Q$6="","",$Q$6)</f>
        <v/>
      </c>
      <c r="R546" s="160" t="str">
        <f>IF($R$6="","",$R$6)</f>
        <v/>
      </c>
      <c r="S546" s="160" t="str">
        <f>IF($S$6="","",$S$6)</f>
        <v/>
      </c>
      <c r="T546" s="161" t="str">
        <f>IF($T$6="","",$T$6)</f>
        <v/>
      </c>
      <c r="U546" s="159" t="str">
        <f>IF($U$6="","",$U$6)</f>
        <v/>
      </c>
      <c r="V546" s="160" t="str">
        <f>IF($V$6="","",$V$6)</f>
        <v/>
      </c>
      <c r="W546" s="161" t="str">
        <f>IF($W$6="","",$W$6)</f>
        <v/>
      </c>
      <c r="Y546" s="30" t="s">
        <v>33</v>
      </c>
      <c r="Z546" s="31" t="s">
        <v>34</v>
      </c>
      <c r="AA546" s="441">
        <f ca="1">$B$4</f>
        <v>45741</v>
      </c>
      <c r="AB546" s="441"/>
      <c r="AC546" s="441"/>
      <c r="AD546" s="441"/>
      <c r="AE546" s="441"/>
      <c r="AF546" s="442">
        <f ca="1">$B$5</f>
        <v>46106.494204513889</v>
      </c>
      <c r="AG546" s="442"/>
      <c r="AH546" s="442"/>
      <c r="AI546" s="442"/>
      <c r="AJ546" s="442"/>
    </row>
    <row r="547" spans="1:36" ht="21.95" customHeight="1">
      <c r="A547" s="446" t="s">
        <v>9</v>
      </c>
      <c r="B547" s="448" t="s">
        <v>30</v>
      </c>
      <c r="C547" s="218"/>
      <c r="D547" s="449" t="s">
        <v>47</v>
      </c>
      <c r="E547" s="448" t="s">
        <v>48</v>
      </c>
      <c r="F547" s="451">
        <f ca="1">$B$4</f>
        <v>45741</v>
      </c>
      <c r="G547" s="452"/>
      <c r="H547" s="452"/>
      <c r="I547" s="452"/>
      <c r="J547" s="452"/>
      <c r="K547" s="452"/>
      <c r="L547" s="453"/>
      <c r="M547" s="454">
        <f ca="1">$B$5</f>
        <v>46106.494204513889</v>
      </c>
      <c r="N547" s="455"/>
      <c r="O547" s="455"/>
      <c r="P547" s="455"/>
      <c r="Q547" s="455"/>
      <c r="R547" s="455"/>
      <c r="S547" s="455"/>
      <c r="T547" s="455"/>
      <c r="U547" s="455"/>
      <c r="V547" s="455"/>
      <c r="W547" s="456"/>
      <c r="X547" s="51"/>
      <c r="Y547" s="58">
        <f ca="1">$B$4</f>
        <v>45741</v>
      </c>
      <c r="Z547" s="58">
        <f ca="1">DATE(YEAR($Y$7)+2,3,31)</f>
        <v>46477</v>
      </c>
      <c r="AA547" s="33" t="s">
        <v>33</v>
      </c>
      <c r="AB547" s="33" t="s">
        <v>34</v>
      </c>
      <c r="AC547" s="33" t="s">
        <v>37</v>
      </c>
      <c r="AD547" s="33" t="s">
        <v>38</v>
      </c>
      <c r="AE547" s="33" t="s">
        <v>32</v>
      </c>
      <c r="AF547" s="34" t="s">
        <v>33</v>
      </c>
      <c r="AG547" s="34" t="s">
        <v>34</v>
      </c>
      <c r="AH547" s="34" t="s">
        <v>37</v>
      </c>
      <c r="AI547" s="34" t="s">
        <v>38</v>
      </c>
      <c r="AJ547" s="34" t="s">
        <v>32</v>
      </c>
    </row>
    <row r="548" spans="1:36" ht="28.5" customHeight="1">
      <c r="A548" s="447"/>
      <c r="B548" s="448"/>
      <c r="C548" s="126"/>
      <c r="D548" s="450"/>
      <c r="E548" s="448"/>
      <c r="F548" s="457" t="s">
        <v>4</v>
      </c>
      <c r="G548" s="457"/>
      <c r="H548" s="127" t="s">
        <v>39</v>
      </c>
      <c r="I548" s="457" t="s">
        <v>5</v>
      </c>
      <c r="J548" s="457"/>
      <c r="K548" s="457"/>
      <c r="L548" s="457"/>
      <c r="M548" s="457" t="s">
        <v>4</v>
      </c>
      <c r="N548" s="457"/>
      <c r="O548" s="457"/>
      <c r="P548" s="457"/>
      <c r="Q548" s="457"/>
      <c r="R548" s="127" t="s">
        <v>39</v>
      </c>
      <c r="S548" s="457" t="s">
        <v>5</v>
      </c>
      <c r="T548" s="457"/>
      <c r="U548" s="457"/>
      <c r="V548" s="457"/>
      <c r="W548" s="457"/>
      <c r="X548" s="51"/>
      <c r="Y548" s="32">
        <f ca="1">DATE(YEAR($B$4),4,1)</f>
        <v>45748</v>
      </c>
      <c r="Z548" s="32">
        <f ca="1">DATE(YEAR($Y$8)+2,3,31)</f>
        <v>46477</v>
      </c>
      <c r="AA548" s="32">
        <f ca="1">$Y$8</f>
        <v>45748</v>
      </c>
      <c r="AB548" s="32">
        <f ca="1">DATE(YEAR($Y$8)+1,3,31)</f>
        <v>46112</v>
      </c>
      <c r="AC548" s="32"/>
      <c r="AD548" s="32"/>
      <c r="AE548" s="32"/>
      <c r="AF548" s="35">
        <f ca="1">DATE(YEAR($B$4)+1,4,1)</f>
        <v>46113</v>
      </c>
      <c r="AG548" s="35">
        <f ca="1">DATE(YEAR($AF$8)+1,3,31)</f>
        <v>46477</v>
      </c>
      <c r="AH548" s="55"/>
      <c r="AI548" s="55"/>
      <c r="AJ548" s="36"/>
    </row>
    <row r="549" spans="1:36" ht="27.95" customHeight="1">
      <c r="A549" s="114"/>
      <c r="B549" s="115"/>
      <c r="C549" s="116"/>
      <c r="D549" s="117"/>
      <c r="E549" s="118"/>
      <c r="F549" s="431"/>
      <c r="G549" s="432"/>
      <c r="H549" s="65" t="str">
        <f t="shared" ref="H549:H557" ca="1" si="340">AE549</f>
        <v/>
      </c>
      <c r="I549" s="309" t="str">
        <f ca="1">IF(AND(F549&lt;&gt;"",H549&lt;&gt;""),VLOOKUP(F549,早見表!$A$6:$M$24,H549+1),"")</f>
        <v/>
      </c>
      <c r="J549" s="310"/>
      <c r="K549" s="310"/>
      <c r="L549" s="311"/>
      <c r="M549" s="431"/>
      <c r="N549" s="433"/>
      <c r="O549" s="433"/>
      <c r="P549" s="433"/>
      <c r="Q549" s="432"/>
      <c r="R549" s="64" t="str">
        <f t="shared" ref="R549:R563" ca="1" si="341">AJ549</f>
        <v/>
      </c>
      <c r="S549" s="309" t="str">
        <f ca="1">IF(AND(M549&lt;&gt;"",R549&lt;&gt;""),VLOOKUP(M549,早見表!$A$6:$M$24,R549+1),"")</f>
        <v/>
      </c>
      <c r="T549" s="310"/>
      <c r="U549" s="310"/>
      <c r="V549" s="310"/>
      <c r="W549" s="311"/>
      <c r="X549" s="51"/>
      <c r="Y549" s="37" t="str">
        <f t="shared" ref="Y549:Y563" si="342">IF($B549&lt;&gt;"",IF(D549="",AA$8,D549),"")</f>
        <v/>
      </c>
      <c r="Z549" s="37" t="str">
        <f t="shared" ref="Z549:Z563" si="343">IF($B549&lt;&gt;"",IF(E549="",Z$8,E549),"")</f>
        <v/>
      </c>
      <c r="AA549" s="38" t="str">
        <f t="shared" ref="AA549:AA554" ca="1" si="344">IF(Y549&gt;=AF$8,"",IF(Y549&lt;$AA$8,$AA$8,Y549))</f>
        <v/>
      </c>
      <c r="AB549" s="38" t="str">
        <f t="shared" ref="AB549:AB563" ca="1" si="345">IF(Y549&gt;AB$8,"",IF(Z549&gt;AB$8,AB$8,Z549))</f>
        <v/>
      </c>
      <c r="AC549" s="38" t="str">
        <f t="shared" ref="AC549:AC563" ca="1" si="346">IF(AA549="","",DATE(YEAR(AA549),MONTH(AA549),1))</f>
        <v/>
      </c>
      <c r="AD549" s="38" t="str">
        <f t="shared" ref="AD549:AD563" ca="1" si="347">IF(AA549="","",DATE(YEAR(AB549),MONTH(AB549)+1,1)-1)</f>
        <v/>
      </c>
      <c r="AE549" s="39" t="str">
        <f t="shared" ref="AE549:AE554" ca="1" si="348">IF(AA549="","",IF(AA549&gt;AB549,"",DATEDIF(AC549,AD549+1,"m")))</f>
        <v/>
      </c>
      <c r="AF549" s="40" t="str">
        <f ca="1">IF(Z549&lt;AF$8,"",IF(Y549&gt;AF$8,Y549,AF$8))</f>
        <v/>
      </c>
      <c r="AG549" s="40" t="str">
        <f ca="1">IF(Z549&lt;AF$8,"",Z549)</f>
        <v/>
      </c>
      <c r="AH549" s="40" t="str">
        <f t="shared" ref="AH549:AH563" ca="1" si="349">IF(AF549="","",DATE(YEAR(AF549),MONTH(AF549),1))</f>
        <v/>
      </c>
      <c r="AI549" s="40" t="str">
        <f t="shared" ref="AI549:AI563" ca="1" si="350">IF(AF549="","",DATE(YEAR(AG549),MONTH(AG549)+1,1)-1)</f>
        <v/>
      </c>
      <c r="AJ549" s="41" t="str">
        <f t="shared" ref="AJ549:AJ563" ca="1" si="351">IF(AF549="","",DATEDIF(AH549,AI549+1,"m"))</f>
        <v/>
      </c>
    </row>
    <row r="550" spans="1:36" ht="27.95" customHeight="1">
      <c r="A550" s="115"/>
      <c r="B550" s="115"/>
      <c r="C550" s="119"/>
      <c r="D550" s="120"/>
      <c r="E550" s="121"/>
      <c r="F550" s="431"/>
      <c r="G550" s="432"/>
      <c r="H550" s="65" t="str">
        <f t="shared" ca="1" si="340"/>
        <v/>
      </c>
      <c r="I550" s="339" t="str">
        <f ca="1">IF(AND(F550&lt;&gt;"",H550&lt;&gt;""),VLOOKUP(F550,早見表!$A$6:$M$24,H550+1),"")</f>
        <v/>
      </c>
      <c r="J550" s="340"/>
      <c r="K550" s="340"/>
      <c r="L550" s="341"/>
      <c r="M550" s="431"/>
      <c r="N550" s="433"/>
      <c r="O550" s="433"/>
      <c r="P550" s="433"/>
      <c r="Q550" s="432"/>
      <c r="R550" s="65" t="str">
        <f t="shared" ca="1" si="341"/>
        <v/>
      </c>
      <c r="S550" s="339" t="str">
        <f ca="1">IF(AND(M550&lt;&gt;"",R550&lt;&gt;""),VLOOKUP(M550,早見表!$A$6:$M$24,R550+1),"")</f>
        <v/>
      </c>
      <c r="T550" s="340"/>
      <c r="U550" s="340"/>
      <c r="V550" s="340"/>
      <c r="W550" s="341"/>
      <c r="X550" s="51"/>
      <c r="Y550" s="42" t="str">
        <f t="shared" si="342"/>
        <v/>
      </c>
      <c r="Z550" s="42" t="str">
        <f t="shared" si="343"/>
        <v/>
      </c>
      <c r="AA550" s="43" t="str">
        <f t="shared" ca="1" si="344"/>
        <v/>
      </c>
      <c r="AB550" s="43" t="str">
        <f t="shared" ca="1" si="345"/>
        <v/>
      </c>
      <c r="AC550" s="43" t="str">
        <f t="shared" ca="1" si="346"/>
        <v/>
      </c>
      <c r="AD550" s="43" t="str">
        <f t="shared" ca="1" si="347"/>
        <v/>
      </c>
      <c r="AE550" s="44" t="str">
        <f t="shared" ca="1" si="348"/>
        <v/>
      </c>
      <c r="AF550" s="45" t="str">
        <f ca="1">IF(Z550&lt;AF$8,"",IF(Y550&gt;AF$8,Y550,AF$8))</f>
        <v/>
      </c>
      <c r="AG550" s="45" t="str">
        <f t="shared" ref="AG550:AG563" ca="1" si="352">IF(Z550&lt;AF$8,"",Z550)</f>
        <v/>
      </c>
      <c r="AH550" s="45" t="str">
        <f t="shared" ca="1" si="349"/>
        <v/>
      </c>
      <c r="AI550" s="45" t="str">
        <f t="shared" ca="1" si="350"/>
        <v/>
      </c>
      <c r="AJ550" s="46" t="str">
        <f t="shared" ca="1" si="351"/>
        <v/>
      </c>
    </row>
    <row r="551" spans="1:36" ht="27.95" customHeight="1">
      <c r="A551" s="115"/>
      <c r="B551" s="115"/>
      <c r="C551" s="119"/>
      <c r="D551" s="120"/>
      <c r="E551" s="121"/>
      <c r="F551" s="431"/>
      <c r="G551" s="432"/>
      <c r="H551" s="65" t="str">
        <f t="shared" ca="1" si="340"/>
        <v/>
      </c>
      <c r="I551" s="339" t="str">
        <f ca="1">IF(AND(F551&lt;&gt;"",H551&lt;&gt;""),VLOOKUP(F551,早見表!$A$6:$M$24,H551+1),"")</f>
        <v/>
      </c>
      <c r="J551" s="340"/>
      <c r="K551" s="340"/>
      <c r="L551" s="341"/>
      <c r="M551" s="431"/>
      <c r="N551" s="433"/>
      <c r="O551" s="433"/>
      <c r="P551" s="433"/>
      <c r="Q551" s="432"/>
      <c r="R551" s="65" t="str">
        <f t="shared" ca="1" si="341"/>
        <v/>
      </c>
      <c r="S551" s="339" t="str">
        <f ca="1">IF(AND(M551&lt;&gt;"",R551&lt;&gt;""),VLOOKUP(M551,早見表!$A$6:$M$24,R551+1),"")</f>
        <v/>
      </c>
      <c r="T551" s="340"/>
      <c r="U551" s="340"/>
      <c r="V551" s="340"/>
      <c r="W551" s="341"/>
      <c r="X551" s="51"/>
      <c r="Y551" s="42" t="str">
        <f t="shared" si="342"/>
        <v/>
      </c>
      <c r="Z551" s="42" t="str">
        <f t="shared" si="343"/>
        <v/>
      </c>
      <c r="AA551" s="43" t="str">
        <f t="shared" ca="1" si="344"/>
        <v/>
      </c>
      <c r="AB551" s="43" t="str">
        <f t="shared" ca="1" si="345"/>
        <v/>
      </c>
      <c r="AC551" s="43" t="str">
        <f t="shared" ca="1" si="346"/>
        <v/>
      </c>
      <c r="AD551" s="43" t="str">
        <f t="shared" ca="1" si="347"/>
        <v/>
      </c>
      <c r="AE551" s="44" t="str">
        <f t="shared" ca="1" si="348"/>
        <v/>
      </c>
      <c r="AF551" s="45" t="str">
        <f t="shared" ref="AF551:AF563" ca="1" si="353">IF(Z551&lt;AF$8,"",IF(Y551&gt;AF$8,Y551,AF$8))</f>
        <v/>
      </c>
      <c r="AG551" s="45" t="str">
        <f t="shared" ca="1" si="352"/>
        <v/>
      </c>
      <c r="AH551" s="45" t="str">
        <f t="shared" ca="1" si="349"/>
        <v/>
      </c>
      <c r="AI551" s="45" t="str">
        <f t="shared" ca="1" si="350"/>
        <v/>
      </c>
      <c r="AJ551" s="46" t="str">
        <f t="shared" ca="1" si="351"/>
        <v/>
      </c>
    </row>
    <row r="552" spans="1:36" ht="27.95" customHeight="1">
      <c r="A552" s="115"/>
      <c r="B552" s="115"/>
      <c r="C552" s="119"/>
      <c r="D552" s="120"/>
      <c r="E552" s="121"/>
      <c r="F552" s="431"/>
      <c r="G552" s="432"/>
      <c r="H552" s="65" t="str">
        <f t="shared" ca="1" si="340"/>
        <v/>
      </c>
      <c r="I552" s="339" t="str">
        <f ca="1">IF(AND(F552&lt;&gt;"",H552&lt;&gt;""),VLOOKUP(F552,早見表!$A$6:$M$24,H552+1),"")</f>
        <v/>
      </c>
      <c r="J552" s="340"/>
      <c r="K552" s="340"/>
      <c r="L552" s="341"/>
      <c r="M552" s="431"/>
      <c r="N552" s="433"/>
      <c r="O552" s="433"/>
      <c r="P552" s="433"/>
      <c r="Q552" s="432"/>
      <c r="R552" s="65" t="str">
        <f t="shared" ca="1" si="341"/>
        <v/>
      </c>
      <c r="S552" s="339" t="str">
        <f ca="1">IF(AND(M552&lt;&gt;"",R552&lt;&gt;""),VLOOKUP(M552,早見表!$A$6:$M$24,R552+1),"")</f>
        <v/>
      </c>
      <c r="T552" s="340"/>
      <c r="U552" s="340"/>
      <c r="V552" s="340"/>
      <c r="W552" s="341"/>
      <c r="X552" s="51"/>
      <c r="Y552" s="42" t="str">
        <f t="shared" si="342"/>
        <v/>
      </c>
      <c r="Z552" s="42" t="str">
        <f t="shared" si="343"/>
        <v/>
      </c>
      <c r="AA552" s="43" t="str">
        <f t="shared" ca="1" si="344"/>
        <v/>
      </c>
      <c r="AB552" s="43" t="str">
        <f t="shared" ca="1" si="345"/>
        <v/>
      </c>
      <c r="AC552" s="43" t="str">
        <f t="shared" ca="1" si="346"/>
        <v/>
      </c>
      <c r="AD552" s="43" t="str">
        <f t="shared" ca="1" si="347"/>
        <v/>
      </c>
      <c r="AE552" s="44" t="str">
        <f t="shared" ca="1" si="348"/>
        <v/>
      </c>
      <c r="AF552" s="45" t="str">
        <f t="shared" ca="1" si="353"/>
        <v/>
      </c>
      <c r="AG552" s="45" t="str">
        <f t="shared" ca="1" si="352"/>
        <v/>
      </c>
      <c r="AH552" s="45" t="str">
        <f t="shared" ca="1" si="349"/>
        <v/>
      </c>
      <c r="AI552" s="45" t="str">
        <f t="shared" ca="1" si="350"/>
        <v/>
      </c>
      <c r="AJ552" s="46" t="str">
        <f t="shared" ca="1" si="351"/>
        <v/>
      </c>
    </row>
    <row r="553" spans="1:36" ht="27.95" customHeight="1">
      <c r="A553" s="115"/>
      <c r="B553" s="115"/>
      <c r="C553" s="119"/>
      <c r="D553" s="120"/>
      <c r="E553" s="121"/>
      <c r="F553" s="431"/>
      <c r="G553" s="432"/>
      <c r="H553" s="65" t="str">
        <f t="shared" ca="1" si="340"/>
        <v/>
      </c>
      <c r="I553" s="339" t="str">
        <f ca="1">IF(AND(F553&lt;&gt;"",H553&lt;&gt;""),VLOOKUP(F553,早見表!$A$6:$M$24,H553+1),"")</f>
        <v/>
      </c>
      <c r="J553" s="340"/>
      <c r="K553" s="340"/>
      <c r="L553" s="341"/>
      <c r="M553" s="431"/>
      <c r="N553" s="433"/>
      <c r="O553" s="433"/>
      <c r="P553" s="433"/>
      <c r="Q553" s="432"/>
      <c r="R553" s="65" t="str">
        <f t="shared" ca="1" si="341"/>
        <v/>
      </c>
      <c r="S553" s="339" t="str">
        <f ca="1">IF(AND(M553&lt;&gt;"",R553&lt;&gt;""),VLOOKUP(M553,早見表!$A$6:$M$24,R553+1),"")</f>
        <v/>
      </c>
      <c r="T553" s="340"/>
      <c r="U553" s="340"/>
      <c r="V553" s="340"/>
      <c r="W553" s="341"/>
      <c r="X553" s="51"/>
      <c r="Y553" s="42" t="str">
        <f t="shared" si="342"/>
        <v/>
      </c>
      <c r="Z553" s="42" t="str">
        <f t="shared" si="343"/>
        <v/>
      </c>
      <c r="AA553" s="43" t="str">
        <f t="shared" ca="1" si="344"/>
        <v/>
      </c>
      <c r="AB553" s="43" t="str">
        <f t="shared" ca="1" si="345"/>
        <v/>
      </c>
      <c r="AC553" s="43" t="str">
        <f t="shared" ca="1" si="346"/>
        <v/>
      </c>
      <c r="AD553" s="43" t="str">
        <f t="shared" ca="1" si="347"/>
        <v/>
      </c>
      <c r="AE553" s="44" t="str">
        <f t="shared" ca="1" si="348"/>
        <v/>
      </c>
      <c r="AF553" s="45" t="str">
        <f t="shared" ca="1" si="353"/>
        <v/>
      </c>
      <c r="AG553" s="45" t="str">
        <f t="shared" ca="1" si="352"/>
        <v/>
      </c>
      <c r="AH553" s="45" t="str">
        <f t="shared" ca="1" si="349"/>
        <v/>
      </c>
      <c r="AI553" s="45" t="str">
        <f t="shared" ca="1" si="350"/>
        <v/>
      </c>
      <c r="AJ553" s="46" t="str">
        <f t="shared" ca="1" si="351"/>
        <v/>
      </c>
    </row>
    <row r="554" spans="1:36" ht="27.95" customHeight="1">
      <c r="A554" s="115"/>
      <c r="B554" s="115"/>
      <c r="C554" s="119"/>
      <c r="D554" s="120"/>
      <c r="E554" s="121"/>
      <c r="F554" s="431"/>
      <c r="G554" s="432"/>
      <c r="H554" s="65" t="str">
        <f t="shared" ca="1" si="340"/>
        <v/>
      </c>
      <c r="I554" s="339" t="str">
        <f ca="1">IF(AND(F554&lt;&gt;"",H554&lt;&gt;""),VLOOKUP(F554,早見表!$A$6:$M$24,H554+1),"")</f>
        <v/>
      </c>
      <c r="J554" s="340"/>
      <c r="K554" s="340"/>
      <c r="L554" s="341"/>
      <c r="M554" s="431"/>
      <c r="N554" s="433"/>
      <c r="O554" s="433"/>
      <c r="P554" s="433"/>
      <c r="Q554" s="432"/>
      <c r="R554" s="65" t="str">
        <f t="shared" ca="1" si="341"/>
        <v/>
      </c>
      <c r="S554" s="339" t="str">
        <f ca="1">IF(AND(M554&lt;&gt;"",R554&lt;&gt;""),VLOOKUP(M554,早見表!$A$6:$M$24,R554+1),"")</f>
        <v/>
      </c>
      <c r="T554" s="340"/>
      <c r="U554" s="340"/>
      <c r="V554" s="340"/>
      <c r="W554" s="341"/>
      <c r="X554" s="51"/>
      <c r="Y554" s="42" t="str">
        <f t="shared" si="342"/>
        <v/>
      </c>
      <c r="Z554" s="42" t="str">
        <f t="shared" si="343"/>
        <v/>
      </c>
      <c r="AA554" s="43" t="str">
        <f t="shared" ca="1" si="344"/>
        <v/>
      </c>
      <c r="AB554" s="43" t="str">
        <f t="shared" ca="1" si="345"/>
        <v/>
      </c>
      <c r="AC554" s="43" t="str">
        <f t="shared" ca="1" si="346"/>
        <v/>
      </c>
      <c r="AD554" s="43" t="str">
        <f t="shared" ca="1" si="347"/>
        <v/>
      </c>
      <c r="AE554" s="44" t="str">
        <f t="shared" ca="1" si="348"/>
        <v/>
      </c>
      <c r="AF554" s="45" t="str">
        <f t="shared" ca="1" si="353"/>
        <v/>
      </c>
      <c r="AG554" s="45" t="str">
        <f t="shared" ca="1" si="352"/>
        <v/>
      </c>
      <c r="AH554" s="45" t="str">
        <f t="shared" ca="1" si="349"/>
        <v/>
      </c>
      <c r="AI554" s="45" t="str">
        <f t="shared" ca="1" si="350"/>
        <v/>
      </c>
      <c r="AJ554" s="46" t="str">
        <f t="shared" ca="1" si="351"/>
        <v/>
      </c>
    </row>
    <row r="555" spans="1:36" ht="27.95" customHeight="1">
      <c r="A555" s="115"/>
      <c r="B555" s="115"/>
      <c r="C555" s="119"/>
      <c r="D555" s="120"/>
      <c r="E555" s="121"/>
      <c r="F555" s="431"/>
      <c r="G555" s="432"/>
      <c r="H555" s="65" t="str">
        <f t="shared" ca="1" si="340"/>
        <v/>
      </c>
      <c r="I555" s="339" t="str">
        <f ca="1">IF(AND(F555&lt;&gt;"",H555&lt;&gt;""),VLOOKUP(F555,早見表!$A$6:$M$24,H555+1),"")</f>
        <v/>
      </c>
      <c r="J555" s="340"/>
      <c r="K555" s="340"/>
      <c r="L555" s="341"/>
      <c r="M555" s="431"/>
      <c r="N555" s="433"/>
      <c r="O555" s="433"/>
      <c r="P555" s="433"/>
      <c r="Q555" s="432"/>
      <c r="R555" s="65" t="str">
        <f t="shared" ca="1" si="341"/>
        <v/>
      </c>
      <c r="S555" s="339" t="str">
        <f ca="1">IF(AND(M555&lt;&gt;"",R555&lt;&gt;""),VLOOKUP(M555,早見表!$A$6:$M$24,R555+1),"")</f>
        <v/>
      </c>
      <c r="T555" s="340"/>
      <c r="U555" s="340"/>
      <c r="V555" s="340"/>
      <c r="W555" s="341"/>
      <c r="X555" s="51"/>
      <c r="Y555" s="42" t="str">
        <f t="shared" si="342"/>
        <v/>
      </c>
      <c r="Z555" s="42" t="str">
        <f t="shared" si="343"/>
        <v/>
      </c>
      <c r="AA555" s="43" t="str">
        <f t="shared" ref="AA555:AA563" ca="1" si="354">IF(Y555&gt;=AF$8,"",IF(Y555&lt;$AA$8,$AA$8,Y555))</f>
        <v/>
      </c>
      <c r="AB555" s="43" t="str">
        <f t="shared" ca="1" si="345"/>
        <v/>
      </c>
      <c r="AC555" s="43" t="str">
        <f t="shared" ca="1" si="346"/>
        <v/>
      </c>
      <c r="AD555" s="43" t="str">
        <f t="shared" ca="1" si="347"/>
        <v/>
      </c>
      <c r="AE555" s="44" t="str">
        <f t="shared" ref="AE555:AE563" ca="1" si="355">IF(AA555="","",IF(AA555&gt;AB555,"",DATEDIF(AC555,AD555+1,"m")))</f>
        <v/>
      </c>
      <c r="AF555" s="45" t="str">
        <f t="shared" ca="1" si="353"/>
        <v/>
      </c>
      <c r="AG555" s="45" t="str">
        <f t="shared" ca="1" si="352"/>
        <v/>
      </c>
      <c r="AH555" s="45" t="str">
        <f t="shared" ca="1" si="349"/>
        <v/>
      </c>
      <c r="AI555" s="45" t="str">
        <f t="shared" ca="1" si="350"/>
        <v/>
      </c>
      <c r="AJ555" s="46" t="str">
        <f t="shared" ca="1" si="351"/>
        <v/>
      </c>
    </row>
    <row r="556" spans="1:36" ht="27.95" customHeight="1">
      <c r="A556" s="115"/>
      <c r="B556" s="115"/>
      <c r="C556" s="119"/>
      <c r="D556" s="120"/>
      <c r="E556" s="121"/>
      <c r="F556" s="431"/>
      <c r="G556" s="432"/>
      <c r="H556" s="65" t="str">
        <f t="shared" ca="1" si="340"/>
        <v/>
      </c>
      <c r="I556" s="339" t="str">
        <f ca="1">IF(AND(F556&lt;&gt;"",H556&lt;&gt;""),VLOOKUP(F556,早見表!$A$6:$M$24,H556+1),"")</f>
        <v/>
      </c>
      <c r="J556" s="340"/>
      <c r="K556" s="340"/>
      <c r="L556" s="341"/>
      <c r="M556" s="431"/>
      <c r="N556" s="433"/>
      <c r="O556" s="433"/>
      <c r="P556" s="433"/>
      <c r="Q556" s="432"/>
      <c r="R556" s="65" t="str">
        <f t="shared" ca="1" si="341"/>
        <v/>
      </c>
      <c r="S556" s="339" t="str">
        <f ca="1">IF(AND(M556&lt;&gt;"",R556&lt;&gt;""),VLOOKUP(M556,早見表!$A$6:$M$24,R556+1),"")</f>
        <v/>
      </c>
      <c r="T556" s="340"/>
      <c r="U556" s="340"/>
      <c r="V556" s="340"/>
      <c r="W556" s="341"/>
      <c r="X556" s="51"/>
      <c r="Y556" s="42" t="str">
        <f t="shared" si="342"/>
        <v/>
      </c>
      <c r="Z556" s="42" t="str">
        <f t="shared" si="343"/>
        <v/>
      </c>
      <c r="AA556" s="43" t="str">
        <f t="shared" ca="1" si="354"/>
        <v/>
      </c>
      <c r="AB556" s="43" t="str">
        <f t="shared" ca="1" si="345"/>
        <v/>
      </c>
      <c r="AC556" s="43" t="str">
        <f t="shared" ca="1" si="346"/>
        <v/>
      </c>
      <c r="AD556" s="43" t="str">
        <f t="shared" ca="1" si="347"/>
        <v/>
      </c>
      <c r="AE556" s="44" t="str">
        <f t="shared" ca="1" si="355"/>
        <v/>
      </c>
      <c r="AF556" s="45" t="str">
        <f t="shared" ca="1" si="353"/>
        <v/>
      </c>
      <c r="AG556" s="45" t="str">
        <f t="shared" ca="1" si="352"/>
        <v/>
      </c>
      <c r="AH556" s="45" t="str">
        <f t="shared" ca="1" si="349"/>
        <v/>
      </c>
      <c r="AI556" s="45" t="str">
        <f t="shared" ca="1" si="350"/>
        <v/>
      </c>
      <c r="AJ556" s="46" t="str">
        <f t="shared" ca="1" si="351"/>
        <v/>
      </c>
    </row>
    <row r="557" spans="1:36" ht="27.95" customHeight="1">
      <c r="A557" s="115"/>
      <c r="B557" s="115"/>
      <c r="C557" s="119"/>
      <c r="D557" s="120"/>
      <c r="E557" s="121"/>
      <c r="F557" s="431"/>
      <c r="G557" s="432"/>
      <c r="H557" s="65" t="str">
        <f t="shared" ca="1" si="340"/>
        <v/>
      </c>
      <c r="I557" s="339" t="str">
        <f ca="1">IF(AND(F557&lt;&gt;"",H557&lt;&gt;""),VLOOKUP(F557,早見表!$A$6:$M$24,H557+1),"")</f>
        <v/>
      </c>
      <c r="J557" s="340"/>
      <c r="K557" s="340"/>
      <c r="L557" s="341"/>
      <c r="M557" s="431"/>
      <c r="N557" s="433"/>
      <c r="O557" s="433"/>
      <c r="P557" s="433"/>
      <c r="Q557" s="432"/>
      <c r="R557" s="65" t="str">
        <f t="shared" ca="1" si="341"/>
        <v/>
      </c>
      <c r="S557" s="339" t="str">
        <f ca="1">IF(AND(M557&lt;&gt;"",R557&lt;&gt;""),VLOOKUP(M557,早見表!$A$6:$M$24,R557+1),"")</f>
        <v/>
      </c>
      <c r="T557" s="340"/>
      <c r="U557" s="340"/>
      <c r="V557" s="340"/>
      <c r="W557" s="341"/>
      <c r="X557" s="51"/>
      <c r="Y557" s="42" t="str">
        <f t="shared" si="342"/>
        <v/>
      </c>
      <c r="Z557" s="42" t="str">
        <f t="shared" si="343"/>
        <v/>
      </c>
      <c r="AA557" s="43" t="str">
        <f t="shared" ca="1" si="354"/>
        <v/>
      </c>
      <c r="AB557" s="43" t="str">
        <f t="shared" ca="1" si="345"/>
        <v/>
      </c>
      <c r="AC557" s="43" t="str">
        <f t="shared" ca="1" si="346"/>
        <v/>
      </c>
      <c r="AD557" s="43" t="str">
        <f t="shared" ca="1" si="347"/>
        <v/>
      </c>
      <c r="AE557" s="44" t="str">
        <f t="shared" ca="1" si="355"/>
        <v/>
      </c>
      <c r="AF557" s="45" t="str">
        <f t="shared" ca="1" si="353"/>
        <v/>
      </c>
      <c r="AG557" s="45" t="str">
        <f t="shared" ca="1" si="352"/>
        <v/>
      </c>
      <c r="AH557" s="45" t="str">
        <f t="shared" ca="1" si="349"/>
        <v/>
      </c>
      <c r="AI557" s="45" t="str">
        <f t="shared" ca="1" si="350"/>
        <v/>
      </c>
      <c r="AJ557" s="46" t="str">
        <f t="shared" ca="1" si="351"/>
        <v/>
      </c>
    </row>
    <row r="558" spans="1:36" ht="27.95" customHeight="1">
      <c r="A558" s="115"/>
      <c r="B558" s="115"/>
      <c r="C558" s="119"/>
      <c r="D558" s="120"/>
      <c r="E558" s="121"/>
      <c r="F558" s="431"/>
      <c r="G558" s="432"/>
      <c r="H558" s="65" t="str">
        <f ca="1">AE558</f>
        <v/>
      </c>
      <c r="I558" s="339" t="str">
        <f ca="1">IF(AND(F558&lt;&gt;"",H558&lt;&gt;""),VLOOKUP(F558,早見表!$A$6:$M$24,H558+1),"")</f>
        <v/>
      </c>
      <c r="J558" s="340"/>
      <c r="K558" s="340"/>
      <c r="L558" s="341"/>
      <c r="M558" s="431"/>
      <c r="N558" s="433"/>
      <c r="O558" s="433"/>
      <c r="P558" s="433"/>
      <c r="Q558" s="432"/>
      <c r="R558" s="65" t="str">
        <f t="shared" ca="1" si="341"/>
        <v/>
      </c>
      <c r="S558" s="339" t="str">
        <f ca="1">IF(AND(M558&lt;&gt;"",R558&lt;&gt;""),VLOOKUP(M558,早見表!$A$6:$M$24,R558+1),"")</f>
        <v/>
      </c>
      <c r="T558" s="340"/>
      <c r="U558" s="340"/>
      <c r="V558" s="340"/>
      <c r="W558" s="341"/>
      <c r="X558" s="51"/>
      <c r="Y558" s="42" t="str">
        <f t="shared" si="342"/>
        <v/>
      </c>
      <c r="Z558" s="42" t="str">
        <f t="shared" si="343"/>
        <v/>
      </c>
      <c r="AA558" s="43" t="str">
        <f t="shared" ca="1" si="354"/>
        <v/>
      </c>
      <c r="AB558" s="43" t="str">
        <f t="shared" ca="1" si="345"/>
        <v/>
      </c>
      <c r="AC558" s="43" t="str">
        <f t="shared" ca="1" si="346"/>
        <v/>
      </c>
      <c r="AD558" s="43" t="str">
        <f t="shared" ca="1" si="347"/>
        <v/>
      </c>
      <c r="AE558" s="44" t="str">
        <f t="shared" ca="1" si="355"/>
        <v/>
      </c>
      <c r="AF558" s="45" t="str">
        <f t="shared" ca="1" si="353"/>
        <v/>
      </c>
      <c r="AG558" s="45" t="str">
        <f t="shared" ca="1" si="352"/>
        <v/>
      </c>
      <c r="AH558" s="45" t="str">
        <f t="shared" ca="1" si="349"/>
        <v/>
      </c>
      <c r="AI558" s="45" t="str">
        <f t="shared" ca="1" si="350"/>
        <v/>
      </c>
      <c r="AJ558" s="46" t="str">
        <f t="shared" ca="1" si="351"/>
        <v/>
      </c>
    </row>
    <row r="559" spans="1:36" ht="27.95" customHeight="1">
      <c r="A559" s="115"/>
      <c r="B559" s="115"/>
      <c r="C559" s="119"/>
      <c r="D559" s="120"/>
      <c r="E559" s="121"/>
      <c r="F559" s="431"/>
      <c r="G559" s="432"/>
      <c r="H559" s="65" t="str">
        <f ca="1">AE559</f>
        <v/>
      </c>
      <c r="I559" s="339" t="str">
        <f ca="1">IF(AND(F559&lt;&gt;"",H559&lt;&gt;""),VLOOKUP(F559,早見表!$A$6:$M$24,H559+1),"")</f>
        <v/>
      </c>
      <c r="J559" s="340"/>
      <c r="K559" s="340"/>
      <c r="L559" s="341"/>
      <c r="M559" s="431"/>
      <c r="N559" s="433"/>
      <c r="O559" s="433"/>
      <c r="P559" s="433"/>
      <c r="Q559" s="432"/>
      <c r="R559" s="65" t="str">
        <f t="shared" ca="1" si="341"/>
        <v/>
      </c>
      <c r="S559" s="339" t="str">
        <f ca="1">IF(AND(M559&lt;&gt;"",R559&lt;&gt;""),VLOOKUP(M559,早見表!$A$6:$M$24,R559+1),"")</f>
        <v/>
      </c>
      <c r="T559" s="340"/>
      <c r="U559" s="340"/>
      <c r="V559" s="340"/>
      <c r="W559" s="341"/>
      <c r="X559" s="51"/>
      <c r="Y559" s="42" t="str">
        <f t="shared" si="342"/>
        <v/>
      </c>
      <c r="Z559" s="42" t="str">
        <f t="shared" si="343"/>
        <v/>
      </c>
      <c r="AA559" s="43" t="str">
        <f t="shared" ca="1" si="354"/>
        <v/>
      </c>
      <c r="AB559" s="43" t="str">
        <f t="shared" ca="1" si="345"/>
        <v/>
      </c>
      <c r="AC559" s="43" t="str">
        <f t="shared" ca="1" si="346"/>
        <v/>
      </c>
      <c r="AD559" s="43" t="str">
        <f t="shared" ca="1" si="347"/>
        <v/>
      </c>
      <c r="AE559" s="44" t="str">
        <f t="shared" ca="1" si="355"/>
        <v/>
      </c>
      <c r="AF559" s="45" t="str">
        <f t="shared" ca="1" si="353"/>
        <v/>
      </c>
      <c r="AG559" s="45" t="str">
        <f t="shared" ca="1" si="352"/>
        <v/>
      </c>
      <c r="AH559" s="45" t="str">
        <f t="shared" ca="1" si="349"/>
        <v/>
      </c>
      <c r="AI559" s="45" t="str">
        <f t="shared" ca="1" si="350"/>
        <v/>
      </c>
      <c r="AJ559" s="46" t="str">
        <f t="shared" ca="1" si="351"/>
        <v/>
      </c>
    </row>
    <row r="560" spans="1:36" ht="27.95" customHeight="1">
      <c r="A560" s="115"/>
      <c r="B560" s="115"/>
      <c r="C560" s="119"/>
      <c r="D560" s="120"/>
      <c r="E560" s="121"/>
      <c r="F560" s="431"/>
      <c r="G560" s="432"/>
      <c r="H560" s="65" t="str">
        <f ca="1">AE560</f>
        <v/>
      </c>
      <c r="I560" s="339" t="str">
        <f ca="1">IF(AND(F560&lt;&gt;"",H560&lt;&gt;""),VLOOKUP(F560,早見表!$A$6:$M$24,H560+1),"")</f>
        <v/>
      </c>
      <c r="J560" s="340"/>
      <c r="K560" s="340"/>
      <c r="L560" s="341"/>
      <c r="M560" s="431"/>
      <c r="N560" s="433"/>
      <c r="O560" s="433"/>
      <c r="P560" s="433"/>
      <c r="Q560" s="432"/>
      <c r="R560" s="65" t="str">
        <f t="shared" ca="1" si="341"/>
        <v/>
      </c>
      <c r="S560" s="339" t="str">
        <f ca="1">IF(AND(M560&lt;&gt;"",R560&lt;&gt;""),VLOOKUP(M560,早見表!$A$6:$M$24,R560+1),"")</f>
        <v/>
      </c>
      <c r="T560" s="340"/>
      <c r="U560" s="340"/>
      <c r="V560" s="340"/>
      <c r="W560" s="341"/>
      <c r="X560" s="51"/>
      <c r="Y560" s="42" t="str">
        <f t="shared" si="342"/>
        <v/>
      </c>
      <c r="Z560" s="42" t="str">
        <f t="shared" si="343"/>
        <v/>
      </c>
      <c r="AA560" s="43" t="str">
        <f t="shared" ca="1" si="354"/>
        <v/>
      </c>
      <c r="AB560" s="43" t="str">
        <f t="shared" ca="1" si="345"/>
        <v/>
      </c>
      <c r="AC560" s="43" t="str">
        <f t="shared" ca="1" si="346"/>
        <v/>
      </c>
      <c r="AD560" s="43" t="str">
        <f t="shared" ca="1" si="347"/>
        <v/>
      </c>
      <c r="AE560" s="44" t="str">
        <f t="shared" ca="1" si="355"/>
        <v/>
      </c>
      <c r="AF560" s="45" t="str">
        <f t="shared" ca="1" si="353"/>
        <v/>
      </c>
      <c r="AG560" s="45" t="str">
        <f t="shared" ca="1" si="352"/>
        <v/>
      </c>
      <c r="AH560" s="45" t="str">
        <f t="shared" ca="1" si="349"/>
        <v/>
      </c>
      <c r="AI560" s="45" t="str">
        <f t="shared" ca="1" si="350"/>
        <v/>
      </c>
      <c r="AJ560" s="46" t="str">
        <f t="shared" ca="1" si="351"/>
        <v/>
      </c>
    </row>
    <row r="561" spans="1:36" ht="27.95" customHeight="1">
      <c r="A561" s="115"/>
      <c r="B561" s="115"/>
      <c r="C561" s="119"/>
      <c r="D561" s="120"/>
      <c r="E561" s="121"/>
      <c r="F561" s="431"/>
      <c r="G561" s="432"/>
      <c r="H561" s="65" t="str">
        <f ca="1">AE561</f>
        <v/>
      </c>
      <c r="I561" s="339" t="str">
        <f ca="1">IF(AND(F561&lt;&gt;"",H561&lt;&gt;""),VLOOKUP(F561,早見表!$A$6:$M$24,H561+1),"")</f>
        <v/>
      </c>
      <c r="J561" s="340"/>
      <c r="K561" s="340"/>
      <c r="L561" s="341"/>
      <c r="M561" s="431"/>
      <c r="N561" s="433"/>
      <c r="O561" s="433"/>
      <c r="P561" s="433"/>
      <c r="Q561" s="432"/>
      <c r="R561" s="65" t="str">
        <f t="shared" ca="1" si="341"/>
        <v/>
      </c>
      <c r="S561" s="339" t="str">
        <f ca="1">IF(AND(M561&lt;&gt;"",R561&lt;&gt;""),VLOOKUP(M561,早見表!$A$6:$M$24,R561+1),"")</f>
        <v/>
      </c>
      <c r="T561" s="340"/>
      <c r="U561" s="340"/>
      <c r="V561" s="340"/>
      <c r="W561" s="341"/>
      <c r="X561" s="51"/>
      <c r="Y561" s="42" t="str">
        <f t="shared" si="342"/>
        <v/>
      </c>
      <c r="Z561" s="42" t="str">
        <f t="shared" si="343"/>
        <v/>
      </c>
      <c r="AA561" s="43" t="str">
        <f t="shared" ca="1" si="354"/>
        <v/>
      </c>
      <c r="AB561" s="43" t="str">
        <f t="shared" ca="1" si="345"/>
        <v/>
      </c>
      <c r="AC561" s="43" t="str">
        <f t="shared" ca="1" si="346"/>
        <v/>
      </c>
      <c r="AD561" s="43" t="str">
        <f t="shared" ca="1" si="347"/>
        <v/>
      </c>
      <c r="AE561" s="44" t="str">
        <f t="shared" ca="1" si="355"/>
        <v/>
      </c>
      <c r="AF561" s="45" t="str">
        <f t="shared" ca="1" si="353"/>
        <v/>
      </c>
      <c r="AG561" s="45" t="str">
        <f t="shared" ca="1" si="352"/>
        <v/>
      </c>
      <c r="AH561" s="45" t="str">
        <f t="shared" ca="1" si="349"/>
        <v/>
      </c>
      <c r="AI561" s="45" t="str">
        <f t="shared" ca="1" si="350"/>
        <v/>
      </c>
      <c r="AJ561" s="46" t="str">
        <f t="shared" ca="1" si="351"/>
        <v/>
      </c>
    </row>
    <row r="562" spans="1:36" ht="27.95" customHeight="1">
      <c r="A562" s="115"/>
      <c r="B562" s="115"/>
      <c r="C562" s="119"/>
      <c r="D562" s="120"/>
      <c r="E562" s="121"/>
      <c r="F562" s="431"/>
      <c r="G562" s="432"/>
      <c r="H562" s="65" t="str">
        <f ca="1">AE562</f>
        <v/>
      </c>
      <c r="I562" s="339" t="str">
        <f ca="1">IF(AND(F562&lt;&gt;"",H562&lt;&gt;""),VLOOKUP(F562,早見表!$A$6:$M$24,H562+1),"")</f>
        <v/>
      </c>
      <c r="J562" s="340"/>
      <c r="K562" s="340"/>
      <c r="L562" s="341"/>
      <c r="M562" s="431"/>
      <c r="N562" s="433"/>
      <c r="O562" s="433"/>
      <c r="P562" s="433"/>
      <c r="Q562" s="432"/>
      <c r="R562" s="65" t="str">
        <f t="shared" ca="1" si="341"/>
        <v/>
      </c>
      <c r="S562" s="339" t="str">
        <f ca="1">IF(AND(M562&lt;&gt;"",R562&lt;&gt;""),VLOOKUP(M562,早見表!$A$6:$M$24,R562+1),"")</f>
        <v/>
      </c>
      <c r="T562" s="340"/>
      <c r="U562" s="340"/>
      <c r="V562" s="340"/>
      <c r="W562" s="341"/>
      <c r="X562" s="51"/>
      <c r="Y562" s="42" t="str">
        <f t="shared" si="342"/>
        <v/>
      </c>
      <c r="Z562" s="42" t="str">
        <f t="shared" si="343"/>
        <v/>
      </c>
      <c r="AA562" s="43" t="str">
        <f t="shared" ca="1" si="354"/>
        <v/>
      </c>
      <c r="AB562" s="43" t="str">
        <f t="shared" ca="1" si="345"/>
        <v/>
      </c>
      <c r="AC562" s="43" t="str">
        <f t="shared" ca="1" si="346"/>
        <v/>
      </c>
      <c r="AD562" s="43" t="str">
        <f t="shared" ca="1" si="347"/>
        <v/>
      </c>
      <c r="AE562" s="44" t="str">
        <f t="shared" ca="1" si="355"/>
        <v/>
      </c>
      <c r="AF562" s="45" t="str">
        <f t="shared" ca="1" si="353"/>
        <v/>
      </c>
      <c r="AG562" s="45" t="str">
        <f t="shared" ca="1" si="352"/>
        <v/>
      </c>
      <c r="AH562" s="45" t="str">
        <f t="shared" ca="1" si="349"/>
        <v/>
      </c>
      <c r="AI562" s="45" t="str">
        <f t="shared" ca="1" si="350"/>
        <v/>
      </c>
      <c r="AJ562" s="46" t="str">
        <f t="shared" ca="1" si="351"/>
        <v/>
      </c>
    </row>
    <row r="563" spans="1:36" ht="27.95" customHeight="1" thickBot="1">
      <c r="A563" s="131"/>
      <c r="B563" s="131"/>
      <c r="C563" s="132"/>
      <c r="D563" s="133"/>
      <c r="E563" s="134"/>
      <c r="F563" s="443"/>
      <c r="G563" s="445"/>
      <c r="H563" s="135" t="str">
        <f t="shared" ref="H563" ca="1" si="356">AE563</f>
        <v/>
      </c>
      <c r="I563" s="353" t="str">
        <f ca="1">IF(AND(F563&lt;&gt;"",H563&lt;&gt;""),VLOOKUP(F563,早見表!$A$6:$M$24,H563+1),"")</f>
        <v/>
      </c>
      <c r="J563" s="354"/>
      <c r="K563" s="354"/>
      <c r="L563" s="355"/>
      <c r="M563" s="443"/>
      <c r="N563" s="444"/>
      <c r="O563" s="444"/>
      <c r="P563" s="444"/>
      <c r="Q563" s="445"/>
      <c r="R563" s="135" t="str">
        <f t="shared" ca="1" si="341"/>
        <v/>
      </c>
      <c r="S563" s="353" t="str">
        <f ca="1">IF(AND(M563&lt;&gt;"",R563&lt;&gt;""),VLOOKUP(M563,早見表!$A$6:$M$24,R563+1),"")</f>
        <v/>
      </c>
      <c r="T563" s="354"/>
      <c r="U563" s="354"/>
      <c r="V563" s="354"/>
      <c r="W563" s="355"/>
      <c r="X563" s="51"/>
      <c r="Y563" s="47" t="str">
        <f t="shared" si="342"/>
        <v/>
      </c>
      <c r="Z563" s="47" t="str">
        <f t="shared" si="343"/>
        <v/>
      </c>
      <c r="AA563" s="48" t="str">
        <f t="shared" ca="1" si="354"/>
        <v/>
      </c>
      <c r="AB563" s="48" t="str">
        <f t="shared" ca="1" si="345"/>
        <v/>
      </c>
      <c r="AC563" s="48" t="str">
        <f t="shared" ca="1" si="346"/>
        <v/>
      </c>
      <c r="AD563" s="48" t="str">
        <f t="shared" ca="1" si="347"/>
        <v/>
      </c>
      <c r="AE563" s="62" t="str">
        <f t="shared" ca="1" si="355"/>
        <v/>
      </c>
      <c r="AF563" s="49" t="str">
        <f t="shared" ca="1" si="353"/>
        <v/>
      </c>
      <c r="AG563" s="49" t="str">
        <f t="shared" ca="1" si="352"/>
        <v/>
      </c>
      <c r="AH563" s="49" t="str">
        <f t="shared" ca="1" si="349"/>
        <v/>
      </c>
      <c r="AI563" s="49" t="str">
        <f t="shared" ca="1" si="350"/>
        <v/>
      </c>
      <c r="AJ563" s="50" t="str">
        <f t="shared" ca="1" si="351"/>
        <v/>
      </c>
    </row>
    <row r="564" spans="1:36" ht="24.95" customHeight="1" thickTop="1">
      <c r="A564" s="439" t="s">
        <v>62</v>
      </c>
      <c r="B564" s="440"/>
      <c r="C564" s="440"/>
      <c r="D564" s="440"/>
      <c r="E564" s="440"/>
      <c r="F564" s="458"/>
      <c r="G564" s="459"/>
      <c r="H564" s="136" t="s">
        <v>12</v>
      </c>
      <c r="I564" s="365">
        <f ca="1">SUM(I549:L563)</f>
        <v>0</v>
      </c>
      <c r="J564" s="366"/>
      <c r="K564" s="366"/>
      <c r="L564" s="137" t="s">
        <v>8</v>
      </c>
      <c r="M564" s="458"/>
      <c r="N564" s="460"/>
      <c r="O564" s="460"/>
      <c r="P564" s="460"/>
      <c r="Q564" s="459"/>
      <c r="R564" s="136"/>
      <c r="S564" s="368">
        <f ca="1">SUM(S549:W563)</f>
        <v>0</v>
      </c>
      <c r="T564" s="369"/>
      <c r="U564" s="369"/>
      <c r="V564" s="369"/>
      <c r="W564" s="138" t="s">
        <v>8</v>
      </c>
      <c r="X564" s="51"/>
      <c r="Y564" s="82"/>
      <c r="Z564" s="82"/>
    </row>
    <row r="565" spans="1:36" ht="24.95" customHeight="1">
      <c r="A565" s="434" t="s">
        <v>80</v>
      </c>
      <c r="B565" s="435"/>
      <c r="C565" s="435"/>
      <c r="D565" s="435"/>
      <c r="E565" s="435"/>
      <c r="F565" s="436"/>
      <c r="G565" s="437"/>
      <c r="H565" s="128" t="s">
        <v>12</v>
      </c>
      <c r="I565" s="346">
        <f ca="1">SUM(I538,I564)</f>
        <v>0</v>
      </c>
      <c r="J565" s="347"/>
      <c r="K565" s="347"/>
      <c r="L565" s="129" t="s">
        <v>8</v>
      </c>
      <c r="M565" s="436"/>
      <c r="N565" s="438"/>
      <c r="O565" s="438"/>
      <c r="P565" s="438"/>
      <c r="Q565" s="437"/>
      <c r="R565" s="128"/>
      <c r="S565" s="349">
        <f ca="1">SUM(S538,S564)</f>
        <v>0</v>
      </c>
      <c r="T565" s="350"/>
      <c r="U565" s="350"/>
      <c r="V565" s="350"/>
      <c r="W565" s="59" t="s">
        <v>8</v>
      </c>
      <c r="X565" s="52"/>
      <c r="Y565" s="82"/>
      <c r="Z565" s="54"/>
    </row>
    <row r="566" spans="1:36" ht="3.75" customHeight="1">
      <c r="X566" s="52"/>
      <c r="Y566" s="217"/>
      <c r="Z566" s="54" t="s">
        <v>35</v>
      </c>
    </row>
    <row r="567" spans="1:36">
      <c r="T567" s="461" t="s">
        <v>42</v>
      </c>
      <c r="U567" s="462"/>
      <c r="V567" s="462"/>
      <c r="W567" s="463"/>
      <c r="X567" s="52"/>
      <c r="Y567" s="82"/>
      <c r="Z567" s="82"/>
    </row>
    <row r="568" spans="1:36">
      <c r="Y568" s="82"/>
      <c r="Z568" s="82"/>
    </row>
    <row r="569" spans="1:36" ht="19.5" customHeight="1">
      <c r="A569" s="1" t="str">
        <f>IF($A$2="","",$A$2)</f>
        <v>【鳥取局様式】</v>
      </c>
      <c r="C569" s="80"/>
      <c r="D569" s="466" t="s">
        <v>76</v>
      </c>
      <c r="E569" s="467"/>
      <c r="F569" s="467"/>
      <c r="G569" s="467"/>
      <c r="H569" s="467"/>
      <c r="I569" s="467"/>
      <c r="J569" s="467"/>
      <c r="S569" s="57">
        <f>$S$2</f>
        <v>1</v>
      </c>
      <c r="T569" s="425" t="s">
        <v>10</v>
      </c>
      <c r="U569" s="425"/>
      <c r="V569" s="56">
        <f>V542+1</f>
        <v>22</v>
      </c>
      <c r="W569" s="2" t="s">
        <v>11</v>
      </c>
      <c r="Y569" s="217"/>
      <c r="Z569" s="217"/>
    </row>
    <row r="570" spans="1:36" ht="19.5" customHeight="1">
      <c r="C570" s="81"/>
      <c r="D570" s="467"/>
      <c r="E570" s="467"/>
      <c r="F570" s="467"/>
      <c r="G570" s="467"/>
      <c r="H570" s="467"/>
      <c r="I570" s="467"/>
      <c r="J570" s="467"/>
      <c r="Y570" s="217"/>
      <c r="Z570" s="217"/>
    </row>
    <row r="571" spans="1:36" ht="14.25">
      <c r="B571" s="221">
        <f ca="1">$B$4</f>
        <v>45741</v>
      </c>
      <c r="D571" s="426"/>
      <c r="E571" s="426"/>
      <c r="F571" s="426"/>
      <c r="Y571" s="219"/>
      <c r="Z571" s="219"/>
    </row>
    <row r="572" spans="1:36" ht="15" customHeight="1">
      <c r="B572" s="222">
        <f ca="1">$B$5</f>
        <v>46106.494204513889</v>
      </c>
      <c r="C572" s="130"/>
      <c r="D572" s="130"/>
      <c r="E572" s="130"/>
      <c r="F572" s="130"/>
      <c r="G572" s="130"/>
      <c r="H572" s="427" t="s">
        <v>6</v>
      </c>
      <c r="I572" s="428"/>
      <c r="J572" s="464" t="s">
        <v>0</v>
      </c>
      <c r="K572" s="465"/>
      <c r="L572" s="123" t="s">
        <v>1</v>
      </c>
      <c r="M572" s="465" t="s">
        <v>7</v>
      </c>
      <c r="N572" s="465"/>
      <c r="O572" s="465" t="s">
        <v>2</v>
      </c>
      <c r="P572" s="465"/>
      <c r="Q572" s="465"/>
      <c r="R572" s="465"/>
      <c r="S572" s="465"/>
      <c r="T572" s="465"/>
      <c r="U572" s="465" t="s">
        <v>3</v>
      </c>
      <c r="V572" s="465"/>
      <c r="W572" s="465"/>
      <c r="Y572" s="219"/>
      <c r="Z572" s="219"/>
    </row>
    <row r="573" spans="1:36" ht="20.100000000000001" customHeight="1">
      <c r="A573" s="130"/>
      <c r="B573" s="130"/>
      <c r="C573" s="130"/>
      <c r="D573" s="130"/>
      <c r="E573" s="130"/>
      <c r="F573" s="130"/>
      <c r="G573" s="130"/>
      <c r="H573" s="429"/>
      <c r="I573" s="430"/>
      <c r="J573" s="154">
        <f>$J$6</f>
        <v>3</v>
      </c>
      <c r="K573" s="155">
        <f>$K$6</f>
        <v>1</v>
      </c>
      <c r="L573" s="156">
        <f>$L$6</f>
        <v>1</v>
      </c>
      <c r="M573" s="157">
        <f>$M$6</f>
        <v>0</v>
      </c>
      <c r="N573" s="158" t="str">
        <f>IF($N$6="","",$N$6)</f>
        <v/>
      </c>
      <c r="O573" s="159" t="str">
        <f>IF($O$6="","",$O$6)</f>
        <v/>
      </c>
      <c r="P573" s="160" t="str">
        <f>IF($P$6="","",$P$6)</f>
        <v/>
      </c>
      <c r="Q573" s="160" t="str">
        <f>IF($Q$6="","",$Q$6)</f>
        <v/>
      </c>
      <c r="R573" s="160" t="str">
        <f>IF($R$6="","",$R$6)</f>
        <v/>
      </c>
      <c r="S573" s="160" t="str">
        <f>IF($S$6="","",$S$6)</f>
        <v/>
      </c>
      <c r="T573" s="161" t="str">
        <f>IF($T$6="","",$T$6)</f>
        <v/>
      </c>
      <c r="U573" s="159" t="str">
        <f>IF($U$6="","",$U$6)</f>
        <v/>
      </c>
      <c r="V573" s="160" t="str">
        <f>IF($V$6="","",$V$6)</f>
        <v/>
      </c>
      <c r="W573" s="161" t="str">
        <f>IF($W$6="","",$W$6)</f>
        <v/>
      </c>
      <c r="Y573" s="30" t="s">
        <v>33</v>
      </c>
      <c r="Z573" s="31" t="s">
        <v>34</v>
      </c>
      <c r="AA573" s="441">
        <f ca="1">$B$4</f>
        <v>45741</v>
      </c>
      <c r="AB573" s="441"/>
      <c r="AC573" s="441"/>
      <c r="AD573" s="441"/>
      <c r="AE573" s="441"/>
      <c r="AF573" s="442">
        <f ca="1">$B$5</f>
        <v>46106.494204513889</v>
      </c>
      <c r="AG573" s="442"/>
      <c r="AH573" s="442"/>
      <c r="AI573" s="442"/>
      <c r="AJ573" s="442"/>
    </row>
    <row r="574" spans="1:36" ht="21.95" customHeight="1">
      <c r="A574" s="446" t="s">
        <v>9</v>
      </c>
      <c r="B574" s="448" t="s">
        <v>30</v>
      </c>
      <c r="C574" s="218"/>
      <c r="D574" s="449" t="s">
        <v>47</v>
      </c>
      <c r="E574" s="448" t="s">
        <v>48</v>
      </c>
      <c r="F574" s="451">
        <f ca="1">$B$4</f>
        <v>45741</v>
      </c>
      <c r="G574" s="452"/>
      <c r="H574" s="452"/>
      <c r="I574" s="452"/>
      <c r="J574" s="452"/>
      <c r="K574" s="452"/>
      <c r="L574" s="453"/>
      <c r="M574" s="454">
        <f ca="1">$B$5</f>
        <v>46106.494204513889</v>
      </c>
      <c r="N574" s="455"/>
      <c r="O574" s="455"/>
      <c r="P574" s="455"/>
      <c r="Q574" s="455"/>
      <c r="R574" s="455"/>
      <c r="S574" s="455"/>
      <c r="T574" s="455"/>
      <c r="U574" s="455"/>
      <c r="V574" s="455"/>
      <c r="W574" s="456"/>
      <c r="X574" s="51"/>
      <c r="Y574" s="58">
        <f ca="1">$B$4</f>
        <v>45741</v>
      </c>
      <c r="Z574" s="58">
        <f ca="1">DATE(YEAR($Y$7)+2,3,31)</f>
        <v>46477</v>
      </c>
      <c r="AA574" s="33" t="s">
        <v>33</v>
      </c>
      <c r="AB574" s="33" t="s">
        <v>34</v>
      </c>
      <c r="AC574" s="33" t="s">
        <v>37</v>
      </c>
      <c r="AD574" s="33" t="s">
        <v>38</v>
      </c>
      <c r="AE574" s="33" t="s">
        <v>32</v>
      </c>
      <c r="AF574" s="34" t="s">
        <v>33</v>
      </c>
      <c r="AG574" s="34" t="s">
        <v>34</v>
      </c>
      <c r="AH574" s="34" t="s">
        <v>37</v>
      </c>
      <c r="AI574" s="34" t="s">
        <v>38</v>
      </c>
      <c r="AJ574" s="34" t="s">
        <v>32</v>
      </c>
    </row>
    <row r="575" spans="1:36" ht="28.5" customHeight="1">
      <c r="A575" s="447"/>
      <c r="B575" s="448"/>
      <c r="C575" s="126"/>
      <c r="D575" s="450"/>
      <c r="E575" s="448"/>
      <c r="F575" s="457" t="s">
        <v>4</v>
      </c>
      <c r="G575" s="457"/>
      <c r="H575" s="127" t="s">
        <v>39</v>
      </c>
      <c r="I575" s="457" t="s">
        <v>5</v>
      </c>
      <c r="J575" s="457"/>
      <c r="K575" s="457"/>
      <c r="L575" s="457"/>
      <c r="M575" s="457" t="s">
        <v>4</v>
      </c>
      <c r="N575" s="457"/>
      <c r="O575" s="457"/>
      <c r="P575" s="457"/>
      <c r="Q575" s="457"/>
      <c r="R575" s="127" t="s">
        <v>39</v>
      </c>
      <c r="S575" s="457" t="s">
        <v>5</v>
      </c>
      <c r="T575" s="457"/>
      <c r="U575" s="457"/>
      <c r="V575" s="457"/>
      <c r="W575" s="457"/>
      <c r="X575" s="51"/>
      <c r="Y575" s="32">
        <f ca="1">DATE(YEAR($B$4),4,1)</f>
        <v>45748</v>
      </c>
      <c r="Z575" s="32">
        <f ca="1">DATE(YEAR($Y$8)+2,3,31)</f>
        <v>46477</v>
      </c>
      <c r="AA575" s="32">
        <f ca="1">$Y$8</f>
        <v>45748</v>
      </c>
      <c r="AB575" s="32">
        <f ca="1">DATE(YEAR($Y$8)+1,3,31)</f>
        <v>46112</v>
      </c>
      <c r="AC575" s="32"/>
      <c r="AD575" s="32"/>
      <c r="AE575" s="32"/>
      <c r="AF575" s="35">
        <f ca="1">DATE(YEAR($B$4)+1,4,1)</f>
        <v>46113</v>
      </c>
      <c r="AG575" s="35">
        <f ca="1">DATE(YEAR($AF$8)+1,3,31)</f>
        <v>46477</v>
      </c>
      <c r="AH575" s="55"/>
      <c r="AI575" s="55"/>
      <c r="AJ575" s="36"/>
    </row>
    <row r="576" spans="1:36" ht="27.95" customHeight="1">
      <c r="A576" s="114"/>
      <c r="B576" s="115"/>
      <c r="C576" s="116"/>
      <c r="D576" s="117"/>
      <c r="E576" s="118"/>
      <c r="F576" s="431"/>
      <c r="G576" s="432"/>
      <c r="H576" s="65" t="str">
        <f t="shared" ref="H576:H584" ca="1" si="357">AE576</f>
        <v/>
      </c>
      <c r="I576" s="309" t="str">
        <f ca="1">IF(AND(F576&lt;&gt;"",H576&lt;&gt;""),VLOOKUP(F576,早見表!$A$6:$M$24,H576+1),"")</f>
        <v/>
      </c>
      <c r="J576" s="310"/>
      <c r="K576" s="310"/>
      <c r="L576" s="311"/>
      <c r="M576" s="431"/>
      <c r="N576" s="433"/>
      <c r="O576" s="433"/>
      <c r="P576" s="433"/>
      <c r="Q576" s="432"/>
      <c r="R576" s="64" t="str">
        <f t="shared" ref="R576:R590" ca="1" si="358">AJ576</f>
        <v/>
      </c>
      <c r="S576" s="309" t="str">
        <f ca="1">IF(AND(M576&lt;&gt;"",R576&lt;&gt;""),VLOOKUP(M576,早見表!$A$6:$M$24,R576+1),"")</f>
        <v/>
      </c>
      <c r="T576" s="310"/>
      <c r="U576" s="310"/>
      <c r="V576" s="310"/>
      <c r="W576" s="311"/>
      <c r="X576" s="51"/>
      <c r="Y576" s="37" t="str">
        <f t="shared" ref="Y576:Y590" si="359">IF($B576&lt;&gt;"",IF(D576="",AA$8,D576),"")</f>
        <v/>
      </c>
      <c r="Z576" s="37" t="str">
        <f t="shared" ref="Z576:Z590" si="360">IF($B576&lt;&gt;"",IF(E576="",Z$8,E576),"")</f>
        <v/>
      </c>
      <c r="AA576" s="38" t="str">
        <f t="shared" ref="AA576:AA581" ca="1" si="361">IF(Y576&gt;=AF$8,"",IF(Y576&lt;$AA$8,$AA$8,Y576))</f>
        <v/>
      </c>
      <c r="AB576" s="38" t="str">
        <f t="shared" ref="AB576:AB590" ca="1" si="362">IF(Y576&gt;AB$8,"",IF(Z576&gt;AB$8,AB$8,Z576))</f>
        <v/>
      </c>
      <c r="AC576" s="38" t="str">
        <f t="shared" ref="AC576:AC590" ca="1" si="363">IF(AA576="","",DATE(YEAR(AA576),MONTH(AA576),1))</f>
        <v/>
      </c>
      <c r="AD576" s="38" t="str">
        <f t="shared" ref="AD576:AD590" ca="1" si="364">IF(AA576="","",DATE(YEAR(AB576),MONTH(AB576)+1,1)-1)</f>
        <v/>
      </c>
      <c r="AE576" s="39" t="str">
        <f t="shared" ref="AE576:AE581" ca="1" si="365">IF(AA576="","",IF(AA576&gt;AB576,"",DATEDIF(AC576,AD576+1,"m")))</f>
        <v/>
      </c>
      <c r="AF576" s="40" t="str">
        <f ca="1">IF(Z576&lt;AF$8,"",IF(Y576&gt;AF$8,Y576,AF$8))</f>
        <v/>
      </c>
      <c r="AG576" s="40" t="str">
        <f ca="1">IF(Z576&lt;AF$8,"",Z576)</f>
        <v/>
      </c>
      <c r="AH576" s="40" t="str">
        <f t="shared" ref="AH576:AH590" ca="1" si="366">IF(AF576="","",DATE(YEAR(AF576),MONTH(AF576),1))</f>
        <v/>
      </c>
      <c r="AI576" s="40" t="str">
        <f t="shared" ref="AI576:AI590" ca="1" si="367">IF(AF576="","",DATE(YEAR(AG576),MONTH(AG576)+1,1)-1)</f>
        <v/>
      </c>
      <c r="AJ576" s="41" t="str">
        <f t="shared" ref="AJ576:AJ590" ca="1" si="368">IF(AF576="","",DATEDIF(AH576,AI576+1,"m"))</f>
        <v/>
      </c>
    </row>
    <row r="577" spans="1:36" ht="27.95" customHeight="1">
      <c r="A577" s="115"/>
      <c r="B577" s="115"/>
      <c r="C577" s="119"/>
      <c r="D577" s="120"/>
      <c r="E577" s="121"/>
      <c r="F577" s="431"/>
      <c r="G577" s="432"/>
      <c r="H577" s="65" t="str">
        <f t="shared" ca="1" si="357"/>
        <v/>
      </c>
      <c r="I577" s="339" t="str">
        <f ca="1">IF(AND(F577&lt;&gt;"",H577&lt;&gt;""),VLOOKUP(F577,早見表!$A$6:$M$24,H577+1),"")</f>
        <v/>
      </c>
      <c r="J577" s="340"/>
      <c r="K577" s="340"/>
      <c r="L577" s="341"/>
      <c r="M577" s="431"/>
      <c r="N577" s="433"/>
      <c r="O577" s="433"/>
      <c r="P577" s="433"/>
      <c r="Q577" s="432"/>
      <c r="R577" s="65" t="str">
        <f t="shared" ca="1" si="358"/>
        <v/>
      </c>
      <c r="S577" s="339" t="str">
        <f ca="1">IF(AND(M577&lt;&gt;"",R577&lt;&gt;""),VLOOKUP(M577,早見表!$A$6:$M$24,R577+1),"")</f>
        <v/>
      </c>
      <c r="T577" s="340"/>
      <c r="U577" s="340"/>
      <c r="V577" s="340"/>
      <c r="W577" s="341"/>
      <c r="X577" s="51"/>
      <c r="Y577" s="42" t="str">
        <f t="shared" si="359"/>
        <v/>
      </c>
      <c r="Z577" s="42" t="str">
        <f t="shared" si="360"/>
        <v/>
      </c>
      <c r="AA577" s="43" t="str">
        <f t="shared" ca="1" si="361"/>
        <v/>
      </c>
      <c r="AB577" s="43" t="str">
        <f t="shared" ca="1" si="362"/>
        <v/>
      </c>
      <c r="AC577" s="43" t="str">
        <f t="shared" ca="1" si="363"/>
        <v/>
      </c>
      <c r="AD577" s="43" t="str">
        <f t="shared" ca="1" si="364"/>
        <v/>
      </c>
      <c r="AE577" s="44" t="str">
        <f t="shared" ca="1" si="365"/>
        <v/>
      </c>
      <c r="AF577" s="45" t="str">
        <f ca="1">IF(Z577&lt;AF$8,"",IF(Y577&gt;AF$8,Y577,AF$8))</f>
        <v/>
      </c>
      <c r="AG577" s="45" t="str">
        <f t="shared" ref="AG577:AG590" ca="1" si="369">IF(Z577&lt;AF$8,"",Z577)</f>
        <v/>
      </c>
      <c r="AH577" s="45" t="str">
        <f t="shared" ca="1" si="366"/>
        <v/>
      </c>
      <c r="AI577" s="45" t="str">
        <f t="shared" ca="1" si="367"/>
        <v/>
      </c>
      <c r="AJ577" s="46" t="str">
        <f t="shared" ca="1" si="368"/>
        <v/>
      </c>
    </row>
    <row r="578" spans="1:36" ht="27.95" customHeight="1">
      <c r="A578" s="115"/>
      <c r="B578" s="115"/>
      <c r="C578" s="119"/>
      <c r="D578" s="120"/>
      <c r="E578" s="121"/>
      <c r="F578" s="431"/>
      <c r="G578" s="432"/>
      <c r="H578" s="65" t="str">
        <f t="shared" ca="1" si="357"/>
        <v/>
      </c>
      <c r="I578" s="339" t="str">
        <f ca="1">IF(AND(F578&lt;&gt;"",H578&lt;&gt;""),VLOOKUP(F578,早見表!$A$6:$M$24,H578+1),"")</f>
        <v/>
      </c>
      <c r="J578" s="340"/>
      <c r="K578" s="340"/>
      <c r="L578" s="341"/>
      <c r="M578" s="431"/>
      <c r="N578" s="433"/>
      <c r="O578" s="433"/>
      <c r="P578" s="433"/>
      <c r="Q578" s="432"/>
      <c r="R578" s="65" t="str">
        <f t="shared" ca="1" si="358"/>
        <v/>
      </c>
      <c r="S578" s="339" t="str">
        <f ca="1">IF(AND(M578&lt;&gt;"",R578&lt;&gt;""),VLOOKUP(M578,早見表!$A$6:$M$24,R578+1),"")</f>
        <v/>
      </c>
      <c r="T578" s="340"/>
      <c r="U578" s="340"/>
      <c r="V578" s="340"/>
      <c r="W578" s="341"/>
      <c r="X578" s="51"/>
      <c r="Y578" s="42" t="str">
        <f t="shared" si="359"/>
        <v/>
      </c>
      <c r="Z578" s="42" t="str">
        <f t="shared" si="360"/>
        <v/>
      </c>
      <c r="AA578" s="43" t="str">
        <f t="shared" ca="1" si="361"/>
        <v/>
      </c>
      <c r="AB578" s="43" t="str">
        <f t="shared" ca="1" si="362"/>
        <v/>
      </c>
      <c r="AC578" s="43" t="str">
        <f t="shared" ca="1" si="363"/>
        <v/>
      </c>
      <c r="AD578" s="43" t="str">
        <f t="shared" ca="1" si="364"/>
        <v/>
      </c>
      <c r="AE578" s="44" t="str">
        <f t="shared" ca="1" si="365"/>
        <v/>
      </c>
      <c r="AF578" s="45" t="str">
        <f t="shared" ref="AF578:AF590" ca="1" si="370">IF(Z578&lt;AF$8,"",IF(Y578&gt;AF$8,Y578,AF$8))</f>
        <v/>
      </c>
      <c r="AG578" s="45" t="str">
        <f t="shared" ca="1" si="369"/>
        <v/>
      </c>
      <c r="AH578" s="45" t="str">
        <f t="shared" ca="1" si="366"/>
        <v/>
      </c>
      <c r="AI578" s="45" t="str">
        <f t="shared" ca="1" si="367"/>
        <v/>
      </c>
      <c r="AJ578" s="46" t="str">
        <f t="shared" ca="1" si="368"/>
        <v/>
      </c>
    </row>
    <row r="579" spans="1:36" ht="27.95" customHeight="1">
      <c r="A579" s="115"/>
      <c r="B579" s="115"/>
      <c r="C579" s="119"/>
      <c r="D579" s="120"/>
      <c r="E579" s="121"/>
      <c r="F579" s="431"/>
      <c r="G579" s="432"/>
      <c r="H579" s="65" t="str">
        <f t="shared" ca="1" si="357"/>
        <v/>
      </c>
      <c r="I579" s="339" t="str">
        <f ca="1">IF(AND(F579&lt;&gt;"",H579&lt;&gt;""),VLOOKUP(F579,早見表!$A$6:$M$24,H579+1),"")</f>
        <v/>
      </c>
      <c r="J579" s="340"/>
      <c r="K579" s="340"/>
      <c r="L579" s="341"/>
      <c r="M579" s="431"/>
      <c r="N579" s="433"/>
      <c r="O579" s="433"/>
      <c r="P579" s="433"/>
      <c r="Q579" s="432"/>
      <c r="R579" s="65" t="str">
        <f t="shared" ca="1" si="358"/>
        <v/>
      </c>
      <c r="S579" s="339" t="str">
        <f ca="1">IF(AND(M579&lt;&gt;"",R579&lt;&gt;""),VLOOKUP(M579,早見表!$A$6:$M$24,R579+1),"")</f>
        <v/>
      </c>
      <c r="T579" s="340"/>
      <c r="U579" s="340"/>
      <c r="V579" s="340"/>
      <c r="W579" s="341"/>
      <c r="X579" s="51"/>
      <c r="Y579" s="42" t="str">
        <f t="shared" si="359"/>
        <v/>
      </c>
      <c r="Z579" s="42" t="str">
        <f t="shared" si="360"/>
        <v/>
      </c>
      <c r="AA579" s="43" t="str">
        <f t="shared" ca="1" si="361"/>
        <v/>
      </c>
      <c r="AB579" s="43" t="str">
        <f t="shared" ca="1" si="362"/>
        <v/>
      </c>
      <c r="AC579" s="43" t="str">
        <f t="shared" ca="1" si="363"/>
        <v/>
      </c>
      <c r="AD579" s="43" t="str">
        <f t="shared" ca="1" si="364"/>
        <v/>
      </c>
      <c r="AE579" s="44" t="str">
        <f t="shared" ca="1" si="365"/>
        <v/>
      </c>
      <c r="AF579" s="45" t="str">
        <f t="shared" ca="1" si="370"/>
        <v/>
      </c>
      <c r="AG579" s="45" t="str">
        <f t="shared" ca="1" si="369"/>
        <v/>
      </c>
      <c r="AH579" s="45" t="str">
        <f t="shared" ca="1" si="366"/>
        <v/>
      </c>
      <c r="AI579" s="45" t="str">
        <f t="shared" ca="1" si="367"/>
        <v/>
      </c>
      <c r="AJ579" s="46" t="str">
        <f t="shared" ca="1" si="368"/>
        <v/>
      </c>
    </row>
    <row r="580" spans="1:36" ht="27.95" customHeight="1">
      <c r="A580" s="115"/>
      <c r="B580" s="115"/>
      <c r="C580" s="119"/>
      <c r="D580" s="120"/>
      <c r="E580" s="121"/>
      <c r="F580" s="431"/>
      <c r="G580" s="432"/>
      <c r="H580" s="65" t="str">
        <f t="shared" ca="1" si="357"/>
        <v/>
      </c>
      <c r="I580" s="339" t="str">
        <f ca="1">IF(AND(F580&lt;&gt;"",H580&lt;&gt;""),VLOOKUP(F580,早見表!$A$6:$M$24,H580+1),"")</f>
        <v/>
      </c>
      <c r="J580" s="340"/>
      <c r="K580" s="340"/>
      <c r="L580" s="341"/>
      <c r="M580" s="431"/>
      <c r="N580" s="433"/>
      <c r="O580" s="433"/>
      <c r="P580" s="433"/>
      <c r="Q580" s="432"/>
      <c r="R580" s="65" t="str">
        <f t="shared" ca="1" si="358"/>
        <v/>
      </c>
      <c r="S580" s="339" t="str">
        <f ca="1">IF(AND(M580&lt;&gt;"",R580&lt;&gt;""),VLOOKUP(M580,早見表!$A$6:$M$24,R580+1),"")</f>
        <v/>
      </c>
      <c r="T580" s="340"/>
      <c r="U580" s="340"/>
      <c r="V580" s="340"/>
      <c r="W580" s="341"/>
      <c r="X580" s="51"/>
      <c r="Y580" s="42" t="str">
        <f t="shared" si="359"/>
        <v/>
      </c>
      <c r="Z580" s="42" t="str">
        <f t="shared" si="360"/>
        <v/>
      </c>
      <c r="AA580" s="43" t="str">
        <f t="shared" ca="1" si="361"/>
        <v/>
      </c>
      <c r="AB580" s="43" t="str">
        <f t="shared" ca="1" si="362"/>
        <v/>
      </c>
      <c r="AC580" s="43" t="str">
        <f t="shared" ca="1" si="363"/>
        <v/>
      </c>
      <c r="AD580" s="43" t="str">
        <f t="shared" ca="1" si="364"/>
        <v/>
      </c>
      <c r="AE580" s="44" t="str">
        <f t="shared" ca="1" si="365"/>
        <v/>
      </c>
      <c r="AF580" s="45" t="str">
        <f t="shared" ca="1" si="370"/>
        <v/>
      </c>
      <c r="AG580" s="45" t="str">
        <f t="shared" ca="1" si="369"/>
        <v/>
      </c>
      <c r="AH580" s="45" t="str">
        <f t="shared" ca="1" si="366"/>
        <v/>
      </c>
      <c r="AI580" s="45" t="str">
        <f t="shared" ca="1" si="367"/>
        <v/>
      </c>
      <c r="AJ580" s="46" t="str">
        <f t="shared" ca="1" si="368"/>
        <v/>
      </c>
    </row>
    <row r="581" spans="1:36" ht="27.95" customHeight="1">
      <c r="A581" s="115"/>
      <c r="B581" s="115"/>
      <c r="C581" s="119"/>
      <c r="D581" s="120"/>
      <c r="E581" s="121"/>
      <c r="F581" s="431"/>
      <c r="G581" s="432"/>
      <c r="H581" s="65" t="str">
        <f t="shared" ca="1" si="357"/>
        <v/>
      </c>
      <c r="I581" s="339" t="str">
        <f ca="1">IF(AND(F581&lt;&gt;"",H581&lt;&gt;""),VLOOKUP(F581,早見表!$A$6:$M$24,H581+1),"")</f>
        <v/>
      </c>
      <c r="J581" s="340"/>
      <c r="K581" s="340"/>
      <c r="L581" s="341"/>
      <c r="M581" s="431"/>
      <c r="N581" s="433"/>
      <c r="O581" s="433"/>
      <c r="P581" s="433"/>
      <c r="Q581" s="432"/>
      <c r="R581" s="65" t="str">
        <f t="shared" ca="1" si="358"/>
        <v/>
      </c>
      <c r="S581" s="339" t="str">
        <f ca="1">IF(AND(M581&lt;&gt;"",R581&lt;&gt;""),VLOOKUP(M581,早見表!$A$6:$M$24,R581+1),"")</f>
        <v/>
      </c>
      <c r="T581" s="340"/>
      <c r="U581" s="340"/>
      <c r="V581" s="340"/>
      <c r="W581" s="341"/>
      <c r="X581" s="51"/>
      <c r="Y581" s="42" t="str">
        <f t="shared" si="359"/>
        <v/>
      </c>
      <c r="Z581" s="42" t="str">
        <f t="shared" si="360"/>
        <v/>
      </c>
      <c r="AA581" s="43" t="str">
        <f t="shared" ca="1" si="361"/>
        <v/>
      </c>
      <c r="AB581" s="43" t="str">
        <f t="shared" ca="1" si="362"/>
        <v/>
      </c>
      <c r="AC581" s="43" t="str">
        <f t="shared" ca="1" si="363"/>
        <v/>
      </c>
      <c r="AD581" s="43" t="str">
        <f t="shared" ca="1" si="364"/>
        <v/>
      </c>
      <c r="AE581" s="44" t="str">
        <f t="shared" ca="1" si="365"/>
        <v/>
      </c>
      <c r="AF581" s="45" t="str">
        <f t="shared" ca="1" si="370"/>
        <v/>
      </c>
      <c r="AG581" s="45" t="str">
        <f t="shared" ca="1" si="369"/>
        <v/>
      </c>
      <c r="AH581" s="45" t="str">
        <f t="shared" ca="1" si="366"/>
        <v/>
      </c>
      <c r="AI581" s="45" t="str">
        <f t="shared" ca="1" si="367"/>
        <v/>
      </c>
      <c r="AJ581" s="46" t="str">
        <f t="shared" ca="1" si="368"/>
        <v/>
      </c>
    </row>
    <row r="582" spans="1:36" ht="27.95" customHeight="1">
      <c r="A582" s="115"/>
      <c r="B582" s="115"/>
      <c r="C582" s="119"/>
      <c r="D582" s="120"/>
      <c r="E582" s="121"/>
      <c r="F582" s="431"/>
      <c r="G582" s="432"/>
      <c r="H582" s="65" t="str">
        <f t="shared" ca="1" si="357"/>
        <v/>
      </c>
      <c r="I582" s="339" t="str">
        <f ca="1">IF(AND(F582&lt;&gt;"",H582&lt;&gt;""),VLOOKUP(F582,早見表!$A$6:$M$24,H582+1),"")</f>
        <v/>
      </c>
      <c r="J582" s="340"/>
      <c r="K582" s="340"/>
      <c r="L582" s="341"/>
      <c r="M582" s="431"/>
      <c r="N582" s="433"/>
      <c r="O582" s="433"/>
      <c r="P582" s="433"/>
      <c r="Q582" s="432"/>
      <c r="R582" s="65" t="str">
        <f t="shared" ca="1" si="358"/>
        <v/>
      </c>
      <c r="S582" s="339" t="str">
        <f ca="1">IF(AND(M582&lt;&gt;"",R582&lt;&gt;""),VLOOKUP(M582,早見表!$A$6:$M$24,R582+1),"")</f>
        <v/>
      </c>
      <c r="T582" s="340"/>
      <c r="U582" s="340"/>
      <c r="V582" s="340"/>
      <c r="W582" s="341"/>
      <c r="X582" s="51"/>
      <c r="Y582" s="42" t="str">
        <f t="shared" si="359"/>
        <v/>
      </c>
      <c r="Z582" s="42" t="str">
        <f t="shared" si="360"/>
        <v/>
      </c>
      <c r="AA582" s="43" t="str">
        <f t="shared" ref="AA582:AA590" ca="1" si="371">IF(Y582&gt;=AF$8,"",IF(Y582&lt;$AA$8,$AA$8,Y582))</f>
        <v/>
      </c>
      <c r="AB582" s="43" t="str">
        <f t="shared" ca="1" si="362"/>
        <v/>
      </c>
      <c r="AC582" s="43" t="str">
        <f t="shared" ca="1" si="363"/>
        <v/>
      </c>
      <c r="AD582" s="43" t="str">
        <f t="shared" ca="1" si="364"/>
        <v/>
      </c>
      <c r="AE582" s="44" t="str">
        <f t="shared" ref="AE582:AE590" ca="1" si="372">IF(AA582="","",IF(AA582&gt;AB582,"",DATEDIF(AC582,AD582+1,"m")))</f>
        <v/>
      </c>
      <c r="AF582" s="45" t="str">
        <f t="shared" ca="1" si="370"/>
        <v/>
      </c>
      <c r="AG582" s="45" t="str">
        <f t="shared" ca="1" si="369"/>
        <v/>
      </c>
      <c r="AH582" s="45" t="str">
        <f t="shared" ca="1" si="366"/>
        <v/>
      </c>
      <c r="AI582" s="45" t="str">
        <f t="shared" ca="1" si="367"/>
        <v/>
      </c>
      <c r="AJ582" s="46" t="str">
        <f t="shared" ca="1" si="368"/>
        <v/>
      </c>
    </row>
    <row r="583" spans="1:36" ht="27.95" customHeight="1">
      <c r="A583" s="115"/>
      <c r="B583" s="115"/>
      <c r="C583" s="119"/>
      <c r="D583" s="120"/>
      <c r="E583" s="121"/>
      <c r="F583" s="431"/>
      <c r="G583" s="432"/>
      <c r="H583" s="65" t="str">
        <f t="shared" ca="1" si="357"/>
        <v/>
      </c>
      <c r="I583" s="339" t="str">
        <f ca="1">IF(AND(F583&lt;&gt;"",H583&lt;&gt;""),VLOOKUP(F583,早見表!$A$6:$M$24,H583+1),"")</f>
        <v/>
      </c>
      <c r="J583" s="340"/>
      <c r="K583" s="340"/>
      <c r="L583" s="341"/>
      <c r="M583" s="431"/>
      <c r="N583" s="433"/>
      <c r="O583" s="433"/>
      <c r="P583" s="433"/>
      <c r="Q583" s="432"/>
      <c r="R583" s="65" t="str">
        <f t="shared" ca="1" si="358"/>
        <v/>
      </c>
      <c r="S583" s="339" t="str">
        <f ca="1">IF(AND(M583&lt;&gt;"",R583&lt;&gt;""),VLOOKUP(M583,早見表!$A$6:$M$24,R583+1),"")</f>
        <v/>
      </c>
      <c r="T583" s="340"/>
      <c r="U583" s="340"/>
      <c r="V583" s="340"/>
      <c r="W583" s="341"/>
      <c r="X583" s="51"/>
      <c r="Y583" s="42" t="str">
        <f t="shared" si="359"/>
        <v/>
      </c>
      <c r="Z583" s="42" t="str">
        <f t="shared" si="360"/>
        <v/>
      </c>
      <c r="AA583" s="43" t="str">
        <f t="shared" ca="1" si="371"/>
        <v/>
      </c>
      <c r="AB583" s="43" t="str">
        <f t="shared" ca="1" si="362"/>
        <v/>
      </c>
      <c r="AC583" s="43" t="str">
        <f t="shared" ca="1" si="363"/>
        <v/>
      </c>
      <c r="AD583" s="43" t="str">
        <f t="shared" ca="1" si="364"/>
        <v/>
      </c>
      <c r="AE583" s="44" t="str">
        <f t="shared" ca="1" si="372"/>
        <v/>
      </c>
      <c r="AF583" s="45" t="str">
        <f t="shared" ca="1" si="370"/>
        <v/>
      </c>
      <c r="AG583" s="45" t="str">
        <f t="shared" ca="1" si="369"/>
        <v/>
      </c>
      <c r="AH583" s="45" t="str">
        <f t="shared" ca="1" si="366"/>
        <v/>
      </c>
      <c r="AI583" s="45" t="str">
        <f t="shared" ca="1" si="367"/>
        <v/>
      </c>
      <c r="AJ583" s="46" t="str">
        <f t="shared" ca="1" si="368"/>
        <v/>
      </c>
    </row>
    <row r="584" spans="1:36" ht="27.95" customHeight="1">
      <c r="A584" s="115"/>
      <c r="B584" s="115"/>
      <c r="C584" s="119"/>
      <c r="D584" s="120"/>
      <c r="E584" s="121"/>
      <c r="F584" s="431"/>
      <c r="G584" s="432"/>
      <c r="H584" s="65" t="str">
        <f t="shared" ca="1" si="357"/>
        <v/>
      </c>
      <c r="I584" s="339" t="str">
        <f ca="1">IF(AND(F584&lt;&gt;"",H584&lt;&gt;""),VLOOKUP(F584,早見表!$A$6:$M$24,H584+1),"")</f>
        <v/>
      </c>
      <c r="J584" s="340"/>
      <c r="K584" s="340"/>
      <c r="L584" s="341"/>
      <c r="M584" s="431"/>
      <c r="N584" s="433"/>
      <c r="O584" s="433"/>
      <c r="P584" s="433"/>
      <c r="Q584" s="432"/>
      <c r="R584" s="65" t="str">
        <f t="shared" ca="1" si="358"/>
        <v/>
      </c>
      <c r="S584" s="339" t="str">
        <f ca="1">IF(AND(M584&lt;&gt;"",R584&lt;&gt;""),VLOOKUP(M584,早見表!$A$6:$M$24,R584+1),"")</f>
        <v/>
      </c>
      <c r="T584" s="340"/>
      <c r="U584" s="340"/>
      <c r="V584" s="340"/>
      <c r="W584" s="341"/>
      <c r="X584" s="51"/>
      <c r="Y584" s="42" t="str">
        <f t="shared" si="359"/>
        <v/>
      </c>
      <c r="Z584" s="42" t="str">
        <f t="shared" si="360"/>
        <v/>
      </c>
      <c r="AA584" s="43" t="str">
        <f t="shared" ca="1" si="371"/>
        <v/>
      </c>
      <c r="AB584" s="43" t="str">
        <f t="shared" ca="1" si="362"/>
        <v/>
      </c>
      <c r="AC584" s="43" t="str">
        <f t="shared" ca="1" si="363"/>
        <v/>
      </c>
      <c r="AD584" s="43" t="str">
        <f t="shared" ca="1" si="364"/>
        <v/>
      </c>
      <c r="AE584" s="44" t="str">
        <f t="shared" ca="1" si="372"/>
        <v/>
      </c>
      <c r="AF584" s="45" t="str">
        <f t="shared" ca="1" si="370"/>
        <v/>
      </c>
      <c r="AG584" s="45" t="str">
        <f t="shared" ca="1" si="369"/>
        <v/>
      </c>
      <c r="AH584" s="45" t="str">
        <f t="shared" ca="1" si="366"/>
        <v/>
      </c>
      <c r="AI584" s="45" t="str">
        <f t="shared" ca="1" si="367"/>
        <v/>
      </c>
      <c r="AJ584" s="46" t="str">
        <f t="shared" ca="1" si="368"/>
        <v/>
      </c>
    </row>
    <row r="585" spans="1:36" ht="27.95" customHeight="1">
      <c r="A585" s="115"/>
      <c r="B585" s="115"/>
      <c r="C585" s="119"/>
      <c r="D585" s="120"/>
      <c r="E585" s="121"/>
      <c r="F585" s="431"/>
      <c r="G585" s="432"/>
      <c r="H585" s="65" t="str">
        <f ca="1">AE585</f>
        <v/>
      </c>
      <c r="I585" s="339" t="str">
        <f ca="1">IF(AND(F585&lt;&gt;"",H585&lt;&gt;""),VLOOKUP(F585,早見表!$A$6:$M$24,H585+1),"")</f>
        <v/>
      </c>
      <c r="J585" s="340"/>
      <c r="K585" s="340"/>
      <c r="L585" s="341"/>
      <c r="M585" s="431"/>
      <c r="N585" s="433"/>
      <c r="O585" s="433"/>
      <c r="P585" s="433"/>
      <c r="Q585" s="432"/>
      <c r="R585" s="65" t="str">
        <f t="shared" ca="1" si="358"/>
        <v/>
      </c>
      <c r="S585" s="339" t="str">
        <f ca="1">IF(AND(M585&lt;&gt;"",R585&lt;&gt;""),VLOOKUP(M585,早見表!$A$6:$M$24,R585+1),"")</f>
        <v/>
      </c>
      <c r="T585" s="340"/>
      <c r="U585" s="340"/>
      <c r="V585" s="340"/>
      <c r="W585" s="341"/>
      <c r="X585" s="51"/>
      <c r="Y585" s="42" t="str">
        <f t="shared" si="359"/>
        <v/>
      </c>
      <c r="Z585" s="42" t="str">
        <f t="shared" si="360"/>
        <v/>
      </c>
      <c r="AA585" s="43" t="str">
        <f t="shared" ca="1" si="371"/>
        <v/>
      </c>
      <c r="AB585" s="43" t="str">
        <f t="shared" ca="1" si="362"/>
        <v/>
      </c>
      <c r="AC585" s="43" t="str">
        <f t="shared" ca="1" si="363"/>
        <v/>
      </c>
      <c r="AD585" s="43" t="str">
        <f t="shared" ca="1" si="364"/>
        <v/>
      </c>
      <c r="AE585" s="44" t="str">
        <f t="shared" ca="1" si="372"/>
        <v/>
      </c>
      <c r="AF585" s="45" t="str">
        <f t="shared" ca="1" si="370"/>
        <v/>
      </c>
      <c r="AG585" s="45" t="str">
        <f t="shared" ca="1" si="369"/>
        <v/>
      </c>
      <c r="AH585" s="45" t="str">
        <f t="shared" ca="1" si="366"/>
        <v/>
      </c>
      <c r="AI585" s="45" t="str">
        <f t="shared" ca="1" si="367"/>
        <v/>
      </c>
      <c r="AJ585" s="46" t="str">
        <f t="shared" ca="1" si="368"/>
        <v/>
      </c>
    </row>
    <row r="586" spans="1:36" ht="27.95" customHeight="1">
      <c r="A586" s="115"/>
      <c r="B586" s="115"/>
      <c r="C586" s="119"/>
      <c r="D586" s="120"/>
      <c r="E586" s="121"/>
      <c r="F586" s="431"/>
      <c r="G586" s="432"/>
      <c r="H586" s="65" t="str">
        <f ca="1">AE586</f>
        <v/>
      </c>
      <c r="I586" s="339" t="str">
        <f ca="1">IF(AND(F586&lt;&gt;"",H586&lt;&gt;""),VLOOKUP(F586,早見表!$A$6:$M$24,H586+1),"")</f>
        <v/>
      </c>
      <c r="J586" s="340"/>
      <c r="K586" s="340"/>
      <c r="L586" s="341"/>
      <c r="M586" s="431"/>
      <c r="N586" s="433"/>
      <c r="O586" s="433"/>
      <c r="P586" s="433"/>
      <c r="Q586" s="432"/>
      <c r="R586" s="65" t="str">
        <f t="shared" ca="1" si="358"/>
        <v/>
      </c>
      <c r="S586" s="339" t="str">
        <f ca="1">IF(AND(M586&lt;&gt;"",R586&lt;&gt;""),VLOOKUP(M586,早見表!$A$6:$M$24,R586+1),"")</f>
        <v/>
      </c>
      <c r="T586" s="340"/>
      <c r="U586" s="340"/>
      <c r="V586" s="340"/>
      <c r="W586" s="341"/>
      <c r="X586" s="51"/>
      <c r="Y586" s="42" t="str">
        <f t="shared" si="359"/>
        <v/>
      </c>
      <c r="Z586" s="42" t="str">
        <f t="shared" si="360"/>
        <v/>
      </c>
      <c r="AA586" s="43" t="str">
        <f t="shared" ca="1" si="371"/>
        <v/>
      </c>
      <c r="AB586" s="43" t="str">
        <f t="shared" ca="1" si="362"/>
        <v/>
      </c>
      <c r="AC586" s="43" t="str">
        <f t="shared" ca="1" si="363"/>
        <v/>
      </c>
      <c r="AD586" s="43" t="str">
        <f t="shared" ca="1" si="364"/>
        <v/>
      </c>
      <c r="AE586" s="44" t="str">
        <f t="shared" ca="1" si="372"/>
        <v/>
      </c>
      <c r="AF586" s="45" t="str">
        <f t="shared" ca="1" si="370"/>
        <v/>
      </c>
      <c r="AG586" s="45" t="str">
        <f t="shared" ca="1" si="369"/>
        <v/>
      </c>
      <c r="AH586" s="45" t="str">
        <f t="shared" ca="1" si="366"/>
        <v/>
      </c>
      <c r="AI586" s="45" t="str">
        <f t="shared" ca="1" si="367"/>
        <v/>
      </c>
      <c r="AJ586" s="46" t="str">
        <f t="shared" ca="1" si="368"/>
        <v/>
      </c>
    </row>
    <row r="587" spans="1:36" ht="27.95" customHeight="1">
      <c r="A587" s="115"/>
      <c r="B587" s="115"/>
      <c r="C587" s="119"/>
      <c r="D587" s="120"/>
      <c r="E587" s="121"/>
      <c r="F587" s="431"/>
      <c r="G587" s="432"/>
      <c r="H587" s="65" t="str">
        <f ca="1">AE587</f>
        <v/>
      </c>
      <c r="I587" s="339" t="str">
        <f ca="1">IF(AND(F587&lt;&gt;"",H587&lt;&gt;""),VLOOKUP(F587,早見表!$A$6:$M$24,H587+1),"")</f>
        <v/>
      </c>
      <c r="J587" s="340"/>
      <c r="K587" s="340"/>
      <c r="L587" s="341"/>
      <c r="M587" s="431"/>
      <c r="N587" s="433"/>
      <c r="O587" s="433"/>
      <c r="P587" s="433"/>
      <c r="Q587" s="432"/>
      <c r="R587" s="65" t="str">
        <f t="shared" ca="1" si="358"/>
        <v/>
      </c>
      <c r="S587" s="339" t="str">
        <f ca="1">IF(AND(M587&lt;&gt;"",R587&lt;&gt;""),VLOOKUP(M587,早見表!$A$6:$M$24,R587+1),"")</f>
        <v/>
      </c>
      <c r="T587" s="340"/>
      <c r="U587" s="340"/>
      <c r="V587" s="340"/>
      <c r="W587" s="341"/>
      <c r="X587" s="51"/>
      <c r="Y587" s="42" t="str">
        <f t="shared" si="359"/>
        <v/>
      </c>
      <c r="Z587" s="42" t="str">
        <f t="shared" si="360"/>
        <v/>
      </c>
      <c r="AA587" s="43" t="str">
        <f t="shared" ca="1" si="371"/>
        <v/>
      </c>
      <c r="AB587" s="43" t="str">
        <f t="shared" ca="1" si="362"/>
        <v/>
      </c>
      <c r="AC587" s="43" t="str">
        <f t="shared" ca="1" si="363"/>
        <v/>
      </c>
      <c r="AD587" s="43" t="str">
        <f t="shared" ca="1" si="364"/>
        <v/>
      </c>
      <c r="AE587" s="44" t="str">
        <f t="shared" ca="1" si="372"/>
        <v/>
      </c>
      <c r="AF587" s="45" t="str">
        <f t="shared" ca="1" si="370"/>
        <v/>
      </c>
      <c r="AG587" s="45" t="str">
        <f t="shared" ca="1" si="369"/>
        <v/>
      </c>
      <c r="AH587" s="45" t="str">
        <f t="shared" ca="1" si="366"/>
        <v/>
      </c>
      <c r="AI587" s="45" t="str">
        <f t="shared" ca="1" si="367"/>
        <v/>
      </c>
      <c r="AJ587" s="46" t="str">
        <f t="shared" ca="1" si="368"/>
        <v/>
      </c>
    </row>
    <row r="588" spans="1:36" ht="27.95" customHeight="1">
      <c r="A588" s="115"/>
      <c r="B588" s="115"/>
      <c r="C588" s="119"/>
      <c r="D588" s="120"/>
      <c r="E588" s="121"/>
      <c r="F588" s="431"/>
      <c r="G588" s="432"/>
      <c r="H588" s="65" t="str">
        <f ca="1">AE588</f>
        <v/>
      </c>
      <c r="I588" s="339" t="str">
        <f ca="1">IF(AND(F588&lt;&gt;"",H588&lt;&gt;""),VLOOKUP(F588,早見表!$A$6:$M$24,H588+1),"")</f>
        <v/>
      </c>
      <c r="J588" s="340"/>
      <c r="K588" s="340"/>
      <c r="L588" s="341"/>
      <c r="M588" s="431"/>
      <c r="N588" s="433"/>
      <c r="O588" s="433"/>
      <c r="P588" s="433"/>
      <c r="Q588" s="432"/>
      <c r="R588" s="65" t="str">
        <f t="shared" ca="1" si="358"/>
        <v/>
      </c>
      <c r="S588" s="339" t="str">
        <f ca="1">IF(AND(M588&lt;&gt;"",R588&lt;&gt;""),VLOOKUP(M588,早見表!$A$6:$M$24,R588+1),"")</f>
        <v/>
      </c>
      <c r="T588" s="340"/>
      <c r="U588" s="340"/>
      <c r="V588" s="340"/>
      <c r="W588" s="341"/>
      <c r="X588" s="51"/>
      <c r="Y588" s="42" t="str">
        <f t="shared" si="359"/>
        <v/>
      </c>
      <c r="Z588" s="42" t="str">
        <f t="shared" si="360"/>
        <v/>
      </c>
      <c r="AA588" s="43" t="str">
        <f t="shared" ca="1" si="371"/>
        <v/>
      </c>
      <c r="AB588" s="43" t="str">
        <f t="shared" ca="1" si="362"/>
        <v/>
      </c>
      <c r="AC588" s="43" t="str">
        <f t="shared" ca="1" si="363"/>
        <v/>
      </c>
      <c r="AD588" s="43" t="str">
        <f t="shared" ca="1" si="364"/>
        <v/>
      </c>
      <c r="AE588" s="44" t="str">
        <f t="shared" ca="1" si="372"/>
        <v/>
      </c>
      <c r="AF588" s="45" t="str">
        <f t="shared" ca="1" si="370"/>
        <v/>
      </c>
      <c r="AG588" s="45" t="str">
        <f t="shared" ca="1" si="369"/>
        <v/>
      </c>
      <c r="AH588" s="45" t="str">
        <f t="shared" ca="1" si="366"/>
        <v/>
      </c>
      <c r="AI588" s="45" t="str">
        <f t="shared" ca="1" si="367"/>
        <v/>
      </c>
      <c r="AJ588" s="46" t="str">
        <f t="shared" ca="1" si="368"/>
        <v/>
      </c>
    </row>
    <row r="589" spans="1:36" ht="27.95" customHeight="1">
      <c r="A589" s="115"/>
      <c r="B589" s="115"/>
      <c r="C589" s="119"/>
      <c r="D589" s="120"/>
      <c r="E589" s="121"/>
      <c r="F589" s="431"/>
      <c r="G589" s="432"/>
      <c r="H589" s="65" t="str">
        <f ca="1">AE589</f>
        <v/>
      </c>
      <c r="I589" s="339" t="str">
        <f ca="1">IF(AND(F589&lt;&gt;"",H589&lt;&gt;""),VLOOKUP(F589,早見表!$A$6:$M$24,H589+1),"")</f>
        <v/>
      </c>
      <c r="J589" s="340"/>
      <c r="K589" s="340"/>
      <c r="L589" s="341"/>
      <c r="M589" s="431"/>
      <c r="N589" s="433"/>
      <c r="O589" s="433"/>
      <c r="P589" s="433"/>
      <c r="Q589" s="432"/>
      <c r="R589" s="65" t="str">
        <f t="shared" ca="1" si="358"/>
        <v/>
      </c>
      <c r="S589" s="339" t="str">
        <f ca="1">IF(AND(M589&lt;&gt;"",R589&lt;&gt;""),VLOOKUP(M589,早見表!$A$6:$M$24,R589+1),"")</f>
        <v/>
      </c>
      <c r="T589" s="340"/>
      <c r="U589" s="340"/>
      <c r="V589" s="340"/>
      <c r="W589" s="341"/>
      <c r="X589" s="51"/>
      <c r="Y589" s="42" t="str">
        <f t="shared" si="359"/>
        <v/>
      </c>
      <c r="Z589" s="42" t="str">
        <f t="shared" si="360"/>
        <v/>
      </c>
      <c r="AA589" s="43" t="str">
        <f t="shared" ca="1" si="371"/>
        <v/>
      </c>
      <c r="AB589" s="43" t="str">
        <f t="shared" ca="1" si="362"/>
        <v/>
      </c>
      <c r="AC589" s="43" t="str">
        <f t="shared" ca="1" si="363"/>
        <v/>
      </c>
      <c r="AD589" s="43" t="str">
        <f t="shared" ca="1" si="364"/>
        <v/>
      </c>
      <c r="AE589" s="44" t="str">
        <f t="shared" ca="1" si="372"/>
        <v/>
      </c>
      <c r="AF589" s="45" t="str">
        <f t="shared" ca="1" si="370"/>
        <v/>
      </c>
      <c r="AG589" s="45" t="str">
        <f t="shared" ca="1" si="369"/>
        <v/>
      </c>
      <c r="AH589" s="45" t="str">
        <f t="shared" ca="1" si="366"/>
        <v/>
      </c>
      <c r="AI589" s="45" t="str">
        <f t="shared" ca="1" si="367"/>
        <v/>
      </c>
      <c r="AJ589" s="46" t="str">
        <f t="shared" ca="1" si="368"/>
        <v/>
      </c>
    </row>
    <row r="590" spans="1:36" ht="27.95" customHeight="1" thickBot="1">
      <c r="A590" s="131"/>
      <c r="B590" s="131"/>
      <c r="C590" s="132"/>
      <c r="D590" s="133"/>
      <c r="E590" s="134"/>
      <c r="F590" s="443"/>
      <c r="G590" s="445"/>
      <c r="H590" s="135" t="str">
        <f t="shared" ref="H590" ca="1" si="373">AE590</f>
        <v/>
      </c>
      <c r="I590" s="353" t="str">
        <f ca="1">IF(AND(F590&lt;&gt;"",H590&lt;&gt;""),VLOOKUP(F590,早見表!$A$6:$M$24,H590+1),"")</f>
        <v/>
      </c>
      <c r="J590" s="354"/>
      <c r="K590" s="354"/>
      <c r="L590" s="355"/>
      <c r="M590" s="443"/>
      <c r="N590" s="444"/>
      <c r="O590" s="444"/>
      <c r="P590" s="444"/>
      <c r="Q590" s="445"/>
      <c r="R590" s="135" t="str">
        <f t="shared" ca="1" si="358"/>
        <v/>
      </c>
      <c r="S590" s="353" t="str">
        <f ca="1">IF(AND(M590&lt;&gt;"",R590&lt;&gt;""),VLOOKUP(M590,早見表!$A$6:$M$24,R590+1),"")</f>
        <v/>
      </c>
      <c r="T590" s="354"/>
      <c r="U590" s="354"/>
      <c r="V590" s="354"/>
      <c r="W590" s="355"/>
      <c r="X590" s="51"/>
      <c r="Y590" s="47" t="str">
        <f t="shared" si="359"/>
        <v/>
      </c>
      <c r="Z590" s="47" t="str">
        <f t="shared" si="360"/>
        <v/>
      </c>
      <c r="AA590" s="48" t="str">
        <f t="shared" ca="1" si="371"/>
        <v/>
      </c>
      <c r="AB590" s="48" t="str">
        <f t="shared" ca="1" si="362"/>
        <v/>
      </c>
      <c r="AC590" s="48" t="str">
        <f t="shared" ca="1" si="363"/>
        <v/>
      </c>
      <c r="AD590" s="48" t="str">
        <f t="shared" ca="1" si="364"/>
        <v/>
      </c>
      <c r="AE590" s="62" t="str">
        <f t="shared" ca="1" si="372"/>
        <v/>
      </c>
      <c r="AF590" s="49" t="str">
        <f t="shared" ca="1" si="370"/>
        <v/>
      </c>
      <c r="AG590" s="49" t="str">
        <f t="shared" ca="1" si="369"/>
        <v/>
      </c>
      <c r="AH590" s="49" t="str">
        <f t="shared" ca="1" si="366"/>
        <v/>
      </c>
      <c r="AI590" s="49" t="str">
        <f t="shared" ca="1" si="367"/>
        <v/>
      </c>
      <c r="AJ590" s="50" t="str">
        <f t="shared" ca="1" si="368"/>
        <v/>
      </c>
    </row>
    <row r="591" spans="1:36" ht="24.95" customHeight="1" thickTop="1">
      <c r="A591" s="439" t="s">
        <v>62</v>
      </c>
      <c r="B591" s="440"/>
      <c r="C591" s="440"/>
      <c r="D591" s="440"/>
      <c r="E591" s="440"/>
      <c r="F591" s="458"/>
      <c r="G591" s="459"/>
      <c r="H591" s="136" t="s">
        <v>12</v>
      </c>
      <c r="I591" s="365">
        <f ca="1">SUM(I576:L590)</f>
        <v>0</v>
      </c>
      <c r="J591" s="366"/>
      <c r="K591" s="366"/>
      <c r="L591" s="137" t="s">
        <v>8</v>
      </c>
      <c r="M591" s="458"/>
      <c r="N591" s="460"/>
      <c r="O591" s="460"/>
      <c r="P591" s="460"/>
      <c r="Q591" s="459"/>
      <c r="R591" s="136"/>
      <c r="S591" s="368">
        <f ca="1">SUM(S576:W590)</f>
        <v>0</v>
      </c>
      <c r="T591" s="369"/>
      <c r="U591" s="369"/>
      <c r="V591" s="369"/>
      <c r="W591" s="138" t="s">
        <v>8</v>
      </c>
      <c r="X591" s="51"/>
      <c r="Y591" s="82"/>
      <c r="Z591" s="82"/>
    </row>
    <row r="592" spans="1:36" ht="24.95" customHeight="1">
      <c r="A592" s="434" t="s">
        <v>80</v>
      </c>
      <c r="B592" s="435"/>
      <c r="C592" s="435"/>
      <c r="D592" s="435"/>
      <c r="E592" s="435"/>
      <c r="F592" s="436"/>
      <c r="G592" s="437"/>
      <c r="H592" s="128" t="s">
        <v>12</v>
      </c>
      <c r="I592" s="346">
        <f ca="1">SUM(I565,I591)</f>
        <v>0</v>
      </c>
      <c r="J592" s="347"/>
      <c r="K592" s="347"/>
      <c r="L592" s="129" t="s">
        <v>8</v>
      </c>
      <c r="M592" s="436"/>
      <c r="N592" s="438"/>
      <c r="O592" s="438"/>
      <c r="P592" s="438"/>
      <c r="Q592" s="437"/>
      <c r="R592" s="128"/>
      <c r="S592" s="349">
        <f ca="1">SUM(S565,S591)</f>
        <v>0</v>
      </c>
      <c r="T592" s="350"/>
      <c r="U592" s="350"/>
      <c r="V592" s="350"/>
      <c r="W592" s="59" t="s">
        <v>8</v>
      </c>
      <c r="X592" s="52"/>
      <c r="Y592" s="82"/>
      <c r="Z592" s="54"/>
    </row>
    <row r="593" spans="1:36" ht="3.75" customHeight="1">
      <c r="X593" s="52"/>
      <c r="Y593" s="217"/>
      <c r="Z593" s="54" t="s">
        <v>35</v>
      </c>
    </row>
    <row r="594" spans="1:36">
      <c r="T594" s="461" t="s">
        <v>42</v>
      </c>
      <c r="U594" s="462"/>
      <c r="V594" s="462"/>
      <c r="W594" s="463"/>
      <c r="X594" s="52"/>
      <c r="Y594" s="82"/>
      <c r="Z594" s="82"/>
    </row>
    <row r="595" spans="1:36">
      <c r="Y595" s="82"/>
      <c r="Z595" s="82"/>
    </row>
    <row r="596" spans="1:36" ht="19.5" customHeight="1">
      <c r="A596" s="1" t="str">
        <f>IF($A$2="","",$A$2)</f>
        <v>【鳥取局様式】</v>
      </c>
      <c r="C596" s="80"/>
      <c r="D596" s="466" t="s">
        <v>76</v>
      </c>
      <c r="E596" s="467"/>
      <c r="F596" s="467"/>
      <c r="G596" s="467"/>
      <c r="H596" s="467"/>
      <c r="I596" s="467"/>
      <c r="J596" s="467"/>
      <c r="S596" s="57">
        <f>$S$2</f>
        <v>1</v>
      </c>
      <c r="T596" s="425" t="s">
        <v>10</v>
      </c>
      <c r="U596" s="425"/>
      <c r="V596" s="56">
        <f>V569+1</f>
        <v>23</v>
      </c>
      <c r="W596" s="2" t="s">
        <v>11</v>
      </c>
      <c r="Y596" s="217"/>
      <c r="Z596" s="217"/>
    </row>
    <row r="597" spans="1:36" ht="19.5" customHeight="1">
      <c r="C597" s="81"/>
      <c r="D597" s="467"/>
      <c r="E597" s="467"/>
      <c r="F597" s="467"/>
      <c r="G597" s="467"/>
      <c r="H597" s="467"/>
      <c r="I597" s="467"/>
      <c r="J597" s="467"/>
      <c r="Y597" s="217"/>
      <c r="Z597" s="217"/>
    </row>
    <row r="598" spans="1:36" ht="14.25">
      <c r="B598" s="221">
        <f ca="1">$B$4</f>
        <v>45741</v>
      </c>
      <c r="D598" s="426"/>
      <c r="E598" s="426"/>
      <c r="F598" s="426"/>
      <c r="Y598" s="219"/>
      <c r="Z598" s="219"/>
    </row>
    <row r="599" spans="1:36" ht="15" customHeight="1">
      <c r="B599" s="222">
        <f ca="1">$B$5</f>
        <v>46106.494204513889</v>
      </c>
      <c r="C599" s="130"/>
      <c r="D599" s="130"/>
      <c r="E599" s="130"/>
      <c r="F599" s="130"/>
      <c r="G599" s="130"/>
      <c r="H599" s="427" t="s">
        <v>6</v>
      </c>
      <c r="I599" s="428"/>
      <c r="J599" s="464" t="s">
        <v>0</v>
      </c>
      <c r="K599" s="465"/>
      <c r="L599" s="123" t="s">
        <v>1</v>
      </c>
      <c r="M599" s="465" t="s">
        <v>7</v>
      </c>
      <c r="N599" s="465"/>
      <c r="O599" s="465" t="s">
        <v>2</v>
      </c>
      <c r="P599" s="465"/>
      <c r="Q599" s="465"/>
      <c r="R599" s="465"/>
      <c r="S599" s="465"/>
      <c r="T599" s="465"/>
      <c r="U599" s="465" t="s">
        <v>3</v>
      </c>
      <c r="V599" s="465"/>
      <c r="W599" s="465"/>
      <c r="Y599" s="219"/>
      <c r="Z599" s="219"/>
    </row>
    <row r="600" spans="1:36" ht="20.100000000000001" customHeight="1">
      <c r="A600" s="130"/>
      <c r="B600" s="130"/>
      <c r="C600" s="130"/>
      <c r="D600" s="130"/>
      <c r="E600" s="130"/>
      <c r="F600" s="130"/>
      <c r="G600" s="130"/>
      <c r="H600" s="429"/>
      <c r="I600" s="430"/>
      <c r="J600" s="154">
        <f>$J$6</f>
        <v>3</v>
      </c>
      <c r="K600" s="155">
        <f>$K$6</f>
        <v>1</v>
      </c>
      <c r="L600" s="156">
        <f>$L$6</f>
        <v>1</v>
      </c>
      <c r="M600" s="157">
        <f>$M$6</f>
        <v>0</v>
      </c>
      <c r="N600" s="158" t="str">
        <f>IF($N$6="","",$N$6)</f>
        <v/>
      </c>
      <c r="O600" s="159" t="str">
        <f>IF($O$6="","",$O$6)</f>
        <v/>
      </c>
      <c r="P600" s="160" t="str">
        <f>IF($P$6="","",$P$6)</f>
        <v/>
      </c>
      <c r="Q600" s="160" t="str">
        <f>IF($Q$6="","",$Q$6)</f>
        <v/>
      </c>
      <c r="R600" s="160" t="str">
        <f>IF($R$6="","",$R$6)</f>
        <v/>
      </c>
      <c r="S600" s="160" t="str">
        <f>IF($S$6="","",$S$6)</f>
        <v/>
      </c>
      <c r="T600" s="161" t="str">
        <f>IF($T$6="","",$T$6)</f>
        <v/>
      </c>
      <c r="U600" s="159" t="str">
        <f>IF($U$6="","",$U$6)</f>
        <v/>
      </c>
      <c r="V600" s="160" t="str">
        <f>IF($V$6="","",$V$6)</f>
        <v/>
      </c>
      <c r="W600" s="161" t="str">
        <f>IF($W$6="","",$W$6)</f>
        <v/>
      </c>
      <c r="Y600" s="30" t="s">
        <v>33</v>
      </c>
      <c r="Z600" s="31" t="s">
        <v>34</v>
      </c>
      <c r="AA600" s="441">
        <f ca="1">$B$4</f>
        <v>45741</v>
      </c>
      <c r="AB600" s="441"/>
      <c r="AC600" s="441"/>
      <c r="AD600" s="441"/>
      <c r="AE600" s="441"/>
      <c r="AF600" s="442">
        <f ca="1">$B$5</f>
        <v>46106.494204513889</v>
      </c>
      <c r="AG600" s="442"/>
      <c r="AH600" s="442"/>
      <c r="AI600" s="442"/>
      <c r="AJ600" s="442"/>
    </row>
    <row r="601" spans="1:36" ht="21.95" customHeight="1">
      <c r="A601" s="446" t="s">
        <v>9</v>
      </c>
      <c r="B601" s="448" t="s">
        <v>30</v>
      </c>
      <c r="C601" s="218"/>
      <c r="D601" s="449" t="s">
        <v>47</v>
      </c>
      <c r="E601" s="448" t="s">
        <v>48</v>
      </c>
      <c r="F601" s="451">
        <f ca="1">$B$4</f>
        <v>45741</v>
      </c>
      <c r="G601" s="452"/>
      <c r="H601" s="452"/>
      <c r="I601" s="452"/>
      <c r="J601" s="452"/>
      <c r="K601" s="452"/>
      <c r="L601" s="453"/>
      <c r="M601" s="454">
        <f ca="1">$B$5</f>
        <v>46106.494204513889</v>
      </c>
      <c r="N601" s="455"/>
      <c r="O601" s="455"/>
      <c r="P601" s="455"/>
      <c r="Q601" s="455"/>
      <c r="R601" s="455"/>
      <c r="S601" s="455"/>
      <c r="T601" s="455"/>
      <c r="U601" s="455"/>
      <c r="V601" s="455"/>
      <c r="W601" s="456"/>
      <c r="X601" s="51"/>
      <c r="Y601" s="58">
        <f ca="1">$B$4</f>
        <v>45741</v>
      </c>
      <c r="Z601" s="58">
        <f ca="1">DATE(YEAR($Y$7)+2,3,31)</f>
        <v>46477</v>
      </c>
      <c r="AA601" s="33" t="s">
        <v>33</v>
      </c>
      <c r="AB601" s="33" t="s">
        <v>34</v>
      </c>
      <c r="AC601" s="33" t="s">
        <v>37</v>
      </c>
      <c r="AD601" s="33" t="s">
        <v>38</v>
      </c>
      <c r="AE601" s="33" t="s">
        <v>32</v>
      </c>
      <c r="AF601" s="34" t="s">
        <v>33</v>
      </c>
      <c r="AG601" s="34" t="s">
        <v>34</v>
      </c>
      <c r="AH601" s="34" t="s">
        <v>37</v>
      </c>
      <c r="AI601" s="34" t="s">
        <v>38</v>
      </c>
      <c r="AJ601" s="34" t="s">
        <v>32</v>
      </c>
    </row>
    <row r="602" spans="1:36" ht="28.5" customHeight="1">
      <c r="A602" s="447"/>
      <c r="B602" s="448"/>
      <c r="C602" s="126"/>
      <c r="D602" s="450"/>
      <c r="E602" s="448"/>
      <c r="F602" s="457" t="s">
        <v>4</v>
      </c>
      <c r="G602" s="457"/>
      <c r="H602" s="127" t="s">
        <v>39</v>
      </c>
      <c r="I602" s="457" t="s">
        <v>5</v>
      </c>
      <c r="J602" s="457"/>
      <c r="K602" s="457"/>
      <c r="L602" s="457"/>
      <c r="M602" s="457" t="s">
        <v>4</v>
      </c>
      <c r="N602" s="457"/>
      <c r="O602" s="457"/>
      <c r="P602" s="457"/>
      <c r="Q602" s="457"/>
      <c r="R602" s="127" t="s">
        <v>39</v>
      </c>
      <c r="S602" s="457" t="s">
        <v>5</v>
      </c>
      <c r="T602" s="457"/>
      <c r="U602" s="457"/>
      <c r="V602" s="457"/>
      <c r="W602" s="457"/>
      <c r="X602" s="51"/>
      <c r="Y602" s="32">
        <f ca="1">DATE(YEAR($B$4),4,1)</f>
        <v>45748</v>
      </c>
      <c r="Z602" s="32">
        <f ca="1">DATE(YEAR($Y$8)+2,3,31)</f>
        <v>46477</v>
      </c>
      <c r="AA602" s="32">
        <f ca="1">$Y$8</f>
        <v>45748</v>
      </c>
      <c r="AB602" s="32">
        <f ca="1">DATE(YEAR($Y$8)+1,3,31)</f>
        <v>46112</v>
      </c>
      <c r="AC602" s="32"/>
      <c r="AD602" s="32"/>
      <c r="AE602" s="32"/>
      <c r="AF602" s="35">
        <f ca="1">DATE(YEAR($B$4)+1,4,1)</f>
        <v>46113</v>
      </c>
      <c r="AG602" s="35">
        <f ca="1">DATE(YEAR($AF$8)+1,3,31)</f>
        <v>46477</v>
      </c>
      <c r="AH602" s="55"/>
      <c r="AI602" s="55"/>
      <c r="AJ602" s="36"/>
    </row>
    <row r="603" spans="1:36" ht="27.95" customHeight="1">
      <c r="A603" s="114"/>
      <c r="B603" s="115"/>
      <c r="C603" s="116"/>
      <c r="D603" s="117"/>
      <c r="E603" s="118"/>
      <c r="F603" s="431"/>
      <c r="G603" s="432"/>
      <c r="H603" s="65" t="str">
        <f t="shared" ref="H603:H611" ca="1" si="374">AE603</f>
        <v/>
      </c>
      <c r="I603" s="309" t="str">
        <f ca="1">IF(AND(F603&lt;&gt;"",H603&lt;&gt;""),VLOOKUP(F603,早見表!$A$6:$M$24,H603+1),"")</f>
        <v/>
      </c>
      <c r="J603" s="310"/>
      <c r="K603" s="310"/>
      <c r="L603" s="311"/>
      <c r="M603" s="431"/>
      <c r="N603" s="433"/>
      <c r="O603" s="433"/>
      <c r="P603" s="433"/>
      <c r="Q603" s="432"/>
      <c r="R603" s="64" t="str">
        <f t="shared" ref="R603:R617" ca="1" si="375">AJ603</f>
        <v/>
      </c>
      <c r="S603" s="309" t="str">
        <f ca="1">IF(AND(M603&lt;&gt;"",R603&lt;&gt;""),VLOOKUP(M603,早見表!$A$6:$M$24,R603+1),"")</f>
        <v/>
      </c>
      <c r="T603" s="310"/>
      <c r="U603" s="310"/>
      <c r="V603" s="310"/>
      <c r="W603" s="311"/>
      <c r="X603" s="51"/>
      <c r="Y603" s="37" t="str">
        <f t="shared" ref="Y603:Y617" si="376">IF($B603&lt;&gt;"",IF(D603="",AA$8,D603),"")</f>
        <v/>
      </c>
      <c r="Z603" s="37" t="str">
        <f t="shared" ref="Z603:Z617" si="377">IF($B603&lt;&gt;"",IF(E603="",Z$8,E603),"")</f>
        <v/>
      </c>
      <c r="AA603" s="38" t="str">
        <f t="shared" ref="AA603:AA608" ca="1" si="378">IF(Y603&gt;=AF$8,"",IF(Y603&lt;$AA$8,$AA$8,Y603))</f>
        <v/>
      </c>
      <c r="AB603" s="38" t="str">
        <f t="shared" ref="AB603:AB617" ca="1" si="379">IF(Y603&gt;AB$8,"",IF(Z603&gt;AB$8,AB$8,Z603))</f>
        <v/>
      </c>
      <c r="AC603" s="38" t="str">
        <f t="shared" ref="AC603:AC617" ca="1" si="380">IF(AA603="","",DATE(YEAR(AA603),MONTH(AA603),1))</f>
        <v/>
      </c>
      <c r="AD603" s="38" t="str">
        <f t="shared" ref="AD603:AD617" ca="1" si="381">IF(AA603="","",DATE(YEAR(AB603),MONTH(AB603)+1,1)-1)</f>
        <v/>
      </c>
      <c r="AE603" s="39" t="str">
        <f t="shared" ref="AE603:AE608" ca="1" si="382">IF(AA603="","",IF(AA603&gt;AB603,"",DATEDIF(AC603,AD603+1,"m")))</f>
        <v/>
      </c>
      <c r="AF603" s="40" t="str">
        <f ca="1">IF(Z603&lt;AF$8,"",IF(Y603&gt;AF$8,Y603,AF$8))</f>
        <v/>
      </c>
      <c r="AG603" s="40" t="str">
        <f ca="1">IF(Z603&lt;AF$8,"",Z603)</f>
        <v/>
      </c>
      <c r="AH603" s="40" t="str">
        <f t="shared" ref="AH603:AH617" ca="1" si="383">IF(AF603="","",DATE(YEAR(AF603),MONTH(AF603),1))</f>
        <v/>
      </c>
      <c r="AI603" s="40" t="str">
        <f t="shared" ref="AI603:AI617" ca="1" si="384">IF(AF603="","",DATE(YEAR(AG603),MONTH(AG603)+1,1)-1)</f>
        <v/>
      </c>
      <c r="AJ603" s="41" t="str">
        <f t="shared" ref="AJ603:AJ617" ca="1" si="385">IF(AF603="","",DATEDIF(AH603,AI603+1,"m"))</f>
        <v/>
      </c>
    </row>
    <row r="604" spans="1:36" ht="27.95" customHeight="1">
      <c r="A604" s="115"/>
      <c r="B604" s="115"/>
      <c r="C604" s="119"/>
      <c r="D604" s="120"/>
      <c r="E604" s="121"/>
      <c r="F604" s="431"/>
      <c r="G604" s="432"/>
      <c r="H604" s="65" t="str">
        <f t="shared" ca="1" si="374"/>
        <v/>
      </c>
      <c r="I604" s="339" t="str">
        <f ca="1">IF(AND(F604&lt;&gt;"",H604&lt;&gt;""),VLOOKUP(F604,早見表!$A$6:$M$24,H604+1),"")</f>
        <v/>
      </c>
      <c r="J604" s="340"/>
      <c r="K604" s="340"/>
      <c r="L604" s="341"/>
      <c r="M604" s="431"/>
      <c r="N604" s="433"/>
      <c r="O604" s="433"/>
      <c r="P604" s="433"/>
      <c r="Q604" s="432"/>
      <c r="R604" s="65" t="str">
        <f t="shared" ca="1" si="375"/>
        <v/>
      </c>
      <c r="S604" s="339" t="str">
        <f ca="1">IF(AND(M604&lt;&gt;"",R604&lt;&gt;""),VLOOKUP(M604,早見表!$A$6:$M$24,R604+1),"")</f>
        <v/>
      </c>
      <c r="T604" s="340"/>
      <c r="U604" s="340"/>
      <c r="V604" s="340"/>
      <c r="W604" s="341"/>
      <c r="X604" s="51"/>
      <c r="Y604" s="42" t="str">
        <f t="shared" si="376"/>
        <v/>
      </c>
      <c r="Z604" s="42" t="str">
        <f t="shared" si="377"/>
        <v/>
      </c>
      <c r="AA604" s="43" t="str">
        <f t="shared" ca="1" si="378"/>
        <v/>
      </c>
      <c r="AB604" s="43" t="str">
        <f t="shared" ca="1" si="379"/>
        <v/>
      </c>
      <c r="AC604" s="43" t="str">
        <f t="shared" ca="1" si="380"/>
        <v/>
      </c>
      <c r="AD604" s="43" t="str">
        <f t="shared" ca="1" si="381"/>
        <v/>
      </c>
      <c r="AE604" s="44" t="str">
        <f t="shared" ca="1" si="382"/>
        <v/>
      </c>
      <c r="AF604" s="45" t="str">
        <f ca="1">IF(Z604&lt;AF$8,"",IF(Y604&gt;AF$8,Y604,AF$8))</f>
        <v/>
      </c>
      <c r="AG604" s="45" t="str">
        <f t="shared" ref="AG604:AG617" ca="1" si="386">IF(Z604&lt;AF$8,"",Z604)</f>
        <v/>
      </c>
      <c r="AH604" s="45" t="str">
        <f t="shared" ca="1" si="383"/>
        <v/>
      </c>
      <c r="AI604" s="45" t="str">
        <f t="shared" ca="1" si="384"/>
        <v/>
      </c>
      <c r="AJ604" s="46" t="str">
        <f t="shared" ca="1" si="385"/>
        <v/>
      </c>
    </row>
    <row r="605" spans="1:36" ht="27.95" customHeight="1">
      <c r="A605" s="115"/>
      <c r="B605" s="115"/>
      <c r="C605" s="119"/>
      <c r="D605" s="120"/>
      <c r="E605" s="121"/>
      <c r="F605" s="431"/>
      <c r="G605" s="432"/>
      <c r="H605" s="65" t="str">
        <f t="shared" ca="1" si="374"/>
        <v/>
      </c>
      <c r="I605" s="339" t="str">
        <f ca="1">IF(AND(F605&lt;&gt;"",H605&lt;&gt;""),VLOOKUP(F605,早見表!$A$6:$M$24,H605+1),"")</f>
        <v/>
      </c>
      <c r="J605" s="340"/>
      <c r="K605" s="340"/>
      <c r="L605" s="341"/>
      <c r="M605" s="431"/>
      <c r="N605" s="433"/>
      <c r="O605" s="433"/>
      <c r="P605" s="433"/>
      <c r="Q605" s="432"/>
      <c r="R605" s="65" t="str">
        <f t="shared" ca="1" si="375"/>
        <v/>
      </c>
      <c r="S605" s="339" t="str">
        <f ca="1">IF(AND(M605&lt;&gt;"",R605&lt;&gt;""),VLOOKUP(M605,早見表!$A$6:$M$24,R605+1),"")</f>
        <v/>
      </c>
      <c r="T605" s="340"/>
      <c r="U605" s="340"/>
      <c r="V605" s="340"/>
      <c r="W605" s="341"/>
      <c r="X605" s="51"/>
      <c r="Y605" s="42" t="str">
        <f t="shared" si="376"/>
        <v/>
      </c>
      <c r="Z605" s="42" t="str">
        <f t="shared" si="377"/>
        <v/>
      </c>
      <c r="AA605" s="43" t="str">
        <f t="shared" ca="1" si="378"/>
        <v/>
      </c>
      <c r="AB605" s="43" t="str">
        <f t="shared" ca="1" si="379"/>
        <v/>
      </c>
      <c r="AC605" s="43" t="str">
        <f t="shared" ca="1" si="380"/>
        <v/>
      </c>
      <c r="AD605" s="43" t="str">
        <f t="shared" ca="1" si="381"/>
        <v/>
      </c>
      <c r="AE605" s="44" t="str">
        <f t="shared" ca="1" si="382"/>
        <v/>
      </c>
      <c r="AF605" s="45" t="str">
        <f t="shared" ref="AF605:AF617" ca="1" si="387">IF(Z605&lt;AF$8,"",IF(Y605&gt;AF$8,Y605,AF$8))</f>
        <v/>
      </c>
      <c r="AG605" s="45" t="str">
        <f t="shared" ca="1" si="386"/>
        <v/>
      </c>
      <c r="AH605" s="45" t="str">
        <f t="shared" ca="1" si="383"/>
        <v/>
      </c>
      <c r="AI605" s="45" t="str">
        <f t="shared" ca="1" si="384"/>
        <v/>
      </c>
      <c r="AJ605" s="46" t="str">
        <f t="shared" ca="1" si="385"/>
        <v/>
      </c>
    </row>
    <row r="606" spans="1:36" ht="27.95" customHeight="1">
      <c r="A606" s="115"/>
      <c r="B606" s="115"/>
      <c r="C606" s="119"/>
      <c r="D606" s="120"/>
      <c r="E606" s="121"/>
      <c r="F606" s="431"/>
      <c r="G606" s="432"/>
      <c r="H606" s="65" t="str">
        <f t="shared" ca="1" si="374"/>
        <v/>
      </c>
      <c r="I606" s="339" t="str">
        <f ca="1">IF(AND(F606&lt;&gt;"",H606&lt;&gt;""),VLOOKUP(F606,早見表!$A$6:$M$24,H606+1),"")</f>
        <v/>
      </c>
      <c r="J606" s="340"/>
      <c r="K606" s="340"/>
      <c r="L606" s="341"/>
      <c r="M606" s="431"/>
      <c r="N606" s="433"/>
      <c r="O606" s="433"/>
      <c r="P606" s="433"/>
      <c r="Q606" s="432"/>
      <c r="R606" s="65" t="str">
        <f t="shared" ca="1" si="375"/>
        <v/>
      </c>
      <c r="S606" s="339" t="str">
        <f ca="1">IF(AND(M606&lt;&gt;"",R606&lt;&gt;""),VLOOKUP(M606,早見表!$A$6:$M$24,R606+1),"")</f>
        <v/>
      </c>
      <c r="T606" s="340"/>
      <c r="U606" s="340"/>
      <c r="V606" s="340"/>
      <c r="W606" s="341"/>
      <c r="X606" s="51"/>
      <c r="Y606" s="42" t="str">
        <f t="shared" si="376"/>
        <v/>
      </c>
      <c r="Z606" s="42" t="str">
        <f t="shared" si="377"/>
        <v/>
      </c>
      <c r="AA606" s="43" t="str">
        <f t="shared" ca="1" si="378"/>
        <v/>
      </c>
      <c r="AB606" s="43" t="str">
        <f t="shared" ca="1" si="379"/>
        <v/>
      </c>
      <c r="AC606" s="43" t="str">
        <f t="shared" ca="1" si="380"/>
        <v/>
      </c>
      <c r="AD606" s="43" t="str">
        <f t="shared" ca="1" si="381"/>
        <v/>
      </c>
      <c r="AE606" s="44" t="str">
        <f t="shared" ca="1" si="382"/>
        <v/>
      </c>
      <c r="AF606" s="45" t="str">
        <f t="shared" ca="1" si="387"/>
        <v/>
      </c>
      <c r="AG606" s="45" t="str">
        <f t="shared" ca="1" si="386"/>
        <v/>
      </c>
      <c r="AH606" s="45" t="str">
        <f t="shared" ca="1" si="383"/>
        <v/>
      </c>
      <c r="AI606" s="45" t="str">
        <f t="shared" ca="1" si="384"/>
        <v/>
      </c>
      <c r="AJ606" s="46" t="str">
        <f t="shared" ca="1" si="385"/>
        <v/>
      </c>
    </row>
    <row r="607" spans="1:36" ht="27.95" customHeight="1">
      <c r="A607" s="115"/>
      <c r="B607" s="115"/>
      <c r="C607" s="119"/>
      <c r="D607" s="120"/>
      <c r="E607" s="121"/>
      <c r="F607" s="431"/>
      <c r="G607" s="432"/>
      <c r="H607" s="65" t="str">
        <f t="shared" ca="1" si="374"/>
        <v/>
      </c>
      <c r="I607" s="339" t="str">
        <f ca="1">IF(AND(F607&lt;&gt;"",H607&lt;&gt;""),VLOOKUP(F607,早見表!$A$6:$M$24,H607+1),"")</f>
        <v/>
      </c>
      <c r="J607" s="340"/>
      <c r="K607" s="340"/>
      <c r="L607" s="341"/>
      <c r="M607" s="431"/>
      <c r="N607" s="433"/>
      <c r="O607" s="433"/>
      <c r="P607" s="433"/>
      <c r="Q607" s="432"/>
      <c r="R607" s="65" t="str">
        <f t="shared" ca="1" si="375"/>
        <v/>
      </c>
      <c r="S607" s="339" t="str">
        <f ca="1">IF(AND(M607&lt;&gt;"",R607&lt;&gt;""),VLOOKUP(M607,早見表!$A$6:$M$24,R607+1),"")</f>
        <v/>
      </c>
      <c r="T607" s="340"/>
      <c r="U607" s="340"/>
      <c r="V607" s="340"/>
      <c r="W607" s="341"/>
      <c r="X607" s="51"/>
      <c r="Y607" s="42" t="str">
        <f t="shared" si="376"/>
        <v/>
      </c>
      <c r="Z607" s="42" t="str">
        <f t="shared" si="377"/>
        <v/>
      </c>
      <c r="AA607" s="43" t="str">
        <f t="shared" ca="1" si="378"/>
        <v/>
      </c>
      <c r="AB607" s="43" t="str">
        <f t="shared" ca="1" si="379"/>
        <v/>
      </c>
      <c r="AC607" s="43" t="str">
        <f t="shared" ca="1" si="380"/>
        <v/>
      </c>
      <c r="AD607" s="43" t="str">
        <f t="shared" ca="1" si="381"/>
        <v/>
      </c>
      <c r="AE607" s="44" t="str">
        <f t="shared" ca="1" si="382"/>
        <v/>
      </c>
      <c r="AF607" s="45" t="str">
        <f t="shared" ca="1" si="387"/>
        <v/>
      </c>
      <c r="AG607" s="45" t="str">
        <f t="shared" ca="1" si="386"/>
        <v/>
      </c>
      <c r="AH607" s="45" t="str">
        <f t="shared" ca="1" si="383"/>
        <v/>
      </c>
      <c r="AI607" s="45" t="str">
        <f t="shared" ca="1" si="384"/>
        <v/>
      </c>
      <c r="AJ607" s="46" t="str">
        <f t="shared" ca="1" si="385"/>
        <v/>
      </c>
    </row>
    <row r="608" spans="1:36" ht="27.95" customHeight="1">
      <c r="A608" s="115"/>
      <c r="B608" s="115"/>
      <c r="C608" s="119"/>
      <c r="D608" s="120"/>
      <c r="E608" s="121"/>
      <c r="F608" s="431"/>
      <c r="G608" s="432"/>
      <c r="H608" s="65" t="str">
        <f t="shared" ca="1" si="374"/>
        <v/>
      </c>
      <c r="I608" s="339" t="str">
        <f ca="1">IF(AND(F608&lt;&gt;"",H608&lt;&gt;""),VLOOKUP(F608,早見表!$A$6:$M$24,H608+1),"")</f>
        <v/>
      </c>
      <c r="J608" s="340"/>
      <c r="K608" s="340"/>
      <c r="L608" s="341"/>
      <c r="M608" s="431"/>
      <c r="N608" s="433"/>
      <c r="O608" s="433"/>
      <c r="P608" s="433"/>
      <c r="Q608" s="432"/>
      <c r="R608" s="65" t="str">
        <f t="shared" ca="1" si="375"/>
        <v/>
      </c>
      <c r="S608" s="339" t="str">
        <f ca="1">IF(AND(M608&lt;&gt;"",R608&lt;&gt;""),VLOOKUP(M608,早見表!$A$6:$M$24,R608+1),"")</f>
        <v/>
      </c>
      <c r="T608" s="340"/>
      <c r="U608" s="340"/>
      <c r="V608" s="340"/>
      <c r="W608" s="341"/>
      <c r="X608" s="51"/>
      <c r="Y608" s="42" t="str">
        <f t="shared" si="376"/>
        <v/>
      </c>
      <c r="Z608" s="42" t="str">
        <f t="shared" si="377"/>
        <v/>
      </c>
      <c r="AA608" s="43" t="str">
        <f t="shared" ca="1" si="378"/>
        <v/>
      </c>
      <c r="AB608" s="43" t="str">
        <f t="shared" ca="1" si="379"/>
        <v/>
      </c>
      <c r="AC608" s="43" t="str">
        <f t="shared" ca="1" si="380"/>
        <v/>
      </c>
      <c r="AD608" s="43" t="str">
        <f t="shared" ca="1" si="381"/>
        <v/>
      </c>
      <c r="AE608" s="44" t="str">
        <f t="shared" ca="1" si="382"/>
        <v/>
      </c>
      <c r="AF608" s="45" t="str">
        <f t="shared" ca="1" si="387"/>
        <v/>
      </c>
      <c r="AG608" s="45" t="str">
        <f t="shared" ca="1" si="386"/>
        <v/>
      </c>
      <c r="AH608" s="45" t="str">
        <f t="shared" ca="1" si="383"/>
        <v/>
      </c>
      <c r="AI608" s="45" t="str">
        <f t="shared" ca="1" si="384"/>
        <v/>
      </c>
      <c r="AJ608" s="46" t="str">
        <f t="shared" ca="1" si="385"/>
        <v/>
      </c>
    </row>
    <row r="609" spans="1:36" ht="27.95" customHeight="1">
      <c r="A609" s="115"/>
      <c r="B609" s="115"/>
      <c r="C609" s="119"/>
      <c r="D609" s="120"/>
      <c r="E609" s="121"/>
      <c r="F609" s="431"/>
      <c r="G609" s="432"/>
      <c r="H609" s="65" t="str">
        <f t="shared" ca="1" si="374"/>
        <v/>
      </c>
      <c r="I609" s="339" t="str">
        <f ca="1">IF(AND(F609&lt;&gt;"",H609&lt;&gt;""),VLOOKUP(F609,早見表!$A$6:$M$24,H609+1),"")</f>
        <v/>
      </c>
      <c r="J609" s="340"/>
      <c r="K609" s="340"/>
      <c r="L609" s="341"/>
      <c r="M609" s="431"/>
      <c r="N609" s="433"/>
      <c r="O609" s="433"/>
      <c r="P609" s="433"/>
      <c r="Q609" s="432"/>
      <c r="R609" s="65" t="str">
        <f t="shared" ca="1" si="375"/>
        <v/>
      </c>
      <c r="S609" s="339" t="str">
        <f ca="1">IF(AND(M609&lt;&gt;"",R609&lt;&gt;""),VLOOKUP(M609,早見表!$A$6:$M$24,R609+1),"")</f>
        <v/>
      </c>
      <c r="T609" s="340"/>
      <c r="U609" s="340"/>
      <c r="V609" s="340"/>
      <c r="W609" s="341"/>
      <c r="X609" s="51"/>
      <c r="Y609" s="42" t="str">
        <f t="shared" si="376"/>
        <v/>
      </c>
      <c r="Z609" s="42" t="str">
        <f t="shared" si="377"/>
        <v/>
      </c>
      <c r="AA609" s="43" t="str">
        <f t="shared" ref="AA609:AA617" ca="1" si="388">IF(Y609&gt;=AF$8,"",IF(Y609&lt;$AA$8,$AA$8,Y609))</f>
        <v/>
      </c>
      <c r="AB609" s="43" t="str">
        <f t="shared" ca="1" si="379"/>
        <v/>
      </c>
      <c r="AC609" s="43" t="str">
        <f t="shared" ca="1" si="380"/>
        <v/>
      </c>
      <c r="AD609" s="43" t="str">
        <f t="shared" ca="1" si="381"/>
        <v/>
      </c>
      <c r="AE609" s="44" t="str">
        <f t="shared" ref="AE609:AE617" ca="1" si="389">IF(AA609="","",IF(AA609&gt;AB609,"",DATEDIF(AC609,AD609+1,"m")))</f>
        <v/>
      </c>
      <c r="AF609" s="45" t="str">
        <f t="shared" ca="1" si="387"/>
        <v/>
      </c>
      <c r="AG609" s="45" t="str">
        <f t="shared" ca="1" si="386"/>
        <v/>
      </c>
      <c r="AH609" s="45" t="str">
        <f t="shared" ca="1" si="383"/>
        <v/>
      </c>
      <c r="AI609" s="45" t="str">
        <f t="shared" ca="1" si="384"/>
        <v/>
      </c>
      <c r="AJ609" s="46" t="str">
        <f t="shared" ca="1" si="385"/>
        <v/>
      </c>
    </row>
    <row r="610" spans="1:36" ht="27.95" customHeight="1">
      <c r="A610" s="115"/>
      <c r="B610" s="115"/>
      <c r="C610" s="119"/>
      <c r="D610" s="120"/>
      <c r="E610" s="121"/>
      <c r="F610" s="431"/>
      <c r="G610" s="432"/>
      <c r="H610" s="65" t="str">
        <f t="shared" ca="1" si="374"/>
        <v/>
      </c>
      <c r="I610" s="339" t="str">
        <f ca="1">IF(AND(F610&lt;&gt;"",H610&lt;&gt;""),VLOOKUP(F610,早見表!$A$6:$M$24,H610+1),"")</f>
        <v/>
      </c>
      <c r="J610" s="340"/>
      <c r="K610" s="340"/>
      <c r="L610" s="341"/>
      <c r="M610" s="431"/>
      <c r="N610" s="433"/>
      <c r="O610" s="433"/>
      <c r="P610" s="433"/>
      <c r="Q610" s="432"/>
      <c r="R610" s="65" t="str">
        <f t="shared" ca="1" si="375"/>
        <v/>
      </c>
      <c r="S610" s="339" t="str">
        <f ca="1">IF(AND(M610&lt;&gt;"",R610&lt;&gt;""),VLOOKUP(M610,早見表!$A$6:$M$24,R610+1),"")</f>
        <v/>
      </c>
      <c r="T610" s="340"/>
      <c r="U610" s="340"/>
      <c r="V610" s="340"/>
      <c r="W610" s="341"/>
      <c r="X610" s="51"/>
      <c r="Y610" s="42" t="str">
        <f t="shared" si="376"/>
        <v/>
      </c>
      <c r="Z610" s="42" t="str">
        <f t="shared" si="377"/>
        <v/>
      </c>
      <c r="AA610" s="43" t="str">
        <f t="shared" ca="1" si="388"/>
        <v/>
      </c>
      <c r="AB610" s="43" t="str">
        <f t="shared" ca="1" si="379"/>
        <v/>
      </c>
      <c r="AC610" s="43" t="str">
        <f t="shared" ca="1" si="380"/>
        <v/>
      </c>
      <c r="AD610" s="43" t="str">
        <f t="shared" ca="1" si="381"/>
        <v/>
      </c>
      <c r="AE610" s="44" t="str">
        <f t="shared" ca="1" si="389"/>
        <v/>
      </c>
      <c r="AF610" s="45" t="str">
        <f t="shared" ca="1" si="387"/>
        <v/>
      </c>
      <c r="AG610" s="45" t="str">
        <f t="shared" ca="1" si="386"/>
        <v/>
      </c>
      <c r="AH610" s="45" t="str">
        <f t="shared" ca="1" si="383"/>
        <v/>
      </c>
      <c r="AI610" s="45" t="str">
        <f t="shared" ca="1" si="384"/>
        <v/>
      </c>
      <c r="AJ610" s="46" t="str">
        <f t="shared" ca="1" si="385"/>
        <v/>
      </c>
    </row>
    <row r="611" spans="1:36" ht="27.95" customHeight="1">
      <c r="A611" s="115"/>
      <c r="B611" s="115"/>
      <c r="C611" s="119"/>
      <c r="D611" s="120"/>
      <c r="E611" s="121"/>
      <c r="F611" s="431"/>
      <c r="G611" s="432"/>
      <c r="H611" s="65" t="str">
        <f t="shared" ca="1" si="374"/>
        <v/>
      </c>
      <c r="I611" s="339" t="str">
        <f ca="1">IF(AND(F611&lt;&gt;"",H611&lt;&gt;""),VLOOKUP(F611,早見表!$A$6:$M$24,H611+1),"")</f>
        <v/>
      </c>
      <c r="J611" s="340"/>
      <c r="K611" s="340"/>
      <c r="L611" s="341"/>
      <c r="M611" s="431"/>
      <c r="N611" s="433"/>
      <c r="O611" s="433"/>
      <c r="P611" s="433"/>
      <c r="Q611" s="432"/>
      <c r="R611" s="65" t="str">
        <f t="shared" ca="1" si="375"/>
        <v/>
      </c>
      <c r="S611" s="339" t="str">
        <f ca="1">IF(AND(M611&lt;&gt;"",R611&lt;&gt;""),VLOOKUP(M611,早見表!$A$6:$M$24,R611+1),"")</f>
        <v/>
      </c>
      <c r="T611" s="340"/>
      <c r="U611" s="340"/>
      <c r="V611" s="340"/>
      <c r="W611" s="341"/>
      <c r="X611" s="51"/>
      <c r="Y611" s="42" t="str">
        <f t="shared" si="376"/>
        <v/>
      </c>
      <c r="Z611" s="42" t="str">
        <f t="shared" si="377"/>
        <v/>
      </c>
      <c r="AA611" s="43" t="str">
        <f t="shared" ca="1" si="388"/>
        <v/>
      </c>
      <c r="AB611" s="43" t="str">
        <f t="shared" ca="1" si="379"/>
        <v/>
      </c>
      <c r="AC611" s="43" t="str">
        <f t="shared" ca="1" si="380"/>
        <v/>
      </c>
      <c r="AD611" s="43" t="str">
        <f t="shared" ca="1" si="381"/>
        <v/>
      </c>
      <c r="AE611" s="44" t="str">
        <f t="shared" ca="1" si="389"/>
        <v/>
      </c>
      <c r="AF611" s="45" t="str">
        <f t="shared" ca="1" si="387"/>
        <v/>
      </c>
      <c r="AG611" s="45" t="str">
        <f t="shared" ca="1" si="386"/>
        <v/>
      </c>
      <c r="AH611" s="45" t="str">
        <f t="shared" ca="1" si="383"/>
        <v/>
      </c>
      <c r="AI611" s="45" t="str">
        <f t="shared" ca="1" si="384"/>
        <v/>
      </c>
      <c r="AJ611" s="46" t="str">
        <f t="shared" ca="1" si="385"/>
        <v/>
      </c>
    </row>
    <row r="612" spans="1:36" ht="27.95" customHeight="1">
      <c r="A612" s="115"/>
      <c r="B612" s="115"/>
      <c r="C612" s="119"/>
      <c r="D612" s="120"/>
      <c r="E612" s="121"/>
      <c r="F612" s="431"/>
      <c r="G612" s="432"/>
      <c r="H612" s="65" t="str">
        <f ca="1">AE612</f>
        <v/>
      </c>
      <c r="I612" s="339" t="str">
        <f ca="1">IF(AND(F612&lt;&gt;"",H612&lt;&gt;""),VLOOKUP(F612,早見表!$A$6:$M$24,H612+1),"")</f>
        <v/>
      </c>
      <c r="J612" s="340"/>
      <c r="K612" s="340"/>
      <c r="L612" s="341"/>
      <c r="M612" s="431"/>
      <c r="N612" s="433"/>
      <c r="O612" s="433"/>
      <c r="P612" s="433"/>
      <c r="Q612" s="432"/>
      <c r="R612" s="65" t="str">
        <f t="shared" ca="1" si="375"/>
        <v/>
      </c>
      <c r="S612" s="339" t="str">
        <f ca="1">IF(AND(M612&lt;&gt;"",R612&lt;&gt;""),VLOOKUP(M612,早見表!$A$6:$M$24,R612+1),"")</f>
        <v/>
      </c>
      <c r="T612" s="340"/>
      <c r="U612" s="340"/>
      <c r="V612" s="340"/>
      <c r="W612" s="341"/>
      <c r="X612" s="51"/>
      <c r="Y612" s="42" t="str">
        <f t="shared" si="376"/>
        <v/>
      </c>
      <c r="Z612" s="42" t="str">
        <f t="shared" si="377"/>
        <v/>
      </c>
      <c r="AA612" s="43" t="str">
        <f t="shared" ca="1" si="388"/>
        <v/>
      </c>
      <c r="AB612" s="43" t="str">
        <f t="shared" ca="1" si="379"/>
        <v/>
      </c>
      <c r="AC612" s="43" t="str">
        <f t="shared" ca="1" si="380"/>
        <v/>
      </c>
      <c r="AD612" s="43" t="str">
        <f t="shared" ca="1" si="381"/>
        <v/>
      </c>
      <c r="AE612" s="44" t="str">
        <f t="shared" ca="1" si="389"/>
        <v/>
      </c>
      <c r="AF612" s="45" t="str">
        <f t="shared" ca="1" si="387"/>
        <v/>
      </c>
      <c r="AG612" s="45" t="str">
        <f t="shared" ca="1" si="386"/>
        <v/>
      </c>
      <c r="AH612" s="45" t="str">
        <f t="shared" ca="1" si="383"/>
        <v/>
      </c>
      <c r="AI612" s="45" t="str">
        <f t="shared" ca="1" si="384"/>
        <v/>
      </c>
      <c r="AJ612" s="46" t="str">
        <f t="shared" ca="1" si="385"/>
        <v/>
      </c>
    </row>
    <row r="613" spans="1:36" ht="27.95" customHeight="1">
      <c r="A613" s="115"/>
      <c r="B613" s="115"/>
      <c r="C613" s="119"/>
      <c r="D613" s="120"/>
      <c r="E613" s="121"/>
      <c r="F613" s="431"/>
      <c r="G613" s="432"/>
      <c r="H613" s="65" t="str">
        <f ca="1">AE613</f>
        <v/>
      </c>
      <c r="I613" s="339" t="str">
        <f ca="1">IF(AND(F613&lt;&gt;"",H613&lt;&gt;""),VLOOKUP(F613,早見表!$A$6:$M$24,H613+1),"")</f>
        <v/>
      </c>
      <c r="J613" s="340"/>
      <c r="K613" s="340"/>
      <c r="L613" s="341"/>
      <c r="M613" s="431"/>
      <c r="N613" s="433"/>
      <c r="O613" s="433"/>
      <c r="P613" s="433"/>
      <c r="Q613" s="432"/>
      <c r="R613" s="65" t="str">
        <f t="shared" ca="1" si="375"/>
        <v/>
      </c>
      <c r="S613" s="339" t="str">
        <f ca="1">IF(AND(M613&lt;&gt;"",R613&lt;&gt;""),VLOOKUP(M613,早見表!$A$6:$M$24,R613+1),"")</f>
        <v/>
      </c>
      <c r="T613" s="340"/>
      <c r="U613" s="340"/>
      <c r="V613" s="340"/>
      <c r="W613" s="341"/>
      <c r="X613" s="51"/>
      <c r="Y613" s="42" t="str">
        <f t="shared" si="376"/>
        <v/>
      </c>
      <c r="Z613" s="42" t="str">
        <f t="shared" si="377"/>
        <v/>
      </c>
      <c r="AA613" s="43" t="str">
        <f t="shared" ca="1" si="388"/>
        <v/>
      </c>
      <c r="AB613" s="43" t="str">
        <f t="shared" ca="1" si="379"/>
        <v/>
      </c>
      <c r="AC613" s="43" t="str">
        <f t="shared" ca="1" si="380"/>
        <v/>
      </c>
      <c r="AD613" s="43" t="str">
        <f t="shared" ca="1" si="381"/>
        <v/>
      </c>
      <c r="AE613" s="44" t="str">
        <f t="shared" ca="1" si="389"/>
        <v/>
      </c>
      <c r="AF613" s="45" t="str">
        <f t="shared" ca="1" si="387"/>
        <v/>
      </c>
      <c r="AG613" s="45" t="str">
        <f t="shared" ca="1" si="386"/>
        <v/>
      </c>
      <c r="AH613" s="45" t="str">
        <f t="shared" ca="1" si="383"/>
        <v/>
      </c>
      <c r="AI613" s="45" t="str">
        <f t="shared" ca="1" si="384"/>
        <v/>
      </c>
      <c r="AJ613" s="46" t="str">
        <f t="shared" ca="1" si="385"/>
        <v/>
      </c>
    </row>
    <row r="614" spans="1:36" ht="27.95" customHeight="1">
      <c r="A614" s="115"/>
      <c r="B614" s="115"/>
      <c r="C614" s="119"/>
      <c r="D614" s="120"/>
      <c r="E614" s="121"/>
      <c r="F614" s="431"/>
      <c r="G614" s="432"/>
      <c r="H614" s="65" t="str">
        <f ca="1">AE614</f>
        <v/>
      </c>
      <c r="I614" s="339" t="str">
        <f ca="1">IF(AND(F614&lt;&gt;"",H614&lt;&gt;""),VLOOKUP(F614,早見表!$A$6:$M$24,H614+1),"")</f>
        <v/>
      </c>
      <c r="J614" s="340"/>
      <c r="K614" s="340"/>
      <c r="L614" s="341"/>
      <c r="M614" s="431"/>
      <c r="N614" s="433"/>
      <c r="O614" s="433"/>
      <c r="P614" s="433"/>
      <c r="Q614" s="432"/>
      <c r="R614" s="65" t="str">
        <f t="shared" ca="1" si="375"/>
        <v/>
      </c>
      <c r="S614" s="339" t="str">
        <f ca="1">IF(AND(M614&lt;&gt;"",R614&lt;&gt;""),VLOOKUP(M614,早見表!$A$6:$M$24,R614+1),"")</f>
        <v/>
      </c>
      <c r="T614" s="340"/>
      <c r="U614" s="340"/>
      <c r="V614" s="340"/>
      <c r="W614" s="341"/>
      <c r="X614" s="51"/>
      <c r="Y614" s="42" t="str">
        <f t="shared" si="376"/>
        <v/>
      </c>
      <c r="Z614" s="42" t="str">
        <f t="shared" si="377"/>
        <v/>
      </c>
      <c r="AA614" s="43" t="str">
        <f t="shared" ca="1" si="388"/>
        <v/>
      </c>
      <c r="AB614" s="43" t="str">
        <f t="shared" ca="1" si="379"/>
        <v/>
      </c>
      <c r="AC614" s="43" t="str">
        <f t="shared" ca="1" si="380"/>
        <v/>
      </c>
      <c r="AD614" s="43" t="str">
        <f t="shared" ca="1" si="381"/>
        <v/>
      </c>
      <c r="AE614" s="44" t="str">
        <f t="shared" ca="1" si="389"/>
        <v/>
      </c>
      <c r="AF614" s="45" t="str">
        <f t="shared" ca="1" si="387"/>
        <v/>
      </c>
      <c r="AG614" s="45" t="str">
        <f t="shared" ca="1" si="386"/>
        <v/>
      </c>
      <c r="AH614" s="45" t="str">
        <f t="shared" ca="1" si="383"/>
        <v/>
      </c>
      <c r="AI614" s="45" t="str">
        <f t="shared" ca="1" si="384"/>
        <v/>
      </c>
      <c r="AJ614" s="46" t="str">
        <f t="shared" ca="1" si="385"/>
        <v/>
      </c>
    </row>
    <row r="615" spans="1:36" ht="27.95" customHeight="1">
      <c r="A615" s="115"/>
      <c r="B615" s="115"/>
      <c r="C615" s="119"/>
      <c r="D615" s="120"/>
      <c r="E615" s="121"/>
      <c r="F615" s="431"/>
      <c r="G615" s="432"/>
      <c r="H615" s="65" t="str">
        <f ca="1">AE615</f>
        <v/>
      </c>
      <c r="I615" s="339" t="str">
        <f ca="1">IF(AND(F615&lt;&gt;"",H615&lt;&gt;""),VLOOKUP(F615,早見表!$A$6:$M$24,H615+1),"")</f>
        <v/>
      </c>
      <c r="J615" s="340"/>
      <c r="K615" s="340"/>
      <c r="L615" s="341"/>
      <c r="M615" s="431"/>
      <c r="N615" s="433"/>
      <c r="O615" s="433"/>
      <c r="P615" s="433"/>
      <c r="Q615" s="432"/>
      <c r="R615" s="65" t="str">
        <f t="shared" ca="1" si="375"/>
        <v/>
      </c>
      <c r="S615" s="339" t="str">
        <f ca="1">IF(AND(M615&lt;&gt;"",R615&lt;&gt;""),VLOOKUP(M615,早見表!$A$6:$M$24,R615+1),"")</f>
        <v/>
      </c>
      <c r="T615" s="340"/>
      <c r="U615" s="340"/>
      <c r="V615" s="340"/>
      <c r="W615" s="341"/>
      <c r="X615" s="51"/>
      <c r="Y615" s="42" t="str">
        <f t="shared" si="376"/>
        <v/>
      </c>
      <c r="Z615" s="42" t="str">
        <f t="shared" si="377"/>
        <v/>
      </c>
      <c r="AA615" s="43" t="str">
        <f t="shared" ca="1" si="388"/>
        <v/>
      </c>
      <c r="AB615" s="43" t="str">
        <f t="shared" ca="1" si="379"/>
        <v/>
      </c>
      <c r="AC615" s="43" t="str">
        <f t="shared" ca="1" si="380"/>
        <v/>
      </c>
      <c r="AD615" s="43" t="str">
        <f t="shared" ca="1" si="381"/>
        <v/>
      </c>
      <c r="AE615" s="44" t="str">
        <f t="shared" ca="1" si="389"/>
        <v/>
      </c>
      <c r="AF615" s="45" t="str">
        <f t="shared" ca="1" si="387"/>
        <v/>
      </c>
      <c r="AG615" s="45" t="str">
        <f t="shared" ca="1" si="386"/>
        <v/>
      </c>
      <c r="AH615" s="45" t="str">
        <f t="shared" ca="1" si="383"/>
        <v/>
      </c>
      <c r="AI615" s="45" t="str">
        <f t="shared" ca="1" si="384"/>
        <v/>
      </c>
      <c r="AJ615" s="46" t="str">
        <f t="shared" ca="1" si="385"/>
        <v/>
      </c>
    </row>
    <row r="616" spans="1:36" ht="27.95" customHeight="1">
      <c r="A616" s="115"/>
      <c r="B616" s="115"/>
      <c r="C616" s="119"/>
      <c r="D616" s="120"/>
      <c r="E616" s="121"/>
      <c r="F616" s="431"/>
      <c r="G616" s="432"/>
      <c r="H616" s="65" t="str">
        <f ca="1">AE616</f>
        <v/>
      </c>
      <c r="I616" s="339" t="str">
        <f ca="1">IF(AND(F616&lt;&gt;"",H616&lt;&gt;""),VLOOKUP(F616,早見表!$A$6:$M$24,H616+1),"")</f>
        <v/>
      </c>
      <c r="J616" s="340"/>
      <c r="K616" s="340"/>
      <c r="L616" s="341"/>
      <c r="M616" s="431"/>
      <c r="N616" s="433"/>
      <c r="O616" s="433"/>
      <c r="P616" s="433"/>
      <c r="Q616" s="432"/>
      <c r="R616" s="65" t="str">
        <f t="shared" ca="1" si="375"/>
        <v/>
      </c>
      <c r="S616" s="339" t="str">
        <f ca="1">IF(AND(M616&lt;&gt;"",R616&lt;&gt;""),VLOOKUP(M616,早見表!$A$6:$M$24,R616+1),"")</f>
        <v/>
      </c>
      <c r="T616" s="340"/>
      <c r="U616" s="340"/>
      <c r="V616" s="340"/>
      <c r="W616" s="341"/>
      <c r="X616" s="51"/>
      <c r="Y616" s="42" t="str">
        <f t="shared" si="376"/>
        <v/>
      </c>
      <c r="Z616" s="42" t="str">
        <f t="shared" si="377"/>
        <v/>
      </c>
      <c r="AA616" s="43" t="str">
        <f t="shared" ca="1" si="388"/>
        <v/>
      </c>
      <c r="AB616" s="43" t="str">
        <f t="shared" ca="1" si="379"/>
        <v/>
      </c>
      <c r="AC616" s="43" t="str">
        <f t="shared" ca="1" si="380"/>
        <v/>
      </c>
      <c r="AD616" s="43" t="str">
        <f t="shared" ca="1" si="381"/>
        <v/>
      </c>
      <c r="AE616" s="44" t="str">
        <f t="shared" ca="1" si="389"/>
        <v/>
      </c>
      <c r="AF616" s="45" t="str">
        <f t="shared" ca="1" si="387"/>
        <v/>
      </c>
      <c r="AG616" s="45" t="str">
        <f t="shared" ca="1" si="386"/>
        <v/>
      </c>
      <c r="AH616" s="45" t="str">
        <f t="shared" ca="1" si="383"/>
        <v/>
      </c>
      <c r="AI616" s="45" t="str">
        <f t="shared" ca="1" si="384"/>
        <v/>
      </c>
      <c r="AJ616" s="46" t="str">
        <f t="shared" ca="1" si="385"/>
        <v/>
      </c>
    </row>
    <row r="617" spans="1:36" ht="27.95" customHeight="1" thickBot="1">
      <c r="A617" s="131"/>
      <c r="B617" s="131"/>
      <c r="C617" s="132"/>
      <c r="D617" s="133"/>
      <c r="E617" s="134"/>
      <c r="F617" s="443"/>
      <c r="G617" s="445"/>
      <c r="H617" s="135" t="str">
        <f t="shared" ref="H617" ca="1" si="390">AE617</f>
        <v/>
      </c>
      <c r="I617" s="353" t="str">
        <f ca="1">IF(AND(F617&lt;&gt;"",H617&lt;&gt;""),VLOOKUP(F617,早見表!$A$6:$M$24,H617+1),"")</f>
        <v/>
      </c>
      <c r="J617" s="354"/>
      <c r="K617" s="354"/>
      <c r="L617" s="355"/>
      <c r="M617" s="443"/>
      <c r="N617" s="444"/>
      <c r="O617" s="444"/>
      <c r="P617" s="444"/>
      <c r="Q617" s="445"/>
      <c r="R617" s="135" t="str">
        <f t="shared" ca="1" si="375"/>
        <v/>
      </c>
      <c r="S617" s="353" t="str">
        <f ca="1">IF(AND(M617&lt;&gt;"",R617&lt;&gt;""),VLOOKUP(M617,早見表!$A$6:$M$24,R617+1),"")</f>
        <v/>
      </c>
      <c r="T617" s="354"/>
      <c r="U617" s="354"/>
      <c r="V617" s="354"/>
      <c r="W617" s="355"/>
      <c r="X617" s="51"/>
      <c r="Y617" s="47" t="str">
        <f t="shared" si="376"/>
        <v/>
      </c>
      <c r="Z617" s="47" t="str">
        <f t="shared" si="377"/>
        <v/>
      </c>
      <c r="AA617" s="48" t="str">
        <f t="shared" ca="1" si="388"/>
        <v/>
      </c>
      <c r="AB617" s="48" t="str">
        <f t="shared" ca="1" si="379"/>
        <v/>
      </c>
      <c r="AC617" s="48" t="str">
        <f t="shared" ca="1" si="380"/>
        <v/>
      </c>
      <c r="AD617" s="48" t="str">
        <f t="shared" ca="1" si="381"/>
        <v/>
      </c>
      <c r="AE617" s="62" t="str">
        <f t="shared" ca="1" si="389"/>
        <v/>
      </c>
      <c r="AF617" s="49" t="str">
        <f t="shared" ca="1" si="387"/>
        <v/>
      </c>
      <c r="AG617" s="49" t="str">
        <f t="shared" ca="1" si="386"/>
        <v/>
      </c>
      <c r="AH617" s="49" t="str">
        <f t="shared" ca="1" si="383"/>
        <v/>
      </c>
      <c r="AI617" s="49" t="str">
        <f t="shared" ca="1" si="384"/>
        <v/>
      </c>
      <c r="AJ617" s="50" t="str">
        <f t="shared" ca="1" si="385"/>
        <v/>
      </c>
    </row>
    <row r="618" spans="1:36" ht="24.95" customHeight="1" thickTop="1">
      <c r="A618" s="439" t="s">
        <v>62</v>
      </c>
      <c r="B618" s="440"/>
      <c r="C618" s="440"/>
      <c r="D618" s="440"/>
      <c r="E618" s="440"/>
      <c r="F618" s="458"/>
      <c r="G618" s="459"/>
      <c r="H618" s="136" t="s">
        <v>12</v>
      </c>
      <c r="I618" s="365">
        <f ca="1">SUM(I603:L617)</f>
        <v>0</v>
      </c>
      <c r="J618" s="366"/>
      <c r="K618" s="366"/>
      <c r="L618" s="137" t="s">
        <v>8</v>
      </c>
      <c r="M618" s="458"/>
      <c r="N618" s="460"/>
      <c r="O618" s="460"/>
      <c r="P618" s="460"/>
      <c r="Q618" s="459"/>
      <c r="R618" s="136"/>
      <c r="S618" s="368">
        <f ca="1">SUM(S603:W617)</f>
        <v>0</v>
      </c>
      <c r="T618" s="369"/>
      <c r="U618" s="369"/>
      <c r="V618" s="369"/>
      <c r="W618" s="138" t="s">
        <v>8</v>
      </c>
      <c r="X618" s="51"/>
      <c r="Y618" s="82"/>
      <c r="Z618" s="82"/>
    </row>
    <row r="619" spans="1:36" ht="24.95" customHeight="1">
      <c r="A619" s="434" t="s">
        <v>80</v>
      </c>
      <c r="B619" s="435"/>
      <c r="C619" s="435"/>
      <c r="D619" s="435"/>
      <c r="E619" s="435"/>
      <c r="F619" s="436"/>
      <c r="G619" s="437"/>
      <c r="H619" s="128" t="s">
        <v>12</v>
      </c>
      <c r="I619" s="346">
        <f ca="1">SUM(I592,I618)</f>
        <v>0</v>
      </c>
      <c r="J619" s="347"/>
      <c r="K619" s="347"/>
      <c r="L619" s="129" t="s">
        <v>8</v>
      </c>
      <c r="M619" s="436"/>
      <c r="N619" s="438"/>
      <c r="O619" s="438"/>
      <c r="P619" s="438"/>
      <c r="Q619" s="437"/>
      <c r="R619" s="128"/>
      <c r="S619" s="349">
        <f ca="1">SUM(S592,S618)</f>
        <v>0</v>
      </c>
      <c r="T619" s="350"/>
      <c r="U619" s="350"/>
      <c r="V619" s="350"/>
      <c r="W619" s="59" t="s">
        <v>8</v>
      </c>
      <c r="X619" s="52"/>
      <c r="Y619" s="82"/>
      <c r="Z619" s="54"/>
    </row>
    <row r="620" spans="1:36" ht="3.75" customHeight="1">
      <c r="X620" s="52"/>
      <c r="Y620" s="217"/>
      <c r="Z620" s="54" t="s">
        <v>35</v>
      </c>
    </row>
    <row r="621" spans="1:36">
      <c r="T621" s="461" t="s">
        <v>42</v>
      </c>
      <c r="U621" s="462"/>
      <c r="V621" s="462"/>
      <c r="W621" s="463"/>
      <c r="X621" s="52"/>
      <c r="Y621" s="82"/>
      <c r="Z621" s="82"/>
    </row>
    <row r="622" spans="1:36">
      <c r="Y622" s="82"/>
      <c r="Z622" s="82"/>
    </row>
    <row r="623" spans="1:36" ht="19.5" customHeight="1">
      <c r="A623" s="1" t="str">
        <f>IF($A$2="","",$A$2)</f>
        <v>【鳥取局様式】</v>
      </c>
      <c r="C623" s="80"/>
      <c r="D623" s="466" t="s">
        <v>76</v>
      </c>
      <c r="E623" s="467"/>
      <c r="F623" s="467"/>
      <c r="G623" s="467"/>
      <c r="H623" s="467"/>
      <c r="I623" s="467"/>
      <c r="J623" s="467"/>
      <c r="S623" s="57">
        <f>$S$2</f>
        <v>1</v>
      </c>
      <c r="T623" s="425" t="s">
        <v>10</v>
      </c>
      <c r="U623" s="425"/>
      <c r="V623" s="56">
        <f>V596+1</f>
        <v>24</v>
      </c>
      <c r="W623" s="2" t="s">
        <v>11</v>
      </c>
      <c r="Y623" s="217"/>
      <c r="Z623" s="217"/>
    </row>
    <row r="624" spans="1:36" ht="19.5" customHeight="1">
      <c r="C624" s="81"/>
      <c r="D624" s="467"/>
      <c r="E624" s="467"/>
      <c r="F624" s="467"/>
      <c r="G624" s="467"/>
      <c r="H624" s="467"/>
      <c r="I624" s="467"/>
      <c r="J624" s="467"/>
      <c r="Y624" s="217"/>
      <c r="Z624" s="217"/>
    </row>
    <row r="625" spans="1:36" ht="14.25">
      <c r="B625" s="221">
        <f ca="1">$B$4</f>
        <v>45741</v>
      </c>
      <c r="D625" s="426"/>
      <c r="E625" s="426"/>
      <c r="F625" s="426"/>
      <c r="Y625" s="219"/>
      <c r="Z625" s="219"/>
    </row>
    <row r="626" spans="1:36" ht="15" customHeight="1">
      <c r="B626" s="222">
        <f ca="1">$B$5</f>
        <v>46106.494204513889</v>
      </c>
      <c r="C626" s="130"/>
      <c r="D626" s="130"/>
      <c r="E626" s="130"/>
      <c r="F626" s="130"/>
      <c r="G626" s="130"/>
      <c r="H626" s="427" t="s">
        <v>6</v>
      </c>
      <c r="I626" s="428"/>
      <c r="J626" s="464" t="s">
        <v>0</v>
      </c>
      <c r="K626" s="465"/>
      <c r="L626" s="123" t="s">
        <v>1</v>
      </c>
      <c r="M626" s="465" t="s">
        <v>7</v>
      </c>
      <c r="N626" s="465"/>
      <c r="O626" s="465" t="s">
        <v>2</v>
      </c>
      <c r="P626" s="465"/>
      <c r="Q626" s="465"/>
      <c r="R626" s="465"/>
      <c r="S626" s="465"/>
      <c r="T626" s="465"/>
      <c r="U626" s="465" t="s">
        <v>3</v>
      </c>
      <c r="V626" s="465"/>
      <c r="W626" s="465"/>
      <c r="Y626" s="219"/>
      <c r="Z626" s="219"/>
    </row>
    <row r="627" spans="1:36" ht="20.100000000000001" customHeight="1">
      <c r="A627" s="130"/>
      <c r="B627" s="130"/>
      <c r="C627" s="130"/>
      <c r="D627" s="130"/>
      <c r="E627" s="130"/>
      <c r="F627" s="130"/>
      <c r="G627" s="130"/>
      <c r="H627" s="429"/>
      <c r="I627" s="430"/>
      <c r="J627" s="154">
        <f>$J$6</f>
        <v>3</v>
      </c>
      <c r="K627" s="155">
        <f>$K$6</f>
        <v>1</v>
      </c>
      <c r="L627" s="156">
        <f>$L$6</f>
        <v>1</v>
      </c>
      <c r="M627" s="157">
        <f>$M$6</f>
        <v>0</v>
      </c>
      <c r="N627" s="158" t="str">
        <f>IF($N$6="","",$N$6)</f>
        <v/>
      </c>
      <c r="O627" s="159" t="str">
        <f>IF($O$6="","",$O$6)</f>
        <v/>
      </c>
      <c r="P627" s="160" t="str">
        <f>IF($P$6="","",$P$6)</f>
        <v/>
      </c>
      <c r="Q627" s="160" t="str">
        <f>IF($Q$6="","",$Q$6)</f>
        <v/>
      </c>
      <c r="R627" s="160" t="str">
        <f>IF($R$6="","",$R$6)</f>
        <v/>
      </c>
      <c r="S627" s="160" t="str">
        <f>IF($S$6="","",$S$6)</f>
        <v/>
      </c>
      <c r="T627" s="161" t="str">
        <f>IF($T$6="","",$T$6)</f>
        <v/>
      </c>
      <c r="U627" s="159" t="str">
        <f>IF($U$6="","",$U$6)</f>
        <v/>
      </c>
      <c r="V627" s="160" t="str">
        <f>IF($V$6="","",$V$6)</f>
        <v/>
      </c>
      <c r="W627" s="161" t="str">
        <f>IF($W$6="","",$W$6)</f>
        <v/>
      </c>
      <c r="Y627" s="30" t="s">
        <v>33</v>
      </c>
      <c r="Z627" s="31" t="s">
        <v>34</v>
      </c>
      <c r="AA627" s="441">
        <f ca="1">$B$4</f>
        <v>45741</v>
      </c>
      <c r="AB627" s="441"/>
      <c r="AC627" s="441"/>
      <c r="AD627" s="441"/>
      <c r="AE627" s="441"/>
      <c r="AF627" s="442">
        <f ca="1">$B$5</f>
        <v>46106.494204513889</v>
      </c>
      <c r="AG627" s="442"/>
      <c r="AH627" s="442"/>
      <c r="AI627" s="442"/>
      <c r="AJ627" s="442"/>
    </row>
    <row r="628" spans="1:36" ht="21.95" customHeight="1">
      <c r="A628" s="446" t="s">
        <v>9</v>
      </c>
      <c r="B628" s="448" t="s">
        <v>30</v>
      </c>
      <c r="C628" s="218"/>
      <c r="D628" s="449" t="s">
        <v>47</v>
      </c>
      <c r="E628" s="448" t="s">
        <v>48</v>
      </c>
      <c r="F628" s="451">
        <f ca="1">$B$4</f>
        <v>45741</v>
      </c>
      <c r="G628" s="452"/>
      <c r="H628" s="452"/>
      <c r="I628" s="452"/>
      <c r="J628" s="452"/>
      <c r="K628" s="452"/>
      <c r="L628" s="453"/>
      <c r="M628" s="454">
        <f ca="1">$B$5</f>
        <v>46106.494204513889</v>
      </c>
      <c r="N628" s="455"/>
      <c r="O628" s="455"/>
      <c r="P628" s="455"/>
      <c r="Q628" s="455"/>
      <c r="R628" s="455"/>
      <c r="S628" s="455"/>
      <c r="T628" s="455"/>
      <c r="U628" s="455"/>
      <c r="V628" s="455"/>
      <c r="W628" s="456"/>
      <c r="X628" s="51"/>
      <c r="Y628" s="58">
        <f ca="1">$B$4</f>
        <v>45741</v>
      </c>
      <c r="Z628" s="58">
        <f ca="1">DATE(YEAR($Y$7)+2,3,31)</f>
        <v>46477</v>
      </c>
      <c r="AA628" s="33" t="s">
        <v>33</v>
      </c>
      <c r="AB628" s="33" t="s">
        <v>34</v>
      </c>
      <c r="AC628" s="33" t="s">
        <v>37</v>
      </c>
      <c r="AD628" s="33" t="s">
        <v>38</v>
      </c>
      <c r="AE628" s="33" t="s">
        <v>32</v>
      </c>
      <c r="AF628" s="34" t="s">
        <v>33</v>
      </c>
      <c r="AG628" s="34" t="s">
        <v>34</v>
      </c>
      <c r="AH628" s="34" t="s">
        <v>37</v>
      </c>
      <c r="AI628" s="34" t="s">
        <v>38</v>
      </c>
      <c r="AJ628" s="34" t="s">
        <v>32</v>
      </c>
    </row>
    <row r="629" spans="1:36" ht="28.5" customHeight="1">
      <c r="A629" s="447"/>
      <c r="B629" s="448"/>
      <c r="C629" s="126"/>
      <c r="D629" s="450"/>
      <c r="E629" s="448"/>
      <c r="F629" s="457" t="s">
        <v>4</v>
      </c>
      <c r="G629" s="457"/>
      <c r="H629" s="127" t="s">
        <v>39</v>
      </c>
      <c r="I629" s="457" t="s">
        <v>5</v>
      </c>
      <c r="J629" s="457"/>
      <c r="K629" s="457"/>
      <c r="L629" s="457"/>
      <c r="M629" s="457" t="s">
        <v>4</v>
      </c>
      <c r="N629" s="457"/>
      <c r="O629" s="457"/>
      <c r="P629" s="457"/>
      <c r="Q629" s="457"/>
      <c r="R629" s="127" t="s">
        <v>39</v>
      </c>
      <c r="S629" s="457" t="s">
        <v>5</v>
      </c>
      <c r="T629" s="457"/>
      <c r="U629" s="457"/>
      <c r="V629" s="457"/>
      <c r="W629" s="457"/>
      <c r="X629" s="51"/>
      <c r="Y629" s="32">
        <f ca="1">DATE(YEAR($B$4),4,1)</f>
        <v>45748</v>
      </c>
      <c r="Z629" s="32">
        <f ca="1">DATE(YEAR($Y$8)+2,3,31)</f>
        <v>46477</v>
      </c>
      <c r="AA629" s="32">
        <f ca="1">$Y$8</f>
        <v>45748</v>
      </c>
      <c r="AB629" s="32">
        <f ca="1">DATE(YEAR($Y$8)+1,3,31)</f>
        <v>46112</v>
      </c>
      <c r="AC629" s="32"/>
      <c r="AD629" s="32"/>
      <c r="AE629" s="32"/>
      <c r="AF629" s="35">
        <f ca="1">DATE(YEAR($B$4)+1,4,1)</f>
        <v>46113</v>
      </c>
      <c r="AG629" s="35">
        <f ca="1">DATE(YEAR($AF$8)+1,3,31)</f>
        <v>46477</v>
      </c>
      <c r="AH629" s="55"/>
      <c r="AI629" s="55"/>
      <c r="AJ629" s="36"/>
    </row>
    <row r="630" spans="1:36" ht="27.95" customHeight="1">
      <c r="A630" s="114"/>
      <c r="B630" s="115"/>
      <c r="C630" s="116"/>
      <c r="D630" s="117"/>
      <c r="E630" s="118"/>
      <c r="F630" s="431"/>
      <c r="G630" s="432"/>
      <c r="H630" s="65" t="str">
        <f t="shared" ref="H630:H638" ca="1" si="391">AE630</f>
        <v/>
      </c>
      <c r="I630" s="309" t="str">
        <f ca="1">IF(AND(F630&lt;&gt;"",H630&lt;&gt;""),VLOOKUP(F630,早見表!$A$6:$M$24,H630+1),"")</f>
        <v/>
      </c>
      <c r="J630" s="310"/>
      <c r="K630" s="310"/>
      <c r="L630" s="311"/>
      <c r="M630" s="431"/>
      <c r="N630" s="433"/>
      <c r="O630" s="433"/>
      <c r="P630" s="433"/>
      <c r="Q630" s="432"/>
      <c r="R630" s="64" t="str">
        <f t="shared" ref="R630:R644" ca="1" si="392">AJ630</f>
        <v/>
      </c>
      <c r="S630" s="309" t="str">
        <f ca="1">IF(AND(M630&lt;&gt;"",R630&lt;&gt;""),VLOOKUP(M630,早見表!$A$6:$M$24,R630+1),"")</f>
        <v/>
      </c>
      <c r="T630" s="310"/>
      <c r="U630" s="310"/>
      <c r="V630" s="310"/>
      <c r="W630" s="311"/>
      <c r="X630" s="51"/>
      <c r="Y630" s="37" t="str">
        <f t="shared" ref="Y630:Y644" si="393">IF($B630&lt;&gt;"",IF(D630="",AA$8,D630),"")</f>
        <v/>
      </c>
      <c r="Z630" s="37" t="str">
        <f t="shared" ref="Z630:Z644" si="394">IF($B630&lt;&gt;"",IF(E630="",Z$8,E630),"")</f>
        <v/>
      </c>
      <c r="AA630" s="38" t="str">
        <f t="shared" ref="AA630:AA635" ca="1" si="395">IF(Y630&gt;=AF$8,"",IF(Y630&lt;$AA$8,$AA$8,Y630))</f>
        <v/>
      </c>
      <c r="AB630" s="38" t="str">
        <f t="shared" ref="AB630:AB644" ca="1" si="396">IF(Y630&gt;AB$8,"",IF(Z630&gt;AB$8,AB$8,Z630))</f>
        <v/>
      </c>
      <c r="AC630" s="38" t="str">
        <f t="shared" ref="AC630:AC644" ca="1" si="397">IF(AA630="","",DATE(YEAR(AA630),MONTH(AA630),1))</f>
        <v/>
      </c>
      <c r="AD630" s="38" t="str">
        <f t="shared" ref="AD630:AD644" ca="1" si="398">IF(AA630="","",DATE(YEAR(AB630),MONTH(AB630)+1,1)-1)</f>
        <v/>
      </c>
      <c r="AE630" s="39" t="str">
        <f t="shared" ref="AE630:AE635" ca="1" si="399">IF(AA630="","",IF(AA630&gt;AB630,"",DATEDIF(AC630,AD630+1,"m")))</f>
        <v/>
      </c>
      <c r="AF630" s="40" t="str">
        <f ca="1">IF(Z630&lt;AF$8,"",IF(Y630&gt;AF$8,Y630,AF$8))</f>
        <v/>
      </c>
      <c r="AG630" s="40" t="str">
        <f ca="1">IF(Z630&lt;AF$8,"",Z630)</f>
        <v/>
      </c>
      <c r="AH630" s="40" t="str">
        <f t="shared" ref="AH630:AH644" ca="1" si="400">IF(AF630="","",DATE(YEAR(AF630),MONTH(AF630),1))</f>
        <v/>
      </c>
      <c r="AI630" s="40" t="str">
        <f t="shared" ref="AI630:AI644" ca="1" si="401">IF(AF630="","",DATE(YEAR(AG630),MONTH(AG630)+1,1)-1)</f>
        <v/>
      </c>
      <c r="AJ630" s="41" t="str">
        <f t="shared" ref="AJ630:AJ644" ca="1" si="402">IF(AF630="","",DATEDIF(AH630,AI630+1,"m"))</f>
        <v/>
      </c>
    </row>
    <row r="631" spans="1:36" ht="27.95" customHeight="1">
      <c r="A631" s="115"/>
      <c r="B631" s="115"/>
      <c r="C631" s="119"/>
      <c r="D631" s="120"/>
      <c r="E631" s="121"/>
      <c r="F631" s="431"/>
      <c r="G631" s="432"/>
      <c r="H631" s="65" t="str">
        <f t="shared" ca="1" si="391"/>
        <v/>
      </c>
      <c r="I631" s="339" t="str">
        <f ca="1">IF(AND(F631&lt;&gt;"",H631&lt;&gt;""),VLOOKUP(F631,早見表!$A$6:$M$24,H631+1),"")</f>
        <v/>
      </c>
      <c r="J631" s="340"/>
      <c r="K631" s="340"/>
      <c r="L631" s="341"/>
      <c r="M631" s="431"/>
      <c r="N631" s="433"/>
      <c r="O631" s="433"/>
      <c r="P631" s="433"/>
      <c r="Q631" s="432"/>
      <c r="R631" s="65" t="str">
        <f t="shared" ca="1" si="392"/>
        <v/>
      </c>
      <c r="S631" s="339" t="str">
        <f ca="1">IF(AND(M631&lt;&gt;"",R631&lt;&gt;""),VLOOKUP(M631,早見表!$A$6:$M$24,R631+1),"")</f>
        <v/>
      </c>
      <c r="T631" s="340"/>
      <c r="U631" s="340"/>
      <c r="V631" s="340"/>
      <c r="W631" s="341"/>
      <c r="X631" s="51"/>
      <c r="Y631" s="42" t="str">
        <f t="shared" si="393"/>
        <v/>
      </c>
      <c r="Z631" s="42" t="str">
        <f t="shared" si="394"/>
        <v/>
      </c>
      <c r="AA631" s="43" t="str">
        <f t="shared" ca="1" si="395"/>
        <v/>
      </c>
      <c r="AB631" s="43" t="str">
        <f t="shared" ca="1" si="396"/>
        <v/>
      </c>
      <c r="AC631" s="43" t="str">
        <f t="shared" ca="1" si="397"/>
        <v/>
      </c>
      <c r="AD631" s="43" t="str">
        <f t="shared" ca="1" si="398"/>
        <v/>
      </c>
      <c r="AE631" s="44" t="str">
        <f t="shared" ca="1" si="399"/>
        <v/>
      </c>
      <c r="AF631" s="45" t="str">
        <f ca="1">IF(Z631&lt;AF$8,"",IF(Y631&gt;AF$8,Y631,AF$8))</f>
        <v/>
      </c>
      <c r="AG631" s="45" t="str">
        <f t="shared" ref="AG631:AG644" ca="1" si="403">IF(Z631&lt;AF$8,"",Z631)</f>
        <v/>
      </c>
      <c r="AH631" s="45" t="str">
        <f t="shared" ca="1" si="400"/>
        <v/>
      </c>
      <c r="AI631" s="45" t="str">
        <f t="shared" ca="1" si="401"/>
        <v/>
      </c>
      <c r="AJ631" s="46" t="str">
        <f t="shared" ca="1" si="402"/>
        <v/>
      </c>
    </row>
    <row r="632" spans="1:36" ht="27.95" customHeight="1">
      <c r="A632" s="115"/>
      <c r="B632" s="115"/>
      <c r="C632" s="119"/>
      <c r="D632" s="120"/>
      <c r="E632" s="121"/>
      <c r="F632" s="431"/>
      <c r="G632" s="432"/>
      <c r="H632" s="65" t="str">
        <f t="shared" ca="1" si="391"/>
        <v/>
      </c>
      <c r="I632" s="339" t="str">
        <f ca="1">IF(AND(F632&lt;&gt;"",H632&lt;&gt;""),VLOOKUP(F632,早見表!$A$6:$M$24,H632+1),"")</f>
        <v/>
      </c>
      <c r="J632" s="340"/>
      <c r="K632" s="340"/>
      <c r="L632" s="341"/>
      <c r="M632" s="431"/>
      <c r="N632" s="433"/>
      <c r="O632" s="433"/>
      <c r="P632" s="433"/>
      <c r="Q632" s="432"/>
      <c r="R632" s="65" t="str">
        <f t="shared" ca="1" si="392"/>
        <v/>
      </c>
      <c r="S632" s="339" t="str">
        <f ca="1">IF(AND(M632&lt;&gt;"",R632&lt;&gt;""),VLOOKUP(M632,早見表!$A$6:$M$24,R632+1),"")</f>
        <v/>
      </c>
      <c r="T632" s="340"/>
      <c r="U632" s="340"/>
      <c r="V632" s="340"/>
      <c r="W632" s="341"/>
      <c r="X632" s="51"/>
      <c r="Y632" s="42" t="str">
        <f t="shared" si="393"/>
        <v/>
      </c>
      <c r="Z632" s="42" t="str">
        <f t="shared" si="394"/>
        <v/>
      </c>
      <c r="AA632" s="43" t="str">
        <f t="shared" ca="1" si="395"/>
        <v/>
      </c>
      <c r="AB632" s="43" t="str">
        <f t="shared" ca="1" si="396"/>
        <v/>
      </c>
      <c r="AC632" s="43" t="str">
        <f t="shared" ca="1" si="397"/>
        <v/>
      </c>
      <c r="AD632" s="43" t="str">
        <f t="shared" ca="1" si="398"/>
        <v/>
      </c>
      <c r="AE632" s="44" t="str">
        <f t="shared" ca="1" si="399"/>
        <v/>
      </c>
      <c r="AF632" s="45" t="str">
        <f t="shared" ref="AF632:AF644" ca="1" si="404">IF(Z632&lt;AF$8,"",IF(Y632&gt;AF$8,Y632,AF$8))</f>
        <v/>
      </c>
      <c r="AG632" s="45" t="str">
        <f t="shared" ca="1" si="403"/>
        <v/>
      </c>
      <c r="AH632" s="45" t="str">
        <f t="shared" ca="1" si="400"/>
        <v/>
      </c>
      <c r="AI632" s="45" t="str">
        <f t="shared" ca="1" si="401"/>
        <v/>
      </c>
      <c r="AJ632" s="46" t="str">
        <f t="shared" ca="1" si="402"/>
        <v/>
      </c>
    </row>
    <row r="633" spans="1:36" ht="27.95" customHeight="1">
      <c r="A633" s="115"/>
      <c r="B633" s="115"/>
      <c r="C633" s="119"/>
      <c r="D633" s="120"/>
      <c r="E633" s="121"/>
      <c r="F633" s="431"/>
      <c r="G633" s="432"/>
      <c r="H633" s="65" t="str">
        <f t="shared" ca="1" si="391"/>
        <v/>
      </c>
      <c r="I633" s="339" t="str">
        <f ca="1">IF(AND(F633&lt;&gt;"",H633&lt;&gt;""),VLOOKUP(F633,早見表!$A$6:$M$24,H633+1),"")</f>
        <v/>
      </c>
      <c r="J633" s="340"/>
      <c r="K633" s="340"/>
      <c r="L633" s="341"/>
      <c r="M633" s="431"/>
      <c r="N633" s="433"/>
      <c r="O633" s="433"/>
      <c r="P633" s="433"/>
      <c r="Q633" s="432"/>
      <c r="R633" s="65" t="str">
        <f t="shared" ca="1" si="392"/>
        <v/>
      </c>
      <c r="S633" s="339" t="str">
        <f ca="1">IF(AND(M633&lt;&gt;"",R633&lt;&gt;""),VLOOKUP(M633,早見表!$A$6:$M$24,R633+1),"")</f>
        <v/>
      </c>
      <c r="T633" s="340"/>
      <c r="U633" s="340"/>
      <c r="V633" s="340"/>
      <c r="W633" s="341"/>
      <c r="X633" s="51"/>
      <c r="Y633" s="42" t="str">
        <f t="shared" si="393"/>
        <v/>
      </c>
      <c r="Z633" s="42" t="str">
        <f t="shared" si="394"/>
        <v/>
      </c>
      <c r="AA633" s="43" t="str">
        <f t="shared" ca="1" si="395"/>
        <v/>
      </c>
      <c r="AB633" s="43" t="str">
        <f t="shared" ca="1" si="396"/>
        <v/>
      </c>
      <c r="AC633" s="43" t="str">
        <f t="shared" ca="1" si="397"/>
        <v/>
      </c>
      <c r="AD633" s="43" t="str">
        <f t="shared" ca="1" si="398"/>
        <v/>
      </c>
      <c r="AE633" s="44" t="str">
        <f t="shared" ca="1" si="399"/>
        <v/>
      </c>
      <c r="AF633" s="45" t="str">
        <f t="shared" ca="1" si="404"/>
        <v/>
      </c>
      <c r="AG633" s="45" t="str">
        <f t="shared" ca="1" si="403"/>
        <v/>
      </c>
      <c r="AH633" s="45" t="str">
        <f t="shared" ca="1" si="400"/>
        <v/>
      </c>
      <c r="AI633" s="45" t="str">
        <f t="shared" ca="1" si="401"/>
        <v/>
      </c>
      <c r="AJ633" s="46" t="str">
        <f t="shared" ca="1" si="402"/>
        <v/>
      </c>
    </row>
    <row r="634" spans="1:36" ht="27.95" customHeight="1">
      <c r="A634" s="115"/>
      <c r="B634" s="115"/>
      <c r="C634" s="119"/>
      <c r="D634" s="120"/>
      <c r="E634" s="121"/>
      <c r="F634" s="431"/>
      <c r="G634" s="432"/>
      <c r="H634" s="65" t="str">
        <f t="shared" ca="1" si="391"/>
        <v/>
      </c>
      <c r="I634" s="339" t="str">
        <f ca="1">IF(AND(F634&lt;&gt;"",H634&lt;&gt;""),VLOOKUP(F634,早見表!$A$6:$M$24,H634+1),"")</f>
        <v/>
      </c>
      <c r="J634" s="340"/>
      <c r="K634" s="340"/>
      <c r="L634" s="341"/>
      <c r="M634" s="431"/>
      <c r="N634" s="433"/>
      <c r="O634" s="433"/>
      <c r="P634" s="433"/>
      <c r="Q634" s="432"/>
      <c r="R634" s="65" t="str">
        <f t="shared" ca="1" si="392"/>
        <v/>
      </c>
      <c r="S634" s="339" t="str">
        <f ca="1">IF(AND(M634&lt;&gt;"",R634&lt;&gt;""),VLOOKUP(M634,早見表!$A$6:$M$24,R634+1),"")</f>
        <v/>
      </c>
      <c r="T634" s="340"/>
      <c r="U634" s="340"/>
      <c r="V634" s="340"/>
      <c r="W634" s="341"/>
      <c r="X634" s="51"/>
      <c r="Y634" s="42" t="str">
        <f t="shared" si="393"/>
        <v/>
      </c>
      <c r="Z634" s="42" t="str">
        <f t="shared" si="394"/>
        <v/>
      </c>
      <c r="AA634" s="43" t="str">
        <f t="shared" ca="1" si="395"/>
        <v/>
      </c>
      <c r="AB634" s="43" t="str">
        <f t="shared" ca="1" si="396"/>
        <v/>
      </c>
      <c r="AC634" s="43" t="str">
        <f t="shared" ca="1" si="397"/>
        <v/>
      </c>
      <c r="AD634" s="43" t="str">
        <f t="shared" ca="1" si="398"/>
        <v/>
      </c>
      <c r="AE634" s="44" t="str">
        <f t="shared" ca="1" si="399"/>
        <v/>
      </c>
      <c r="AF634" s="45" t="str">
        <f t="shared" ca="1" si="404"/>
        <v/>
      </c>
      <c r="AG634" s="45" t="str">
        <f t="shared" ca="1" si="403"/>
        <v/>
      </c>
      <c r="AH634" s="45" t="str">
        <f t="shared" ca="1" si="400"/>
        <v/>
      </c>
      <c r="AI634" s="45" t="str">
        <f t="shared" ca="1" si="401"/>
        <v/>
      </c>
      <c r="AJ634" s="46" t="str">
        <f t="shared" ca="1" si="402"/>
        <v/>
      </c>
    </row>
    <row r="635" spans="1:36" ht="27.95" customHeight="1">
      <c r="A635" s="115"/>
      <c r="B635" s="115"/>
      <c r="C635" s="119"/>
      <c r="D635" s="120"/>
      <c r="E635" s="121"/>
      <c r="F635" s="431"/>
      <c r="G635" s="432"/>
      <c r="H635" s="65" t="str">
        <f t="shared" ca="1" si="391"/>
        <v/>
      </c>
      <c r="I635" s="339" t="str">
        <f ca="1">IF(AND(F635&lt;&gt;"",H635&lt;&gt;""),VLOOKUP(F635,早見表!$A$6:$M$24,H635+1),"")</f>
        <v/>
      </c>
      <c r="J635" s="340"/>
      <c r="K635" s="340"/>
      <c r="L635" s="341"/>
      <c r="M635" s="431"/>
      <c r="N635" s="433"/>
      <c r="O635" s="433"/>
      <c r="P635" s="433"/>
      <c r="Q635" s="432"/>
      <c r="R635" s="65" t="str">
        <f t="shared" ca="1" si="392"/>
        <v/>
      </c>
      <c r="S635" s="339" t="str">
        <f ca="1">IF(AND(M635&lt;&gt;"",R635&lt;&gt;""),VLOOKUP(M635,早見表!$A$6:$M$24,R635+1),"")</f>
        <v/>
      </c>
      <c r="T635" s="340"/>
      <c r="U635" s="340"/>
      <c r="V635" s="340"/>
      <c r="W635" s="341"/>
      <c r="X635" s="51"/>
      <c r="Y635" s="42" t="str">
        <f t="shared" si="393"/>
        <v/>
      </c>
      <c r="Z635" s="42" t="str">
        <f t="shared" si="394"/>
        <v/>
      </c>
      <c r="AA635" s="43" t="str">
        <f t="shared" ca="1" si="395"/>
        <v/>
      </c>
      <c r="AB635" s="43" t="str">
        <f t="shared" ca="1" si="396"/>
        <v/>
      </c>
      <c r="AC635" s="43" t="str">
        <f t="shared" ca="1" si="397"/>
        <v/>
      </c>
      <c r="AD635" s="43" t="str">
        <f t="shared" ca="1" si="398"/>
        <v/>
      </c>
      <c r="AE635" s="44" t="str">
        <f t="shared" ca="1" si="399"/>
        <v/>
      </c>
      <c r="AF635" s="45" t="str">
        <f t="shared" ca="1" si="404"/>
        <v/>
      </c>
      <c r="AG635" s="45" t="str">
        <f t="shared" ca="1" si="403"/>
        <v/>
      </c>
      <c r="AH635" s="45" t="str">
        <f t="shared" ca="1" si="400"/>
        <v/>
      </c>
      <c r="AI635" s="45" t="str">
        <f t="shared" ca="1" si="401"/>
        <v/>
      </c>
      <c r="AJ635" s="46" t="str">
        <f t="shared" ca="1" si="402"/>
        <v/>
      </c>
    </row>
    <row r="636" spans="1:36" ht="27.95" customHeight="1">
      <c r="A636" s="115"/>
      <c r="B636" s="115"/>
      <c r="C636" s="119"/>
      <c r="D636" s="120"/>
      <c r="E636" s="121"/>
      <c r="F636" s="431"/>
      <c r="G636" s="432"/>
      <c r="H636" s="65" t="str">
        <f t="shared" ca="1" si="391"/>
        <v/>
      </c>
      <c r="I636" s="339" t="str">
        <f ca="1">IF(AND(F636&lt;&gt;"",H636&lt;&gt;""),VLOOKUP(F636,早見表!$A$6:$M$24,H636+1),"")</f>
        <v/>
      </c>
      <c r="J636" s="340"/>
      <c r="K636" s="340"/>
      <c r="L636" s="341"/>
      <c r="M636" s="431"/>
      <c r="N636" s="433"/>
      <c r="O636" s="433"/>
      <c r="P636" s="433"/>
      <c r="Q636" s="432"/>
      <c r="R636" s="65" t="str">
        <f t="shared" ca="1" si="392"/>
        <v/>
      </c>
      <c r="S636" s="339" t="str">
        <f ca="1">IF(AND(M636&lt;&gt;"",R636&lt;&gt;""),VLOOKUP(M636,早見表!$A$6:$M$24,R636+1),"")</f>
        <v/>
      </c>
      <c r="T636" s="340"/>
      <c r="U636" s="340"/>
      <c r="V636" s="340"/>
      <c r="W636" s="341"/>
      <c r="X636" s="51"/>
      <c r="Y636" s="42" t="str">
        <f t="shared" si="393"/>
        <v/>
      </c>
      <c r="Z636" s="42" t="str">
        <f t="shared" si="394"/>
        <v/>
      </c>
      <c r="AA636" s="43" t="str">
        <f t="shared" ref="AA636:AA644" ca="1" si="405">IF(Y636&gt;=AF$8,"",IF(Y636&lt;$AA$8,$AA$8,Y636))</f>
        <v/>
      </c>
      <c r="AB636" s="43" t="str">
        <f t="shared" ca="1" si="396"/>
        <v/>
      </c>
      <c r="AC636" s="43" t="str">
        <f t="shared" ca="1" si="397"/>
        <v/>
      </c>
      <c r="AD636" s="43" t="str">
        <f t="shared" ca="1" si="398"/>
        <v/>
      </c>
      <c r="AE636" s="44" t="str">
        <f t="shared" ref="AE636:AE644" ca="1" si="406">IF(AA636="","",IF(AA636&gt;AB636,"",DATEDIF(AC636,AD636+1,"m")))</f>
        <v/>
      </c>
      <c r="AF636" s="45" t="str">
        <f t="shared" ca="1" si="404"/>
        <v/>
      </c>
      <c r="AG636" s="45" t="str">
        <f t="shared" ca="1" si="403"/>
        <v/>
      </c>
      <c r="AH636" s="45" t="str">
        <f t="shared" ca="1" si="400"/>
        <v/>
      </c>
      <c r="AI636" s="45" t="str">
        <f t="shared" ca="1" si="401"/>
        <v/>
      </c>
      <c r="AJ636" s="46" t="str">
        <f t="shared" ca="1" si="402"/>
        <v/>
      </c>
    </row>
    <row r="637" spans="1:36" ht="27.95" customHeight="1">
      <c r="A637" s="115"/>
      <c r="B637" s="115"/>
      <c r="C637" s="119"/>
      <c r="D637" s="120"/>
      <c r="E637" s="121"/>
      <c r="F637" s="431"/>
      <c r="G637" s="432"/>
      <c r="H637" s="65" t="str">
        <f t="shared" ca="1" si="391"/>
        <v/>
      </c>
      <c r="I637" s="339" t="str">
        <f ca="1">IF(AND(F637&lt;&gt;"",H637&lt;&gt;""),VLOOKUP(F637,早見表!$A$6:$M$24,H637+1),"")</f>
        <v/>
      </c>
      <c r="J637" s="340"/>
      <c r="K637" s="340"/>
      <c r="L637" s="341"/>
      <c r="M637" s="431"/>
      <c r="N637" s="433"/>
      <c r="O637" s="433"/>
      <c r="P637" s="433"/>
      <c r="Q637" s="432"/>
      <c r="R637" s="65" t="str">
        <f t="shared" ca="1" si="392"/>
        <v/>
      </c>
      <c r="S637" s="339" t="str">
        <f ca="1">IF(AND(M637&lt;&gt;"",R637&lt;&gt;""),VLOOKUP(M637,早見表!$A$6:$M$24,R637+1),"")</f>
        <v/>
      </c>
      <c r="T637" s="340"/>
      <c r="U637" s="340"/>
      <c r="V637" s="340"/>
      <c r="W637" s="341"/>
      <c r="X637" s="51"/>
      <c r="Y637" s="42" t="str">
        <f t="shared" si="393"/>
        <v/>
      </c>
      <c r="Z637" s="42" t="str">
        <f t="shared" si="394"/>
        <v/>
      </c>
      <c r="AA637" s="43" t="str">
        <f t="shared" ca="1" si="405"/>
        <v/>
      </c>
      <c r="AB637" s="43" t="str">
        <f t="shared" ca="1" si="396"/>
        <v/>
      </c>
      <c r="AC637" s="43" t="str">
        <f t="shared" ca="1" si="397"/>
        <v/>
      </c>
      <c r="AD637" s="43" t="str">
        <f t="shared" ca="1" si="398"/>
        <v/>
      </c>
      <c r="AE637" s="44" t="str">
        <f t="shared" ca="1" si="406"/>
        <v/>
      </c>
      <c r="AF637" s="45" t="str">
        <f t="shared" ca="1" si="404"/>
        <v/>
      </c>
      <c r="AG637" s="45" t="str">
        <f t="shared" ca="1" si="403"/>
        <v/>
      </c>
      <c r="AH637" s="45" t="str">
        <f t="shared" ca="1" si="400"/>
        <v/>
      </c>
      <c r="AI637" s="45" t="str">
        <f t="shared" ca="1" si="401"/>
        <v/>
      </c>
      <c r="AJ637" s="46" t="str">
        <f t="shared" ca="1" si="402"/>
        <v/>
      </c>
    </row>
    <row r="638" spans="1:36" ht="27.95" customHeight="1">
      <c r="A638" s="115"/>
      <c r="B638" s="115"/>
      <c r="C638" s="119"/>
      <c r="D638" s="120"/>
      <c r="E638" s="121"/>
      <c r="F638" s="431"/>
      <c r="G638" s="432"/>
      <c r="H638" s="65" t="str">
        <f t="shared" ca="1" si="391"/>
        <v/>
      </c>
      <c r="I638" s="339" t="str">
        <f ca="1">IF(AND(F638&lt;&gt;"",H638&lt;&gt;""),VLOOKUP(F638,早見表!$A$6:$M$24,H638+1),"")</f>
        <v/>
      </c>
      <c r="J638" s="340"/>
      <c r="K638" s="340"/>
      <c r="L638" s="341"/>
      <c r="M638" s="431"/>
      <c r="N638" s="433"/>
      <c r="O638" s="433"/>
      <c r="P638" s="433"/>
      <c r="Q638" s="432"/>
      <c r="R638" s="65" t="str">
        <f t="shared" ca="1" si="392"/>
        <v/>
      </c>
      <c r="S638" s="339" t="str">
        <f ca="1">IF(AND(M638&lt;&gt;"",R638&lt;&gt;""),VLOOKUP(M638,早見表!$A$6:$M$24,R638+1),"")</f>
        <v/>
      </c>
      <c r="T638" s="340"/>
      <c r="U638" s="340"/>
      <c r="V638" s="340"/>
      <c r="W638" s="341"/>
      <c r="X638" s="51"/>
      <c r="Y638" s="42" t="str">
        <f t="shared" si="393"/>
        <v/>
      </c>
      <c r="Z638" s="42" t="str">
        <f t="shared" si="394"/>
        <v/>
      </c>
      <c r="AA638" s="43" t="str">
        <f t="shared" ca="1" si="405"/>
        <v/>
      </c>
      <c r="AB638" s="43" t="str">
        <f t="shared" ca="1" si="396"/>
        <v/>
      </c>
      <c r="AC638" s="43" t="str">
        <f t="shared" ca="1" si="397"/>
        <v/>
      </c>
      <c r="AD638" s="43" t="str">
        <f t="shared" ca="1" si="398"/>
        <v/>
      </c>
      <c r="AE638" s="44" t="str">
        <f t="shared" ca="1" si="406"/>
        <v/>
      </c>
      <c r="AF638" s="45" t="str">
        <f t="shared" ca="1" si="404"/>
        <v/>
      </c>
      <c r="AG638" s="45" t="str">
        <f t="shared" ca="1" si="403"/>
        <v/>
      </c>
      <c r="AH638" s="45" t="str">
        <f t="shared" ca="1" si="400"/>
        <v/>
      </c>
      <c r="AI638" s="45" t="str">
        <f t="shared" ca="1" si="401"/>
        <v/>
      </c>
      <c r="AJ638" s="46" t="str">
        <f t="shared" ca="1" si="402"/>
        <v/>
      </c>
    </row>
    <row r="639" spans="1:36" ht="27.95" customHeight="1">
      <c r="A639" s="115"/>
      <c r="B639" s="115"/>
      <c r="C639" s="119"/>
      <c r="D639" s="120"/>
      <c r="E639" s="121"/>
      <c r="F639" s="431"/>
      <c r="G639" s="432"/>
      <c r="H639" s="65" t="str">
        <f ca="1">AE639</f>
        <v/>
      </c>
      <c r="I639" s="339" t="str">
        <f ca="1">IF(AND(F639&lt;&gt;"",H639&lt;&gt;""),VLOOKUP(F639,早見表!$A$6:$M$24,H639+1),"")</f>
        <v/>
      </c>
      <c r="J639" s="340"/>
      <c r="K639" s="340"/>
      <c r="L639" s="341"/>
      <c r="M639" s="431"/>
      <c r="N639" s="433"/>
      <c r="O639" s="433"/>
      <c r="P639" s="433"/>
      <c r="Q639" s="432"/>
      <c r="R639" s="65" t="str">
        <f t="shared" ca="1" si="392"/>
        <v/>
      </c>
      <c r="S639" s="339" t="str">
        <f ca="1">IF(AND(M639&lt;&gt;"",R639&lt;&gt;""),VLOOKUP(M639,早見表!$A$6:$M$24,R639+1),"")</f>
        <v/>
      </c>
      <c r="T639" s="340"/>
      <c r="U639" s="340"/>
      <c r="V639" s="340"/>
      <c r="W639" s="341"/>
      <c r="X639" s="51"/>
      <c r="Y639" s="42" t="str">
        <f t="shared" si="393"/>
        <v/>
      </c>
      <c r="Z639" s="42" t="str">
        <f t="shared" si="394"/>
        <v/>
      </c>
      <c r="AA639" s="43" t="str">
        <f t="shared" ca="1" si="405"/>
        <v/>
      </c>
      <c r="AB639" s="43" t="str">
        <f t="shared" ca="1" si="396"/>
        <v/>
      </c>
      <c r="AC639" s="43" t="str">
        <f t="shared" ca="1" si="397"/>
        <v/>
      </c>
      <c r="AD639" s="43" t="str">
        <f t="shared" ca="1" si="398"/>
        <v/>
      </c>
      <c r="AE639" s="44" t="str">
        <f t="shared" ca="1" si="406"/>
        <v/>
      </c>
      <c r="AF639" s="45" t="str">
        <f t="shared" ca="1" si="404"/>
        <v/>
      </c>
      <c r="AG639" s="45" t="str">
        <f t="shared" ca="1" si="403"/>
        <v/>
      </c>
      <c r="AH639" s="45" t="str">
        <f t="shared" ca="1" si="400"/>
        <v/>
      </c>
      <c r="AI639" s="45" t="str">
        <f t="shared" ca="1" si="401"/>
        <v/>
      </c>
      <c r="AJ639" s="46" t="str">
        <f t="shared" ca="1" si="402"/>
        <v/>
      </c>
    </row>
    <row r="640" spans="1:36" ht="27.95" customHeight="1">
      <c r="A640" s="115"/>
      <c r="B640" s="115"/>
      <c r="C640" s="119"/>
      <c r="D640" s="120"/>
      <c r="E640" s="121"/>
      <c r="F640" s="431"/>
      <c r="G640" s="432"/>
      <c r="H640" s="65" t="str">
        <f ca="1">AE640</f>
        <v/>
      </c>
      <c r="I640" s="339" t="str">
        <f ca="1">IF(AND(F640&lt;&gt;"",H640&lt;&gt;""),VLOOKUP(F640,早見表!$A$6:$M$24,H640+1),"")</f>
        <v/>
      </c>
      <c r="J640" s="340"/>
      <c r="K640" s="340"/>
      <c r="L640" s="341"/>
      <c r="M640" s="431"/>
      <c r="N640" s="433"/>
      <c r="O640" s="433"/>
      <c r="P640" s="433"/>
      <c r="Q640" s="432"/>
      <c r="R640" s="65" t="str">
        <f t="shared" ca="1" si="392"/>
        <v/>
      </c>
      <c r="S640" s="339" t="str">
        <f ca="1">IF(AND(M640&lt;&gt;"",R640&lt;&gt;""),VLOOKUP(M640,早見表!$A$6:$M$24,R640+1),"")</f>
        <v/>
      </c>
      <c r="T640" s="340"/>
      <c r="U640" s="340"/>
      <c r="V640" s="340"/>
      <c r="W640" s="341"/>
      <c r="X640" s="51"/>
      <c r="Y640" s="42" t="str">
        <f t="shared" si="393"/>
        <v/>
      </c>
      <c r="Z640" s="42" t="str">
        <f t="shared" si="394"/>
        <v/>
      </c>
      <c r="AA640" s="43" t="str">
        <f t="shared" ca="1" si="405"/>
        <v/>
      </c>
      <c r="AB640" s="43" t="str">
        <f t="shared" ca="1" si="396"/>
        <v/>
      </c>
      <c r="AC640" s="43" t="str">
        <f t="shared" ca="1" si="397"/>
        <v/>
      </c>
      <c r="AD640" s="43" t="str">
        <f t="shared" ca="1" si="398"/>
        <v/>
      </c>
      <c r="AE640" s="44" t="str">
        <f t="shared" ca="1" si="406"/>
        <v/>
      </c>
      <c r="AF640" s="45" t="str">
        <f t="shared" ca="1" si="404"/>
        <v/>
      </c>
      <c r="AG640" s="45" t="str">
        <f t="shared" ca="1" si="403"/>
        <v/>
      </c>
      <c r="AH640" s="45" t="str">
        <f t="shared" ca="1" si="400"/>
        <v/>
      </c>
      <c r="AI640" s="45" t="str">
        <f t="shared" ca="1" si="401"/>
        <v/>
      </c>
      <c r="AJ640" s="46" t="str">
        <f t="shared" ca="1" si="402"/>
        <v/>
      </c>
    </row>
    <row r="641" spans="1:36" ht="27.95" customHeight="1">
      <c r="A641" s="115"/>
      <c r="B641" s="115"/>
      <c r="C641" s="119"/>
      <c r="D641" s="120"/>
      <c r="E641" s="121"/>
      <c r="F641" s="431"/>
      <c r="G641" s="432"/>
      <c r="H641" s="65" t="str">
        <f ca="1">AE641</f>
        <v/>
      </c>
      <c r="I641" s="339" t="str">
        <f ca="1">IF(AND(F641&lt;&gt;"",H641&lt;&gt;""),VLOOKUP(F641,早見表!$A$6:$M$24,H641+1),"")</f>
        <v/>
      </c>
      <c r="J641" s="340"/>
      <c r="K641" s="340"/>
      <c r="L641" s="341"/>
      <c r="M641" s="431"/>
      <c r="N641" s="433"/>
      <c r="O641" s="433"/>
      <c r="P641" s="433"/>
      <c r="Q641" s="432"/>
      <c r="R641" s="65" t="str">
        <f t="shared" ca="1" si="392"/>
        <v/>
      </c>
      <c r="S641" s="339" t="str">
        <f ca="1">IF(AND(M641&lt;&gt;"",R641&lt;&gt;""),VLOOKUP(M641,早見表!$A$6:$M$24,R641+1),"")</f>
        <v/>
      </c>
      <c r="T641" s="340"/>
      <c r="U641" s="340"/>
      <c r="V641" s="340"/>
      <c r="W641" s="341"/>
      <c r="X641" s="51"/>
      <c r="Y641" s="42" t="str">
        <f t="shared" si="393"/>
        <v/>
      </c>
      <c r="Z641" s="42" t="str">
        <f t="shared" si="394"/>
        <v/>
      </c>
      <c r="AA641" s="43" t="str">
        <f t="shared" ca="1" si="405"/>
        <v/>
      </c>
      <c r="AB641" s="43" t="str">
        <f t="shared" ca="1" si="396"/>
        <v/>
      </c>
      <c r="AC641" s="43" t="str">
        <f t="shared" ca="1" si="397"/>
        <v/>
      </c>
      <c r="AD641" s="43" t="str">
        <f t="shared" ca="1" si="398"/>
        <v/>
      </c>
      <c r="AE641" s="44" t="str">
        <f t="shared" ca="1" si="406"/>
        <v/>
      </c>
      <c r="AF641" s="45" t="str">
        <f t="shared" ca="1" si="404"/>
        <v/>
      </c>
      <c r="AG641" s="45" t="str">
        <f t="shared" ca="1" si="403"/>
        <v/>
      </c>
      <c r="AH641" s="45" t="str">
        <f t="shared" ca="1" si="400"/>
        <v/>
      </c>
      <c r="AI641" s="45" t="str">
        <f t="shared" ca="1" si="401"/>
        <v/>
      </c>
      <c r="AJ641" s="46" t="str">
        <f t="shared" ca="1" si="402"/>
        <v/>
      </c>
    </row>
    <row r="642" spans="1:36" ht="27.95" customHeight="1">
      <c r="A642" s="115"/>
      <c r="B642" s="115"/>
      <c r="C642" s="119"/>
      <c r="D642" s="120"/>
      <c r="E642" s="121"/>
      <c r="F642" s="431"/>
      <c r="G642" s="432"/>
      <c r="H642" s="65" t="str">
        <f ca="1">AE642</f>
        <v/>
      </c>
      <c r="I642" s="339" t="str">
        <f ca="1">IF(AND(F642&lt;&gt;"",H642&lt;&gt;""),VLOOKUP(F642,早見表!$A$6:$M$24,H642+1),"")</f>
        <v/>
      </c>
      <c r="J642" s="340"/>
      <c r="K642" s="340"/>
      <c r="L642" s="341"/>
      <c r="M642" s="431"/>
      <c r="N642" s="433"/>
      <c r="O642" s="433"/>
      <c r="P642" s="433"/>
      <c r="Q642" s="432"/>
      <c r="R642" s="65" t="str">
        <f t="shared" ca="1" si="392"/>
        <v/>
      </c>
      <c r="S642" s="339" t="str">
        <f ca="1">IF(AND(M642&lt;&gt;"",R642&lt;&gt;""),VLOOKUP(M642,早見表!$A$6:$M$24,R642+1),"")</f>
        <v/>
      </c>
      <c r="T642" s="340"/>
      <c r="U642" s="340"/>
      <c r="V642" s="340"/>
      <c r="W642" s="341"/>
      <c r="X642" s="51"/>
      <c r="Y642" s="42" t="str">
        <f t="shared" si="393"/>
        <v/>
      </c>
      <c r="Z642" s="42" t="str">
        <f t="shared" si="394"/>
        <v/>
      </c>
      <c r="AA642" s="43" t="str">
        <f t="shared" ca="1" si="405"/>
        <v/>
      </c>
      <c r="AB642" s="43" t="str">
        <f t="shared" ca="1" si="396"/>
        <v/>
      </c>
      <c r="AC642" s="43" t="str">
        <f t="shared" ca="1" si="397"/>
        <v/>
      </c>
      <c r="AD642" s="43" t="str">
        <f t="shared" ca="1" si="398"/>
        <v/>
      </c>
      <c r="AE642" s="44" t="str">
        <f t="shared" ca="1" si="406"/>
        <v/>
      </c>
      <c r="AF642" s="45" t="str">
        <f t="shared" ca="1" si="404"/>
        <v/>
      </c>
      <c r="AG642" s="45" t="str">
        <f t="shared" ca="1" si="403"/>
        <v/>
      </c>
      <c r="AH642" s="45" t="str">
        <f t="shared" ca="1" si="400"/>
        <v/>
      </c>
      <c r="AI642" s="45" t="str">
        <f t="shared" ca="1" si="401"/>
        <v/>
      </c>
      <c r="AJ642" s="46" t="str">
        <f t="shared" ca="1" si="402"/>
        <v/>
      </c>
    </row>
    <row r="643" spans="1:36" ht="27.95" customHeight="1">
      <c r="A643" s="115"/>
      <c r="B643" s="115"/>
      <c r="C643" s="119"/>
      <c r="D643" s="120"/>
      <c r="E643" s="121"/>
      <c r="F643" s="431"/>
      <c r="G643" s="432"/>
      <c r="H643" s="65" t="str">
        <f ca="1">AE643</f>
        <v/>
      </c>
      <c r="I643" s="339" t="str">
        <f ca="1">IF(AND(F643&lt;&gt;"",H643&lt;&gt;""),VLOOKUP(F643,早見表!$A$6:$M$24,H643+1),"")</f>
        <v/>
      </c>
      <c r="J643" s="340"/>
      <c r="K643" s="340"/>
      <c r="L643" s="341"/>
      <c r="M643" s="431"/>
      <c r="N643" s="433"/>
      <c r="O643" s="433"/>
      <c r="P643" s="433"/>
      <c r="Q643" s="432"/>
      <c r="R643" s="65" t="str">
        <f t="shared" ca="1" si="392"/>
        <v/>
      </c>
      <c r="S643" s="339" t="str">
        <f ca="1">IF(AND(M643&lt;&gt;"",R643&lt;&gt;""),VLOOKUP(M643,早見表!$A$6:$M$24,R643+1),"")</f>
        <v/>
      </c>
      <c r="T643" s="340"/>
      <c r="U643" s="340"/>
      <c r="V643" s="340"/>
      <c r="W643" s="341"/>
      <c r="X643" s="51"/>
      <c r="Y643" s="42" t="str">
        <f t="shared" si="393"/>
        <v/>
      </c>
      <c r="Z643" s="42" t="str">
        <f t="shared" si="394"/>
        <v/>
      </c>
      <c r="AA643" s="43" t="str">
        <f t="shared" ca="1" si="405"/>
        <v/>
      </c>
      <c r="AB643" s="43" t="str">
        <f t="shared" ca="1" si="396"/>
        <v/>
      </c>
      <c r="AC643" s="43" t="str">
        <f t="shared" ca="1" si="397"/>
        <v/>
      </c>
      <c r="AD643" s="43" t="str">
        <f t="shared" ca="1" si="398"/>
        <v/>
      </c>
      <c r="AE643" s="44" t="str">
        <f t="shared" ca="1" si="406"/>
        <v/>
      </c>
      <c r="AF643" s="45" t="str">
        <f t="shared" ca="1" si="404"/>
        <v/>
      </c>
      <c r="AG643" s="45" t="str">
        <f t="shared" ca="1" si="403"/>
        <v/>
      </c>
      <c r="AH643" s="45" t="str">
        <f t="shared" ca="1" si="400"/>
        <v/>
      </c>
      <c r="AI643" s="45" t="str">
        <f t="shared" ca="1" si="401"/>
        <v/>
      </c>
      <c r="AJ643" s="46" t="str">
        <f t="shared" ca="1" si="402"/>
        <v/>
      </c>
    </row>
    <row r="644" spans="1:36" ht="27.95" customHeight="1" thickBot="1">
      <c r="A644" s="131"/>
      <c r="B644" s="131"/>
      <c r="C644" s="132"/>
      <c r="D644" s="133"/>
      <c r="E644" s="134"/>
      <c r="F644" s="443"/>
      <c r="G644" s="445"/>
      <c r="H644" s="135" t="str">
        <f t="shared" ref="H644" ca="1" si="407">AE644</f>
        <v/>
      </c>
      <c r="I644" s="353" t="str">
        <f ca="1">IF(AND(F644&lt;&gt;"",H644&lt;&gt;""),VLOOKUP(F644,早見表!$A$6:$M$24,H644+1),"")</f>
        <v/>
      </c>
      <c r="J644" s="354"/>
      <c r="K644" s="354"/>
      <c r="L644" s="355"/>
      <c r="M644" s="443"/>
      <c r="N644" s="444"/>
      <c r="O644" s="444"/>
      <c r="P644" s="444"/>
      <c r="Q644" s="445"/>
      <c r="R644" s="135" t="str">
        <f t="shared" ca="1" si="392"/>
        <v/>
      </c>
      <c r="S644" s="353" t="str">
        <f ca="1">IF(AND(M644&lt;&gt;"",R644&lt;&gt;""),VLOOKUP(M644,早見表!$A$6:$M$24,R644+1),"")</f>
        <v/>
      </c>
      <c r="T644" s="354"/>
      <c r="U644" s="354"/>
      <c r="V644" s="354"/>
      <c r="W644" s="355"/>
      <c r="X644" s="51"/>
      <c r="Y644" s="47" t="str">
        <f t="shared" si="393"/>
        <v/>
      </c>
      <c r="Z644" s="47" t="str">
        <f t="shared" si="394"/>
        <v/>
      </c>
      <c r="AA644" s="48" t="str">
        <f t="shared" ca="1" si="405"/>
        <v/>
      </c>
      <c r="AB644" s="48" t="str">
        <f t="shared" ca="1" si="396"/>
        <v/>
      </c>
      <c r="AC644" s="48" t="str">
        <f t="shared" ca="1" si="397"/>
        <v/>
      </c>
      <c r="AD644" s="48" t="str">
        <f t="shared" ca="1" si="398"/>
        <v/>
      </c>
      <c r="AE644" s="62" t="str">
        <f t="shared" ca="1" si="406"/>
        <v/>
      </c>
      <c r="AF644" s="49" t="str">
        <f t="shared" ca="1" si="404"/>
        <v/>
      </c>
      <c r="AG644" s="49" t="str">
        <f t="shared" ca="1" si="403"/>
        <v/>
      </c>
      <c r="AH644" s="49" t="str">
        <f t="shared" ca="1" si="400"/>
        <v/>
      </c>
      <c r="AI644" s="49" t="str">
        <f t="shared" ca="1" si="401"/>
        <v/>
      </c>
      <c r="AJ644" s="50" t="str">
        <f t="shared" ca="1" si="402"/>
        <v/>
      </c>
    </row>
    <row r="645" spans="1:36" ht="24.95" customHeight="1" thickTop="1">
      <c r="A645" s="439" t="s">
        <v>62</v>
      </c>
      <c r="B645" s="440"/>
      <c r="C645" s="440"/>
      <c r="D645" s="440"/>
      <c r="E645" s="440"/>
      <c r="F645" s="458"/>
      <c r="G645" s="459"/>
      <c r="H645" s="136" t="s">
        <v>12</v>
      </c>
      <c r="I645" s="365">
        <f ca="1">SUM(I630:L644)</f>
        <v>0</v>
      </c>
      <c r="J645" s="366"/>
      <c r="K645" s="366"/>
      <c r="L645" s="137" t="s">
        <v>8</v>
      </c>
      <c r="M645" s="458"/>
      <c r="N645" s="460"/>
      <c r="O645" s="460"/>
      <c r="P645" s="460"/>
      <c r="Q645" s="459"/>
      <c r="R645" s="136"/>
      <c r="S645" s="368">
        <f ca="1">SUM(S630:W644)</f>
        <v>0</v>
      </c>
      <c r="T645" s="369"/>
      <c r="U645" s="369"/>
      <c r="V645" s="369"/>
      <c r="W645" s="138" t="s">
        <v>8</v>
      </c>
      <c r="X645" s="51"/>
      <c r="Y645" s="82"/>
      <c r="Z645" s="82"/>
    </row>
    <row r="646" spans="1:36" ht="24.95" customHeight="1">
      <c r="A646" s="434" t="s">
        <v>80</v>
      </c>
      <c r="B646" s="435"/>
      <c r="C646" s="435"/>
      <c r="D646" s="435"/>
      <c r="E646" s="435"/>
      <c r="F646" s="436"/>
      <c r="G646" s="437"/>
      <c r="H646" s="128" t="s">
        <v>12</v>
      </c>
      <c r="I646" s="346">
        <f ca="1">SUM(I619,I645)</f>
        <v>0</v>
      </c>
      <c r="J646" s="347"/>
      <c r="K646" s="347"/>
      <c r="L646" s="129" t="s">
        <v>8</v>
      </c>
      <c r="M646" s="436"/>
      <c r="N646" s="438"/>
      <c r="O646" s="438"/>
      <c r="P646" s="438"/>
      <c r="Q646" s="437"/>
      <c r="R646" s="128"/>
      <c r="S646" s="349">
        <f ca="1">SUM(S619,S645)</f>
        <v>0</v>
      </c>
      <c r="T646" s="350"/>
      <c r="U646" s="350"/>
      <c r="V646" s="350"/>
      <c r="W646" s="59" t="s">
        <v>8</v>
      </c>
      <c r="X646" s="52"/>
      <c r="Y646" s="82"/>
      <c r="Z646" s="54"/>
    </row>
    <row r="647" spans="1:36" ht="3.75" customHeight="1">
      <c r="X647" s="52"/>
      <c r="Y647" s="217"/>
      <c r="Z647" s="54" t="s">
        <v>35</v>
      </c>
    </row>
    <row r="648" spans="1:36">
      <c r="T648" s="461" t="s">
        <v>42</v>
      </c>
      <c r="U648" s="462"/>
      <c r="V648" s="462"/>
      <c r="W648" s="463"/>
      <c r="X648" s="52"/>
      <c r="Y648" s="82"/>
      <c r="Z648" s="82"/>
    </row>
    <row r="649" spans="1:36">
      <c r="Y649" s="82"/>
      <c r="Z649" s="82"/>
    </row>
    <row r="650" spans="1:36" ht="19.5" customHeight="1">
      <c r="A650" s="1" t="str">
        <f>IF($A$2="","",$A$2)</f>
        <v>【鳥取局様式】</v>
      </c>
      <c r="C650" s="80"/>
      <c r="D650" s="466" t="s">
        <v>76</v>
      </c>
      <c r="E650" s="467"/>
      <c r="F650" s="467"/>
      <c r="G650" s="467"/>
      <c r="H650" s="467"/>
      <c r="I650" s="467"/>
      <c r="J650" s="467"/>
      <c r="S650" s="57">
        <f>$S$2</f>
        <v>1</v>
      </c>
      <c r="T650" s="425" t="s">
        <v>10</v>
      </c>
      <c r="U650" s="425"/>
      <c r="V650" s="56">
        <f>V623+1</f>
        <v>25</v>
      </c>
      <c r="W650" s="2" t="s">
        <v>11</v>
      </c>
      <c r="Y650" s="217"/>
      <c r="Z650" s="217"/>
    </row>
    <row r="651" spans="1:36" ht="19.5" customHeight="1">
      <c r="C651" s="81"/>
      <c r="D651" s="467"/>
      <c r="E651" s="467"/>
      <c r="F651" s="467"/>
      <c r="G651" s="467"/>
      <c r="H651" s="467"/>
      <c r="I651" s="467"/>
      <c r="J651" s="467"/>
      <c r="Y651" s="217"/>
      <c r="Z651" s="217"/>
    </row>
    <row r="652" spans="1:36" ht="14.25">
      <c r="B652" s="221">
        <f ca="1">$B$4</f>
        <v>45741</v>
      </c>
      <c r="D652" s="426"/>
      <c r="E652" s="426"/>
      <c r="F652" s="426"/>
      <c r="Y652" s="219"/>
      <c r="Z652" s="219"/>
    </row>
    <row r="653" spans="1:36" ht="15" customHeight="1">
      <c r="B653" s="222">
        <f ca="1">$B$5</f>
        <v>46106.494204513889</v>
      </c>
      <c r="C653" s="130"/>
      <c r="D653" s="130"/>
      <c r="E653" s="130"/>
      <c r="F653" s="130"/>
      <c r="G653" s="130"/>
      <c r="H653" s="427" t="s">
        <v>6</v>
      </c>
      <c r="I653" s="428"/>
      <c r="J653" s="464" t="s">
        <v>0</v>
      </c>
      <c r="K653" s="465"/>
      <c r="L653" s="123" t="s">
        <v>1</v>
      </c>
      <c r="M653" s="465" t="s">
        <v>7</v>
      </c>
      <c r="N653" s="465"/>
      <c r="O653" s="465" t="s">
        <v>2</v>
      </c>
      <c r="P653" s="465"/>
      <c r="Q653" s="465"/>
      <c r="R653" s="465"/>
      <c r="S653" s="465"/>
      <c r="T653" s="465"/>
      <c r="U653" s="465" t="s">
        <v>3</v>
      </c>
      <c r="V653" s="465"/>
      <c r="W653" s="465"/>
      <c r="Y653" s="219"/>
      <c r="Z653" s="219"/>
    </row>
    <row r="654" spans="1:36" ht="20.100000000000001" customHeight="1">
      <c r="A654" s="130"/>
      <c r="B654" s="130"/>
      <c r="C654" s="130"/>
      <c r="D654" s="130"/>
      <c r="E654" s="130"/>
      <c r="F654" s="130"/>
      <c r="G654" s="130"/>
      <c r="H654" s="429"/>
      <c r="I654" s="430"/>
      <c r="J654" s="154">
        <f>$J$6</f>
        <v>3</v>
      </c>
      <c r="K654" s="155">
        <f>$K$6</f>
        <v>1</v>
      </c>
      <c r="L654" s="156">
        <f>$L$6</f>
        <v>1</v>
      </c>
      <c r="M654" s="157">
        <f>$M$6</f>
        <v>0</v>
      </c>
      <c r="N654" s="158" t="str">
        <f>IF($N$6="","",$N$6)</f>
        <v/>
      </c>
      <c r="O654" s="159" t="str">
        <f>IF($O$6="","",$O$6)</f>
        <v/>
      </c>
      <c r="P654" s="160" t="str">
        <f>IF($P$6="","",$P$6)</f>
        <v/>
      </c>
      <c r="Q654" s="160" t="str">
        <f>IF($Q$6="","",$Q$6)</f>
        <v/>
      </c>
      <c r="R654" s="160" t="str">
        <f>IF($R$6="","",$R$6)</f>
        <v/>
      </c>
      <c r="S654" s="160" t="str">
        <f>IF($S$6="","",$S$6)</f>
        <v/>
      </c>
      <c r="T654" s="161" t="str">
        <f>IF($T$6="","",$T$6)</f>
        <v/>
      </c>
      <c r="U654" s="159" t="str">
        <f>IF($U$6="","",$U$6)</f>
        <v/>
      </c>
      <c r="V654" s="160" t="str">
        <f>IF($V$6="","",$V$6)</f>
        <v/>
      </c>
      <c r="W654" s="161" t="str">
        <f>IF($W$6="","",$W$6)</f>
        <v/>
      </c>
      <c r="Y654" s="30" t="s">
        <v>33</v>
      </c>
      <c r="Z654" s="31" t="s">
        <v>34</v>
      </c>
      <c r="AA654" s="441">
        <f ca="1">$B$4</f>
        <v>45741</v>
      </c>
      <c r="AB654" s="441"/>
      <c r="AC654" s="441"/>
      <c r="AD654" s="441"/>
      <c r="AE654" s="441"/>
      <c r="AF654" s="442">
        <f ca="1">$B$5</f>
        <v>46106.494204513889</v>
      </c>
      <c r="AG654" s="442"/>
      <c r="AH654" s="442"/>
      <c r="AI654" s="442"/>
      <c r="AJ654" s="442"/>
    </row>
    <row r="655" spans="1:36" ht="21.95" customHeight="1">
      <c r="A655" s="446" t="s">
        <v>9</v>
      </c>
      <c r="B655" s="448" t="s">
        <v>30</v>
      </c>
      <c r="C655" s="218"/>
      <c r="D655" s="449" t="s">
        <v>47</v>
      </c>
      <c r="E655" s="448" t="s">
        <v>48</v>
      </c>
      <c r="F655" s="451">
        <f ca="1">$B$4</f>
        <v>45741</v>
      </c>
      <c r="G655" s="452"/>
      <c r="H655" s="452"/>
      <c r="I655" s="452"/>
      <c r="J655" s="452"/>
      <c r="K655" s="452"/>
      <c r="L655" s="453"/>
      <c r="M655" s="454">
        <f ca="1">$B$5</f>
        <v>46106.494204513889</v>
      </c>
      <c r="N655" s="455"/>
      <c r="O655" s="455"/>
      <c r="P655" s="455"/>
      <c r="Q655" s="455"/>
      <c r="R655" s="455"/>
      <c r="S655" s="455"/>
      <c r="T655" s="455"/>
      <c r="U655" s="455"/>
      <c r="V655" s="455"/>
      <c r="W655" s="456"/>
      <c r="X655" s="51"/>
      <c r="Y655" s="58">
        <f ca="1">$B$4</f>
        <v>45741</v>
      </c>
      <c r="Z655" s="58">
        <f ca="1">DATE(YEAR($Y$7)+2,3,31)</f>
        <v>46477</v>
      </c>
      <c r="AA655" s="33" t="s">
        <v>33</v>
      </c>
      <c r="AB655" s="33" t="s">
        <v>34</v>
      </c>
      <c r="AC655" s="33" t="s">
        <v>37</v>
      </c>
      <c r="AD655" s="33" t="s">
        <v>38</v>
      </c>
      <c r="AE655" s="33" t="s">
        <v>32</v>
      </c>
      <c r="AF655" s="34" t="s">
        <v>33</v>
      </c>
      <c r="AG655" s="34" t="s">
        <v>34</v>
      </c>
      <c r="AH655" s="34" t="s">
        <v>37</v>
      </c>
      <c r="AI655" s="34" t="s">
        <v>38</v>
      </c>
      <c r="AJ655" s="34" t="s">
        <v>32</v>
      </c>
    </row>
    <row r="656" spans="1:36" ht="28.5" customHeight="1">
      <c r="A656" s="447"/>
      <c r="B656" s="448"/>
      <c r="C656" s="126"/>
      <c r="D656" s="450"/>
      <c r="E656" s="448"/>
      <c r="F656" s="457" t="s">
        <v>4</v>
      </c>
      <c r="G656" s="457"/>
      <c r="H656" s="127" t="s">
        <v>39</v>
      </c>
      <c r="I656" s="457" t="s">
        <v>5</v>
      </c>
      <c r="J656" s="457"/>
      <c r="K656" s="457"/>
      <c r="L656" s="457"/>
      <c r="M656" s="457" t="s">
        <v>4</v>
      </c>
      <c r="N656" s="457"/>
      <c r="O656" s="457"/>
      <c r="P656" s="457"/>
      <c r="Q656" s="457"/>
      <c r="R656" s="127" t="s">
        <v>39</v>
      </c>
      <c r="S656" s="457" t="s">
        <v>5</v>
      </c>
      <c r="T656" s="457"/>
      <c r="U656" s="457"/>
      <c r="V656" s="457"/>
      <c r="W656" s="457"/>
      <c r="X656" s="51"/>
      <c r="Y656" s="32">
        <f ca="1">DATE(YEAR($B$4),4,1)</f>
        <v>45748</v>
      </c>
      <c r="Z656" s="32">
        <f ca="1">DATE(YEAR($Y$8)+2,3,31)</f>
        <v>46477</v>
      </c>
      <c r="AA656" s="32">
        <f ca="1">$Y$8</f>
        <v>45748</v>
      </c>
      <c r="AB656" s="32">
        <f ca="1">DATE(YEAR($Y$8)+1,3,31)</f>
        <v>46112</v>
      </c>
      <c r="AC656" s="32"/>
      <c r="AD656" s="32"/>
      <c r="AE656" s="32"/>
      <c r="AF656" s="35">
        <f ca="1">DATE(YEAR($B$4)+1,4,1)</f>
        <v>46113</v>
      </c>
      <c r="AG656" s="35">
        <f ca="1">DATE(YEAR($AF$8)+1,3,31)</f>
        <v>46477</v>
      </c>
      <c r="AH656" s="55"/>
      <c r="AI656" s="55"/>
      <c r="AJ656" s="36"/>
    </row>
    <row r="657" spans="1:36" ht="27.95" customHeight="1">
      <c r="A657" s="114"/>
      <c r="B657" s="115"/>
      <c r="C657" s="116"/>
      <c r="D657" s="117"/>
      <c r="E657" s="118"/>
      <c r="F657" s="431"/>
      <c r="G657" s="432"/>
      <c r="H657" s="65" t="str">
        <f t="shared" ref="H657:H665" ca="1" si="408">AE657</f>
        <v/>
      </c>
      <c r="I657" s="309" t="str">
        <f ca="1">IF(AND(F657&lt;&gt;"",H657&lt;&gt;""),VLOOKUP(F657,早見表!$A$6:$M$24,H657+1),"")</f>
        <v/>
      </c>
      <c r="J657" s="310"/>
      <c r="K657" s="310"/>
      <c r="L657" s="311"/>
      <c r="M657" s="431"/>
      <c r="N657" s="433"/>
      <c r="O657" s="433"/>
      <c r="P657" s="433"/>
      <c r="Q657" s="432"/>
      <c r="R657" s="64" t="str">
        <f t="shared" ref="R657:R671" ca="1" si="409">AJ657</f>
        <v/>
      </c>
      <c r="S657" s="309" t="str">
        <f ca="1">IF(AND(M657&lt;&gt;"",R657&lt;&gt;""),VLOOKUP(M657,早見表!$A$6:$M$24,R657+1),"")</f>
        <v/>
      </c>
      <c r="T657" s="310"/>
      <c r="U657" s="310"/>
      <c r="V657" s="310"/>
      <c r="W657" s="311"/>
      <c r="X657" s="51"/>
      <c r="Y657" s="37" t="str">
        <f t="shared" ref="Y657:Y671" si="410">IF($B657&lt;&gt;"",IF(D657="",AA$8,D657),"")</f>
        <v/>
      </c>
      <c r="Z657" s="37" t="str">
        <f t="shared" ref="Z657:Z671" si="411">IF($B657&lt;&gt;"",IF(E657="",Z$8,E657),"")</f>
        <v/>
      </c>
      <c r="AA657" s="38" t="str">
        <f t="shared" ref="AA657:AA662" ca="1" si="412">IF(Y657&gt;=AF$8,"",IF(Y657&lt;$AA$8,$AA$8,Y657))</f>
        <v/>
      </c>
      <c r="AB657" s="38" t="str">
        <f t="shared" ref="AB657:AB671" ca="1" si="413">IF(Y657&gt;AB$8,"",IF(Z657&gt;AB$8,AB$8,Z657))</f>
        <v/>
      </c>
      <c r="AC657" s="38" t="str">
        <f t="shared" ref="AC657:AC671" ca="1" si="414">IF(AA657="","",DATE(YEAR(AA657),MONTH(AA657),1))</f>
        <v/>
      </c>
      <c r="AD657" s="38" t="str">
        <f t="shared" ref="AD657:AD671" ca="1" si="415">IF(AA657="","",DATE(YEAR(AB657),MONTH(AB657)+1,1)-1)</f>
        <v/>
      </c>
      <c r="AE657" s="39" t="str">
        <f t="shared" ref="AE657:AE662" ca="1" si="416">IF(AA657="","",IF(AA657&gt;AB657,"",DATEDIF(AC657,AD657+1,"m")))</f>
        <v/>
      </c>
      <c r="AF657" s="40" t="str">
        <f ca="1">IF(Z657&lt;AF$8,"",IF(Y657&gt;AF$8,Y657,AF$8))</f>
        <v/>
      </c>
      <c r="AG657" s="40" t="str">
        <f ca="1">IF(Z657&lt;AF$8,"",Z657)</f>
        <v/>
      </c>
      <c r="AH657" s="40" t="str">
        <f t="shared" ref="AH657:AH671" ca="1" si="417">IF(AF657="","",DATE(YEAR(AF657),MONTH(AF657),1))</f>
        <v/>
      </c>
      <c r="AI657" s="40" t="str">
        <f t="shared" ref="AI657:AI671" ca="1" si="418">IF(AF657="","",DATE(YEAR(AG657),MONTH(AG657)+1,1)-1)</f>
        <v/>
      </c>
      <c r="AJ657" s="41" t="str">
        <f t="shared" ref="AJ657:AJ671" ca="1" si="419">IF(AF657="","",DATEDIF(AH657,AI657+1,"m"))</f>
        <v/>
      </c>
    </row>
    <row r="658" spans="1:36" ht="27.95" customHeight="1">
      <c r="A658" s="115"/>
      <c r="B658" s="115"/>
      <c r="C658" s="119"/>
      <c r="D658" s="120"/>
      <c r="E658" s="121"/>
      <c r="F658" s="431"/>
      <c r="G658" s="432"/>
      <c r="H658" s="65" t="str">
        <f t="shared" ca="1" si="408"/>
        <v/>
      </c>
      <c r="I658" s="339" t="str">
        <f ca="1">IF(AND(F658&lt;&gt;"",H658&lt;&gt;""),VLOOKUP(F658,早見表!$A$6:$M$24,H658+1),"")</f>
        <v/>
      </c>
      <c r="J658" s="340"/>
      <c r="K658" s="340"/>
      <c r="L658" s="341"/>
      <c r="M658" s="431"/>
      <c r="N658" s="433"/>
      <c r="O658" s="433"/>
      <c r="P658" s="433"/>
      <c r="Q658" s="432"/>
      <c r="R658" s="65" t="str">
        <f t="shared" ca="1" si="409"/>
        <v/>
      </c>
      <c r="S658" s="339" t="str">
        <f ca="1">IF(AND(M658&lt;&gt;"",R658&lt;&gt;""),VLOOKUP(M658,早見表!$A$6:$M$24,R658+1),"")</f>
        <v/>
      </c>
      <c r="T658" s="340"/>
      <c r="U658" s="340"/>
      <c r="V658" s="340"/>
      <c r="W658" s="341"/>
      <c r="X658" s="51"/>
      <c r="Y658" s="42" t="str">
        <f t="shared" si="410"/>
        <v/>
      </c>
      <c r="Z658" s="42" t="str">
        <f t="shared" si="411"/>
        <v/>
      </c>
      <c r="AA658" s="43" t="str">
        <f t="shared" ca="1" si="412"/>
        <v/>
      </c>
      <c r="AB658" s="43" t="str">
        <f t="shared" ca="1" si="413"/>
        <v/>
      </c>
      <c r="AC658" s="43" t="str">
        <f t="shared" ca="1" si="414"/>
        <v/>
      </c>
      <c r="AD658" s="43" t="str">
        <f t="shared" ca="1" si="415"/>
        <v/>
      </c>
      <c r="AE658" s="44" t="str">
        <f t="shared" ca="1" si="416"/>
        <v/>
      </c>
      <c r="AF658" s="45" t="str">
        <f ca="1">IF(Z658&lt;AF$8,"",IF(Y658&gt;AF$8,Y658,AF$8))</f>
        <v/>
      </c>
      <c r="AG658" s="45" t="str">
        <f t="shared" ref="AG658:AG671" ca="1" si="420">IF(Z658&lt;AF$8,"",Z658)</f>
        <v/>
      </c>
      <c r="AH658" s="45" t="str">
        <f t="shared" ca="1" si="417"/>
        <v/>
      </c>
      <c r="AI658" s="45" t="str">
        <f t="shared" ca="1" si="418"/>
        <v/>
      </c>
      <c r="AJ658" s="46" t="str">
        <f t="shared" ca="1" si="419"/>
        <v/>
      </c>
    </row>
    <row r="659" spans="1:36" ht="27.95" customHeight="1">
      <c r="A659" s="115"/>
      <c r="B659" s="115"/>
      <c r="C659" s="119"/>
      <c r="D659" s="120"/>
      <c r="E659" s="121"/>
      <c r="F659" s="431"/>
      <c r="G659" s="432"/>
      <c r="H659" s="65" t="str">
        <f t="shared" ca="1" si="408"/>
        <v/>
      </c>
      <c r="I659" s="339" t="str">
        <f ca="1">IF(AND(F659&lt;&gt;"",H659&lt;&gt;""),VLOOKUP(F659,早見表!$A$6:$M$24,H659+1),"")</f>
        <v/>
      </c>
      <c r="J659" s="340"/>
      <c r="K659" s="340"/>
      <c r="L659" s="341"/>
      <c r="M659" s="431"/>
      <c r="N659" s="433"/>
      <c r="O659" s="433"/>
      <c r="P659" s="433"/>
      <c r="Q659" s="432"/>
      <c r="R659" s="65" t="str">
        <f t="shared" ca="1" si="409"/>
        <v/>
      </c>
      <c r="S659" s="339" t="str">
        <f ca="1">IF(AND(M659&lt;&gt;"",R659&lt;&gt;""),VLOOKUP(M659,早見表!$A$6:$M$24,R659+1),"")</f>
        <v/>
      </c>
      <c r="T659" s="340"/>
      <c r="U659" s="340"/>
      <c r="V659" s="340"/>
      <c r="W659" s="341"/>
      <c r="X659" s="51"/>
      <c r="Y659" s="42" t="str">
        <f t="shared" si="410"/>
        <v/>
      </c>
      <c r="Z659" s="42" t="str">
        <f t="shared" si="411"/>
        <v/>
      </c>
      <c r="AA659" s="43" t="str">
        <f t="shared" ca="1" si="412"/>
        <v/>
      </c>
      <c r="AB659" s="43" t="str">
        <f t="shared" ca="1" si="413"/>
        <v/>
      </c>
      <c r="AC659" s="43" t="str">
        <f t="shared" ca="1" si="414"/>
        <v/>
      </c>
      <c r="AD659" s="43" t="str">
        <f t="shared" ca="1" si="415"/>
        <v/>
      </c>
      <c r="AE659" s="44" t="str">
        <f t="shared" ca="1" si="416"/>
        <v/>
      </c>
      <c r="AF659" s="45" t="str">
        <f t="shared" ref="AF659:AF671" ca="1" si="421">IF(Z659&lt;AF$8,"",IF(Y659&gt;AF$8,Y659,AF$8))</f>
        <v/>
      </c>
      <c r="AG659" s="45" t="str">
        <f t="shared" ca="1" si="420"/>
        <v/>
      </c>
      <c r="AH659" s="45" t="str">
        <f t="shared" ca="1" si="417"/>
        <v/>
      </c>
      <c r="AI659" s="45" t="str">
        <f t="shared" ca="1" si="418"/>
        <v/>
      </c>
      <c r="AJ659" s="46" t="str">
        <f t="shared" ca="1" si="419"/>
        <v/>
      </c>
    </row>
    <row r="660" spans="1:36" ht="27.95" customHeight="1">
      <c r="A660" s="115"/>
      <c r="B660" s="115"/>
      <c r="C660" s="119"/>
      <c r="D660" s="120"/>
      <c r="E660" s="121"/>
      <c r="F660" s="431"/>
      <c r="G660" s="432"/>
      <c r="H660" s="65" t="str">
        <f t="shared" ca="1" si="408"/>
        <v/>
      </c>
      <c r="I660" s="339" t="str">
        <f ca="1">IF(AND(F660&lt;&gt;"",H660&lt;&gt;""),VLOOKUP(F660,早見表!$A$6:$M$24,H660+1),"")</f>
        <v/>
      </c>
      <c r="J660" s="340"/>
      <c r="K660" s="340"/>
      <c r="L660" s="341"/>
      <c r="M660" s="431"/>
      <c r="N660" s="433"/>
      <c r="O660" s="433"/>
      <c r="P660" s="433"/>
      <c r="Q660" s="432"/>
      <c r="R660" s="65" t="str">
        <f t="shared" ca="1" si="409"/>
        <v/>
      </c>
      <c r="S660" s="339" t="str">
        <f ca="1">IF(AND(M660&lt;&gt;"",R660&lt;&gt;""),VLOOKUP(M660,早見表!$A$6:$M$24,R660+1),"")</f>
        <v/>
      </c>
      <c r="T660" s="340"/>
      <c r="U660" s="340"/>
      <c r="V660" s="340"/>
      <c r="W660" s="341"/>
      <c r="X660" s="51"/>
      <c r="Y660" s="42" t="str">
        <f t="shared" si="410"/>
        <v/>
      </c>
      <c r="Z660" s="42" t="str">
        <f t="shared" si="411"/>
        <v/>
      </c>
      <c r="AA660" s="43" t="str">
        <f t="shared" ca="1" si="412"/>
        <v/>
      </c>
      <c r="AB660" s="43" t="str">
        <f t="shared" ca="1" si="413"/>
        <v/>
      </c>
      <c r="AC660" s="43" t="str">
        <f t="shared" ca="1" si="414"/>
        <v/>
      </c>
      <c r="AD660" s="43" t="str">
        <f t="shared" ca="1" si="415"/>
        <v/>
      </c>
      <c r="AE660" s="44" t="str">
        <f t="shared" ca="1" si="416"/>
        <v/>
      </c>
      <c r="AF660" s="45" t="str">
        <f t="shared" ca="1" si="421"/>
        <v/>
      </c>
      <c r="AG660" s="45" t="str">
        <f t="shared" ca="1" si="420"/>
        <v/>
      </c>
      <c r="AH660" s="45" t="str">
        <f t="shared" ca="1" si="417"/>
        <v/>
      </c>
      <c r="AI660" s="45" t="str">
        <f t="shared" ca="1" si="418"/>
        <v/>
      </c>
      <c r="AJ660" s="46" t="str">
        <f t="shared" ca="1" si="419"/>
        <v/>
      </c>
    </row>
    <row r="661" spans="1:36" ht="27.95" customHeight="1">
      <c r="A661" s="115"/>
      <c r="B661" s="115"/>
      <c r="C661" s="119"/>
      <c r="D661" s="120"/>
      <c r="E661" s="121"/>
      <c r="F661" s="431"/>
      <c r="G661" s="432"/>
      <c r="H661" s="65" t="str">
        <f t="shared" ca="1" si="408"/>
        <v/>
      </c>
      <c r="I661" s="339" t="str">
        <f ca="1">IF(AND(F661&lt;&gt;"",H661&lt;&gt;""),VLOOKUP(F661,早見表!$A$6:$M$24,H661+1),"")</f>
        <v/>
      </c>
      <c r="J661" s="340"/>
      <c r="K661" s="340"/>
      <c r="L661" s="341"/>
      <c r="M661" s="431"/>
      <c r="N661" s="433"/>
      <c r="O661" s="433"/>
      <c r="P661" s="433"/>
      <c r="Q661" s="432"/>
      <c r="R661" s="65" t="str">
        <f t="shared" ca="1" si="409"/>
        <v/>
      </c>
      <c r="S661" s="339" t="str">
        <f ca="1">IF(AND(M661&lt;&gt;"",R661&lt;&gt;""),VLOOKUP(M661,早見表!$A$6:$M$24,R661+1),"")</f>
        <v/>
      </c>
      <c r="T661" s="340"/>
      <c r="U661" s="340"/>
      <c r="V661" s="340"/>
      <c r="W661" s="341"/>
      <c r="X661" s="51"/>
      <c r="Y661" s="42" t="str">
        <f t="shared" si="410"/>
        <v/>
      </c>
      <c r="Z661" s="42" t="str">
        <f t="shared" si="411"/>
        <v/>
      </c>
      <c r="AA661" s="43" t="str">
        <f t="shared" ca="1" si="412"/>
        <v/>
      </c>
      <c r="AB661" s="43" t="str">
        <f t="shared" ca="1" si="413"/>
        <v/>
      </c>
      <c r="AC661" s="43" t="str">
        <f t="shared" ca="1" si="414"/>
        <v/>
      </c>
      <c r="AD661" s="43" t="str">
        <f t="shared" ca="1" si="415"/>
        <v/>
      </c>
      <c r="AE661" s="44" t="str">
        <f t="shared" ca="1" si="416"/>
        <v/>
      </c>
      <c r="AF661" s="45" t="str">
        <f t="shared" ca="1" si="421"/>
        <v/>
      </c>
      <c r="AG661" s="45" t="str">
        <f t="shared" ca="1" si="420"/>
        <v/>
      </c>
      <c r="AH661" s="45" t="str">
        <f t="shared" ca="1" si="417"/>
        <v/>
      </c>
      <c r="AI661" s="45" t="str">
        <f t="shared" ca="1" si="418"/>
        <v/>
      </c>
      <c r="AJ661" s="46" t="str">
        <f t="shared" ca="1" si="419"/>
        <v/>
      </c>
    </row>
    <row r="662" spans="1:36" ht="27.95" customHeight="1">
      <c r="A662" s="115"/>
      <c r="B662" s="115"/>
      <c r="C662" s="119"/>
      <c r="D662" s="120"/>
      <c r="E662" s="121"/>
      <c r="F662" s="431"/>
      <c r="G662" s="432"/>
      <c r="H662" s="65" t="str">
        <f t="shared" ca="1" si="408"/>
        <v/>
      </c>
      <c r="I662" s="339" t="str">
        <f ca="1">IF(AND(F662&lt;&gt;"",H662&lt;&gt;""),VLOOKUP(F662,早見表!$A$6:$M$24,H662+1),"")</f>
        <v/>
      </c>
      <c r="J662" s="340"/>
      <c r="K662" s="340"/>
      <c r="L662" s="341"/>
      <c r="M662" s="431"/>
      <c r="N662" s="433"/>
      <c r="O662" s="433"/>
      <c r="P662" s="433"/>
      <c r="Q662" s="432"/>
      <c r="R662" s="65" t="str">
        <f t="shared" ca="1" si="409"/>
        <v/>
      </c>
      <c r="S662" s="339" t="str">
        <f ca="1">IF(AND(M662&lt;&gt;"",R662&lt;&gt;""),VLOOKUP(M662,早見表!$A$6:$M$24,R662+1),"")</f>
        <v/>
      </c>
      <c r="T662" s="340"/>
      <c r="U662" s="340"/>
      <c r="V662" s="340"/>
      <c r="W662" s="341"/>
      <c r="X662" s="51"/>
      <c r="Y662" s="42" t="str">
        <f t="shared" si="410"/>
        <v/>
      </c>
      <c r="Z662" s="42" t="str">
        <f t="shared" si="411"/>
        <v/>
      </c>
      <c r="AA662" s="43" t="str">
        <f t="shared" ca="1" si="412"/>
        <v/>
      </c>
      <c r="AB662" s="43" t="str">
        <f t="shared" ca="1" si="413"/>
        <v/>
      </c>
      <c r="AC662" s="43" t="str">
        <f t="shared" ca="1" si="414"/>
        <v/>
      </c>
      <c r="AD662" s="43" t="str">
        <f t="shared" ca="1" si="415"/>
        <v/>
      </c>
      <c r="AE662" s="44" t="str">
        <f t="shared" ca="1" si="416"/>
        <v/>
      </c>
      <c r="AF662" s="45" t="str">
        <f t="shared" ca="1" si="421"/>
        <v/>
      </c>
      <c r="AG662" s="45" t="str">
        <f t="shared" ca="1" si="420"/>
        <v/>
      </c>
      <c r="AH662" s="45" t="str">
        <f t="shared" ca="1" si="417"/>
        <v/>
      </c>
      <c r="AI662" s="45" t="str">
        <f t="shared" ca="1" si="418"/>
        <v/>
      </c>
      <c r="AJ662" s="46" t="str">
        <f t="shared" ca="1" si="419"/>
        <v/>
      </c>
    </row>
    <row r="663" spans="1:36" ht="27.95" customHeight="1">
      <c r="A663" s="115"/>
      <c r="B663" s="115"/>
      <c r="C663" s="119"/>
      <c r="D663" s="120"/>
      <c r="E663" s="121"/>
      <c r="F663" s="431"/>
      <c r="G663" s="432"/>
      <c r="H663" s="65" t="str">
        <f t="shared" ca="1" si="408"/>
        <v/>
      </c>
      <c r="I663" s="339" t="str">
        <f ca="1">IF(AND(F663&lt;&gt;"",H663&lt;&gt;""),VLOOKUP(F663,早見表!$A$6:$M$24,H663+1),"")</f>
        <v/>
      </c>
      <c r="J663" s="340"/>
      <c r="K663" s="340"/>
      <c r="L663" s="341"/>
      <c r="M663" s="431"/>
      <c r="N663" s="433"/>
      <c r="O663" s="433"/>
      <c r="P663" s="433"/>
      <c r="Q663" s="432"/>
      <c r="R663" s="65" t="str">
        <f t="shared" ca="1" si="409"/>
        <v/>
      </c>
      <c r="S663" s="339" t="str">
        <f ca="1">IF(AND(M663&lt;&gt;"",R663&lt;&gt;""),VLOOKUP(M663,早見表!$A$6:$M$24,R663+1),"")</f>
        <v/>
      </c>
      <c r="T663" s="340"/>
      <c r="U663" s="340"/>
      <c r="V663" s="340"/>
      <c r="W663" s="341"/>
      <c r="X663" s="51"/>
      <c r="Y663" s="42" t="str">
        <f t="shared" si="410"/>
        <v/>
      </c>
      <c r="Z663" s="42" t="str">
        <f t="shared" si="411"/>
        <v/>
      </c>
      <c r="AA663" s="43" t="str">
        <f t="shared" ref="AA663:AA671" ca="1" si="422">IF(Y663&gt;=AF$8,"",IF(Y663&lt;$AA$8,$AA$8,Y663))</f>
        <v/>
      </c>
      <c r="AB663" s="43" t="str">
        <f t="shared" ca="1" si="413"/>
        <v/>
      </c>
      <c r="AC663" s="43" t="str">
        <f t="shared" ca="1" si="414"/>
        <v/>
      </c>
      <c r="AD663" s="43" t="str">
        <f t="shared" ca="1" si="415"/>
        <v/>
      </c>
      <c r="AE663" s="44" t="str">
        <f t="shared" ref="AE663:AE671" ca="1" si="423">IF(AA663="","",IF(AA663&gt;AB663,"",DATEDIF(AC663,AD663+1,"m")))</f>
        <v/>
      </c>
      <c r="AF663" s="45" t="str">
        <f t="shared" ca="1" si="421"/>
        <v/>
      </c>
      <c r="AG663" s="45" t="str">
        <f t="shared" ca="1" si="420"/>
        <v/>
      </c>
      <c r="AH663" s="45" t="str">
        <f t="shared" ca="1" si="417"/>
        <v/>
      </c>
      <c r="AI663" s="45" t="str">
        <f t="shared" ca="1" si="418"/>
        <v/>
      </c>
      <c r="AJ663" s="46" t="str">
        <f t="shared" ca="1" si="419"/>
        <v/>
      </c>
    </row>
    <row r="664" spans="1:36" ht="27.95" customHeight="1">
      <c r="A664" s="115"/>
      <c r="B664" s="115"/>
      <c r="C664" s="119"/>
      <c r="D664" s="120"/>
      <c r="E664" s="121"/>
      <c r="F664" s="431"/>
      <c r="G664" s="432"/>
      <c r="H664" s="65" t="str">
        <f t="shared" ca="1" si="408"/>
        <v/>
      </c>
      <c r="I664" s="339" t="str">
        <f ca="1">IF(AND(F664&lt;&gt;"",H664&lt;&gt;""),VLOOKUP(F664,早見表!$A$6:$M$24,H664+1),"")</f>
        <v/>
      </c>
      <c r="J664" s="340"/>
      <c r="K664" s="340"/>
      <c r="L664" s="341"/>
      <c r="M664" s="431"/>
      <c r="N664" s="433"/>
      <c r="O664" s="433"/>
      <c r="P664" s="433"/>
      <c r="Q664" s="432"/>
      <c r="R664" s="65" t="str">
        <f t="shared" ca="1" si="409"/>
        <v/>
      </c>
      <c r="S664" s="339" t="str">
        <f ca="1">IF(AND(M664&lt;&gt;"",R664&lt;&gt;""),VLOOKUP(M664,早見表!$A$6:$M$24,R664+1),"")</f>
        <v/>
      </c>
      <c r="T664" s="340"/>
      <c r="U664" s="340"/>
      <c r="V664" s="340"/>
      <c r="W664" s="341"/>
      <c r="X664" s="51"/>
      <c r="Y664" s="42" t="str">
        <f t="shared" si="410"/>
        <v/>
      </c>
      <c r="Z664" s="42" t="str">
        <f t="shared" si="411"/>
        <v/>
      </c>
      <c r="AA664" s="43" t="str">
        <f t="shared" ca="1" si="422"/>
        <v/>
      </c>
      <c r="AB664" s="43" t="str">
        <f t="shared" ca="1" si="413"/>
        <v/>
      </c>
      <c r="AC664" s="43" t="str">
        <f t="shared" ca="1" si="414"/>
        <v/>
      </c>
      <c r="AD664" s="43" t="str">
        <f t="shared" ca="1" si="415"/>
        <v/>
      </c>
      <c r="AE664" s="44" t="str">
        <f t="shared" ca="1" si="423"/>
        <v/>
      </c>
      <c r="AF664" s="45" t="str">
        <f t="shared" ca="1" si="421"/>
        <v/>
      </c>
      <c r="AG664" s="45" t="str">
        <f t="shared" ca="1" si="420"/>
        <v/>
      </c>
      <c r="AH664" s="45" t="str">
        <f t="shared" ca="1" si="417"/>
        <v/>
      </c>
      <c r="AI664" s="45" t="str">
        <f t="shared" ca="1" si="418"/>
        <v/>
      </c>
      <c r="AJ664" s="46" t="str">
        <f t="shared" ca="1" si="419"/>
        <v/>
      </c>
    </row>
    <row r="665" spans="1:36" ht="27.95" customHeight="1">
      <c r="A665" s="115"/>
      <c r="B665" s="115"/>
      <c r="C665" s="119"/>
      <c r="D665" s="120"/>
      <c r="E665" s="121"/>
      <c r="F665" s="431"/>
      <c r="G665" s="432"/>
      <c r="H665" s="65" t="str">
        <f t="shared" ca="1" si="408"/>
        <v/>
      </c>
      <c r="I665" s="339" t="str">
        <f ca="1">IF(AND(F665&lt;&gt;"",H665&lt;&gt;""),VLOOKUP(F665,早見表!$A$6:$M$24,H665+1),"")</f>
        <v/>
      </c>
      <c r="J665" s="340"/>
      <c r="K665" s="340"/>
      <c r="L665" s="341"/>
      <c r="M665" s="431"/>
      <c r="N665" s="433"/>
      <c r="O665" s="433"/>
      <c r="P665" s="433"/>
      <c r="Q665" s="432"/>
      <c r="R665" s="65" t="str">
        <f t="shared" ca="1" si="409"/>
        <v/>
      </c>
      <c r="S665" s="339" t="str">
        <f ca="1">IF(AND(M665&lt;&gt;"",R665&lt;&gt;""),VLOOKUP(M665,早見表!$A$6:$M$24,R665+1),"")</f>
        <v/>
      </c>
      <c r="T665" s="340"/>
      <c r="U665" s="340"/>
      <c r="V665" s="340"/>
      <c r="W665" s="341"/>
      <c r="X665" s="51"/>
      <c r="Y665" s="42" t="str">
        <f t="shared" si="410"/>
        <v/>
      </c>
      <c r="Z665" s="42" t="str">
        <f t="shared" si="411"/>
        <v/>
      </c>
      <c r="AA665" s="43" t="str">
        <f t="shared" ca="1" si="422"/>
        <v/>
      </c>
      <c r="AB665" s="43" t="str">
        <f t="shared" ca="1" si="413"/>
        <v/>
      </c>
      <c r="AC665" s="43" t="str">
        <f t="shared" ca="1" si="414"/>
        <v/>
      </c>
      <c r="AD665" s="43" t="str">
        <f t="shared" ca="1" si="415"/>
        <v/>
      </c>
      <c r="AE665" s="44" t="str">
        <f t="shared" ca="1" si="423"/>
        <v/>
      </c>
      <c r="AF665" s="45" t="str">
        <f t="shared" ca="1" si="421"/>
        <v/>
      </c>
      <c r="AG665" s="45" t="str">
        <f t="shared" ca="1" si="420"/>
        <v/>
      </c>
      <c r="AH665" s="45" t="str">
        <f t="shared" ca="1" si="417"/>
        <v/>
      </c>
      <c r="AI665" s="45" t="str">
        <f t="shared" ca="1" si="418"/>
        <v/>
      </c>
      <c r="AJ665" s="46" t="str">
        <f t="shared" ca="1" si="419"/>
        <v/>
      </c>
    </row>
    <row r="666" spans="1:36" ht="27.95" customHeight="1">
      <c r="A666" s="115"/>
      <c r="B666" s="115"/>
      <c r="C666" s="119"/>
      <c r="D666" s="120"/>
      <c r="E666" s="121"/>
      <c r="F666" s="431"/>
      <c r="G666" s="432"/>
      <c r="H666" s="65" t="str">
        <f ca="1">AE666</f>
        <v/>
      </c>
      <c r="I666" s="339" t="str">
        <f ca="1">IF(AND(F666&lt;&gt;"",H666&lt;&gt;""),VLOOKUP(F666,早見表!$A$6:$M$24,H666+1),"")</f>
        <v/>
      </c>
      <c r="J666" s="340"/>
      <c r="K666" s="340"/>
      <c r="L666" s="341"/>
      <c r="M666" s="431"/>
      <c r="N666" s="433"/>
      <c r="O666" s="433"/>
      <c r="P666" s="433"/>
      <c r="Q666" s="432"/>
      <c r="R666" s="65" t="str">
        <f t="shared" ca="1" si="409"/>
        <v/>
      </c>
      <c r="S666" s="339" t="str">
        <f ca="1">IF(AND(M666&lt;&gt;"",R666&lt;&gt;""),VLOOKUP(M666,早見表!$A$6:$M$24,R666+1),"")</f>
        <v/>
      </c>
      <c r="T666" s="340"/>
      <c r="U666" s="340"/>
      <c r="V666" s="340"/>
      <c r="W666" s="341"/>
      <c r="X666" s="51"/>
      <c r="Y666" s="42" t="str">
        <f t="shared" si="410"/>
        <v/>
      </c>
      <c r="Z666" s="42" t="str">
        <f t="shared" si="411"/>
        <v/>
      </c>
      <c r="AA666" s="43" t="str">
        <f t="shared" ca="1" si="422"/>
        <v/>
      </c>
      <c r="AB666" s="43" t="str">
        <f t="shared" ca="1" si="413"/>
        <v/>
      </c>
      <c r="AC666" s="43" t="str">
        <f t="shared" ca="1" si="414"/>
        <v/>
      </c>
      <c r="AD666" s="43" t="str">
        <f t="shared" ca="1" si="415"/>
        <v/>
      </c>
      <c r="AE666" s="44" t="str">
        <f t="shared" ca="1" si="423"/>
        <v/>
      </c>
      <c r="AF666" s="45" t="str">
        <f t="shared" ca="1" si="421"/>
        <v/>
      </c>
      <c r="AG666" s="45" t="str">
        <f t="shared" ca="1" si="420"/>
        <v/>
      </c>
      <c r="AH666" s="45" t="str">
        <f t="shared" ca="1" si="417"/>
        <v/>
      </c>
      <c r="AI666" s="45" t="str">
        <f t="shared" ca="1" si="418"/>
        <v/>
      </c>
      <c r="AJ666" s="46" t="str">
        <f t="shared" ca="1" si="419"/>
        <v/>
      </c>
    </row>
    <row r="667" spans="1:36" ht="27.95" customHeight="1">
      <c r="A667" s="115"/>
      <c r="B667" s="115"/>
      <c r="C667" s="119"/>
      <c r="D667" s="120"/>
      <c r="E667" s="121"/>
      <c r="F667" s="431"/>
      <c r="G667" s="432"/>
      <c r="H667" s="65" t="str">
        <f ca="1">AE667</f>
        <v/>
      </c>
      <c r="I667" s="339" t="str">
        <f ca="1">IF(AND(F667&lt;&gt;"",H667&lt;&gt;""),VLOOKUP(F667,早見表!$A$6:$M$24,H667+1),"")</f>
        <v/>
      </c>
      <c r="J667" s="340"/>
      <c r="K667" s="340"/>
      <c r="L667" s="341"/>
      <c r="M667" s="431"/>
      <c r="N667" s="433"/>
      <c r="O667" s="433"/>
      <c r="P667" s="433"/>
      <c r="Q667" s="432"/>
      <c r="R667" s="65" t="str">
        <f t="shared" ca="1" si="409"/>
        <v/>
      </c>
      <c r="S667" s="339" t="str">
        <f ca="1">IF(AND(M667&lt;&gt;"",R667&lt;&gt;""),VLOOKUP(M667,早見表!$A$6:$M$24,R667+1),"")</f>
        <v/>
      </c>
      <c r="T667" s="340"/>
      <c r="U667" s="340"/>
      <c r="V667" s="340"/>
      <c r="W667" s="341"/>
      <c r="X667" s="51"/>
      <c r="Y667" s="42" t="str">
        <f t="shared" si="410"/>
        <v/>
      </c>
      <c r="Z667" s="42" t="str">
        <f t="shared" si="411"/>
        <v/>
      </c>
      <c r="AA667" s="43" t="str">
        <f t="shared" ca="1" si="422"/>
        <v/>
      </c>
      <c r="AB667" s="43" t="str">
        <f t="shared" ca="1" si="413"/>
        <v/>
      </c>
      <c r="AC667" s="43" t="str">
        <f t="shared" ca="1" si="414"/>
        <v/>
      </c>
      <c r="AD667" s="43" t="str">
        <f t="shared" ca="1" si="415"/>
        <v/>
      </c>
      <c r="AE667" s="44" t="str">
        <f t="shared" ca="1" si="423"/>
        <v/>
      </c>
      <c r="AF667" s="45" t="str">
        <f t="shared" ca="1" si="421"/>
        <v/>
      </c>
      <c r="AG667" s="45" t="str">
        <f t="shared" ca="1" si="420"/>
        <v/>
      </c>
      <c r="AH667" s="45" t="str">
        <f t="shared" ca="1" si="417"/>
        <v/>
      </c>
      <c r="AI667" s="45" t="str">
        <f t="shared" ca="1" si="418"/>
        <v/>
      </c>
      <c r="AJ667" s="46" t="str">
        <f t="shared" ca="1" si="419"/>
        <v/>
      </c>
    </row>
    <row r="668" spans="1:36" ht="27.95" customHeight="1">
      <c r="A668" s="115"/>
      <c r="B668" s="115"/>
      <c r="C668" s="119"/>
      <c r="D668" s="120"/>
      <c r="E668" s="121"/>
      <c r="F668" s="431"/>
      <c r="G668" s="432"/>
      <c r="H668" s="65" t="str">
        <f ca="1">AE668</f>
        <v/>
      </c>
      <c r="I668" s="339" t="str">
        <f ca="1">IF(AND(F668&lt;&gt;"",H668&lt;&gt;""),VLOOKUP(F668,早見表!$A$6:$M$24,H668+1),"")</f>
        <v/>
      </c>
      <c r="J668" s="340"/>
      <c r="K668" s="340"/>
      <c r="L668" s="341"/>
      <c r="M668" s="431"/>
      <c r="N668" s="433"/>
      <c r="O668" s="433"/>
      <c r="P668" s="433"/>
      <c r="Q668" s="432"/>
      <c r="R668" s="65" t="str">
        <f t="shared" ca="1" si="409"/>
        <v/>
      </c>
      <c r="S668" s="339" t="str">
        <f ca="1">IF(AND(M668&lt;&gt;"",R668&lt;&gt;""),VLOOKUP(M668,早見表!$A$6:$M$24,R668+1),"")</f>
        <v/>
      </c>
      <c r="T668" s="340"/>
      <c r="U668" s="340"/>
      <c r="V668" s="340"/>
      <c r="W668" s="341"/>
      <c r="X668" s="51"/>
      <c r="Y668" s="42" t="str">
        <f t="shared" si="410"/>
        <v/>
      </c>
      <c r="Z668" s="42" t="str">
        <f t="shared" si="411"/>
        <v/>
      </c>
      <c r="AA668" s="43" t="str">
        <f t="shared" ca="1" si="422"/>
        <v/>
      </c>
      <c r="AB668" s="43" t="str">
        <f t="shared" ca="1" si="413"/>
        <v/>
      </c>
      <c r="AC668" s="43" t="str">
        <f t="shared" ca="1" si="414"/>
        <v/>
      </c>
      <c r="AD668" s="43" t="str">
        <f t="shared" ca="1" si="415"/>
        <v/>
      </c>
      <c r="AE668" s="44" t="str">
        <f t="shared" ca="1" si="423"/>
        <v/>
      </c>
      <c r="AF668" s="45" t="str">
        <f t="shared" ca="1" si="421"/>
        <v/>
      </c>
      <c r="AG668" s="45" t="str">
        <f t="shared" ca="1" si="420"/>
        <v/>
      </c>
      <c r="AH668" s="45" t="str">
        <f t="shared" ca="1" si="417"/>
        <v/>
      </c>
      <c r="AI668" s="45" t="str">
        <f t="shared" ca="1" si="418"/>
        <v/>
      </c>
      <c r="AJ668" s="46" t="str">
        <f t="shared" ca="1" si="419"/>
        <v/>
      </c>
    </row>
    <row r="669" spans="1:36" ht="27.95" customHeight="1">
      <c r="A669" s="115"/>
      <c r="B669" s="115"/>
      <c r="C669" s="119"/>
      <c r="D669" s="120"/>
      <c r="E669" s="121"/>
      <c r="F669" s="431"/>
      <c r="G669" s="432"/>
      <c r="H669" s="65" t="str">
        <f ca="1">AE669</f>
        <v/>
      </c>
      <c r="I669" s="339" t="str">
        <f ca="1">IF(AND(F669&lt;&gt;"",H669&lt;&gt;""),VLOOKUP(F669,早見表!$A$6:$M$24,H669+1),"")</f>
        <v/>
      </c>
      <c r="J669" s="340"/>
      <c r="K669" s="340"/>
      <c r="L669" s="341"/>
      <c r="M669" s="431"/>
      <c r="N669" s="433"/>
      <c r="O669" s="433"/>
      <c r="P669" s="433"/>
      <c r="Q669" s="432"/>
      <c r="R669" s="65" t="str">
        <f t="shared" ca="1" si="409"/>
        <v/>
      </c>
      <c r="S669" s="339" t="str">
        <f ca="1">IF(AND(M669&lt;&gt;"",R669&lt;&gt;""),VLOOKUP(M669,早見表!$A$6:$M$24,R669+1),"")</f>
        <v/>
      </c>
      <c r="T669" s="340"/>
      <c r="U669" s="340"/>
      <c r="V669" s="340"/>
      <c r="W669" s="341"/>
      <c r="X669" s="51"/>
      <c r="Y669" s="42" t="str">
        <f t="shared" si="410"/>
        <v/>
      </c>
      <c r="Z669" s="42" t="str">
        <f t="shared" si="411"/>
        <v/>
      </c>
      <c r="AA669" s="43" t="str">
        <f t="shared" ca="1" si="422"/>
        <v/>
      </c>
      <c r="AB669" s="43" t="str">
        <f t="shared" ca="1" si="413"/>
        <v/>
      </c>
      <c r="AC669" s="43" t="str">
        <f t="shared" ca="1" si="414"/>
        <v/>
      </c>
      <c r="AD669" s="43" t="str">
        <f t="shared" ca="1" si="415"/>
        <v/>
      </c>
      <c r="AE669" s="44" t="str">
        <f t="shared" ca="1" si="423"/>
        <v/>
      </c>
      <c r="AF669" s="45" t="str">
        <f t="shared" ca="1" si="421"/>
        <v/>
      </c>
      <c r="AG669" s="45" t="str">
        <f t="shared" ca="1" si="420"/>
        <v/>
      </c>
      <c r="AH669" s="45" t="str">
        <f t="shared" ca="1" si="417"/>
        <v/>
      </c>
      <c r="AI669" s="45" t="str">
        <f t="shared" ca="1" si="418"/>
        <v/>
      </c>
      <c r="AJ669" s="46" t="str">
        <f t="shared" ca="1" si="419"/>
        <v/>
      </c>
    </row>
    <row r="670" spans="1:36" ht="27.95" customHeight="1">
      <c r="A670" s="115"/>
      <c r="B670" s="115"/>
      <c r="C670" s="119"/>
      <c r="D670" s="120"/>
      <c r="E670" s="121"/>
      <c r="F670" s="431"/>
      <c r="G670" s="432"/>
      <c r="H670" s="65" t="str">
        <f ca="1">AE670</f>
        <v/>
      </c>
      <c r="I670" s="339" t="str">
        <f ca="1">IF(AND(F670&lt;&gt;"",H670&lt;&gt;""),VLOOKUP(F670,早見表!$A$6:$M$24,H670+1),"")</f>
        <v/>
      </c>
      <c r="J670" s="340"/>
      <c r="K670" s="340"/>
      <c r="L670" s="341"/>
      <c r="M670" s="431"/>
      <c r="N670" s="433"/>
      <c r="O670" s="433"/>
      <c r="P670" s="433"/>
      <c r="Q670" s="432"/>
      <c r="R670" s="65" t="str">
        <f t="shared" ca="1" si="409"/>
        <v/>
      </c>
      <c r="S670" s="339" t="str">
        <f ca="1">IF(AND(M670&lt;&gt;"",R670&lt;&gt;""),VLOOKUP(M670,早見表!$A$6:$M$24,R670+1),"")</f>
        <v/>
      </c>
      <c r="T670" s="340"/>
      <c r="U670" s="340"/>
      <c r="V670" s="340"/>
      <c r="W670" s="341"/>
      <c r="X670" s="51"/>
      <c r="Y670" s="42" t="str">
        <f t="shared" si="410"/>
        <v/>
      </c>
      <c r="Z670" s="42" t="str">
        <f t="shared" si="411"/>
        <v/>
      </c>
      <c r="AA670" s="43" t="str">
        <f t="shared" ca="1" si="422"/>
        <v/>
      </c>
      <c r="AB670" s="43" t="str">
        <f t="shared" ca="1" si="413"/>
        <v/>
      </c>
      <c r="AC670" s="43" t="str">
        <f t="shared" ca="1" si="414"/>
        <v/>
      </c>
      <c r="AD670" s="43" t="str">
        <f t="shared" ca="1" si="415"/>
        <v/>
      </c>
      <c r="AE670" s="44" t="str">
        <f t="shared" ca="1" si="423"/>
        <v/>
      </c>
      <c r="AF670" s="45" t="str">
        <f t="shared" ca="1" si="421"/>
        <v/>
      </c>
      <c r="AG670" s="45" t="str">
        <f t="shared" ca="1" si="420"/>
        <v/>
      </c>
      <c r="AH670" s="45" t="str">
        <f t="shared" ca="1" si="417"/>
        <v/>
      </c>
      <c r="AI670" s="45" t="str">
        <f t="shared" ca="1" si="418"/>
        <v/>
      </c>
      <c r="AJ670" s="46" t="str">
        <f t="shared" ca="1" si="419"/>
        <v/>
      </c>
    </row>
    <row r="671" spans="1:36" ht="27.95" customHeight="1" thickBot="1">
      <c r="A671" s="131"/>
      <c r="B671" s="131"/>
      <c r="C671" s="132"/>
      <c r="D671" s="133"/>
      <c r="E671" s="134"/>
      <c r="F671" s="443"/>
      <c r="G671" s="445"/>
      <c r="H671" s="135" t="str">
        <f t="shared" ref="H671" ca="1" si="424">AE671</f>
        <v/>
      </c>
      <c r="I671" s="353" t="str">
        <f ca="1">IF(AND(F671&lt;&gt;"",H671&lt;&gt;""),VLOOKUP(F671,早見表!$A$6:$M$24,H671+1),"")</f>
        <v/>
      </c>
      <c r="J671" s="354"/>
      <c r="K671" s="354"/>
      <c r="L671" s="355"/>
      <c r="M671" s="443"/>
      <c r="N671" s="444"/>
      <c r="O671" s="444"/>
      <c r="P671" s="444"/>
      <c r="Q671" s="445"/>
      <c r="R671" s="135" t="str">
        <f t="shared" ca="1" si="409"/>
        <v/>
      </c>
      <c r="S671" s="353" t="str">
        <f ca="1">IF(AND(M671&lt;&gt;"",R671&lt;&gt;""),VLOOKUP(M671,早見表!$A$6:$M$24,R671+1),"")</f>
        <v/>
      </c>
      <c r="T671" s="354"/>
      <c r="U671" s="354"/>
      <c r="V671" s="354"/>
      <c r="W671" s="355"/>
      <c r="X671" s="51"/>
      <c r="Y671" s="47" t="str">
        <f t="shared" si="410"/>
        <v/>
      </c>
      <c r="Z671" s="47" t="str">
        <f t="shared" si="411"/>
        <v/>
      </c>
      <c r="AA671" s="48" t="str">
        <f t="shared" ca="1" si="422"/>
        <v/>
      </c>
      <c r="AB671" s="48" t="str">
        <f t="shared" ca="1" si="413"/>
        <v/>
      </c>
      <c r="AC671" s="48" t="str">
        <f t="shared" ca="1" si="414"/>
        <v/>
      </c>
      <c r="AD671" s="48" t="str">
        <f t="shared" ca="1" si="415"/>
        <v/>
      </c>
      <c r="AE671" s="62" t="str">
        <f t="shared" ca="1" si="423"/>
        <v/>
      </c>
      <c r="AF671" s="49" t="str">
        <f t="shared" ca="1" si="421"/>
        <v/>
      </c>
      <c r="AG671" s="49" t="str">
        <f t="shared" ca="1" si="420"/>
        <v/>
      </c>
      <c r="AH671" s="49" t="str">
        <f t="shared" ca="1" si="417"/>
        <v/>
      </c>
      <c r="AI671" s="49" t="str">
        <f t="shared" ca="1" si="418"/>
        <v/>
      </c>
      <c r="AJ671" s="50" t="str">
        <f t="shared" ca="1" si="419"/>
        <v/>
      </c>
    </row>
    <row r="672" spans="1:36" ht="24.95" customHeight="1" thickTop="1">
      <c r="A672" s="439" t="s">
        <v>62</v>
      </c>
      <c r="B672" s="440"/>
      <c r="C672" s="440"/>
      <c r="D672" s="440"/>
      <c r="E672" s="440"/>
      <c r="F672" s="458"/>
      <c r="G672" s="459"/>
      <c r="H672" s="136" t="s">
        <v>12</v>
      </c>
      <c r="I672" s="365">
        <f ca="1">SUM(I657:L671)</f>
        <v>0</v>
      </c>
      <c r="J672" s="366"/>
      <c r="K672" s="366"/>
      <c r="L672" s="137" t="s">
        <v>8</v>
      </c>
      <c r="M672" s="458"/>
      <c r="N672" s="460"/>
      <c r="O672" s="460"/>
      <c r="P672" s="460"/>
      <c r="Q672" s="459"/>
      <c r="R672" s="136"/>
      <c r="S672" s="368">
        <f ca="1">SUM(S657:W671)</f>
        <v>0</v>
      </c>
      <c r="T672" s="369"/>
      <c r="U672" s="369"/>
      <c r="V672" s="369"/>
      <c r="W672" s="138" t="s">
        <v>8</v>
      </c>
      <c r="X672" s="51"/>
      <c r="Y672" s="82"/>
      <c r="Z672" s="82"/>
    </row>
    <row r="673" spans="1:36" ht="24.95" customHeight="1">
      <c r="A673" s="434" t="s">
        <v>80</v>
      </c>
      <c r="B673" s="435"/>
      <c r="C673" s="435"/>
      <c r="D673" s="435"/>
      <c r="E673" s="435"/>
      <c r="F673" s="436"/>
      <c r="G673" s="437"/>
      <c r="H673" s="128" t="s">
        <v>12</v>
      </c>
      <c r="I673" s="346">
        <f ca="1">SUM(I646,I672)</f>
        <v>0</v>
      </c>
      <c r="J673" s="347"/>
      <c r="K673" s="347"/>
      <c r="L673" s="129" t="s">
        <v>8</v>
      </c>
      <c r="M673" s="436"/>
      <c r="N673" s="438"/>
      <c r="O673" s="438"/>
      <c r="P673" s="438"/>
      <c r="Q673" s="437"/>
      <c r="R673" s="128"/>
      <c r="S673" s="349">
        <f ca="1">SUM(S646,S672)</f>
        <v>0</v>
      </c>
      <c r="T673" s="350"/>
      <c r="U673" s="350"/>
      <c r="V673" s="350"/>
      <c r="W673" s="59" t="s">
        <v>8</v>
      </c>
      <c r="X673" s="52"/>
      <c r="Y673" s="82"/>
      <c r="Z673" s="54"/>
    </row>
    <row r="674" spans="1:36" ht="3.75" customHeight="1">
      <c r="X674" s="52"/>
      <c r="Y674" s="217"/>
      <c r="Z674" s="54" t="s">
        <v>35</v>
      </c>
    </row>
    <row r="675" spans="1:36">
      <c r="T675" s="461" t="s">
        <v>42</v>
      </c>
      <c r="U675" s="462"/>
      <c r="V675" s="462"/>
      <c r="W675" s="463"/>
      <c r="X675" s="52"/>
      <c r="Y675" s="82"/>
      <c r="Z675" s="82"/>
    </row>
    <row r="676" spans="1:36">
      <c r="Y676" s="82"/>
      <c r="Z676" s="82"/>
    </row>
    <row r="677" spans="1:36" ht="19.5" customHeight="1">
      <c r="A677" s="1" t="str">
        <f>IF($A$2="","",$A$2)</f>
        <v>【鳥取局様式】</v>
      </c>
      <c r="C677" s="80"/>
      <c r="D677" s="466" t="s">
        <v>76</v>
      </c>
      <c r="E677" s="467"/>
      <c r="F677" s="467"/>
      <c r="G677" s="467"/>
      <c r="H677" s="467"/>
      <c r="I677" s="467"/>
      <c r="J677" s="467"/>
      <c r="S677" s="57">
        <f>$S$2</f>
        <v>1</v>
      </c>
      <c r="T677" s="425" t="s">
        <v>10</v>
      </c>
      <c r="U677" s="425"/>
      <c r="V677" s="56">
        <f>V650+1</f>
        <v>26</v>
      </c>
      <c r="W677" s="2" t="s">
        <v>11</v>
      </c>
      <c r="Y677" s="217"/>
      <c r="Z677" s="217"/>
    </row>
    <row r="678" spans="1:36" ht="19.5" customHeight="1">
      <c r="C678" s="81"/>
      <c r="D678" s="467"/>
      <c r="E678" s="467"/>
      <c r="F678" s="467"/>
      <c r="G678" s="467"/>
      <c r="H678" s="467"/>
      <c r="I678" s="467"/>
      <c r="J678" s="467"/>
      <c r="Y678" s="217"/>
      <c r="Z678" s="217"/>
    </row>
    <row r="679" spans="1:36" ht="14.25">
      <c r="B679" s="221">
        <f ca="1">$B$4</f>
        <v>45741</v>
      </c>
      <c r="D679" s="426"/>
      <c r="E679" s="426"/>
      <c r="F679" s="426"/>
      <c r="Y679" s="219"/>
      <c r="Z679" s="219"/>
    </row>
    <row r="680" spans="1:36" ht="15" customHeight="1">
      <c r="B680" s="222">
        <f ca="1">$B$5</f>
        <v>46106.494204513889</v>
      </c>
      <c r="C680" s="130"/>
      <c r="D680" s="130"/>
      <c r="E680" s="130"/>
      <c r="F680" s="130"/>
      <c r="G680" s="130"/>
      <c r="H680" s="427" t="s">
        <v>6</v>
      </c>
      <c r="I680" s="428"/>
      <c r="J680" s="464" t="s">
        <v>0</v>
      </c>
      <c r="K680" s="465"/>
      <c r="L680" s="123" t="s">
        <v>1</v>
      </c>
      <c r="M680" s="465" t="s">
        <v>7</v>
      </c>
      <c r="N680" s="465"/>
      <c r="O680" s="465" t="s">
        <v>2</v>
      </c>
      <c r="P680" s="465"/>
      <c r="Q680" s="465"/>
      <c r="R680" s="465"/>
      <c r="S680" s="465"/>
      <c r="T680" s="465"/>
      <c r="U680" s="465" t="s">
        <v>3</v>
      </c>
      <c r="V680" s="465"/>
      <c r="W680" s="465"/>
      <c r="Y680" s="219"/>
      <c r="Z680" s="219"/>
    </row>
    <row r="681" spans="1:36" ht="20.100000000000001" customHeight="1">
      <c r="A681" s="130"/>
      <c r="B681" s="130"/>
      <c r="C681" s="130"/>
      <c r="D681" s="130"/>
      <c r="E681" s="130"/>
      <c r="F681" s="130"/>
      <c r="G681" s="130"/>
      <c r="H681" s="429"/>
      <c r="I681" s="430"/>
      <c r="J681" s="154">
        <f>$J$6</f>
        <v>3</v>
      </c>
      <c r="K681" s="155">
        <f>$K$6</f>
        <v>1</v>
      </c>
      <c r="L681" s="156">
        <f>$L$6</f>
        <v>1</v>
      </c>
      <c r="M681" s="157">
        <f>$M$6</f>
        <v>0</v>
      </c>
      <c r="N681" s="158" t="str">
        <f>IF($N$6="","",$N$6)</f>
        <v/>
      </c>
      <c r="O681" s="159" t="str">
        <f>IF($O$6="","",$O$6)</f>
        <v/>
      </c>
      <c r="P681" s="160" t="str">
        <f>IF($P$6="","",$P$6)</f>
        <v/>
      </c>
      <c r="Q681" s="160" t="str">
        <f>IF($Q$6="","",$Q$6)</f>
        <v/>
      </c>
      <c r="R681" s="160" t="str">
        <f>IF($R$6="","",$R$6)</f>
        <v/>
      </c>
      <c r="S681" s="160" t="str">
        <f>IF($S$6="","",$S$6)</f>
        <v/>
      </c>
      <c r="T681" s="161" t="str">
        <f>IF($T$6="","",$T$6)</f>
        <v/>
      </c>
      <c r="U681" s="159" t="str">
        <f>IF($U$6="","",$U$6)</f>
        <v/>
      </c>
      <c r="V681" s="160" t="str">
        <f>IF($V$6="","",$V$6)</f>
        <v/>
      </c>
      <c r="W681" s="161" t="str">
        <f>IF($W$6="","",$W$6)</f>
        <v/>
      </c>
      <c r="Y681" s="30" t="s">
        <v>33</v>
      </c>
      <c r="Z681" s="31" t="s">
        <v>34</v>
      </c>
      <c r="AA681" s="441">
        <f ca="1">$B$4</f>
        <v>45741</v>
      </c>
      <c r="AB681" s="441"/>
      <c r="AC681" s="441"/>
      <c r="AD681" s="441"/>
      <c r="AE681" s="441"/>
      <c r="AF681" s="442">
        <f ca="1">$B$5</f>
        <v>46106.494204513889</v>
      </c>
      <c r="AG681" s="442"/>
      <c r="AH681" s="442"/>
      <c r="AI681" s="442"/>
      <c r="AJ681" s="442"/>
    </row>
    <row r="682" spans="1:36" ht="21.95" customHeight="1">
      <c r="A682" s="446" t="s">
        <v>9</v>
      </c>
      <c r="B682" s="448" t="s">
        <v>30</v>
      </c>
      <c r="C682" s="218"/>
      <c r="D682" s="449" t="s">
        <v>47</v>
      </c>
      <c r="E682" s="448" t="s">
        <v>48</v>
      </c>
      <c r="F682" s="451">
        <f ca="1">$B$4</f>
        <v>45741</v>
      </c>
      <c r="G682" s="452"/>
      <c r="H682" s="452"/>
      <c r="I682" s="452"/>
      <c r="J682" s="452"/>
      <c r="K682" s="452"/>
      <c r="L682" s="453"/>
      <c r="M682" s="454">
        <f ca="1">$B$5</f>
        <v>46106.494204513889</v>
      </c>
      <c r="N682" s="455"/>
      <c r="O682" s="455"/>
      <c r="P682" s="455"/>
      <c r="Q682" s="455"/>
      <c r="R682" s="455"/>
      <c r="S682" s="455"/>
      <c r="T682" s="455"/>
      <c r="U682" s="455"/>
      <c r="V682" s="455"/>
      <c r="W682" s="456"/>
      <c r="X682" s="51"/>
      <c r="Y682" s="58">
        <f ca="1">$B$4</f>
        <v>45741</v>
      </c>
      <c r="Z682" s="58">
        <f ca="1">DATE(YEAR($Y$7)+2,3,31)</f>
        <v>46477</v>
      </c>
      <c r="AA682" s="33" t="s">
        <v>33</v>
      </c>
      <c r="AB682" s="33" t="s">
        <v>34</v>
      </c>
      <c r="AC682" s="33" t="s">
        <v>37</v>
      </c>
      <c r="AD682" s="33" t="s">
        <v>38</v>
      </c>
      <c r="AE682" s="33" t="s">
        <v>32</v>
      </c>
      <c r="AF682" s="34" t="s">
        <v>33</v>
      </c>
      <c r="AG682" s="34" t="s">
        <v>34</v>
      </c>
      <c r="AH682" s="34" t="s">
        <v>37</v>
      </c>
      <c r="AI682" s="34" t="s">
        <v>38</v>
      </c>
      <c r="AJ682" s="34" t="s">
        <v>32</v>
      </c>
    </row>
    <row r="683" spans="1:36" ht="28.5" customHeight="1">
      <c r="A683" s="447"/>
      <c r="B683" s="448"/>
      <c r="C683" s="126"/>
      <c r="D683" s="450"/>
      <c r="E683" s="448"/>
      <c r="F683" s="457" t="s">
        <v>4</v>
      </c>
      <c r="G683" s="457"/>
      <c r="H683" s="127" t="s">
        <v>39</v>
      </c>
      <c r="I683" s="457" t="s">
        <v>5</v>
      </c>
      <c r="J683" s="457"/>
      <c r="K683" s="457"/>
      <c r="L683" s="457"/>
      <c r="M683" s="457" t="s">
        <v>4</v>
      </c>
      <c r="N683" s="457"/>
      <c r="O683" s="457"/>
      <c r="P683" s="457"/>
      <c r="Q683" s="457"/>
      <c r="R683" s="127" t="s">
        <v>39</v>
      </c>
      <c r="S683" s="457" t="s">
        <v>5</v>
      </c>
      <c r="T683" s="457"/>
      <c r="U683" s="457"/>
      <c r="V683" s="457"/>
      <c r="W683" s="457"/>
      <c r="X683" s="51"/>
      <c r="Y683" s="32">
        <f ca="1">DATE(YEAR($B$4),4,1)</f>
        <v>45748</v>
      </c>
      <c r="Z683" s="32">
        <f ca="1">DATE(YEAR($Y$8)+2,3,31)</f>
        <v>46477</v>
      </c>
      <c r="AA683" s="32">
        <f ca="1">$Y$8</f>
        <v>45748</v>
      </c>
      <c r="AB683" s="32">
        <f ca="1">DATE(YEAR($Y$8)+1,3,31)</f>
        <v>46112</v>
      </c>
      <c r="AC683" s="32"/>
      <c r="AD683" s="32"/>
      <c r="AE683" s="32"/>
      <c r="AF683" s="35">
        <f ca="1">DATE(YEAR($B$4)+1,4,1)</f>
        <v>46113</v>
      </c>
      <c r="AG683" s="35">
        <f ca="1">DATE(YEAR($AF$8)+1,3,31)</f>
        <v>46477</v>
      </c>
      <c r="AH683" s="55"/>
      <c r="AI683" s="55"/>
      <c r="AJ683" s="36"/>
    </row>
    <row r="684" spans="1:36" ht="27.95" customHeight="1">
      <c r="A684" s="114"/>
      <c r="B684" s="115"/>
      <c r="C684" s="116"/>
      <c r="D684" s="117"/>
      <c r="E684" s="118"/>
      <c r="F684" s="431"/>
      <c r="G684" s="432"/>
      <c r="H684" s="65" t="str">
        <f t="shared" ref="H684:H692" ca="1" si="425">AE684</f>
        <v/>
      </c>
      <c r="I684" s="309" t="str">
        <f ca="1">IF(AND(F684&lt;&gt;"",H684&lt;&gt;""),VLOOKUP(F684,早見表!$A$6:$M$24,H684+1),"")</f>
        <v/>
      </c>
      <c r="J684" s="310"/>
      <c r="K684" s="310"/>
      <c r="L684" s="311"/>
      <c r="M684" s="431"/>
      <c r="N684" s="433"/>
      <c r="O684" s="433"/>
      <c r="P684" s="433"/>
      <c r="Q684" s="432"/>
      <c r="R684" s="64" t="str">
        <f t="shared" ref="R684:R698" ca="1" si="426">AJ684</f>
        <v/>
      </c>
      <c r="S684" s="309" t="str">
        <f ca="1">IF(AND(M684&lt;&gt;"",R684&lt;&gt;""),VLOOKUP(M684,早見表!$A$6:$M$24,R684+1),"")</f>
        <v/>
      </c>
      <c r="T684" s="310"/>
      <c r="U684" s="310"/>
      <c r="V684" s="310"/>
      <c r="W684" s="311"/>
      <c r="X684" s="51"/>
      <c r="Y684" s="37" t="str">
        <f t="shared" ref="Y684:Y698" si="427">IF($B684&lt;&gt;"",IF(D684="",AA$8,D684),"")</f>
        <v/>
      </c>
      <c r="Z684" s="37" t="str">
        <f t="shared" ref="Z684:Z698" si="428">IF($B684&lt;&gt;"",IF(E684="",Z$8,E684),"")</f>
        <v/>
      </c>
      <c r="AA684" s="38" t="str">
        <f t="shared" ref="AA684:AA689" ca="1" si="429">IF(Y684&gt;=AF$8,"",IF(Y684&lt;$AA$8,$AA$8,Y684))</f>
        <v/>
      </c>
      <c r="AB684" s="38" t="str">
        <f t="shared" ref="AB684:AB698" ca="1" si="430">IF(Y684&gt;AB$8,"",IF(Z684&gt;AB$8,AB$8,Z684))</f>
        <v/>
      </c>
      <c r="AC684" s="38" t="str">
        <f t="shared" ref="AC684:AC698" ca="1" si="431">IF(AA684="","",DATE(YEAR(AA684),MONTH(AA684),1))</f>
        <v/>
      </c>
      <c r="AD684" s="38" t="str">
        <f t="shared" ref="AD684:AD698" ca="1" si="432">IF(AA684="","",DATE(YEAR(AB684),MONTH(AB684)+1,1)-1)</f>
        <v/>
      </c>
      <c r="AE684" s="39" t="str">
        <f t="shared" ref="AE684:AE689" ca="1" si="433">IF(AA684="","",IF(AA684&gt;AB684,"",DATEDIF(AC684,AD684+1,"m")))</f>
        <v/>
      </c>
      <c r="AF684" s="40" t="str">
        <f ca="1">IF(Z684&lt;AF$8,"",IF(Y684&gt;AF$8,Y684,AF$8))</f>
        <v/>
      </c>
      <c r="AG684" s="40" t="str">
        <f ca="1">IF(Z684&lt;AF$8,"",Z684)</f>
        <v/>
      </c>
      <c r="AH684" s="40" t="str">
        <f t="shared" ref="AH684:AH698" ca="1" si="434">IF(AF684="","",DATE(YEAR(AF684),MONTH(AF684),1))</f>
        <v/>
      </c>
      <c r="AI684" s="40" t="str">
        <f t="shared" ref="AI684:AI698" ca="1" si="435">IF(AF684="","",DATE(YEAR(AG684),MONTH(AG684)+1,1)-1)</f>
        <v/>
      </c>
      <c r="AJ684" s="41" t="str">
        <f t="shared" ref="AJ684:AJ698" ca="1" si="436">IF(AF684="","",DATEDIF(AH684,AI684+1,"m"))</f>
        <v/>
      </c>
    </row>
    <row r="685" spans="1:36" ht="27.95" customHeight="1">
      <c r="A685" s="115"/>
      <c r="B685" s="115"/>
      <c r="C685" s="119"/>
      <c r="D685" s="120"/>
      <c r="E685" s="121"/>
      <c r="F685" s="431"/>
      <c r="G685" s="432"/>
      <c r="H685" s="65" t="str">
        <f t="shared" ca="1" si="425"/>
        <v/>
      </c>
      <c r="I685" s="339" t="str">
        <f ca="1">IF(AND(F685&lt;&gt;"",H685&lt;&gt;""),VLOOKUP(F685,早見表!$A$6:$M$24,H685+1),"")</f>
        <v/>
      </c>
      <c r="J685" s="340"/>
      <c r="K685" s="340"/>
      <c r="L685" s="341"/>
      <c r="M685" s="431"/>
      <c r="N685" s="433"/>
      <c r="O685" s="433"/>
      <c r="P685" s="433"/>
      <c r="Q685" s="432"/>
      <c r="R685" s="65" t="str">
        <f t="shared" ca="1" si="426"/>
        <v/>
      </c>
      <c r="S685" s="339" t="str">
        <f ca="1">IF(AND(M685&lt;&gt;"",R685&lt;&gt;""),VLOOKUP(M685,早見表!$A$6:$M$24,R685+1),"")</f>
        <v/>
      </c>
      <c r="T685" s="340"/>
      <c r="U685" s="340"/>
      <c r="V685" s="340"/>
      <c r="W685" s="341"/>
      <c r="X685" s="51"/>
      <c r="Y685" s="42" t="str">
        <f t="shared" si="427"/>
        <v/>
      </c>
      <c r="Z685" s="42" t="str">
        <f t="shared" si="428"/>
        <v/>
      </c>
      <c r="AA685" s="43" t="str">
        <f t="shared" ca="1" si="429"/>
        <v/>
      </c>
      <c r="AB685" s="43" t="str">
        <f t="shared" ca="1" si="430"/>
        <v/>
      </c>
      <c r="AC685" s="43" t="str">
        <f t="shared" ca="1" si="431"/>
        <v/>
      </c>
      <c r="AD685" s="43" t="str">
        <f t="shared" ca="1" si="432"/>
        <v/>
      </c>
      <c r="AE685" s="44" t="str">
        <f t="shared" ca="1" si="433"/>
        <v/>
      </c>
      <c r="AF685" s="45" t="str">
        <f ca="1">IF(Z685&lt;AF$8,"",IF(Y685&gt;AF$8,Y685,AF$8))</f>
        <v/>
      </c>
      <c r="AG685" s="45" t="str">
        <f t="shared" ref="AG685:AG698" ca="1" si="437">IF(Z685&lt;AF$8,"",Z685)</f>
        <v/>
      </c>
      <c r="AH685" s="45" t="str">
        <f t="shared" ca="1" si="434"/>
        <v/>
      </c>
      <c r="AI685" s="45" t="str">
        <f t="shared" ca="1" si="435"/>
        <v/>
      </c>
      <c r="AJ685" s="46" t="str">
        <f t="shared" ca="1" si="436"/>
        <v/>
      </c>
    </row>
    <row r="686" spans="1:36" ht="27.95" customHeight="1">
      <c r="A686" s="115"/>
      <c r="B686" s="115"/>
      <c r="C686" s="119"/>
      <c r="D686" s="120"/>
      <c r="E686" s="121"/>
      <c r="F686" s="431"/>
      <c r="G686" s="432"/>
      <c r="H686" s="65" t="str">
        <f t="shared" ca="1" si="425"/>
        <v/>
      </c>
      <c r="I686" s="339" t="str">
        <f ca="1">IF(AND(F686&lt;&gt;"",H686&lt;&gt;""),VLOOKUP(F686,早見表!$A$6:$M$24,H686+1),"")</f>
        <v/>
      </c>
      <c r="J686" s="340"/>
      <c r="K686" s="340"/>
      <c r="L686" s="341"/>
      <c r="M686" s="431"/>
      <c r="N686" s="433"/>
      <c r="O686" s="433"/>
      <c r="P686" s="433"/>
      <c r="Q686" s="432"/>
      <c r="R686" s="65" t="str">
        <f t="shared" ca="1" si="426"/>
        <v/>
      </c>
      <c r="S686" s="339" t="str">
        <f ca="1">IF(AND(M686&lt;&gt;"",R686&lt;&gt;""),VLOOKUP(M686,早見表!$A$6:$M$24,R686+1),"")</f>
        <v/>
      </c>
      <c r="T686" s="340"/>
      <c r="U686" s="340"/>
      <c r="V686" s="340"/>
      <c r="W686" s="341"/>
      <c r="X686" s="51"/>
      <c r="Y686" s="42" t="str">
        <f t="shared" si="427"/>
        <v/>
      </c>
      <c r="Z686" s="42" t="str">
        <f t="shared" si="428"/>
        <v/>
      </c>
      <c r="AA686" s="43" t="str">
        <f t="shared" ca="1" si="429"/>
        <v/>
      </c>
      <c r="AB686" s="43" t="str">
        <f t="shared" ca="1" si="430"/>
        <v/>
      </c>
      <c r="AC686" s="43" t="str">
        <f t="shared" ca="1" si="431"/>
        <v/>
      </c>
      <c r="AD686" s="43" t="str">
        <f t="shared" ca="1" si="432"/>
        <v/>
      </c>
      <c r="AE686" s="44" t="str">
        <f t="shared" ca="1" si="433"/>
        <v/>
      </c>
      <c r="AF686" s="45" t="str">
        <f t="shared" ref="AF686:AF698" ca="1" si="438">IF(Z686&lt;AF$8,"",IF(Y686&gt;AF$8,Y686,AF$8))</f>
        <v/>
      </c>
      <c r="AG686" s="45" t="str">
        <f t="shared" ca="1" si="437"/>
        <v/>
      </c>
      <c r="AH686" s="45" t="str">
        <f t="shared" ca="1" si="434"/>
        <v/>
      </c>
      <c r="AI686" s="45" t="str">
        <f t="shared" ca="1" si="435"/>
        <v/>
      </c>
      <c r="AJ686" s="46" t="str">
        <f t="shared" ca="1" si="436"/>
        <v/>
      </c>
    </row>
    <row r="687" spans="1:36" ht="27.95" customHeight="1">
      <c r="A687" s="115"/>
      <c r="B687" s="115"/>
      <c r="C687" s="119"/>
      <c r="D687" s="120"/>
      <c r="E687" s="121"/>
      <c r="F687" s="431"/>
      <c r="G687" s="432"/>
      <c r="H687" s="65" t="str">
        <f t="shared" ca="1" si="425"/>
        <v/>
      </c>
      <c r="I687" s="339" t="str">
        <f ca="1">IF(AND(F687&lt;&gt;"",H687&lt;&gt;""),VLOOKUP(F687,早見表!$A$6:$M$24,H687+1),"")</f>
        <v/>
      </c>
      <c r="J687" s="340"/>
      <c r="K687" s="340"/>
      <c r="L687" s="341"/>
      <c r="M687" s="431"/>
      <c r="N687" s="433"/>
      <c r="O687" s="433"/>
      <c r="P687" s="433"/>
      <c r="Q687" s="432"/>
      <c r="R687" s="65" t="str">
        <f t="shared" ca="1" si="426"/>
        <v/>
      </c>
      <c r="S687" s="339" t="str">
        <f ca="1">IF(AND(M687&lt;&gt;"",R687&lt;&gt;""),VLOOKUP(M687,早見表!$A$6:$M$24,R687+1),"")</f>
        <v/>
      </c>
      <c r="T687" s="340"/>
      <c r="U687" s="340"/>
      <c r="V687" s="340"/>
      <c r="W687" s="341"/>
      <c r="X687" s="51"/>
      <c r="Y687" s="42" t="str">
        <f t="shared" si="427"/>
        <v/>
      </c>
      <c r="Z687" s="42" t="str">
        <f t="shared" si="428"/>
        <v/>
      </c>
      <c r="AA687" s="43" t="str">
        <f t="shared" ca="1" si="429"/>
        <v/>
      </c>
      <c r="AB687" s="43" t="str">
        <f t="shared" ca="1" si="430"/>
        <v/>
      </c>
      <c r="AC687" s="43" t="str">
        <f t="shared" ca="1" si="431"/>
        <v/>
      </c>
      <c r="AD687" s="43" t="str">
        <f t="shared" ca="1" si="432"/>
        <v/>
      </c>
      <c r="AE687" s="44" t="str">
        <f t="shared" ca="1" si="433"/>
        <v/>
      </c>
      <c r="AF687" s="45" t="str">
        <f t="shared" ca="1" si="438"/>
        <v/>
      </c>
      <c r="AG687" s="45" t="str">
        <f t="shared" ca="1" si="437"/>
        <v/>
      </c>
      <c r="AH687" s="45" t="str">
        <f t="shared" ca="1" si="434"/>
        <v/>
      </c>
      <c r="AI687" s="45" t="str">
        <f t="shared" ca="1" si="435"/>
        <v/>
      </c>
      <c r="AJ687" s="46" t="str">
        <f t="shared" ca="1" si="436"/>
        <v/>
      </c>
    </row>
    <row r="688" spans="1:36" ht="27.95" customHeight="1">
      <c r="A688" s="115"/>
      <c r="B688" s="115"/>
      <c r="C688" s="119"/>
      <c r="D688" s="120"/>
      <c r="E688" s="121"/>
      <c r="F688" s="431"/>
      <c r="G688" s="432"/>
      <c r="H688" s="65" t="str">
        <f t="shared" ca="1" si="425"/>
        <v/>
      </c>
      <c r="I688" s="339" t="str">
        <f ca="1">IF(AND(F688&lt;&gt;"",H688&lt;&gt;""),VLOOKUP(F688,早見表!$A$6:$M$24,H688+1),"")</f>
        <v/>
      </c>
      <c r="J688" s="340"/>
      <c r="K688" s="340"/>
      <c r="L688" s="341"/>
      <c r="M688" s="431"/>
      <c r="N688" s="433"/>
      <c r="O688" s="433"/>
      <c r="P688" s="433"/>
      <c r="Q688" s="432"/>
      <c r="R688" s="65" t="str">
        <f t="shared" ca="1" si="426"/>
        <v/>
      </c>
      <c r="S688" s="339" t="str">
        <f ca="1">IF(AND(M688&lt;&gt;"",R688&lt;&gt;""),VLOOKUP(M688,早見表!$A$6:$M$24,R688+1),"")</f>
        <v/>
      </c>
      <c r="T688" s="340"/>
      <c r="U688" s="340"/>
      <c r="V688" s="340"/>
      <c r="W688" s="341"/>
      <c r="X688" s="51"/>
      <c r="Y688" s="42" t="str">
        <f t="shared" si="427"/>
        <v/>
      </c>
      <c r="Z688" s="42" t="str">
        <f t="shared" si="428"/>
        <v/>
      </c>
      <c r="AA688" s="43" t="str">
        <f t="shared" ca="1" si="429"/>
        <v/>
      </c>
      <c r="AB688" s="43" t="str">
        <f t="shared" ca="1" si="430"/>
        <v/>
      </c>
      <c r="AC688" s="43" t="str">
        <f t="shared" ca="1" si="431"/>
        <v/>
      </c>
      <c r="AD688" s="43" t="str">
        <f t="shared" ca="1" si="432"/>
        <v/>
      </c>
      <c r="AE688" s="44" t="str">
        <f t="shared" ca="1" si="433"/>
        <v/>
      </c>
      <c r="AF688" s="45" t="str">
        <f t="shared" ca="1" si="438"/>
        <v/>
      </c>
      <c r="AG688" s="45" t="str">
        <f t="shared" ca="1" si="437"/>
        <v/>
      </c>
      <c r="AH688" s="45" t="str">
        <f t="shared" ca="1" si="434"/>
        <v/>
      </c>
      <c r="AI688" s="45" t="str">
        <f t="shared" ca="1" si="435"/>
        <v/>
      </c>
      <c r="AJ688" s="46" t="str">
        <f t="shared" ca="1" si="436"/>
        <v/>
      </c>
    </row>
    <row r="689" spans="1:36" ht="27.95" customHeight="1">
      <c r="A689" s="115"/>
      <c r="B689" s="115"/>
      <c r="C689" s="119"/>
      <c r="D689" s="120"/>
      <c r="E689" s="121"/>
      <c r="F689" s="431"/>
      <c r="G689" s="432"/>
      <c r="H689" s="65" t="str">
        <f t="shared" ca="1" si="425"/>
        <v/>
      </c>
      <c r="I689" s="339" t="str">
        <f ca="1">IF(AND(F689&lt;&gt;"",H689&lt;&gt;""),VLOOKUP(F689,早見表!$A$6:$M$24,H689+1),"")</f>
        <v/>
      </c>
      <c r="J689" s="340"/>
      <c r="K689" s="340"/>
      <c r="L689" s="341"/>
      <c r="M689" s="431"/>
      <c r="N689" s="433"/>
      <c r="O689" s="433"/>
      <c r="P689" s="433"/>
      <c r="Q689" s="432"/>
      <c r="R689" s="65" t="str">
        <f t="shared" ca="1" si="426"/>
        <v/>
      </c>
      <c r="S689" s="339" t="str">
        <f ca="1">IF(AND(M689&lt;&gt;"",R689&lt;&gt;""),VLOOKUP(M689,早見表!$A$6:$M$24,R689+1),"")</f>
        <v/>
      </c>
      <c r="T689" s="340"/>
      <c r="U689" s="340"/>
      <c r="V689" s="340"/>
      <c r="W689" s="341"/>
      <c r="X689" s="51"/>
      <c r="Y689" s="42" t="str">
        <f t="shared" si="427"/>
        <v/>
      </c>
      <c r="Z689" s="42" t="str">
        <f t="shared" si="428"/>
        <v/>
      </c>
      <c r="AA689" s="43" t="str">
        <f t="shared" ca="1" si="429"/>
        <v/>
      </c>
      <c r="AB689" s="43" t="str">
        <f t="shared" ca="1" si="430"/>
        <v/>
      </c>
      <c r="AC689" s="43" t="str">
        <f t="shared" ca="1" si="431"/>
        <v/>
      </c>
      <c r="AD689" s="43" t="str">
        <f t="shared" ca="1" si="432"/>
        <v/>
      </c>
      <c r="AE689" s="44" t="str">
        <f t="shared" ca="1" si="433"/>
        <v/>
      </c>
      <c r="AF689" s="45" t="str">
        <f t="shared" ca="1" si="438"/>
        <v/>
      </c>
      <c r="AG689" s="45" t="str">
        <f t="shared" ca="1" si="437"/>
        <v/>
      </c>
      <c r="AH689" s="45" t="str">
        <f t="shared" ca="1" si="434"/>
        <v/>
      </c>
      <c r="AI689" s="45" t="str">
        <f t="shared" ca="1" si="435"/>
        <v/>
      </c>
      <c r="AJ689" s="46" t="str">
        <f t="shared" ca="1" si="436"/>
        <v/>
      </c>
    </row>
    <row r="690" spans="1:36" ht="27.95" customHeight="1">
      <c r="A690" s="115"/>
      <c r="B690" s="115"/>
      <c r="C690" s="119"/>
      <c r="D690" s="120"/>
      <c r="E690" s="121"/>
      <c r="F690" s="431"/>
      <c r="G690" s="432"/>
      <c r="H690" s="65" t="str">
        <f t="shared" ca="1" si="425"/>
        <v/>
      </c>
      <c r="I690" s="339" t="str">
        <f ca="1">IF(AND(F690&lt;&gt;"",H690&lt;&gt;""),VLOOKUP(F690,早見表!$A$6:$M$24,H690+1),"")</f>
        <v/>
      </c>
      <c r="J690" s="340"/>
      <c r="K690" s="340"/>
      <c r="L690" s="341"/>
      <c r="M690" s="431"/>
      <c r="N690" s="433"/>
      <c r="O690" s="433"/>
      <c r="P690" s="433"/>
      <c r="Q690" s="432"/>
      <c r="R690" s="65" t="str">
        <f t="shared" ca="1" si="426"/>
        <v/>
      </c>
      <c r="S690" s="339" t="str">
        <f ca="1">IF(AND(M690&lt;&gt;"",R690&lt;&gt;""),VLOOKUP(M690,早見表!$A$6:$M$24,R690+1),"")</f>
        <v/>
      </c>
      <c r="T690" s="340"/>
      <c r="U690" s="340"/>
      <c r="V690" s="340"/>
      <c r="W690" s="341"/>
      <c r="X690" s="51"/>
      <c r="Y690" s="42" t="str">
        <f t="shared" si="427"/>
        <v/>
      </c>
      <c r="Z690" s="42" t="str">
        <f t="shared" si="428"/>
        <v/>
      </c>
      <c r="AA690" s="43" t="str">
        <f t="shared" ref="AA690:AA698" ca="1" si="439">IF(Y690&gt;=AF$8,"",IF(Y690&lt;$AA$8,$AA$8,Y690))</f>
        <v/>
      </c>
      <c r="AB690" s="43" t="str">
        <f t="shared" ca="1" si="430"/>
        <v/>
      </c>
      <c r="AC690" s="43" t="str">
        <f t="shared" ca="1" si="431"/>
        <v/>
      </c>
      <c r="AD690" s="43" t="str">
        <f t="shared" ca="1" si="432"/>
        <v/>
      </c>
      <c r="AE690" s="44" t="str">
        <f t="shared" ref="AE690:AE698" ca="1" si="440">IF(AA690="","",IF(AA690&gt;AB690,"",DATEDIF(AC690,AD690+1,"m")))</f>
        <v/>
      </c>
      <c r="AF690" s="45" t="str">
        <f t="shared" ca="1" si="438"/>
        <v/>
      </c>
      <c r="AG690" s="45" t="str">
        <f t="shared" ca="1" si="437"/>
        <v/>
      </c>
      <c r="AH690" s="45" t="str">
        <f t="shared" ca="1" si="434"/>
        <v/>
      </c>
      <c r="AI690" s="45" t="str">
        <f t="shared" ca="1" si="435"/>
        <v/>
      </c>
      <c r="AJ690" s="46" t="str">
        <f t="shared" ca="1" si="436"/>
        <v/>
      </c>
    </row>
    <row r="691" spans="1:36" ht="27.95" customHeight="1">
      <c r="A691" s="115"/>
      <c r="B691" s="115"/>
      <c r="C691" s="119"/>
      <c r="D691" s="120"/>
      <c r="E691" s="121"/>
      <c r="F691" s="431"/>
      <c r="G691" s="432"/>
      <c r="H691" s="65" t="str">
        <f t="shared" ca="1" si="425"/>
        <v/>
      </c>
      <c r="I691" s="339" t="str">
        <f ca="1">IF(AND(F691&lt;&gt;"",H691&lt;&gt;""),VLOOKUP(F691,早見表!$A$6:$M$24,H691+1),"")</f>
        <v/>
      </c>
      <c r="J691" s="340"/>
      <c r="K691" s="340"/>
      <c r="L691" s="341"/>
      <c r="M691" s="431"/>
      <c r="N691" s="433"/>
      <c r="O691" s="433"/>
      <c r="P691" s="433"/>
      <c r="Q691" s="432"/>
      <c r="R691" s="65" t="str">
        <f t="shared" ca="1" si="426"/>
        <v/>
      </c>
      <c r="S691" s="339" t="str">
        <f ca="1">IF(AND(M691&lt;&gt;"",R691&lt;&gt;""),VLOOKUP(M691,早見表!$A$6:$M$24,R691+1),"")</f>
        <v/>
      </c>
      <c r="T691" s="340"/>
      <c r="U691" s="340"/>
      <c r="V691" s="340"/>
      <c r="W691" s="341"/>
      <c r="X691" s="51"/>
      <c r="Y691" s="42" t="str">
        <f t="shared" si="427"/>
        <v/>
      </c>
      <c r="Z691" s="42" t="str">
        <f t="shared" si="428"/>
        <v/>
      </c>
      <c r="AA691" s="43" t="str">
        <f t="shared" ca="1" si="439"/>
        <v/>
      </c>
      <c r="AB691" s="43" t="str">
        <f t="shared" ca="1" si="430"/>
        <v/>
      </c>
      <c r="AC691" s="43" t="str">
        <f t="shared" ca="1" si="431"/>
        <v/>
      </c>
      <c r="AD691" s="43" t="str">
        <f t="shared" ca="1" si="432"/>
        <v/>
      </c>
      <c r="AE691" s="44" t="str">
        <f t="shared" ca="1" si="440"/>
        <v/>
      </c>
      <c r="AF691" s="45" t="str">
        <f t="shared" ca="1" si="438"/>
        <v/>
      </c>
      <c r="AG691" s="45" t="str">
        <f t="shared" ca="1" si="437"/>
        <v/>
      </c>
      <c r="AH691" s="45" t="str">
        <f t="shared" ca="1" si="434"/>
        <v/>
      </c>
      <c r="AI691" s="45" t="str">
        <f t="shared" ca="1" si="435"/>
        <v/>
      </c>
      <c r="AJ691" s="46" t="str">
        <f t="shared" ca="1" si="436"/>
        <v/>
      </c>
    </row>
    <row r="692" spans="1:36" ht="27.95" customHeight="1">
      <c r="A692" s="115"/>
      <c r="B692" s="115"/>
      <c r="C692" s="119"/>
      <c r="D692" s="120"/>
      <c r="E692" s="121"/>
      <c r="F692" s="431"/>
      <c r="G692" s="432"/>
      <c r="H692" s="65" t="str">
        <f t="shared" ca="1" si="425"/>
        <v/>
      </c>
      <c r="I692" s="339" t="str">
        <f ca="1">IF(AND(F692&lt;&gt;"",H692&lt;&gt;""),VLOOKUP(F692,早見表!$A$6:$M$24,H692+1),"")</f>
        <v/>
      </c>
      <c r="J692" s="340"/>
      <c r="K692" s="340"/>
      <c r="L692" s="341"/>
      <c r="M692" s="431"/>
      <c r="N692" s="433"/>
      <c r="O692" s="433"/>
      <c r="P692" s="433"/>
      <c r="Q692" s="432"/>
      <c r="R692" s="65" t="str">
        <f t="shared" ca="1" si="426"/>
        <v/>
      </c>
      <c r="S692" s="339" t="str">
        <f ca="1">IF(AND(M692&lt;&gt;"",R692&lt;&gt;""),VLOOKUP(M692,早見表!$A$6:$M$24,R692+1),"")</f>
        <v/>
      </c>
      <c r="T692" s="340"/>
      <c r="U692" s="340"/>
      <c r="V692" s="340"/>
      <c r="W692" s="341"/>
      <c r="X692" s="51"/>
      <c r="Y692" s="42" t="str">
        <f t="shared" si="427"/>
        <v/>
      </c>
      <c r="Z692" s="42" t="str">
        <f t="shared" si="428"/>
        <v/>
      </c>
      <c r="AA692" s="43" t="str">
        <f t="shared" ca="1" si="439"/>
        <v/>
      </c>
      <c r="AB692" s="43" t="str">
        <f t="shared" ca="1" si="430"/>
        <v/>
      </c>
      <c r="AC692" s="43" t="str">
        <f t="shared" ca="1" si="431"/>
        <v/>
      </c>
      <c r="AD692" s="43" t="str">
        <f t="shared" ca="1" si="432"/>
        <v/>
      </c>
      <c r="AE692" s="44" t="str">
        <f t="shared" ca="1" si="440"/>
        <v/>
      </c>
      <c r="AF692" s="45" t="str">
        <f t="shared" ca="1" si="438"/>
        <v/>
      </c>
      <c r="AG692" s="45" t="str">
        <f t="shared" ca="1" si="437"/>
        <v/>
      </c>
      <c r="AH692" s="45" t="str">
        <f t="shared" ca="1" si="434"/>
        <v/>
      </c>
      <c r="AI692" s="45" t="str">
        <f t="shared" ca="1" si="435"/>
        <v/>
      </c>
      <c r="AJ692" s="46" t="str">
        <f t="shared" ca="1" si="436"/>
        <v/>
      </c>
    </row>
    <row r="693" spans="1:36" ht="27.95" customHeight="1">
      <c r="A693" s="115"/>
      <c r="B693" s="115"/>
      <c r="C693" s="119"/>
      <c r="D693" s="120"/>
      <c r="E693" s="121"/>
      <c r="F693" s="431"/>
      <c r="G693" s="432"/>
      <c r="H693" s="65" t="str">
        <f ca="1">AE693</f>
        <v/>
      </c>
      <c r="I693" s="339" t="str">
        <f ca="1">IF(AND(F693&lt;&gt;"",H693&lt;&gt;""),VLOOKUP(F693,早見表!$A$6:$M$24,H693+1),"")</f>
        <v/>
      </c>
      <c r="J693" s="340"/>
      <c r="K693" s="340"/>
      <c r="L693" s="341"/>
      <c r="M693" s="431"/>
      <c r="N693" s="433"/>
      <c r="O693" s="433"/>
      <c r="P693" s="433"/>
      <c r="Q693" s="432"/>
      <c r="R693" s="65" t="str">
        <f t="shared" ca="1" si="426"/>
        <v/>
      </c>
      <c r="S693" s="339" t="str">
        <f ca="1">IF(AND(M693&lt;&gt;"",R693&lt;&gt;""),VLOOKUP(M693,早見表!$A$6:$M$24,R693+1),"")</f>
        <v/>
      </c>
      <c r="T693" s="340"/>
      <c r="U693" s="340"/>
      <c r="V693" s="340"/>
      <c r="W693" s="341"/>
      <c r="X693" s="51"/>
      <c r="Y693" s="42" t="str">
        <f t="shared" si="427"/>
        <v/>
      </c>
      <c r="Z693" s="42" t="str">
        <f t="shared" si="428"/>
        <v/>
      </c>
      <c r="AA693" s="43" t="str">
        <f t="shared" ca="1" si="439"/>
        <v/>
      </c>
      <c r="AB693" s="43" t="str">
        <f t="shared" ca="1" si="430"/>
        <v/>
      </c>
      <c r="AC693" s="43" t="str">
        <f t="shared" ca="1" si="431"/>
        <v/>
      </c>
      <c r="AD693" s="43" t="str">
        <f t="shared" ca="1" si="432"/>
        <v/>
      </c>
      <c r="AE693" s="44" t="str">
        <f t="shared" ca="1" si="440"/>
        <v/>
      </c>
      <c r="AF693" s="45" t="str">
        <f t="shared" ca="1" si="438"/>
        <v/>
      </c>
      <c r="AG693" s="45" t="str">
        <f t="shared" ca="1" si="437"/>
        <v/>
      </c>
      <c r="AH693" s="45" t="str">
        <f t="shared" ca="1" si="434"/>
        <v/>
      </c>
      <c r="AI693" s="45" t="str">
        <f t="shared" ca="1" si="435"/>
        <v/>
      </c>
      <c r="AJ693" s="46" t="str">
        <f t="shared" ca="1" si="436"/>
        <v/>
      </c>
    </row>
    <row r="694" spans="1:36" ht="27.95" customHeight="1">
      <c r="A694" s="115"/>
      <c r="B694" s="115"/>
      <c r="C694" s="119"/>
      <c r="D694" s="120"/>
      <c r="E694" s="121"/>
      <c r="F694" s="431"/>
      <c r="G694" s="432"/>
      <c r="H694" s="65" t="str">
        <f ca="1">AE694</f>
        <v/>
      </c>
      <c r="I694" s="339" t="str">
        <f ca="1">IF(AND(F694&lt;&gt;"",H694&lt;&gt;""),VLOOKUP(F694,早見表!$A$6:$M$24,H694+1),"")</f>
        <v/>
      </c>
      <c r="J694" s="340"/>
      <c r="K694" s="340"/>
      <c r="L694" s="341"/>
      <c r="M694" s="431"/>
      <c r="N694" s="433"/>
      <c r="O694" s="433"/>
      <c r="P694" s="433"/>
      <c r="Q694" s="432"/>
      <c r="R694" s="65" t="str">
        <f t="shared" ca="1" si="426"/>
        <v/>
      </c>
      <c r="S694" s="339" t="str">
        <f ca="1">IF(AND(M694&lt;&gt;"",R694&lt;&gt;""),VLOOKUP(M694,早見表!$A$6:$M$24,R694+1),"")</f>
        <v/>
      </c>
      <c r="T694" s="340"/>
      <c r="U694" s="340"/>
      <c r="V694" s="340"/>
      <c r="W694" s="341"/>
      <c r="X694" s="51"/>
      <c r="Y694" s="42" t="str">
        <f t="shared" si="427"/>
        <v/>
      </c>
      <c r="Z694" s="42" t="str">
        <f t="shared" si="428"/>
        <v/>
      </c>
      <c r="AA694" s="43" t="str">
        <f t="shared" ca="1" si="439"/>
        <v/>
      </c>
      <c r="AB694" s="43" t="str">
        <f t="shared" ca="1" si="430"/>
        <v/>
      </c>
      <c r="AC694" s="43" t="str">
        <f t="shared" ca="1" si="431"/>
        <v/>
      </c>
      <c r="AD694" s="43" t="str">
        <f t="shared" ca="1" si="432"/>
        <v/>
      </c>
      <c r="AE694" s="44" t="str">
        <f t="shared" ca="1" si="440"/>
        <v/>
      </c>
      <c r="AF694" s="45" t="str">
        <f t="shared" ca="1" si="438"/>
        <v/>
      </c>
      <c r="AG694" s="45" t="str">
        <f t="shared" ca="1" si="437"/>
        <v/>
      </c>
      <c r="AH694" s="45" t="str">
        <f t="shared" ca="1" si="434"/>
        <v/>
      </c>
      <c r="AI694" s="45" t="str">
        <f t="shared" ca="1" si="435"/>
        <v/>
      </c>
      <c r="AJ694" s="46" t="str">
        <f t="shared" ca="1" si="436"/>
        <v/>
      </c>
    </row>
    <row r="695" spans="1:36" ht="27.95" customHeight="1">
      <c r="A695" s="115"/>
      <c r="B695" s="115"/>
      <c r="C695" s="119"/>
      <c r="D695" s="120"/>
      <c r="E695" s="121"/>
      <c r="F695" s="431"/>
      <c r="G695" s="432"/>
      <c r="H695" s="65" t="str">
        <f ca="1">AE695</f>
        <v/>
      </c>
      <c r="I695" s="339" t="str">
        <f ca="1">IF(AND(F695&lt;&gt;"",H695&lt;&gt;""),VLOOKUP(F695,早見表!$A$6:$M$24,H695+1),"")</f>
        <v/>
      </c>
      <c r="J695" s="340"/>
      <c r="K695" s="340"/>
      <c r="L695" s="341"/>
      <c r="M695" s="431"/>
      <c r="N695" s="433"/>
      <c r="O695" s="433"/>
      <c r="P695" s="433"/>
      <c r="Q695" s="432"/>
      <c r="R695" s="65" t="str">
        <f t="shared" ca="1" si="426"/>
        <v/>
      </c>
      <c r="S695" s="339" t="str">
        <f ca="1">IF(AND(M695&lt;&gt;"",R695&lt;&gt;""),VLOOKUP(M695,早見表!$A$6:$M$24,R695+1),"")</f>
        <v/>
      </c>
      <c r="T695" s="340"/>
      <c r="U695" s="340"/>
      <c r="V695" s="340"/>
      <c r="W695" s="341"/>
      <c r="X695" s="51"/>
      <c r="Y695" s="42" t="str">
        <f t="shared" si="427"/>
        <v/>
      </c>
      <c r="Z695" s="42" t="str">
        <f t="shared" si="428"/>
        <v/>
      </c>
      <c r="AA695" s="43" t="str">
        <f t="shared" ca="1" si="439"/>
        <v/>
      </c>
      <c r="AB695" s="43" t="str">
        <f t="shared" ca="1" si="430"/>
        <v/>
      </c>
      <c r="AC695" s="43" t="str">
        <f t="shared" ca="1" si="431"/>
        <v/>
      </c>
      <c r="AD695" s="43" t="str">
        <f t="shared" ca="1" si="432"/>
        <v/>
      </c>
      <c r="AE695" s="44" t="str">
        <f t="shared" ca="1" si="440"/>
        <v/>
      </c>
      <c r="AF695" s="45" t="str">
        <f t="shared" ca="1" si="438"/>
        <v/>
      </c>
      <c r="AG695" s="45" t="str">
        <f t="shared" ca="1" si="437"/>
        <v/>
      </c>
      <c r="AH695" s="45" t="str">
        <f t="shared" ca="1" si="434"/>
        <v/>
      </c>
      <c r="AI695" s="45" t="str">
        <f t="shared" ca="1" si="435"/>
        <v/>
      </c>
      <c r="AJ695" s="46" t="str">
        <f t="shared" ca="1" si="436"/>
        <v/>
      </c>
    </row>
    <row r="696" spans="1:36" ht="27.95" customHeight="1">
      <c r="A696" s="115"/>
      <c r="B696" s="115"/>
      <c r="C696" s="119"/>
      <c r="D696" s="120"/>
      <c r="E696" s="121"/>
      <c r="F696" s="431"/>
      <c r="G696" s="432"/>
      <c r="H696" s="65" t="str">
        <f ca="1">AE696</f>
        <v/>
      </c>
      <c r="I696" s="339" t="str">
        <f ca="1">IF(AND(F696&lt;&gt;"",H696&lt;&gt;""),VLOOKUP(F696,早見表!$A$6:$M$24,H696+1),"")</f>
        <v/>
      </c>
      <c r="J696" s="340"/>
      <c r="K696" s="340"/>
      <c r="L696" s="341"/>
      <c r="M696" s="431"/>
      <c r="N696" s="433"/>
      <c r="O696" s="433"/>
      <c r="P696" s="433"/>
      <c r="Q696" s="432"/>
      <c r="R696" s="65" t="str">
        <f t="shared" ca="1" si="426"/>
        <v/>
      </c>
      <c r="S696" s="339" t="str">
        <f ca="1">IF(AND(M696&lt;&gt;"",R696&lt;&gt;""),VLOOKUP(M696,早見表!$A$6:$M$24,R696+1),"")</f>
        <v/>
      </c>
      <c r="T696" s="340"/>
      <c r="U696" s="340"/>
      <c r="V696" s="340"/>
      <c r="W696" s="341"/>
      <c r="X696" s="51"/>
      <c r="Y696" s="42" t="str">
        <f t="shared" si="427"/>
        <v/>
      </c>
      <c r="Z696" s="42" t="str">
        <f t="shared" si="428"/>
        <v/>
      </c>
      <c r="AA696" s="43" t="str">
        <f t="shared" ca="1" si="439"/>
        <v/>
      </c>
      <c r="AB696" s="43" t="str">
        <f t="shared" ca="1" si="430"/>
        <v/>
      </c>
      <c r="AC696" s="43" t="str">
        <f t="shared" ca="1" si="431"/>
        <v/>
      </c>
      <c r="AD696" s="43" t="str">
        <f t="shared" ca="1" si="432"/>
        <v/>
      </c>
      <c r="AE696" s="44" t="str">
        <f t="shared" ca="1" si="440"/>
        <v/>
      </c>
      <c r="AF696" s="45" t="str">
        <f t="shared" ca="1" si="438"/>
        <v/>
      </c>
      <c r="AG696" s="45" t="str">
        <f t="shared" ca="1" si="437"/>
        <v/>
      </c>
      <c r="AH696" s="45" t="str">
        <f t="shared" ca="1" si="434"/>
        <v/>
      </c>
      <c r="AI696" s="45" t="str">
        <f t="shared" ca="1" si="435"/>
        <v/>
      </c>
      <c r="AJ696" s="46" t="str">
        <f t="shared" ca="1" si="436"/>
        <v/>
      </c>
    </row>
    <row r="697" spans="1:36" ht="27.95" customHeight="1">
      <c r="A697" s="115"/>
      <c r="B697" s="115"/>
      <c r="C697" s="119"/>
      <c r="D697" s="120"/>
      <c r="E697" s="121"/>
      <c r="F697" s="431"/>
      <c r="G697" s="432"/>
      <c r="H697" s="65" t="str">
        <f ca="1">AE697</f>
        <v/>
      </c>
      <c r="I697" s="339" t="str">
        <f ca="1">IF(AND(F697&lt;&gt;"",H697&lt;&gt;""),VLOOKUP(F697,早見表!$A$6:$M$24,H697+1),"")</f>
        <v/>
      </c>
      <c r="J697" s="340"/>
      <c r="K697" s="340"/>
      <c r="L697" s="341"/>
      <c r="M697" s="431"/>
      <c r="N697" s="433"/>
      <c r="O697" s="433"/>
      <c r="P697" s="433"/>
      <c r="Q697" s="432"/>
      <c r="R697" s="65" t="str">
        <f t="shared" ca="1" si="426"/>
        <v/>
      </c>
      <c r="S697" s="339" t="str">
        <f ca="1">IF(AND(M697&lt;&gt;"",R697&lt;&gt;""),VLOOKUP(M697,早見表!$A$6:$M$24,R697+1),"")</f>
        <v/>
      </c>
      <c r="T697" s="340"/>
      <c r="U697" s="340"/>
      <c r="V697" s="340"/>
      <c r="W697" s="341"/>
      <c r="X697" s="51"/>
      <c r="Y697" s="42" t="str">
        <f t="shared" si="427"/>
        <v/>
      </c>
      <c r="Z697" s="42" t="str">
        <f t="shared" si="428"/>
        <v/>
      </c>
      <c r="AA697" s="43" t="str">
        <f t="shared" ca="1" si="439"/>
        <v/>
      </c>
      <c r="AB697" s="43" t="str">
        <f t="shared" ca="1" si="430"/>
        <v/>
      </c>
      <c r="AC697" s="43" t="str">
        <f t="shared" ca="1" si="431"/>
        <v/>
      </c>
      <c r="AD697" s="43" t="str">
        <f t="shared" ca="1" si="432"/>
        <v/>
      </c>
      <c r="AE697" s="44" t="str">
        <f t="shared" ca="1" si="440"/>
        <v/>
      </c>
      <c r="AF697" s="45" t="str">
        <f t="shared" ca="1" si="438"/>
        <v/>
      </c>
      <c r="AG697" s="45" t="str">
        <f t="shared" ca="1" si="437"/>
        <v/>
      </c>
      <c r="AH697" s="45" t="str">
        <f t="shared" ca="1" si="434"/>
        <v/>
      </c>
      <c r="AI697" s="45" t="str">
        <f t="shared" ca="1" si="435"/>
        <v/>
      </c>
      <c r="AJ697" s="46" t="str">
        <f t="shared" ca="1" si="436"/>
        <v/>
      </c>
    </row>
    <row r="698" spans="1:36" ht="27.95" customHeight="1" thickBot="1">
      <c r="A698" s="131"/>
      <c r="B698" s="131"/>
      <c r="C698" s="132"/>
      <c r="D698" s="133"/>
      <c r="E698" s="134"/>
      <c r="F698" s="443"/>
      <c r="G698" s="445"/>
      <c r="H698" s="135" t="str">
        <f t="shared" ref="H698" ca="1" si="441">AE698</f>
        <v/>
      </c>
      <c r="I698" s="353" t="str">
        <f ca="1">IF(AND(F698&lt;&gt;"",H698&lt;&gt;""),VLOOKUP(F698,早見表!$A$6:$M$24,H698+1),"")</f>
        <v/>
      </c>
      <c r="J698" s="354"/>
      <c r="K698" s="354"/>
      <c r="L698" s="355"/>
      <c r="M698" s="443"/>
      <c r="N698" s="444"/>
      <c r="O698" s="444"/>
      <c r="P698" s="444"/>
      <c r="Q698" s="445"/>
      <c r="R698" s="135" t="str">
        <f t="shared" ca="1" si="426"/>
        <v/>
      </c>
      <c r="S698" s="353" t="str">
        <f ca="1">IF(AND(M698&lt;&gt;"",R698&lt;&gt;""),VLOOKUP(M698,早見表!$A$6:$M$24,R698+1),"")</f>
        <v/>
      </c>
      <c r="T698" s="354"/>
      <c r="U698" s="354"/>
      <c r="V698" s="354"/>
      <c r="W698" s="355"/>
      <c r="X698" s="51"/>
      <c r="Y698" s="47" t="str">
        <f t="shared" si="427"/>
        <v/>
      </c>
      <c r="Z698" s="47" t="str">
        <f t="shared" si="428"/>
        <v/>
      </c>
      <c r="AA698" s="48" t="str">
        <f t="shared" ca="1" si="439"/>
        <v/>
      </c>
      <c r="AB698" s="48" t="str">
        <f t="shared" ca="1" si="430"/>
        <v/>
      </c>
      <c r="AC698" s="48" t="str">
        <f t="shared" ca="1" si="431"/>
        <v/>
      </c>
      <c r="AD698" s="48" t="str">
        <f t="shared" ca="1" si="432"/>
        <v/>
      </c>
      <c r="AE698" s="62" t="str">
        <f t="shared" ca="1" si="440"/>
        <v/>
      </c>
      <c r="AF698" s="49" t="str">
        <f t="shared" ca="1" si="438"/>
        <v/>
      </c>
      <c r="AG698" s="49" t="str">
        <f t="shared" ca="1" si="437"/>
        <v/>
      </c>
      <c r="AH698" s="49" t="str">
        <f t="shared" ca="1" si="434"/>
        <v/>
      </c>
      <c r="AI698" s="49" t="str">
        <f t="shared" ca="1" si="435"/>
        <v/>
      </c>
      <c r="AJ698" s="50" t="str">
        <f t="shared" ca="1" si="436"/>
        <v/>
      </c>
    </row>
    <row r="699" spans="1:36" ht="24.95" customHeight="1" thickTop="1">
      <c r="A699" s="439" t="s">
        <v>62</v>
      </c>
      <c r="B699" s="440"/>
      <c r="C699" s="440"/>
      <c r="D699" s="440"/>
      <c r="E699" s="440"/>
      <c r="F699" s="458"/>
      <c r="G699" s="459"/>
      <c r="H699" s="136" t="s">
        <v>12</v>
      </c>
      <c r="I699" s="365">
        <f ca="1">SUM(I684:L698)</f>
        <v>0</v>
      </c>
      <c r="J699" s="366"/>
      <c r="K699" s="366"/>
      <c r="L699" s="137" t="s">
        <v>8</v>
      </c>
      <c r="M699" s="458"/>
      <c r="N699" s="460"/>
      <c r="O699" s="460"/>
      <c r="P699" s="460"/>
      <c r="Q699" s="459"/>
      <c r="R699" s="136"/>
      <c r="S699" s="368">
        <f ca="1">SUM(S684:W698)</f>
        <v>0</v>
      </c>
      <c r="T699" s="369"/>
      <c r="U699" s="369"/>
      <c r="V699" s="369"/>
      <c r="W699" s="138" t="s">
        <v>8</v>
      </c>
      <c r="X699" s="51"/>
      <c r="Y699" s="82"/>
      <c r="Z699" s="82"/>
    </row>
    <row r="700" spans="1:36" ht="24.95" customHeight="1">
      <c r="A700" s="434" t="s">
        <v>80</v>
      </c>
      <c r="B700" s="435"/>
      <c r="C700" s="435"/>
      <c r="D700" s="435"/>
      <c r="E700" s="435"/>
      <c r="F700" s="436"/>
      <c r="G700" s="437"/>
      <c r="H700" s="128" t="s">
        <v>12</v>
      </c>
      <c r="I700" s="346">
        <f ca="1">SUM(I673,I699)</f>
        <v>0</v>
      </c>
      <c r="J700" s="347"/>
      <c r="K700" s="347"/>
      <c r="L700" s="129" t="s">
        <v>8</v>
      </c>
      <c r="M700" s="436"/>
      <c r="N700" s="438"/>
      <c r="O700" s="438"/>
      <c r="P700" s="438"/>
      <c r="Q700" s="437"/>
      <c r="R700" s="128"/>
      <c r="S700" s="349">
        <f ca="1">SUM(S673,S699)</f>
        <v>0</v>
      </c>
      <c r="T700" s="350"/>
      <c r="U700" s="350"/>
      <c r="V700" s="350"/>
      <c r="W700" s="59" t="s">
        <v>8</v>
      </c>
      <c r="X700" s="52"/>
      <c r="Y700" s="82"/>
      <c r="Z700" s="54"/>
    </row>
    <row r="701" spans="1:36" ht="3.75" customHeight="1">
      <c r="X701" s="52"/>
      <c r="Y701" s="217"/>
      <c r="Z701" s="54" t="s">
        <v>35</v>
      </c>
    </row>
    <row r="702" spans="1:36">
      <c r="T702" s="461" t="s">
        <v>42</v>
      </c>
      <c r="U702" s="462"/>
      <c r="V702" s="462"/>
      <c r="W702" s="463"/>
      <c r="X702" s="52"/>
      <c r="Y702" s="82"/>
      <c r="Z702" s="82"/>
    </row>
    <row r="703" spans="1:36">
      <c r="Y703" s="82"/>
      <c r="Z703" s="82"/>
    </row>
    <row r="704" spans="1:36" ht="19.5" customHeight="1">
      <c r="A704" s="1" t="str">
        <f>IF($A$2="","",$A$2)</f>
        <v>【鳥取局様式】</v>
      </c>
      <c r="C704" s="80"/>
      <c r="D704" s="466" t="s">
        <v>76</v>
      </c>
      <c r="E704" s="467"/>
      <c r="F704" s="467"/>
      <c r="G704" s="467"/>
      <c r="H704" s="467"/>
      <c r="I704" s="467"/>
      <c r="J704" s="467"/>
      <c r="S704" s="57">
        <f>$S$2</f>
        <v>1</v>
      </c>
      <c r="T704" s="425" t="s">
        <v>10</v>
      </c>
      <c r="U704" s="425"/>
      <c r="V704" s="56">
        <f>V677+1</f>
        <v>27</v>
      </c>
      <c r="W704" s="2" t="s">
        <v>11</v>
      </c>
      <c r="Y704" s="217"/>
      <c r="Z704" s="217"/>
    </row>
    <row r="705" spans="1:36" ht="19.5" customHeight="1">
      <c r="C705" s="81"/>
      <c r="D705" s="467"/>
      <c r="E705" s="467"/>
      <c r="F705" s="467"/>
      <c r="G705" s="467"/>
      <c r="H705" s="467"/>
      <c r="I705" s="467"/>
      <c r="J705" s="467"/>
      <c r="Y705" s="217"/>
      <c r="Z705" s="217"/>
    </row>
    <row r="706" spans="1:36" ht="14.25">
      <c r="B706" s="221">
        <f ca="1">$B$4</f>
        <v>45741</v>
      </c>
      <c r="D706" s="426"/>
      <c r="E706" s="426"/>
      <c r="F706" s="426"/>
      <c r="Y706" s="219"/>
      <c r="Z706" s="219"/>
    </row>
    <row r="707" spans="1:36" ht="15" customHeight="1">
      <c r="B707" s="222">
        <f ca="1">$B$5</f>
        <v>46106.494204513889</v>
      </c>
      <c r="C707" s="130"/>
      <c r="D707" s="130"/>
      <c r="E707" s="130"/>
      <c r="F707" s="130"/>
      <c r="G707" s="130"/>
      <c r="H707" s="427" t="s">
        <v>6</v>
      </c>
      <c r="I707" s="428"/>
      <c r="J707" s="464" t="s">
        <v>0</v>
      </c>
      <c r="K707" s="465"/>
      <c r="L707" s="123" t="s">
        <v>1</v>
      </c>
      <c r="M707" s="465" t="s">
        <v>7</v>
      </c>
      <c r="N707" s="465"/>
      <c r="O707" s="465" t="s">
        <v>2</v>
      </c>
      <c r="P707" s="465"/>
      <c r="Q707" s="465"/>
      <c r="R707" s="465"/>
      <c r="S707" s="465"/>
      <c r="T707" s="465"/>
      <c r="U707" s="465" t="s">
        <v>3</v>
      </c>
      <c r="V707" s="465"/>
      <c r="W707" s="465"/>
      <c r="Y707" s="219"/>
      <c r="Z707" s="219"/>
    </row>
    <row r="708" spans="1:36" ht="20.100000000000001" customHeight="1">
      <c r="A708" s="130"/>
      <c r="B708" s="130"/>
      <c r="C708" s="130"/>
      <c r="D708" s="130"/>
      <c r="E708" s="130"/>
      <c r="F708" s="130"/>
      <c r="G708" s="130"/>
      <c r="H708" s="429"/>
      <c r="I708" s="430"/>
      <c r="J708" s="154">
        <f>$J$6</f>
        <v>3</v>
      </c>
      <c r="K708" s="155">
        <f>$K$6</f>
        <v>1</v>
      </c>
      <c r="L708" s="156">
        <f>$L$6</f>
        <v>1</v>
      </c>
      <c r="M708" s="157">
        <f>$M$6</f>
        <v>0</v>
      </c>
      <c r="N708" s="158" t="str">
        <f>IF($N$6="","",$N$6)</f>
        <v/>
      </c>
      <c r="O708" s="159" t="str">
        <f>IF($O$6="","",$O$6)</f>
        <v/>
      </c>
      <c r="P708" s="160" t="str">
        <f>IF($P$6="","",$P$6)</f>
        <v/>
      </c>
      <c r="Q708" s="160" t="str">
        <f>IF($Q$6="","",$Q$6)</f>
        <v/>
      </c>
      <c r="R708" s="160" t="str">
        <f>IF($R$6="","",$R$6)</f>
        <v/>
      </c>
      <c r="S708" s="160" t="str">
        <f>IF($S$6="","",$S$6)</f>
        <v/>
      </c>
      <c r="T708" s="161" t="str">
        <f>IF($T$6="","",$T$6)</f>
        <v/>
      </c>
      <c r="U708" s="159" t="str">
        <f>IF($U$6="","",$U$6)</f>
        <v/>
      </c>
      <c r="V708" s="160" t="str">
        <f>IF($V$6="","",$V$6)</f>
        <v/>
      </c>
      <c r="W708" s="161" t="str">
        <f>IF($W$6="","",$W$6)</f>
        <v/>
      </c>
      <c r="Y708" s="30" t="s">
        <v>33</v>
      </c>
      <c r="Z708" s="31" t="s">
        <v>34</v>
      </c>
      <c r="AA708" s="441">
        <f ca="1">$B$4</f>
        <v>45741</v>
      </c>
      <c r="AB708" s="441"/>
      <c r="AC708" s="441"/>
      <c r="AD708" s="441"/>
      <c r="AE708" s="441"/>
      <c r="AF708" s="442">
        <f ca="1">$B$5</f>
        <v>46106.494204513889</v>
      </c>
      <c r="AG708" s="442"/>
      <c r="AH708" s="442"/>
      <c r="AI708" s="442"/>
      <c r="AJ708" s="442"/>
    </row>
    <row r="709" spans="1:36" ht="21.95" customHeight="1">
      <c r="A709" s="446" t="s">
        <v>9</v>
      </c>
      <c r="B709" s="448" t="s">
        <v>30</v>
      </c>
      <c r="C709" s="218"/>
      <c r="D709" s="449" t="s">
        <v>47</v>
      </c>
      <c r="E709" s="448" t="s">
        <v>48</v>
      </c>
      <c r="F709" s="451">
        <f ca="1">$B$4</f>
        <v>45741</v>
      </c>
      <c r="G709" s="452"/>
      <c r="H709" s="452"/>
      <c r="I709" s="452"/>
      <c r="J709" s="452"/>
      <c r="K709" s="452"/>
      <c r="L709" s="453"/>
      <c r="M709" s="454">
        <f ca="1">$B$5</f>
        <v>46106.494204513889</v>
      </c>
      <c r="N709" s="455"/>
      <c r="O709" s="455"/>
      <c r="P709" s="455"/>
      <c r="Q709" s="455"/>
      <c r="R709" s="455"/>
      <c r="S709" s="455"/>
      <c r="T709" s="455"/>
      <c r="U709" s="455"/>
      <c r="V709" s="455"/>
      <c r="W709" s="456"/>
      <c r="X709" s="51"/>
      <c r="Y709" s="58">
        <f ca="1">$B$4</f>
        <v>45741</v>
      </c>
      <c r="Z709" s="58">
        <f ca="1">DATE(YEAR($Y$7)+2,3,31)</f>
        <v>46477</v>
      </c>
      <c r="AA709" s="33" t="s">
        <v>33</v>
      </c>
      <c r="AB709" s="33" t="s">
        <v>34</v>
      </c>
      <c r="AC709" s="33" t="s">
        <v>37</v>
      </c>
      <c r="AD709" s="33" t="s">
        <v>38</v>
      </c>
      <c r="AE709" s="33" t="s">
        <v>32</v>
      </c>
      <c r="AF709" s="34" t="s">
        <v>33</v>
      </c>
      <c r="AG709" s="34" t="s">
        <v>34</v>
      </c>
      <c r="AH709" s="34" t="s">
        <v>37</v>
      </c>
      <c r="AI709" s="34" t="s">
        <v>38</v>
      </c>
      <c r="AJ709" s="34" t="s">
        <v>32</v>
      </c>
    </row>
    <row r="710" spans="1:36" ht="28.5" customHeight="1">
      <c r="A710" s="447"/>
      <c r="B710" s="448"/>
      <c r="C710" s="126"/>
      <c r="D710" s="450"/>
      <c r="E710" s="448"/>
      <c r="F710" s="457" t="s">
        <v>4</v>
      </c>
      <c r="G710" s="457"/>
      <c r="H710" s="127" t="s">
        <v>39</v>
      </c>
      <c r="I710" s="457" t="s">
        <v>5</v>
      </c>
      <c r="J710" s="457"/>
      <c r="K710" s="457"/>
      <c r="L710" s="457"/>
      <c r="M710" s="457" t="s">
        <v>4</v>
      </c>
      <c r="N710" s="457"/>
      <c r="O710" s="457"/>
      <c r="P710" s="457"/>
      <c r="Q710" s="457"/>
      <c r="R710" s="127" t="s">
        <v>39</v>
      </c>
      <c r="S710" s="457" t="s">
        <v>5</v>
      </c>
      <c r="T710" s="457"/>
      <c r="U710" s="457"/>
      <c r="V710" s="457"/>
      <c r="W710" s="457"/>
      <c r="X710" s="51"/>
      <c r="Y710" s="32">
        <f ca="1">DATE(YEAR($B$4),4,1)</f>
        <v>45748</v>
      </c>
      <c r="Z710" s="32">
        <f ca="1">DATE(YEAR($Y$8)+2,3,31)</f>
        <v>46477</v>
      </c>
      <c r="AA710" s="32">
        <f ca="1">$Y$8</f>
        <v>45748</v>
      </c>
      <c r="AB710" s="32">
        <f ca="1">DATE(YEAR($Y$8)+1,3,31)</f>
        <v>46112</v>
      </c>
      <c r="AC710" s="32"/>
      <c r="AD710" s="32"/>
      <c r="AE710" s="32"/>
      <c r="AF710" s="35">
        <f ca="1">DATE(YEAR($B$4)+1,4,1)</f>
        <v>46113</v>
      </c>
      <c r="AG710" s="35">
        <f ca="1">DATE(YEAR($AF$8)+1,3,31)</f>
        <v>46477</v>
      </c>
      <c r="AH710" s="55"/>
      <c r="AI710" s="55"/>
      <c r="AJ710" s="36"/>
    </row>
    <row r="711" spans="1:36" ht="27.95" customHeight="1">
      <c r="A711" s="114"/>
      <c r="B711" s="115"/>
      <c r="C711" s="116"/>
      <c r="D711" s="117"/>
      <c r="E711" s="118"/>
      <c r="F711" s="431"/>
      <c r="G711" s="432"/>
      <c r="H711" s="65" t="str">
        <f t="shared" ref="H711:H719" ca="1" si="442">AE711</f>
        <v/>
      </c>
      <c r="I711" s="309" t="str">
        <f ca="1">IF(AND(F711&lt;&gt;"",H711&lt;&gt;""),VLOOKUP(F711,早見表!$A$6:$M$24,H711+1),"")</f>
        <v/>
      </c>
      <c r="J711" s="310"/>
      <c r="K711" s="310"/>
      <c r="L711" s="311"/>
      <c r="M711" s="431"/>
      <c r="N711" s="433"/>
      <c r="O711" s="433"/>
      <c r="P711" s="433"/>
      <c r="Q711" s="432"/>
      <c r="R711" s="64" t="str">
        <f t="shared" ref="R711:R725" ca="1" si="443">AJ711</f>
        <v/>
      </c>
      <c r="S711" s="309" t="str">
        <f ca="1">IF(AND(M711&lt;&gt;"",R711&lt;&gt;""),VLOOKUP(M711,早見表!$A$6:$M$24,R711+1),"")</f>
        <v/>
      </c>
      <c r="T711" s="310"/>
      <c r="U711" s="310"/>
      <c r="V711" s="310"/>
      <c r="W711" s="311"/>
      <c r="X711" s="51"/>
      <c r="Y711" s="37" t="str">
        <f t="shared" ref="Y711:Y725" si="444">IF($B711&lt;&gt;"",IF(D711="",AA$8,D711),"")</f>
        <v/>
      </c>
      <c r="Z711" s="37" t="str">
        <f t="shared" ref="Z711:Z725" si="445">IF($B711&lt;&gt;"",IF(E711="",Z$8,E711),"")</f>
        <v/>
      </c>
      <c r="AA711" s="38" t="str">
        <f t="shared" ref="AA711:AA716" ca="1" si="446">IF(Y711&gt;=AF$8,"",IF(Y711&lt;$AA$8,$AA$8,Y711))</f>
        <v/>
      </c>
      <c r="AB711" s="38" t="str">
        <f t="shared" ref="AB711:AB725" ca="1" si="447">IF(Y711&gt;AB$8,"",IF(Z711&gt;AB$8,AB$8,Z711))</f>
        <v/>
      </c>
      <c r="AC711" s="38" t="str">
        <f t="shared" ref="AC711:AC725" ca="1" si="448">IF(AA711="","",DATE(YEAR(AA711),MONTH(AA711),1))</f>
        <v/>
      </c>
      <c r="AD711" s="38" t="str">
        <f t="shared" ref="AD711:AD725" ca="1" si="449">IF(AA711="","",DATE(YEAR(AB711),MONTH(AB711)+1,1)-1)</f>
        <v/>
      </c>
      <c r="AE711" s="39" t="str">
        <f t="shared" ref="AE711:AE716" ca="1" si="450">IF(AA711="","",IF(AA711&gt;AB711,"",DATEDIF(AC711,AD711+1,"m")))</f>
        <v/>
      </c>
      <c r="AF711" s="40" t="str">
        <f ca="1">IF(Z711&lt;AF$8,"",IF(Y711&gt;AF$8,Y711,AF$8))</f>
        <v/>
      </c>
      <c r="AG711" s="40" t="str">
        <f ca="1">IF(Z711&lt;AF$8,"",Z711)</f>
        <v/>
      </c>
      <c r="AH711" s="40" t="str">
        <f t="shared" ref="AH711:AH725" ca="1" si="451">IF(AF711="","",DATE(YEAR(AF711),MONTH(AF711),1))</f>
        <v/>
      </c>
      <c r="AI711" s="40" t="str">
        <f t="shared" ref="AI711:AI725" ca="1" si="452">IF(AF711="","",DATE(YEAR(AG711),MONTH(AG711)+1,1)-1)</f>
        <v/>
      </c>
      <c r="AJ711" s="41" t="str">
        <f t="shared" ref="AJ711:AJ725" ca="1" si="453">IF(AF711="","",DATEDIF(AH711,AI711+1,"m"))</f>
        <v/>
      </c>
    </row>
    <row r="712" spans="1:36" ht="27.95" customHeight="1">
      <c r="A712" s="115"/>
      <c r="B712" s="115"/>
      <c r="C712" s="119"/>
      <c r="D712" s="120"/>
      <c r="E712" s="121"/>
      <c r="F712" s="431"/>
      <c r="G712" s="432"/>
      <c r="H712" s="65" t="str">
        <f t="shared" ca="1" si="442"/>
        <v/>
      </c>
      <c r="I712" s="339" t="str">
        <f ca="1">IF(AND(F712&lt;&gt;"",H712&lt;&gt;""),VLOOKUP(F712,早見表!$A$6:$M$24,H712+1),"")</f>
        <v/>
      </c>
      <c r="J712" s="340"/>
      <c r="K712" s="340"/>
      <c r="L712" s="341"/>
      <c r="M712" s="431"/>
      <c r="N712" s="433"/>
      <c r="O712" s="433"/>
      <c r="P712" s="433"/>
      <c r="Q712" s="432"/>
      <c r="R712" s="65" t="str">
        <f t="shared" ca="1" si="443"/>
        <v/>
      </c>
      <c r="S712" s="339" t="str">
        <f ca="1">IF(AND(M712&lt;&gt;"",R712&lt;&gt;""),VLOOKUP(M712,早見表!$A$6:$M$24,R712+1),"")</f>
        <v/>
      </c>
      <c r="T712" s="340"/>
      <c r="U712" s="340"/>
      <c r="V712" s="340"/>
      <c r="W712" s="341"/>
      <c r="X712" s="51"/>
      <c r="Y712" s="42" t="str">
        <f t="shared" si="444"/>
        <v/>
      </c>
      <c r="Z712" s="42" t="str">
        <f t="shared" si="445"/>
        <v/>
      </c>
      <c r="AA712" s="43" t="str">
        <f t="shared" ca="1" si="446"/>
        <v/>
      </c>
      <c r="AB712" s="43" t="str">
        <f t="shared" ca="1" si="447"/>
        <v/>
      </c>
      <c r="AC712" s="43" t="str">
        <f t="shared" ca="1" si="448"/>
        <v/>
      </c>
      <c r="AD712" s="43" t="str">
        <f t="shared" ca="1" si="449"/>
        <v/>
      </c>
      <c r="AE712" s="44" t="str">
        <f t="shared" ca="1" si="450"/>
        <v/>
      </c>
      <c r="AF712" s="45" t="str">
        <f ca="1">IF(Z712&lt;AF$8,"",IF(Y712&gt;AF$8,Y712,AF$8))</f>
        <v/>
      </c>
      <c r="AG712" s="45" t="str">
        <f t="shared" ref="AG712:AG725" ca="1" si="454">IF(Z712&lt;AF$8,"",Z712)</f>
        <v/>
      </c>
      <c r="AH712" s="45" t="str">
        <f t="shared" ca="1" si="451"/>
        <v/>
      </c>
      <c r="AI712" s="45" t="str">
        <f t="shared" ca="1" si="452"/>
        <v/>
      </c>
      <c r="AJ712" s="46" t="str">
        <f t="shared" ca="1" si="453"/>
        <v/>
      </c>
    </row>
    <row r="713" spans="1:36" ht="27.95" customHeight="1">
      <c r="A713" s="115"/>
      <c r="B713" s="115"/>
      <c r="C713" s="119"/>
      <c r="D713" s="120"/>
      <c r="E713" s="121"/>
      <c r="F713" s="431"/>
      <c r="G713" s="432"/>
      <c r="H713" s="65" t="str">
        <f t="shared" ca="1" si="442"/>
        <v/>
      </c>
      <c r="I713" s="339" t="str">
        <f ca="1">IF(AND(F713&lt;&gt;"",H713&lt;&gt;""),VLOOKUP(F713,早見表!$A$6:$M$24,H713+1),"")</f>
        <v/>
      </c>
      <c r="J713" s="340"/>
      <c r="K713" s="340"/>
      <c r="L713" s="341"/>
      <c r="M713" s="431"/>
      <c r="N713" s="433"/>
      <c r="O713" s="433"/>
      <c r="P713" s="433"/>
      <c r="Q713" s="432"/>
      <c r="R713" s="65" t="str">
        <f t="shared" ca="1" si="443"/>
        <v/>
      </c>
      <c r="S713" s="339" t="str">
        <f ca="1">IF(AND(M713&lt;&gt;"",R713&lt;&gt;""),VLOOKUP(M713,早見表!$A$6:$M$24,R713+1),"")</f>
        <v/>
      </c>
      <c r="T713" s="340"/>
      <c r="U713" s="340"/>
      <c r="V713" s="340"/>
      <c r="W713" s="341"/>
      <c r="X713" s="51"/>
      <c r="Y713" s="42" t="str">
        <f t="shared" si="444"/>
        <v/>
      </c>
      <c r="Z713" s="42" t="str">
        <f t="shared" si="445"/>
        <v/>
      </c>
      <c r="AA713" s="43" t="str">
        <f t="shared" ca="1" si="446"/>
        <v/>
      </c>
      <c r="AB713" s="43" t="str">
        <f t="shared" ca="1" si="447"/>
        <v/>
      </c>
      <c r="AC713" s="43" t="str">
        <f t="shared" ca="1" si="448"/>
        <v/>
      </c>
      <c r="AD713" s="43" t="str">
        <f t="shared" ca="1" si="449"/>
        <v/>
      </c>
      <c r="AE713" s="44" t="str">
        <f t="shared" ca="1" si="450"/>
        <v/>
      </c>
      <c r="AF713" s="45" t="str">
        <f t="shared" ref="AF713:AF725" ca="1" si="455">IF(Z713&lt;AF$8,"",IF(Y713&gt;AF$8,Y713,AF$8))</f>
        <v/>
      </c>
      <c r="AG713" s="45" t="str">
        <f t="shared" ca="1" si="454"/>
        <v/>
      </c>
      <c r="AH713" s="45" t="str">
        <f t="shared" ca="1" si="451"/>
        <v/>
      </c>
      <c r="AI713" s="45" t="str">
        <f t="shared" ca="1" si="452"/>
        <v/>
      </c>
      <c r="AJ713" s="46" t="str">
        <f t="shared" ca="1" si="453"/>
        <v/>
      </c>
    </row>
    <row r="714" spans="1:36" ht="27.95" customHeight="1">
      <c r="A714" s="115"/>
      <c r="B714" s="115"/>
      <c r="C714" s="119"/>
      <c r="D714" s="120"/>
      <c r="E714" s="121"/>
      <c r="F714" s="431"/>
      <c r="G714" s="432"/>
      <c r="H714" s="65" t="str">
        <f t="shared" ca="1" si="442"/>
        <v/>
      </c>
      <c r="I714" s="339" t="str">
        <f ca="1">IF(AND(F714&lt;&gt;"",H714&lt;&gt;""),VLOOKUP(F714,早見表!$A$6:$M$24,H714+1),"")</f>
        <v/>
      </c>
      <c r="J714" s="340"/>
      <c r="K714" s="340"/>
      <c r="L714" s="341"/>
      <c r="M714" s="431"/>
      <c r="N714" s="433"/>
      <c r="O714" s="433"/>
      <c r="P714" s="433"/>
      <c r="Q714" s="432"/>
      <c r="R714" s="65" t="str">
        <f t="shared" ca="1" si="443"/>
        <v/>
      </c>
      <c r="S714" s="339" t="str">
        <f ca="1">IF(AND(M714&lt;&gt;"",R714&lt;&gt;""),VLOOKUP(M714,早見表!$A$6:$M$24,R714+1),"")</f>
        <v/>
      </c>
      <c r="T714" s="340"/>
      <c r="U714" s="340"/>
      <c r="V714" s="340"/>
      <c r="W714" s="341"/>
      <c r="X714" s="51"/>
      <c r="Y714" s="42" t="str">
        <f t="shared" si="444"/>
        <v/>
      </c>
      <c r="Z714" s="42" t="str">
        <f t="shared" si="445"/>
        <v/>
      </c>
      <c r="AA714" s="43" t="str">
        <f t="shared" ca="1" si="446"/>
        <v/>
      </c>
      <c r="AB714" s="43" t="str">
        <f t="shared" ca="1" si="447"/>
        <v/>
      </c>
      <c r="AC714" s="43" t="str">
        <f t="shared" ca="1" si="448"/>
        <v/>
      </c>
      <c r="AD714" s="43" t="str">
        <f t="shared" ca="1" si="449"/>
        <v/>
      </c>
      <c r="AE714" s="44" t="str">
        <f t="shared" ca="1" si="450"/>
        <v/>
      </c>
      <c r="AF714" s="45" t="str">
        <f t="shared" ca="1" si="455"/>
        <v/>
      </c>
      <c r="AG714" s="45" t="str">
        <f t="shared" ca="1" si="454"/>
        <v/>
      </c>
      <c r="AH714" s="45" t="str">
        <f t="shared" ca="1" si="451"/>
        <v/>
      </c>
      <c r="AI714" s="45" t="str">
        <f t="shared" ca="1" si="452"/>
        <v/>
      </c>
      <c r="AJ714" s="46" t="str">
        <f t="shared" ca="1" si="453"/>
        <v/>
      </c>
    </row>
    <row r="715" spans="1:36" ht="27.95" customHeight="1">
      <c r="A715" s="115"/>
      <c r="B715" s="115"/>
      <c r="C715" s="119"/>
      <c r="D715" s="120"/>
      <c r="E715" s="121"/>
      <c r="F715" s="431"/>
      <c r="G715" s="432"/>
      <c r="H715" s="65" t="str">
        <f t="shared" ca="1" si="442"/>
        <v/>
      </c>
      <c r="I715" s="339" t="str">
        <f ca="1">IF(AND(F715&lt;&gt;"",H715&lt;&gt;""),VLOOKUP(F715,早見表!$A$6:$M$24,H715+1),"")</f>
        <v/>
      </c>
      <c r="J715" s="340"/>
      <c r="K715" s="340"/>
      <c r="L715" s="341"/>
      <c r="M715" s="431"/>
      <c r="N715" s="433"/>
      <c r="O715" s="433"/>
      <c r="P715" s="433"/>
      <c r="Q715" s="432"/>
      <c r="R715" s="65" t="str">
        <f t="shared" ca="1" si="443"/>
        <v/>
      </c>
      <c r="S715" s="339" t="str">
        <f ca="1">IF(AND(M715&lt;&gt;"",R715&lt;&gt;""),VLOOKUP(M715,早見表!$A$6:$M$24,R715+1),"")</f>
        <v/>
      </c>
      <c r="T715" s="340"/>
      <c r="U715" s="340"/>
      <c r="V715" s="340"/>
      <c r="W715" s="341"/>
      <c r="X715" s="51"/>
      <c r="Y715" s="42" t="str">
        <f t="shared" si="444"/>
        <v/>
      </c>
      <c r="Z715" s="42" t="str">
        <f t="shared" si="445"/>
        <v/>
      </c>
      <c r="AA715" s="43" t="str">
        <f t="shared" ca="1" si="446"/>
        <v/>
      </c>
      <c r="AB715" s="43" t="str">
        <f t="shared" ca="1" si="447"/>
        <v/>
      </c>
      <c r="AC715" s="43" t="str">
        <f t="shared" ca="1" si="448"/>
        <v/>
      </c>
      <c r="AD715" s="43" t="str">
        <f t="shared" ca="1" si="449"/>
        <v/>
      </c>
      <c r="AE715" s="44" t="str">
        <f t="shared" ca="1" si="450"/>
        <v/>
      </c>
      <c r="AF715" s="45" t="str">
        <f t="shared" ca="1" si="455"/>
        <v/>
      </c>
      <c r="AG715" s="45" t="str">
        <f t="shared" ca="1" si="454"/>
        <v/>
      </c>
      <c r="AH715" s="45" t="str">
        <f t="shared" ca="1" si="451"/>
        <v/>
      </c>
      <c r="AI715" s="45" t="str">
        <f t="shared" ca="1" si="452"/>
        <v/>
      </c>
      <c r="AJ715" s="46" t="str">
        <f t="shared" ca="1" si="453"/>
        <v/>
      </c>
    </row>
    <row r="716" spans="1:36" ht="27.95" customHeight="1">
      <c r="A716" s="115"/>
      <c r="B716" s="115"/>
      <c r="C716" s="119"/>
      <c r="D716" s="120"/>
      <c r="E716" s="121"/>
      <c r="F716" s="431"/>
      <c r="G716" s="432"/>
      <c r="H716" s="65" t="str">
        <f t="shared" ca="1" si="442"/>
        <v/>
      </c>
      <c r="I716" s="339" t="str">
        <f ca="1">IF(AND(F716&lt;&gt;"",H716&lt;&gt;""),VLOOKUP(F716,早見表!$A$6:$M$24,H716+1),"")</f>
        <v/>
      </c>
      <c r="J716" s="340"/>
      <c r="K716" s="340"/>
      <c r="L716" s="341"/>
      <c r="M716" s="431"/>
      <c r="N716" s="433"/>
      <c r="O716" s="433"/>
      <c r="P716" s="433"/>
      <c r="Q716" s="432"/>
      <c r="R716" s="65" t="str">
        <f t="shared" ca="1" si="443"/>
        <v/>
      </c>
      <c r="S716" s="339" t="str">
        <f ca="1">IF(AND(M716&lt;&gt;"",R716&lt;&gt;""),VLOOKUP(M716,早見表!$A$6:$M$24,R716+1),"")</f>
        <v/>
      </c>
      <c r="T716" s="340"/>
      <c r="U716" s="340"/>
      <c r="V716" s="340"/>
      <c r="W716" s="341"/>
      <c r="X716" s="51"/>
      <c r="Y716" s="42" t="str">
        <f t="shared" si="444"/>
        <v/>
      </c>
      <c r="Z716" s="42" t="str">
        <f t="shared" si="445"/>
        <v/>
      </c>
      <c r="AA716" s="43" t="str">
        <f t="shared" ca="1" si="446"/>
        <v/>
      </c>
      <c r="AB716" s="43" t="str">
        <f t="shared" ca="1" si="447"/>
        <v/>
      </c>
      <c r="AC716" s="43" t="str">
        <f t="shared" ca="1" si="448"/>
        <v/>
      </c>
      <c r="AD716" s="43" t="str">
        <f t="shared" ca="1" si="449"/>
        <v/>
      </c>
      <c r="AE716" s="44" t="str">
        <f t="shared" ca="1" si="450"/>
        <v/>
      </c>
      <c r="AF716" s="45" t="str">
        <f t="shared" ca="1" si="455"/>
        <v/>
      </c>
      <c r="AG716" s="45" t="str">
        <f t="shared" ca="1" si="454"/>
        <v/>
      </c>
      <c r="AH716" s="45" t="str">
        <f t="shared" ca="1" si="451"/>
        <v/>
      </c>
      <c r="AI716" s="45" t="str">
        <f t="shared" ca="1" si="452"/>
        <v/>
      </c>
      <c r="AJ716" s="46" t="str">
        <f t="shared" ca="1" si="453"/>
        <v/>
      </c>
    </row>
    <row r="717" spans="1:36" ht="27.95" customHeight="1">
      <c r="A717" s="115"/>
      <c r="B717" s="115"/>
      <c r="C717" s="119"/>
      <c r="D717" s="120"/>
      <c r="E717" s="121"/>
      <c r="F717" s="431"/>
      <c r="G717" s="432"/>
      <c r="H717" s="65" t="str">
        <f t="shared" ca="1" si="442"/>
        <v/>
      </c>
      <c r="I717" s="339" t="str">
        <f ca="1">IF(AND(F717&lt;&gt;"",H717&lt;&gt;""),VLOOKUP(F717,早見表!$A$6:$M$24,H717+1),"")</f>
        <v/>
      </c>
      <c r="J717" s="340"/>
      <c r="K717" s="340"/>
      <c r="L717" s="341"/>
      <c r="M717" s="431"/>
      <c r="N717" s="433"/>
      <c r="O717" s="433"/>
      <c r="P717" s="433"/>
      <c r="Q717" s="432"/>
      <c r="R717" s="65" t="str">
        <f t="shared" ca="1" si="443"/>
        <v/>
      </c>
      <c r="S717" s="339" t="str">
        <f ca="1">IF(AND(M717&lt;&gt;"",R717&lt;&gt;""),VLOOKUP(M717,早見表!$A$6:$M$24,R717+1),"")</f>
        <v/>
      </c>
      <c r="T717" s="340"/>
      <c r="U717" s="340"/>
      <c r="V717" s="340"/>
      <c r="W717" s="341"/>
      <c r="X717" s="51"/>
      <c r="Y717" s="42" t="str">
        <f t="shared" si="444"/>
        <v/>
      </c>
      <c r="Z717" s="42" t="str">
        <f t="shared" si="445"/>
        <v/>
      </c>
      <c r="AA717" s="43" t="str">
        <f t="shared" ref="AA717:AA725" ca="1" si="456">IF(Y717&gt;=AF$8,"",IF(Y717&lt;$AA$8,$AA$8,Y717))</f>
        <v/>
      </c>
      <c r="AB717" s="43" t="str">
        <f t="shared" ca="1" si="447"/>
        <v/>
      </c>
      <c r="AC717" s="43" t="str">
        <f t="shared" ca="1" si="448"/>
        <v/>
      </c>
      <c r="AD717" s="43" t="str">
        <f t="shared" ca="1" si="449"/>
        <v/>
      </c>
      <c r="AE717" s="44" t="str">
        <f t="shared" ref="AE717:AE725" ca="1" si="457">IF(AA717="","",IF(AA717&gt;AB717,"",DATEDIF(AC717,AD717+1,"m")))</f>
        <v/>
      </c>
      <c r="AF717" s="45" t="str">
        <f t="shared" ca="1" si="455"/>
        <v/>
      </c>
      <c r="AG717" s="45" t="str">
        <f t="shared" ca="1" si="454"/>
        <v/>
      </c>
      <c r="AH717" s="45" t="str">
        <f t="shared" ca="1" si="451"/>
        <v/>
      </c>
      <c r="AI717" s="45" t="str">
        <f t="shared" ca="1" si="452"/>
        <v/>
      </c>
      <c r="AJ717" s="46" t="str">
        <f t="shared" ca="1" si="453"/>
        <v/>
      </c>
    </row>
    <row r="718" spans="1:36" ht="27.95" customHeight="1">
      <c r="A718" s="115"/>
      <c r="B718" s="115"/>
      <c r="C718" s="119"/>
      <c r="D718" s="120"/>
      <c r="E718" s="121"/>
      <c r="F718" s="431"/>
      <c r="G718" s="432"/>
      <c r="H718" s="65" t="str">
        <f t="shared" ca="1" si="442"/>
        <v/>
      </c>
      <c r="I718" s="339" t="str">
        <f ca="1">IF(AND(F718&lt;&gt;"",H718&lt;&gt;""),VLOOKUP(F718,早見表!$A$6:$M$24,H718+1),"")</f>
        <v/>
      </c>
      <c r="J718" s="340"/>
      <c r="K718" s="340"/>
      <c r="L718" s="341"/>
      <c r="M718" s="431"/>
      <c r="N718" s="433"/>
      <c r="O718" s="433"/>
      <c r="P718" s="433"/>
      <c r="Q718" s="432"/>
      <c r="R718" s="65" t="str">
        <f t="shared" ca="1" si="443"/>
        <v/>
      </c>
      <c r="S718" s="339" t="str">
        <f ca="1">IF(AND(M718&lt;&gt;"",R718&lt;&gt;""),VLOOKUP(M718,早見表!$A$6:$M$24,R718+1),"")</f>
        <v/>
      </c>
      <c r="T718" s="340"/>
      <c r="U718" s="340"/>
      <c r="V718" s="340"/>
      <c r="W718" s="341"/>
      <c r="X718" s="51"/>
      <c r="Y718" s="42" t="str">
        <f t="shared" si="444"/>
        <v/>
      </c>
      <c r="Z718" s="42" t="str">
        <f t="shared" si="445"/>
        <v/>
      </c>
      <c r="AA718" s="43" t="str">
        <f t="shared" ca="1" si="456"/>
        <v/>
      </c>
      <c r="AB718" s="43" t="str">
        <f t="shared" ca="1" si="447"/>
        <v/>
      </c>
      <c r="AC718" s="43" t="str">
        <f t="shared" ca="1" si="448"/>
        <v/>
      </c>
      <c r="AD718" s="43" t="str">
        <f t="shared" ca="1" si="449"/>
        <v/>
      </c>
      <c r="AE718" s="44" t="str">
        <f t="shared" ca="1" si="457"/>
        <v/>
      </c>
      <c r="AF718" s="45" t="str">
        <f t="shared" ca="1" si="455"/>
        <v/>
      </c>
      <c r="AG718" s="45" t="str">
        <f t="shared" ca="1" si="454"/>
        <v/>
      </c>
      <c r="AH718" s="45" t="str">
        <f t="shared" ca="1" si="451"/>
        <v/>
      </c>
      <c r="AI718" s="45" t="str">
        <f t="shared" ca="1" si="452"/>
        <v/>
      </c>
      <c r="AJ718" s="46" t="str">
        <f t="shared" ca="1" si="453"/>
        <v/>
      </c>
    </row>
    <row r="719" spans="1:36" ht="27.95" customHeight="1">
      <c r="A719" s="115"/>
      <c r="B719" s="115"/>
      <c r="C719" s="119"/>
      <c r="D719" s="120"/>
      <c r="E719" s="121"/>
      <c r="F719" s="431"/>
      <c r="G719" s="432"/>
      <c r="H719" s="65" t="str">
        <f t="shared" ca="1" si="442"/>
        <v/>
      </c>
      <c r="I719" s="339" t="str">
        <f ca="1">IF(AND(F719&lt;&gt;"",H719&lt;&gt;""),VLOOKUP(F719,早見表!$A$6:$M$24,H719+1),"")</f>
        <v/>
      </c>
      <c r="J719" s="340"/>
      <c r="K719" s="340"/>
      <c r="L719" s="341"/>
      <c r="M719" s="431"/>
      <c r="N719" s="433"/>
      <c r="O719" s="433"/>
      <c r="P719" s="433"/>
      <c r="Q719" s="432"/>
      <c r="R719" s="65" t="str">
        <f t="shared" ca="1" si="443"/>
        <v/>
      </c>
      <c r="S719" s="339" t="str">
        <f ca="1">IF(AND(M719&lt;&gt;"",R719&lt;&gt;""),VLOOKUP(M719,早見表!$A$6:$M$24,R719+1),"")</f>
        <v/>
      </c>
      <c r="T719" s="340"/>
      <c r="U719" s="340"/>
      <c r="V719" s="340"/>
      <c r="W719" s="341"/>
      <c r="X719" s="51"/>
      <c r="Y719" s="42" t="str">
        <f t="shared" si="444"/>
        <v/>
      </c>
      <c r="Z719" s="42" t="str">
        <f t="shared" si="445"/>
        <v/>
      </c>
      <c r="AA719" s="43" t="str">
        <f t="shared" ca="1" si="456"/>
        <v/>
      </c>
      <c r="AB719" s="43" t="str">
        <f t="shared" ca="1" si="447"/>
        <v/>
      </c>
      <c r="AC719" s="43" t="str">
        <f t="shared" ca="1" si="448"/>
        <v/>
      </c>
      <c r="AD719" s="43" t="str">
        <f t="shared" ca="1" si="449"/>
        <v/>
      </c>
      <c r="AE719" s="44" t="str">
        <f t="shared" ca="1" si="457"/>
        <v/>
      </c>
      <c r="AF719" s="45" t="str">
        <f t="shared" ca="1" si="455"/>
        <v/>
      </c>
      <c r="AG719" s="45" t="str">
        <f t="shared" ca="1" si="454"/>
        <v/>
      </c>
      <c r="AH719" s="45" t="str">
        <f t="shared" ca="1" si="451"/>
        <v/>
      </c>
      <c r="AI719" s="45" t="str">
        <f t="shared" ca="1" si="452"/>
        <v/>
      </c>
      <c r="AJ719" s="46" t="str">
        <f t="shared" ca="1" si="453"/>
        <v/>
      </c>
    </row>
    <row r="720" spans="1:36" ht="27.95" customHeight="1">
      <c r="A720" s="115"/>
      <c r="B720" s="115"/>
      <c r="C720" s="119"/>
      <c r="D720" s="120"/>
      <c r="E720" s="121"/>
      <c r="F720" s="431"/>
      <c r="G720" s="432"/>
      <c r="H720" s="65" t="str">
        <f ca="1">AE720</f>
        <v/>
      </c>
      <c r="I720" s="339" t="str">
        <f ca="1">IF(AND(F720&lt;&gt;"",H720&lt;&gt;""),VLOOKUP(F720,早見表!$A$6:$M$24,H720+1),"")</f>
        <v/>
      </c>
      <c r="J720" s="340"/>
      <c r="K720" s="340"/>
      <c r="L720" s="341"/>
      <c r="M720" s="431"/>
      <c r="N720" s="433"/>
      <c r="O720" s="433"/>
      <c r="P720" s="433"/>
      <c r="Q720" s="432"/>
      <c r="R720" s="65" t="str">
        <f t="shared" ca="1" si="443"/>
        <v/>
      </c>
      <c r="S720" s="339" t="str">
        <f ca="1">IF(AND(M720&lt;&gt;"",R720&lt;&gt;""),VLOOKUP(M720,早見表!$A$6:$M$24,R720+1),"")</f>
        <v/>
      </c>
      <c r="T720" s="340"/>
      <c r="U720" s="340"/>
      <c r="V720" s="340"/>
      <c r="W720" s="341"/>
      <c r="X720" s="51"/>
      <c r="Y720" s="42" t="str">
        <f t="shared" si="444"/>
        <v/>
      </c>
      <c r="Z720" s="42" t="str">
        <f t="shared" si="445"/>
        <v/>
      </c>
      <c r="AA720" s="43" t="str">
        <f t="shared" ca="1" si="456"/>
        <v/>
      </c>
      <c r="AB720" s="43" t="str">
        <f t="shared" ca="1" si="447"/>
        <v/>
      </c>
      <c r="AC720" s="43" t="str">
        <f t="shared" ca="1" si="448"/>
        <v/>
      </c>
      <c r="AD720" s="43" t="str">
        <f t="shared" ca="1" si="449"/>
        <v/>
      </c>
      <c r="AE720" s="44" t="str">
        <f t="shared" ca="1" si="457"/>
        <v/>
      </c>
      <c r="AF720" s="45" t="str">
        <f t="shared" ca="1" si="455"/>
        <v/>
      </c>
      <c r="AG720" s="45" t="str">
        <f t="shared" ca="1" si="454"/>
        <v/>
      </c>
      <c r="AH720" s="45" t="str">
        <f t="shared" ca="1" si="451"/>
        <v/>
      </c>
      <c r="AI720" s="45" t="str">
        <f t="shared" ca="1" si="452"/>
        <v/>
      </c>
      <c r="AJ720" s="46" t="str">
        <f t="shared" ca="1" si="453"/>
        <v/>
      </c>
    </row>
    <row r="721" spans="1:36" ht="27.95" customHeight="1">
      <c r="A721" s="115"/>
      <c r="B721" s="115"/>
      <c r="C721" s="119"/>
      <c r="D721" s="120"/>
      <c r="E721" s="121"/>
      <c r="F721" s="431"/>
      <c r="G721" s="432"/>
      <c r="H721" s="65" t="str">
        <f ca="1">AE721</f>
        <v/>
      </c>
      <c r="I721" s="339" t="str">
        <f ca="1">IF(AND(F721&lt;&gt;"",H721&lt;&gt;""),VLOOKUP(F721,早見表!$A$6:$M$24,H721+1),"")</f>
        <v/>
      </c>
      <c r="J721" s="340"/>
      <c r="K721" s="340"/>
      <c r="L721" s="341"/>
      <c r="M721" s="431"/>
      <c r="N721" s="433"/>
      <c r="O721" s="433"/>
      <c r="P721" s="433"/>
      <c r="Q721" s="432"/>
      <c r="R721" s="65" t="str">
        <f t="shared" ca="1" si="443"/>
        <v/>
      </c>
      <c r="S721" s="339" t="str">
        <f ca="1">IF(AND(M721&lt;&gt;"",R721&lt;&gt;""),VLOOKUP(M721,早見表!$A$6:$M$24,R721+1),"")</f>
        <v/>
      </c>
      <c r="T721" s="340"/>
      <c r="U721" s="340"/>
      <c r="V721" s="340"/>
      <c r="W721" s="341"/>
      <c r="X721" s="51"/>
      <c r="Y721" s="42" t="str">
        <f t="shared" si="444"/>
        <v/>
      </c>
      <c r="Z721" s="42" t="str">
        <f t="shared" si="445"/>
        <v/>
      </c>
      <c r="AA721" s="43" t="str">
        <f t="shared" ca="1" si="456"/>
        <v/>
      </c>
      <c r="AB721" s="43" t="str">
        <f t="shared" ca="1" si="447"/>
        <v/>
      </c>
      <c r="AC721" s="43" t="str">
        <f t="shared" ca="1" si="448"/>
        <v/>
      </c>
      <c r="AD721" s="43" t="str">
        <f t="shared" ca="1" si="449"/>
        <v/>
      </c>
      <c r="AE721" s="44" t="str">
        <f t="shared" ca="1" si="457"/>
        <v/>
      </c>
      <c r="AF721" s="45" t="str">
        <f t="shared" ca="1" si="455"/>
        <v/>
      </c>
      <c r="AG721" s="45" t="str">
        <f t="shared" ca="1" si="454"/>
        <v/>
      </c>
      <c r="AH721" s="45" t="str">
        <f t="shared" ca="1" si="451"/>
        <v/>
      </c>
      <c r="AI721" s="45" t="str">
        <f t="shared" ca="1" si="452"/>
        <v/>
      </c>
      <c r="AJ721" s="46" t="str">
        <f t="shared" ca="1" si="453"/>
        <v/>
      </c>
    </row>
    <row r="722" spans="1:36" ht="27.95" customHeight="1">
      <c r="A722" s="115"/>
      <c r="B722" s="115"/>
      <c r="C722" s="119"/>
      <c r="D722" s="120"/>
      <c r="E722" s="121"/>
      <c r="F722" s="431"/>
      <c r="G722" s="432"/>
      <c r="H722" s="65" t="str">
        <f ca="1">AE722</f>
        <v/>
      </c>
      <c r="I722" s="339" t="str">
        <f ca="1">IF(AND(F722&lt;&gt;"",H722&lt;&gt;""),VLOOKUP(F722,早見表!$A$6:$M$24,H722+1),"")</f>
        <v/>
      </c>
      <c r="J722" s="340"/>
      <c r="K722" s="340"/>
      <c r="L722" s="341"/>
      <c r="M722" s="431"/>
      <c r="N722" s="433"/>
      <c r="O722" s="433"/>
      <c r="P722" s="433"/>
      <c r="Q722" s="432"/>
      <c r="R722" s="65" t="str">
        <f t="shared" ca="1" si="443"/>
        <v/>
      </c>
      <c r="S722" s="339" t="str">
        <f ca="1">IF(AND(M722&lt;&gt;"",R722&lt;&gt;""),VLOOKUP(M722,早見表!$A$6:$M$24,R722+1),"")</f>
        <v/>
      </c>
      <c r="T722" s="340"/>
      <c r="U722" s="340"/>
      <c r="V722" s="340"/>
      <c r="W722" s="341"/>
      <c r="X722" s="51"/>
      <c r="Y722" s="42" t="str">
        <f t="shared" si="444"/>
        <v/>
      </c>
      <c r="Z722" s="42" t="str">
        <f t="shared" si="445"/>
        <v/>
      </c>
      <c r="AA722" s="43" t="str">
        <f t="shared" ca="1" si="456"/>
        <v/>
      </c>
      <c r="AB722" s="43" t="str">
        <f t="shared" ca="1" si="447"/>
        <v/>
      </c>
      <c r="AC722" s="43" t="str">
        <f t="shared" ca="1" si="448"/>
        <v/>
      </c>
      <c r="AD722" s="43" t="str">
        <f t="shared" ca="1" si="449"/>
        <v/>
      </c>
      <c r="AE722" s="44" t="str">
        <f t="shared" ca="1" si="457"/>
        <v/>
      </c>
      <c r="AF722" s="45" t="str">
        <f t="shared" ca="1" si="455"/>
        <v/>
      </c>
      <c r="AG722" s="45" t="str">
        <f t="shared" ca="1" si="454"/>
        <v/>
      </c>
      <c r="AH722" s="45" t="str">
        <f t="shared" ca="1" si="451"/>
        <v/>
      </c>
      <c r="AI722" s="45" t="str">
        <f t="shared" ca="1" si="452"/>
        <v/>
      </c>
      <c r="AJ722" s="46" t="str">
        <f t="shared" ca="1" si="453"/>
        <v/>
      </c>
    </row>
    <row r="723" spans="1:36" ht="27.95" customHeight="1">
      <c r="A723" s="115"/>
      <c r="B723" s="115"/>
      <c r="C723" s="119"/>
      <c r="D723" s="120"/>
      <c r="E723" s="121"/>
      <c r="F723" s="431"/>
      <c r="G723" s="432"/>
      <c r="H723" s="65" t="str">
        <f ca="1">AE723</f>
        <v/>
      </c>
      <c r="I723" s="339" t="str">
        <f ca="1">IF(AND(F723&lt;&gt;"",H723&lt;&gt;""),VLOOKUP(F723,早見表!$A$6:$M$24,H723+1),"")</f>
        <v/>
      </c>
      <c r="J723" s="340"/>
      <c r="K723" s="340"/>
      <c r="L723" s="341"/>
      <c r="M723" s="431"/>
      <c r="N723" s="433"/>
      <c r="O723" s="433"/>
      <c r="P723" s="433"/>
      <c r="Q723" s="432"/>
      <c r="R723" s="65" t="str">
        <f t="shared" ca="1" si="443"/>
        <v/>
      </c>
      <c r="S723" s="339" t="str">
        <f ca="1">IF(AND(M723&lt;&gt;"",R723&lt;&gt;""),VLOOKUP(M723,早見表!$A$6:$M$24,R723+1),"")</f>
        <v/>
      </c>
      <c r="T723" s="340"/>
      <c r="U723" s="340"/>
      <c r="V723" s="340"/>
      <c r="W723" s="341"/>
      <c r="X723" s="51"/>
      <c r="Y723" s="42" t="str">
        <f t="shared" si="444"/>
        <v/>
      </c>
      <c r="Z723" s="42" t="str">
        <f t="shared" si="445"/>
        <v/>
      </c>
      <c r="AA723" s="43" t="str">
        <f t="shared" ca="1" si="456"/>
        <v/>
      </c>
      <c r="AB723" s="43" t="str">
        <f t="shared" ca="1" si="447"/>
        <v/>
      </c>
      <c r="AC723" s="43" t="str">
        <f t="shared" ca="1" si="448"/>
        <v/>
      </c>
      <c r="AD723" s="43" t="str">
        <f t="shared" ca="1" si="449"/>
        <v/>
      </c>
      <c r="AE723" s="44" t="str">
        <f t="shared" ca="1" si="457"/>
        <v/>
      </c>
      <c r="AF723" s="45" t="str">
        <f t="shared" ca="1" si="455"/>
        <v/>
      </c>
      <c r="AG723" s="45" t="str">
        <f t="shared" ca="1" si="454"/>
        <v/>
      </c>
      <c r="AH723" s="45" t="str">
        <f t="shared" ca="1" si="451"/>
        <v/>
      </c>
      <c r="AI723" s="45" t="str">
        <f t="shared" ca="1" si="452"/>
        <v/>
      </c>
      <c r="AJ723" s="46" t="str">
        <f t="shared" ca="1" si="453"/>
        <v/>
      </c>
    </row>
    <row r="724" spans="1:36" ht="27.95" customHeight="1">
      <c r="A724" s="115"/>
      <c r="B724" s="115"/>
      <c r="C724" s="119"/>
      <c r="D724" s="120"/>
      <c r="E724" s="121"/>
      <c r="F724" s="431"/>
      <c r="G724" s="432"/>
      <c r="H724" s="65" t="str">
        <f ca="1">AE724</f>
        <v/>
      </c>
      <c r="I724" s="339" t="str">
        <f ca="1">IF(AND(F724&lt;&gt;"",H724&lt;&gt;""),VLOOKUP(F724,早見表!$A$6:$M$24,H724+1),"")</f>
        <v/>
      </c>
      <c r="J724" s="340"/>
      <c r="K724" s="340"/>
      <c r="L724" s="341"/>
      <c r="M724" s="431"/>
      <c r="N724" s="433"/>
      <c r="O724" s="433"/>
      <c r="P724" s="433"/>
      <c r="Q724" s="432"/>
      <c r="R724" s="65" t="str">
        <f t="shared" ca="1" si="443"/>
        <v/>
      </c>
      <c r="S724" s="339" t="str">
        <f ca="1">IF(AND(M724&lt;&gt;"",R724&lt;&gt;""),VLOOKUP(M724,早見表!$A$6:$M$24,R724+1),"")</f>
        <v/>
      </c>
      <c r="T724" s="340"/>
      <c r="U724" s="340"/>
      <c r="V724" s="340"/>
      <c r="W724" s="341"/>
      <c r="X724" s="51"/>
      <c r="Y724" s="42" t="str">
        <f t="shared" si="444"/>
        <v/>
      </c>
      <c r="Z724" s="42" t="str">
        <f t="shared" si="445"/>
        <v/>
      </c>
      <c r="AA724" s="43" t="str">
        <f t="shared" ca="1" si="456"/>
        <v/>
      </c>
      <c r="AB724" s="43" t="str">
        <f t="shared" ca="1" si="447"/>
        <v/>
      </c>
      <c r="AC724" s="43" t="str">
        <f t="shared" ca="1" si="448"/>
        <v/>
      </c>
      <c r="AD724" s="43" t="str">
        <f t="shared" ca="1" si="449"/>
        <v/>
      </c>
      <c r="AE724" s="44" t="str">
        <f t="shared" ca="1" si="457"/>
        <v/>
      </c>
      <c r="AF724" s="45" t="str">
        <f t="shared" ca="1" si="455"/>
        <v/>
      </c>
      <c r="AG724" s="45" t="str">
        <f t="shared" ca="1" si="454"/>
        <v/>
      </c>
      <c r="AH724" s="45" t="str">
        <f t="shared" ca="1" si="451"/>
        <v/>
      </c>
      <c r="AI724" s="45" t="str">
        <f t="shared" ca="1" si="452"/>
        <v/>
      </c>
      <c r="AJ724" s="46" t="str">
        <f t="shared" ca="1" si="453"/>
        <v/>
      </c>
    </row>
    <row r="725" spans="1:36" ht="27.95" customHeight="1" thickBot="1">
      <c r="A725" s="131"/>
      <c r="B725" s="131"/>
      <c r="C725" s="132"/>
      <c r="D725" s="133"/>
      <c r="E725" s="134"/>
      <c r="F725" s="443"/>
      <c r="G725" s="445"/>
      <c r="H725" s="135" t="str">
        <f t="shared" ref="H725" ca="1" si="458">AE725</f>
        <v/>
      </c>
      <c r="I725" s="353" t="str">
        <f ca="1">IF(AND(F725&lt;&gt;"",H725&lt;&gt;""),VLOOKUP(F725,早見表!$A$6:$M$24,H725+1),"")</f>
        <v/>
      </c>
      <c r="J725" s="354"/>
      <c r="K725" s="354"/>
      <c r="L725" s="355"/>
      <c r="M725" s="443"/>
      <c r="N725" s="444"/>
      <c r="O725" s="444"/>
      <c r="P725" s="444"/>
      <c r="Q725" s="445"/>
      <c r="R725" s="135" t="str">
        <f t="shared" ca="1" si="443"/>
        <v/>
      </c>
      <c r="S725" s="353" t="str">
        <f ca="1">IF(AND(M725&lt;&gt;"",R725&lt;&gt;""),VLOOKUP(M725,早見表!$A$6:$M$24,R725+1),"")</f>
        <v/>
      </c>
      <c r="T725" s="354"/>
      <c r="U725" s="354"/>
      <c r="V725" s="354"/>
      <c r="W725" s="355"/>
      <c r="X725" s="51"/>
      <c r="Y725" s="47" t="str">
        <f t="shared" si="444"/>
        <v/>
      </c>
      <c r="Z725" s="47" t="str">
        <f t="shared" si="445"/>
        <v/>
      </c>
      <c r="AA725" s="48" t="str">
        <f t="shared" ca="1" si="456"/>
        <v/>
      </c>
      <c r="AB725" s="48" t="str">
        <f t="shared" ca="1" si="447"/>
        <v/>
      </c>
      <c r="AC725" s="48" t="str">
        <f t="shared" ca="1" si="448"/>
        <v/>
      </c>
      <c r="AD725" s="48" t="str">
        <f t="shared" ca="1" si="449"/>
        <v/>
      </c>
      <c r="AE725" s="62" t="str">
        <f t="shared" ca="1" si="457"/>
        <v/>
      </c>
      <c r="AF725" s="49" t="str">
        <f t="shared" ca="1" si="455"/>
        <v/>
      </c>
      <c r="AG725" s="49" t="str">
        <f t="shared" ca="1" si="454"/>
        <v/>
      </c>
      <c r="AH725" s="49" t="str">
        <f t="shared" ca="1" si="451"/>
        <v/>
      </c>
      <c r="AI725" s="49" t="str">
        <f t="shared" ca="1" si="452"/>
        <v/>
      </c>
      <c r="AJ725" s="50" t="str">
        <f t="shared" ca="1" si="453"/>
        <v/>
      </c>
    </row>
    <row r="726" spans="1:36" ht="24.95" customHeight="1" thickTop="1">
      <c r="A726" s="439" t="s">
        <v>62</v>
      </c>
      <c r="B726" s="440"/>
      <c r="C726" s="440"/>
      <c r="D726" s="440"/>
      <c r="E726" s="440"/>
      <c r="F726" s="458"/>
      <c r="G726" s="459"/>
      <c r="H726" s="136" t="s">
        <v>12</v>
      </c>
      <c r="I726" s="365">
        <f ca="1">SUM(I711:L725)</f>
        <v>0</v>
      </c>
      <c r="J726" s="366"/>
      <c r="K726" s="366"/>
      <c r="L726" s="137" t="s">
        <v>8</v>
      </c>
      <c r="M726" s="458"/>
      <c r="N726" s="460"/>
      <c r="O726" s="460"/>
      <c r="P726" s="460"/>
      <c r="Q726" s="459"/>
      <c r="R726" s="136"/>
      <c r="S726" s="368">
        <f ca="1">SUM(S711:W725)</f>
        <v>0</v>
      </c>
      <c r="T726" s="369"/>
      <c r="U726" s="369"/>
      <c r="V726" s="369"/>
      <c r="W726" s="138" t="s">
        <v>8</v>
      </c>
      <c r="X726" s="51"/>
      <c r="Y726" s="82"/>
      <c r="Z726" s="82"/>
    </row>
    <row r="727" spans="1:36" ht="24.95" customHeight="1">
      <c r="A727" s="434" t="s">
        <v>80</v>
      </c>
      <c r="B727" s="435"/>
      <c r="C727" s="435"/>
      <c r="D727" s="435"/>
      <c r="E727" s="435"/>
      <c r="F727" s="436"/>
      <c r="G727" s="437"/>
      <c r="H727" s="128" t="s">
        <v>12</v>
      </c>
      <c r="I727" s="346">
        <f ca="1">SUM(I700,I726)</f>
        <v>0</v>
      </c>
      <c r="J727" s="347"/>
      <c r="K727" s="347"/>
      <c r="L727" s="129" t="s">
        <v>8</v>
      </c>
      <c r="M727" s="436"/>
      <c r="N727" s="438"/>
      <c r="O727" s="438"/>
      <c r="P727" s="438"/>
      <c r="Q727" s="437"/>
      <c r="R727" s="128"/>
      <c r="S727" s="349">
        <f ca="1">SUM(S700,S726)</f>
        <v>0</v>
      </c>
      <c r="T727" s="350"/>
      <c r="U727" s="350"/>
      <c r="V727" s="350"/>
      <c r="W727" s="59" t="s">
        <v>8</v>
      </c>
      <c r="X727" s="52"/>
      <c r="Y727" s="82"/>
      <c r="Z727" s="54"/>
    </row>
    <row r="728" spans="1:36" ht="3.75" customHeight="1">
      <c r="X728" s="52"/>
      <c r="Y728" s="217"/>
      <c r="Z728" s="54" t="s">
        <v>35</v>
      </c>
    </row>
    <row r="729" spans="1:36">
      <c r="T729" s="461" t="s">
        <v>42</v>
      </c>
      <c r="U729" s="462"/>
      <c r="V729" s="462"/>
      <c r="W729" s="463"/>
      <c r="X729" s="52"/>
      <c r="Y729" s="82"/>
      <c r="Z729" s="82"/>
    </row>
    <row r="730" spans="1:36">
      <c r="Y730" s="82"/>
      <c r="Z730" s="82"/>
    </row>
    <row r="731" spans="1:36" ht="19.5" customHeight="1">
      <c r="A731" s="1" t="str">
        <f>IF($A$2="","",$A$2)</f>
        <v>【鳥取局様式】</v>
      </c>
      <c r="C731" s="80"/>
      <c r="D731" s="466" t="s">
        <v>76</v>
      </c>
      <c r="E731" s="467"/>
      <c r="F731" s="467"/>
      <c r="G731" s="467"/>
      <c r="H731" s="467"/>
      <c r="I731" s="467"/>
      <c r="J731" s="467"/>
      <c r="S731" s="57">
        <f>$S$2</f>
        <v>1</v>
      </c>
      <c r="T731" s="425" t="s">
        <v>10</v>
      </c>
      <c r="U731" s="425"/>
      <c r="V731" s="56">
        <f>V704+1</f>
        <v>28</v>
      </c>
      <c r="W731" s="2" t="s">
        <v>11</v>
      </c>
      <c r="Y731" s="217"/>
      <c r="Z731" s="217"/>
    </row>
    <row r="732" spans="1:36" ht="19.5" customHeight="1">
      <c r="C732" s="81"/>
      <c r="D732" s="467"/>
      <c r="E732" s="467"/>
      <c r="F732" s="467"/>
      <c r="G732" s="467"/>
      <c r="H732" s="467"/>
      <c r="I732" s="467"/>
      <c r="J732" s="467"/>
      <c r="Y732" s="217"/>
      <c r="Z732" s="217"/>
    </row>
    <row r="733" spans="1:36" ht="14.25">
      <c r="B733" s="221">
        <f ca="1">$B$4</f>
        <v>45741</v>
      </c>
      <c r="D733" s="426"/>
      <c r="E733" s="426"/>
      <c r="F733" s="426"/>
      <c r="Y733" s="219"/>
      <c r="Z733" s="219"/>
    </row>
    <row r="734" spans="1:36" ht="15" customHeight="1">
      <c r="B734" s="222">
        <f ca="1">$B$5</f>
        <v>46106.494204513889</v>
      </c>
      <c r="C734" s="130"/>
      <c r="D734" s="130"/>
      <c r="E734" s="130"/>
      <c r="F734" s="130"/>
      <c r="G734" s="130"/>
      <c r="H734" s="427" t="s">
        <v>6</v>
      </c>
      <c r="I734" s="428"/>
      <c r="J734" s="464" t="s">
        <v>0</v>
      </c>
      <c r="K734" s="465"/>
      <c r="L734" s="123" t="s">
        <v>1</v>
      </c>
      <c r="M734" s="465" t="s">
        <v>7</v>
      </c>
      <c r="N734" s="465"/>
      <c r="O734" s="465" t="s">
        <v>2</v>
      </c>
      <c r="P734" s="465"/>
      <c r="Q734" s="465"/>
      <c r="R734" s="465"/>
      <c r="S734" s="465"/>
      <c r="T734" s="465"/>
      <c r="U734" s="465" t="s">
        <v>3</v>
      </c>
      <c r="V734" s="465"/>
      <c r="W734" s="465"/>
      <c r="Y734" s="219"/>
      <c r="Z734" s="219"/>
    </row>
    <row r="735" spans="1:36" ht="20.100000000000001" customHeight="1">
      <c r="A735" s="130"/>
      <c r="B735" s="130"/>
      <c r="C735" s="130"/>
      <c r="D735" s="130"/>
      <c r="E735" s="130"/>
      <c r="F735" s="130"/>
      <c r="G735" s="130"/>
      <c r="H735" s="429"/>
      <c r="I735" s="430"/>
      <c r="J735" s="154">
        <f>$J$6</f>
        <v>3</v>
      </c>
      <c r="K735" s="155">
        <f>$K$6</f>
        <v>1</v>
      </c>
      <c r="L735" s="156">
        <f>$L$6</f>
        <v>1</v>
      </c>
      <c r="M735" s="157">
        <f>$M$6</f>
        <v>0</v>
      </c>
      <c r="N735" s="158" t="str">
        <f>IF($N$6="","",$N$6)</f>
        <v/>
      </c>
      <c r="O735" s="159" t="str">
        <f>IF($O$6="","",$O$6)</f>
        <v/>
      </c>
      <c r="P735" s="160" t="str">
        <f>IF($P$6="","",$P$6)</f>
        <v/>
      </c>
      <c r="Q735" s="160" t="str">
        <f>IF($Q$6="","",$Q$6)</f>
        <v/>
      </c>
      <c r="R735" s="160" t="str">
        <f>IF($R$6="","",$R$6)</f>
        <v/>
      </c>
      <c r="S735" s="160" t="str">
        <f>IF($S$6="","",$S$6)</f>
        <v/>
      </c>
      <c r="T735" s="161" t="str">
        <f>IF($T$6="","",$T$6)</f>
        <v/>
      </c>
      <c r="U735" s="159" t="str">
        <f>IF($U$6="","",$U$6)</f>
        <v/>
      </c>
      <c r="V735" s="160" t="str">
        <f>IF($V$6="","",$V$6)</f>
        <v/>
      </c>
      <c r="W735" s="161" t="str">
        <f>IF($W$6="","",$W$6)</f>
        <v/>
      </c>
      <c r="Y735" s="30" t="s">
        <v>33</v>
      </c>
      <c r="Z735" s="31" t="s">
        <v>34</v>
      </c>
      <c r="AA735" s="441">
        <f ca="1">$B$4</f>
        <v>45741</v>
      </c>
      <c r="AB735" s="441"/>
      <c r="AC735" s="441"/>
      <c r="AD735" s="441"/>
      <c r="AE735" s="441"/>
      <c r="AF735" s="442">
        <f ca="1">$B$5</f>
        <v>46106.494204513889</v>
      </c>
      <c r="AG735" s="442"/>
      <c r="AH735" s="442"/>
      <c r="AI735" s="442"/>
      <c r="AJ735" s="442"/>
    </row>
    <row r="736" spans="1:36" ht="21.95" customHeight="1">
      <c r="A736" s="446" t="s">
        <v>9</v>
      </c>
      <c r="B736" s="448" t="s">
        <v>30</v>
      </c>
      <c r="C736" s="218"/>
      <c r="D736" s="449" t="s">
        <v>47</v>
      </c>
      <c r="E736" s="448" t="s">
        <v>48</v>
      </c>
      <c r="F736" s="451">
        <f ca="1">$B$4</f>
        <v>45741</v>
      </c>
      <c r="G736" s="452"/>
      <c r="H736" s="452"/>
      <c r="I736" s="452"/>
      <c r="J736" s="452"/>
      <c r="K736" s="452"/>
      <c r="L736" s="453"/>
      <c r="M736" s="454">
        <f ca="1">$B$5</f>
        <v>46106.494204513889</v>
      </c>
      <c r="N736" s="455"/>
      <c r="O736" s="455"/>
      <c r="P736" s="455"/>
      <c r="Q736" s="455"/>
      <c r="R736" s="455"/>
      <c r="S736" s="455"/>
      <c r="T736" s="455"/>
      <c r="U736" s="455"/>
      <c r="V736" s="455"/>
      <c r="W736" s="456"/>
      <c r="X736" s="51"/>
      <c r="Y736" s="58">
        <f ca="1">$B$4</f>
        <v>45741</v>
      </c>
      <c r="Z736" s="58">
        <f ca="1">DATE(YEAR($Y$7)+2,3,31)</f>
        <v>46477</v>
      </c>
      <c r="AA736" s="33" t="s">
        <v>33</v>
      </c>
      <c r="AB736" s="33" t="s">
        <v>34</v>
      </c>
      <c r="AC736" s="33" t="s">
        <v>37</v>
      </c>
      <c r="AD736" s="33" t="s">
        <v>38</v>
      </c>
      <c r="AE736" s="33" t="s">
        <v>32</v>
      </c>
      <c r="AF736" s="34" t="s">
        <v>33</v>
      </c>
      <c r="AG736" s="34" t="s">
        <v>34</v>
      </c>
      <c r="AH736" s="34" t="s">
        <v>37</v>
      </c>
      <c r="AI736" s="34" t="s">
        <v>38</v>
      </c>
      <c r="AJ736" s="34" t="s">
        <v>32</v>
      </c>
    </row>
    <row r="737" spans="1:36" ht="28.5" customHeight="1">
      <c r="A737" s="447"/>
      <c r="B737" s="448"/>
      <c r="C737" s="126"/>
      <c r="D737" s="450"/>
      <c r="E737" s="448"/>
      <c r="F737" s="457" t="s">
        <v>4</v>
      </c>
      <c r="G737" s="457"/>
      <c r="H737" s="127" t="s">
        <v>39</v>
      </c>
      <c r="I737" s="457" t="s">
        <v>5</v>
      </c>
      <c r="J737" s="457"/>
      <c r="K737" s="457"/>
      <c r="L737" s="457"/>
      <c r="M737" s="457" t="s">
        <v>4</v>
      </c>
      <c r="N737" s="457"/>
      <c r="O737" s="457"/>
      <c r="P737" s="457"/>
      <c r="Q737" s="457"/>
      <c r="R737" s="127" t="s">
        <v>39</v>
      </c>
      <c r="S737" s="457" t="s">
        <v>5</v>
      </c>
      <c r="T737" s="457"/>
      <c r="U737" s="457"/>
      <c r="V737" s="457"/>
      <c r="W737" s="457"/>
      <c r="X737" s="51"/>
      <c r="Y737" s="32">
        <f ca="1">DATE(YEAR($B$4),4,1)</f>
        <v>45748</v>
      </c>
      <c r="Z737" s="32">
        <f ca="1">DATE(YEAR($Y$8)+2,3,31)</f>
        <v>46477</v>
      </c>
      <c r="AA737" s="32">
        <f ca="1">$Y$8</f>
        <v>45748</v>
      </c>
      <c r="AB737" s="32">
        <f ca="1">DATE(YEAR($Y$8)+1,3,31)</f>
        <v>46112</v>
      </c>
      <c r="AC737" s="32"/>
      <c r="AD737" s="32"/>
      <c r="AE737" s="32"/>
      <c r="AF737" s="35">
        <f ca="1">DATE(YEAR($B$4)+1,4,1)</f>
        <v>46113</v>
      </c>
      <c r="AG737" s="35">
        <f ca="1">DATE(YEAR($AF$8)+1,3,31)</f>
        <v>46477</v>
      </c>
      <c r="AH737" s="55"/>
      <c r="AI737" s="55"/>
      <c r="AJ737" s="36"/>
    </row>
    <row r="738" spans="1:36" ht="27.95" customHeight="1">
      <c r="A738" s="114"/>
      <c r="B738" s="115"/>
      <c r="C738" s="116"/>
      <c r="D738" s="117"/>
      <c r="E738" s="118"/>
      <c r="F738" s="431"/>
      <c r="G738" s="432"/>
      <c r="H738" s="65" t="str">
        <f t="shared" ref="H738:H746" ca="1" si="459">AE738</f>
        <v/>
      </c>
      <c r="I738" s="309" t="str">
        <f ca="1">IF(AND(F738&lt;&gt;"",H738&lt;&gt;""),VLOOKUP(F738,早見表!$A$6:$M$24,H738+1),"")</f>
        <v/>
      </c>
      <c r="J738" s="310"/>
      <c r="K738" s="310"/>
      <c r="L738" s="311"/>
      <c r="M738" s="431"/>
      <c r="N738" s="433"/>
      <c r="O738" s="433"/>
      <c r="P738" s="433"/>
      <c r="Q738" s="432"/>
      <c r="R738" s="64" t="str">
        <f t="shared" ref="R738:R752" ca="1" si="460">AJ738</f>
        <v/>
      </c>
      <c r="S738" s="309" t="str">
        <f ca="1">IF(AND(M738&lt;&gt;"",R738&lt;&gt;""),VLOOKUP(M738,早見表!$A$6:$M$24,R738+1),"")</f>
        <v/>
      </c>
      <c r="T738" s="310"/>
      <c r="U738" s="310"/>
      <c r="V738" s="310"/>
      <c r="W738" s="311"/>
      <c r="X738" s="51"/>
      <c r="Y738" s="37" t="str">
        <f t="shared" ref="Y738:Y752" si="461">IF($B738&lt;&gt;"",IF(D738="",AA$8,D738),"")</f>
        <v/>
      </c>
      <c r="Z738" s="37" t="str">
        <f t="shared" ref="Z738:Z752" si="462">IF($B738&lt;&gt;"",IF(E738="",Z$8,E738),"")</f>
        <v/>
      </c>
      <c r="AA738" s="38" t="str">
        <f t="shared" ref="AA738:AA743" ca="1" si="463">IF(Y738&gt;=AF$8,"",IF(Y738&lt;$AA$8,$AA$8,Y738))</f>
        <v/>
      </c>
      <c r="AB738" s="38" t="str">
        <f t="shared" ref="AB738:AB752" ca="1" si="464">IF(Y738&gt;AB$8,"",IF(Z738&gt;AB$8,AB$8,Z738))</f>
        <v/>
      </c>
      <c r="AC738" s="38" t="str">
        <f t="shared" ref="AC738:AC752" ca="1" si="465">IF(AA738="","",DATE(YEAR(AA738),MONTH(AA738),1))</f>
        <v/>
      </c>
      <c r="AD738" s="38" t="str">
        <f t="shared" ref="AD738:AD752" ca="1" si="466">IF(AA738="","",DATE(YEAR(AB738),MONTH(AB738)+1,1)-1)</f>
        <v/>
      </c>
      <c r="AE738" s="39" t="str">
        <f t="shared" ref="AE738:AE743" ca="1" si="467">IF(AA738="","",IF(AA738&gt;AB738,"",DATEDIF(AC738,AD738+1,"m")))</f>
        <v/>
      </c>
      <c r="AF738" s="40" t="str">
        <f ca="1">IF(Z738&lt;AF$8,"",IF(Y738&gt;AF$8,Y738,AF$8))</f>
        <v/>
      </c>
      <c r="AG738" s="40" t="str">
        <f ca="1">IF(Z738&lt;AF$8,"",Z738)</f>
        <v/>
      </c>
      <c r="AH738" s="40" t="str">
        <f t="shared" ref="AH738:AH752" ca="1" si="468">IF(AF738="","",DATE(YEAR(AF738),MONTH(AF738),1))</f>
        <v/>
      </c>
      <c r="AI738" s="40" t="str">
        <f t="shared" ref="AI738:AI752" ca="1" si="469">IF(AF738="","",DATE(YEAR(AG738),MONTH(AG738)+1,1)-1)</f>
        <v/>
      </c>
      <c r="AJ738" s="41" t="str">
        <f t="shared" ref="AJ738:AJ752" ca="1" si="470">IF(AF738="","",DATEDIF(AH738,AI738+1,"m"))</f>
        <v/>
      </c>
    </row>
    <row r="739" spans="1:36" ht="27.95" customHeight="1">
      <c r="A739" s="115"/>
      <c r="B739" s="115"/>
      <c r="C739" s="119"/>
      <c r="D739" s="120"/>
      <c r="E739" s="121"/>
      <c r="F739" s="431"/>
      <c r="G739" s="432"/>
      <c r="H739" s="65" t="str">
        <f t="shared" ca="1" si="459"/>
        <v/>
      </c>
      <c r="I739" s="339" t="str">
        <f ca="1">IF(AND(F739&lt;&gt;"",H739&lt;&gt;""),VLOOKUP(F739,早見表!$A$6:$M$24,H739+1),"")</f>
        <v/>
      </c>
      <c r="J739" s="340"/>
      <c r="K739" s="340"/>
      <c r="L739" s="341"/>
      <c r="M739" s="431"/>
      <c r="N739" s="433"/>
      <c r="O739" s="433"/>
      <c r="P739" s="433"/>
      <c r="Q739" s="432"/>
      <c r="R739" s="65" t="str">
        <f t="shared" ca="1" si="460"/>
        <v/>
      </c>
      <c r="S739" s="339" t="str">
        <f ca="1">IF(AND(M739&lt;&gt;"",R739&lt;&gt;""),VLOOKUP(M739,早見表!$A$6:$M$24,R739+1),"")</f>
        <v/>
      </c>
      <c r="T739" s="340"/>
      <c r="U739" s="340"/>
      <c r="V739" s="340"/>
      <c r="W739" s="341"/>
      <c r="X739" s="51"/>
      <c r="Y739" s="42" t="str">
        <f t="shared" si="461"/>
        <v/>
      </c>
      <c r="Z739" s="42" t="str">
        <f t="shared" si="462"/>
        <v/>
      </c>
      <c r="AA739" s="43" t="str">
        <f t="shared" ca="1" si="463"/>
        <v/>
      </c>
      <c r="AB739" s="43" t="str">
        <f t="shared" ca="1" si="464"/>
        <v/>
      </c>
      <c r="AC739" s="43" t="str">
        <f t="shared" ca="1" si="465"/>
        <v/>
      </c>
      <c r="AD739" s="43" t="str">
        <f t="shared" ca="1" si="466"/>
        <v/>
      </c>
      <c r="AE739" s="44" t="str">
        <f t="shared" ca="1" si="467"/>
        <v/>
      </c>
      <c r="AF739" s="45" t="str">
        <f ca="1">IF(Z739&lt;AF$8,"",IF(Y739&gt;AF$8,Y739,AF$8))</f>
        <v/>
      </c>
      <c r="AG739" s="45" t="str">
        <f t="shared" ref="AG739:AG752" ca="1" si="471">IF(Z739&lt;AF$8,"",Z739)</f>
        <v/>
      </c>
      <c r="AH739" s="45" t="str">
        <f t="shared" ca="1" si="468"/>
        <v/>
      </c>
      <c r="AI739" s="45" t="str">
        <f t="shared" ca="1" si="469"/>
        <v/>
      </c>
      <c r="AJ739" s="46" t="str">
        <f t="shared" ca="1" si="470"/>
        <v/>
      </c>
    </row>
    <row r="740" spans="1:36" ht="27.95" customHeight="1">
      <c r="A740" s="115"/>
      <c r="B740" s="115"/>
      <c r="C740" s="119"/>
      <c r="D740" s="120"/>
      <c r="E740" s="121"/>
      <c r="F740" s="431"/>
      <c r="G740" s="432"/>
      <c r="H740" s="65" t="str">
        <f t="shared" ca="1" si="459"/>
        <v/>
      </c>
      <c r="I740" s="339" t="str">
        <f ca="1">IF(AND(F740&lt;&gt;"",H740&lt;&gt;""),VLOOKUP(F740,早見表!$A$6:$M$24,H740+1),"")</f>
        <v/>
      </c>
      <c r="J740" s="340"/>
      <c r="K740" s="340"/>
      <c r="L740" s="341"/>
      <c r="M740" s="431"/>
      <c r="N740" s="433"/>
      <c r="O740" s="433"/>
      <c r="P740" s="433"/>
      <c r="Q740" s="432"/>
      <c r="R740" s="65" t="str">
        <f t="shared" ca="1" si="460"/>
        <v/>
      </c>
      <c r="S740" s="339" t="str">
        <f ca="1">IF(AND(M740&lt;&gt;"",R740&lt;&gt;""),VLOOKUP(M740,早見表!$A$6:$M$24,R740+1),"")</f>
        <v/>
      </c>
      <c r="T740" s="340"/>
      <c r="U740" s="340"/>
      <c r="V740" s="340"/>
      <c r="W740" s="341"/>
      <c r="X740" s="51"/>
      <c r="Y740" s="42" t="str">
        <f t="shared" si="461"/>
        <v/>
      </c>
      <c r="Z740" s="42" t="str">
        <f t="shared" si="462"/>
        <v/>
      </c>
      <c r="AA740" s="43" t="str">
        <f t="shared" ca="1" si="463"/>
        <v/>
      </c>
      <c r="AB740" s="43" t="str">
        <f t="shared" ca="1" si="464"/>
        <v/>
      </c>
      <c r="AC740" s="43" t="str">
        <f t="shared" ca="1" si="465"/>
        <v/>
      </c>
      <c r="AD740" s="43" t="str">
        <f t="shared" ca="1" si="466"/>
        <v/>
      </c>
      <c r="AE740" s="44" t="str">
        <f t="shared" ca="1" si="467"/>
        <v/>
      </c>
      <c r="AF740" s="45" t="str">
        <f t="shared" ref="AF740:AF752" ca="1" si="472">IF(Z740&lt;AF$8,"",IF(Y740&gt;AF$8,Y740,AF$8))</f>
        <v/>
      </c>
      <c r="AG740" s="45" t="str">
        <f t="shared" ca="1" si="471"/>
        <v/>
      </c>
      <c r="AH740" s="45" t="str">
        <f t="shared" ca="1" si="468"/>
        <v/>
      </c>
      <c r="AI740" s="45" t="str">
        <f t="shared" ca="1" si="469"/>
        <v/>
      </c>
      <c r="AJ740" s="46" t="str">
        <f t="shared" ca="1" si="470"/>
        <v/>
      </c>
    </row>
    <row r="741" spans="1:36" ht="27.95" customHeight="1">
      <c r="A741" s="115"/>
      <c r="B741" s="115"/>
      <c r="C741" s="119"/>
      <c r="D741" s="120"/>
      <c r="E741" s="121"/>
      <c r="F741" s="431"/>
      <c r="G741" s="432"/>
      <c r="H741" s="65" t="str">
        <f t="shared" ca="1" si="459"/>
        <v/>
      </c>
      <c r="I741" s="339" t="str">
        <f ca="1">IF(AND(F741&lt;&gt;"",H741&lt;&gt;""),VLOOKUP(F741,早見表!$A$6:$M$24,H741+1),"")</f>
        <v/>
      </c>
      <c r="J741" s="340"/>
      <c r="K741" s="340"/>
      <c r="L741" s="341"/>
      <c r="M741" s="431"/>
      <c r="N741" s="433"/>
      <c r="O741" s="433"/>
      <c r="P741" s="433"/>
      <c r="Q741" s="432"/>
      <c r="R741" s="65" t="str">
        <f t="shared" ca="1" si="460"/>
        <v/>
      </c>
      <c r="S741" s="339" t="str">
        <f ca="1">IF(AND(M741&lt;&gt;"",R741&lt;&gt;""),VLOOKUP(M741,早見表!$A$6:$M$24,R741+1),"")</f>
        <v/>
      </c>
      <c r="T741" s="340"/>
      <c r="U741" s="340"/>
      <c r="V741" s="340"/>
      <c r="W741" s="341"/>
      <c r="X741" s="51"/>
      <c r="Y741" s="42" t="str">
        <f t="shared" si="461"/>
        <v/>
      </c>
      <c r="Z741" s="42" t="str">
        <f t="shared" si="462"/>
        <v/>
      </c>
      <c r="AA741" s="43" t="str">
        <f t="shared" ca="1" si="463"/>
        <v/>
      </c>
      <c r="AB741" s="43" t="str">
        <f t="shared" ca="1" si="464"/>
        <v/>
      </c>
      <c r="AC741" s="43" t="str">
        <f t="shared" ca="1" si="465"/>
        <v/>
      </c>
      <c r="AD741" s="43" t="str">
        <f t="shared" ca="1" si="466"/>
        <v/>
      </c>
      <c r="AE741" s="44" t="str">
        <f t="shared" ca="1" si="467"/>
        <v/>
      </c>
      <c r="AF741" s="45" t="str">
        <f t="shared" ca="1" si="472"/>
        <v/>
      </c>
      <c r="AG741" s="45" t="str">
        <f t="shared" ca="1" si="471"/>
        <v/>
      </c>
      <c r="AH741" s="45" t="str">
        <f t="shared" ca="1" si="468"/>
        <v/>
      </c>
      <c r="AI741" s="45" t="str">
        <f t="shared" ca="1" si="469"/>
        <v/>
      </c>
      <c r="AJ741" s="46" t="str">
        <f t="shared" ca="1" si="470"/>
        <v/>
      </c>
    </row>
    <row r="742" spans="1:36" ht="27.95" customHeight="1">
      <c r="A742" s="115"/>
      <c r="B742" s="115"/>
      <c r="C742" s="119"/>
      <c r="D742" s="120"/>
      <c r="E742" s="121"/>
      <c r="F742" s="431"/>
      <c r="G742" s="432"/>
      <c r="H742" s="65" t="str">
        <f t="shared" ca="1" si="459"/>
        <v/>
      </c>
      <c r="I742" s="339" t="str">
        <f ca="1">IF(AND(F742&lt;&gt;"",H742&lt;&gt;""),VLOOKUP(F742,早見表!$A$6:$M$24,H742+1),"")</f>
        <v/>
      </c>
      <c r="J742" s="340"/>
      <c r="K742" s="340"/>
      <c r="L742" s="341"/>
      <c r="M742" s="431"/>
      <c r="N742" s="433"/>
      <c r="O742" s="433"/>
      <c r="P742" s="433"/>
      <c r="Q742" s="432"/>
      <c r="R742" s="65" t="str">
        <f t="shared" ca="1" si="460"/>
        <v/>
      </c>
      <c r="S742" s="339" t="str">
        <f ca="1">IF(AND(M742&lt;&gt;"",R742&lt;&gt;""),VLOOKUP(M742,早見表!$A$6:$M$24,R742+1),"")</f>
        <v/>
      </c>
      <c r="T742" s="340"/>
      <c r="U742" s="340"/>
      <c r="V742" s="340"/>
      <c r="W742" s="341"/>
      <c r="X742" s="51"/>
      <c r="Y742" s="42" t="str">
        <f t="shared" si="461"/>
        <v/>
      </c>
      <c r="Z742" s="42" t="str">
        <f t="shared" si="462"/>
        <v/>
      </c>
      <c r="AA742" s="43" t="str">
        <f t="shared" ca="1" si="463"/>
        <v/>
      </c>
      <c r="AB742" s="43" t="str">
        <f t="shared" ca="1" si="464"/>
        <v/>
      </c>
      <c r="AC742" s="43" t="str">
        <f t="shared" ca="1" si="465"/>
        <v/>
      </c>
      <c r="AD742" s="43" t="str">
        <f t="shared" ca="1" si="466"/>
        <v/>
      </c>
      <c r="AE742" s="44" t="str">
        <f t="shared" ca="1" si="467"/>
        <v/>
      </c>
      <c r="AF742" s="45" t="str">
        <f t="shared" ca="1" si="472"/>
        <v/>
      </c>
      <c r="AG742" s="45" t="str">
        <f t="shared" ca="1" si="471"/>
        <v/>
      </c>
      <c r="AH742" s="45" t="str">
        <f t="shared" ca="1" si="468"/>
        <v/>
      </c>
      <c r="AI742" s="45" t="str">
        <f t="shared" ca="1" si="469"/>
        <v/>
      </c>
      <c r="AJ742" s="46" t="str">
        <f t="shared" ca="1" si="470"/>
        <v/>
      </c>
    </row>
    <row r="743" spans="1:36" ht="27.95" customHeight="1">
      <c r="A743" s="115"/>
      <c r="B743" s="115"/>
      <c r="C743" s="119"/>
      <c r="D743" s="120"/>
      <c r="E743" s="121"/>
      <c r="F743" s="431"/>
      <c r="G743" s="432"/>
      <c r="H743" s="65" t="str">
        <f t="shared" ca="1" si="459"/>
        <v/>
      </c>
      <c r="I743" s="339" t="str">
        <f ca="1">IF(AND(F743&lt;&gt;"",H743&lt;&gt;""),VLOOKUP(F743,早見表!$A$6:$M$24,H743+1),"")</f>
        <v/>
      </c>
      <c r="J743" s="340"/>
      <c r="K743" s="340"/>
      <c r="L743" s="341"/>
      <c r="M743" s="431"/>
      <c r="N743" s="433"/>
      <c r="O743" s="433"/>
      <c r="P743" s="433"/>
      <c r="Q743" s="432"/>
      <c r="R743" s="65" t="str">
        <f t="shared" ca="1" si="460"/>
        <v/>
      </c>
      <c r="S743" s="339" t="str">
        <f ca="1">IF(AND(M743&lt;&gt;"",R743&lt;&gt;""),VLOOKUP(M743,早見表!$A$6:$M$24,R743+1),"")</f>
        <v/>
      </c>
      <c r="T743" s="340"/>
      <c r="U743" s="340"/>
      <c r="V743" s="340"/>
      <c r="W743" s="341"/>
      <c r="X743" s="51"/>
      <c r="Y743" s="42" t="str">
        <f t="shared" si="461"/>
        <v/>
      </c>
      <c r="Z743" s="42" t="str">
        <f t="shared" si="462"/>
        <v/>
      </c>
      <c r="AA743" s="43" t="str">
        <f t="shared" ca="1" si="463"/>
        <v/>
      </c>
      <c r="AB743" s="43" t="str">
        <f t="shared" ca="1" si="464"/>
        <v/>
      </c>
      <c r="AC743" s="43" t="str">
        <f t="shared" ca="1" si="465"/>
        <v/>
      </c>
      <c r="AD743" s="43" t="str">
        <f t="shared" ca="1" si="466"/>
        <v/>
      </c>
      <c r="AE743" s="44" t="str">
        <f t="shared" ca="1" si="467"/>
        <v/>
      </c>
      <c r="AF743" s="45" t="str">
        <f t="shared" ca="1" si="472"/>
        <v/>
      </c>
      <c r="AG743" s="45" t="str">
        <f t="shared" ca="1" si="471"/>
        <v/>
      </c>
      <c r="AH743" s="45" t="str">
        <f t="shared" ca="1" si="468"/>
        <v/>
      </c>
      <c r="AI743" s="45" t="str">
        <f t="shared" ca="1" si="469"/>
        <v/>
      </c>
      <c r="AJ743" s="46" t="str">
        <f t="shared" ca="1" si="470"/>
        <v/>
      </c>
    </row>
    <row r="744" spans="1:36" ht="27.95" customHeight="1">
      <c r="A744" s="115"/>
      <c r="B744" s="115"/>
      <c r="C744" s="119"/>
      <c r="D744" s="120"/>
      <c r="E744" s="121"/>
      <c r="F744" s="431"/>
      <c r="G744" s="432"/>
      <c r="H744" s="65" t="str">
        <f t="shared" ca="1" si="459"/>
        <v/>
      </c>
      <c r="I744" s="339" t="str">
        <f ca="1">IF(AND(F744&lt;&gt;"",H744&lt;&gt;""),VLOOKUP(F744,早見表!$A$6:$M$24,H744+1),"")</f>
        <v/>
      </c>
      <c r="J744" s="340"/>
      <c r="K744" s="340"/>
      <c r="L744" s="341"/>
      <c r="M744" s="431"/>
      <c r="N744" s="433"/>
      <c r="O744" s="433"/>
      <c r="P744" s="433"/>
      <c r="Q744" s="432"/>
      <c r="R744" s="65" t="str">
        <f t="shared" ca="1" si="460"/>
        <v/>
      </c>
      <c r="S744" s="339" t="str">
        <f ca="1">IF(AND(M744&lt;&gt;"",R744&lt;&gt;""),VLOOKUP(M744,早見表!$A$6:$M$24,R744+1),"")</f>
        <v/>
      </c>
      <c r="T744" s="340"/>
      <c r="U744" s="340"/>
      <c r="V744" s="340"/>
      <c r="W744" s="341"/>
      <c r="X744" s="51"/>
      <c r="Y744" s="42" t="str">
        <f t="shared" si="461"/>
        <v/>
      </c>
      <c r="Z744" s="42" t="str">
        <f t="shared" si="462"/>
        <v/>
      </c>
      <c r="AA744" s="43" t="str">
        <f t="shared" ref="AA744:AA752" ca="1" si="473">IF(Y744&gt;=AF$8,"",IF(Y744&lt;$AA$8,$AA$8,Y744))</f>
        <v/>
      </c>
      <c r="AB744" s="43" t="str">
        <f t="shared" ca="1" si="464"/>
        <v/>
      </c>
      <c r="AC744" s="43" t="str">
        <f t="shared" ca="1" si="465"/>
        <v/>
      </c>
      <c r="AD744" s="43" t="str">
        <f t="shared" ca="1" si="466"/>
        <v/>
      </c>
      <c r="AE744" s="44" t="str">
        <f t="shared" ref="AE744:AE752" ca="1" si="474">IF(AA744="","",IF(AA744&gt;AB744,"",DATEDIF(AC744,AD744+1,"m")))</f>
        <v/>
      </c>
      <c r="AF744" s="45" t="str">
        <f t="shared" ca="1" si="472"/>
        <v/>
      </c>
      <c r="AG744" s="45" t="str">
        <f t="shared" ca="1" si="471"/>
        <v/>
      </c>
      <c r="AH744" s="45" t="str">
        <f t="shared" ca="1" si="468"/>
        <v/>
      </c>
      <c r="AI744" s="45" t="str">
        <f t="shared" ca="1" si="469"/>
        <v/>
      </c>
      <c r="AJ744" s="46" t="str">
        <f t="shared" ca="1" si="470"/>
        <v/>
      </c>
    </row>
    <row r="745" spans="1:36" ht="27.95" customHeight="1">
      <c r="A745" s="115"/>
      <c r="B745" s="115"/>
      <c r="C745" s="119"/>
      <c r="D745" s="120"/>
      <c r="E745" s="121"/>
      <c r="F745" s="431"/>
      <c r="G745" s="432"/>
      <c r="H745" s="65" t="str">
        <f t="shared" ca="1" si="459"/>
        <v/>
      </c>
      <c r="I745" s="339" t="str">
        <f ca="1">IF(AND(F745&lt;&gt;"",H745&lt;&gt;""),VLOOKUP(F745,早見表!$A$6:$M$24,H745+1),"")</f>
        <v/>
      </c>
      <c r="J745" s="340"/>
      <c r="K745" s="340"/>
      <c r="L745" s="341"/>
      <c r="M745" s="431"/>
      <c r="N745" s="433"/>
      <c r="O745" s="433"/>
      <c r="P745" s="433"/>
      <c r="Q745" s="432"/>
      <c r="R745" s="65" t="str">
        <f t="shared" ca="1" si="460"/>
        <v/>
      </c>
      <c r="S745" s="339" t="str">
        <f ca="1">IF(AND(M745&lt;&gt;"",R745&lt;&gt;""),VLOOKUP(M745,早見表!$A$6:$M$24,R745+1),"")</f>
        <v/>
      </c>
      <c r="T745" s="340"/>
      <c r="U745" s="340"/>
      <c r="V745" s="340"/>
      <c r="W745" s="341"/>
      <c r="X745" s="51"/>
      <c r="Y745" s="42" t="str">
        <f t="shared" si="461"/>
        <v/>
      </c>
      <c r="Z745" s="42" t="str">
        <f t="shared" si="462"/>
        <v/>
      </c>
      <c r="AA745" s="43" t="str">
        <f t="shared" ca="1" si="473"/>
        <v/>
      </c>
      <c r="AB745" s="43" t="str">
        <f t="shared" ca="1" si="464"/>
        <v/>
      </c>
      <c r="AC745" s="43" t="str">
        <f t="shared" ca="1" si="465"/>
        <v/>
      </c>
      <c r="AD745" s="43" t="str">
        <f t="shared" ca="1" si="466"/>
        <v/>
      </c>
      <c r="AE745" s="44" t="str">
        <f t="shared" ca="1" si="474"/>
        <v/>
      </c>
      <c r="AF745" s="45" t="str">
        <f t="shared" ca="1" si="472"/>
        <v/>
      </c>
      <c r="AG745" s="45" t="str">
        <f t="shared" ca="1" si="471"/>
        <v/>
      </c>
      <c r="AH745" s="45" t="str">
        <f t="shared" ca="1" si="468"/>
        <v/>
      </c>
      <c r="AI745" s="45" t="str">
        <f t="shared" ca="1" si="469"/>
        <v/>
      </c>
      <c r="AJ745" s="46" t="str">
        <f t="shared" ca="1" si="470"/>
        <v/>
      </c>
    </row>
    <row r="746" spans="1:36" ht="27.95" customHeight="1">
      <c r="A746" s="115"/>
      <c r="B746" s="115"/>
      <c r="C746" s="119"/>
      <c r="D746" s="120"/>
      <c r="E746" s="121"/>
      <c r="F746" s="431"/>
      <c r="G746" s="432"/>
      <c r="H746" s="65" t="str">
        <f t="shared" ca="1" si="459"/>
        <v/>
      </c>
      <c r="I746" s="339" t="str">
        <f ca="1">IF(AND(F746&lt;&gt;"",H746&lt;&gt;""),VLOOKUP(F746,早見表!$A$6:$M$24,H746+1),"")</f>
        <v/>
      </c>
      <c r="J746" s="340"/>
      <c r="K746" s="340"/>
      <c r="L746" s="341"/>
      <c r="M746" s="431"/>
      <c r="N746" s="433"/>
      <c r="O746" s="433"/>
      <c r="P746" s="433"/>
      <c r="Q746" s="432"/>
      <c r="R746" s="65" t="str">
        <f t="shared" ca="1" si="460"/>
        <v/>
      </c>
      <c r="S746" s="339" t="str">
        <f ca="1">IF(AND(M746&lt;&gt;"",R746&lt;&gt;""),VLOOKUP(M746,早見表!$A$6:$M$24,R746+1),"")</f>
        <v/>
      </c>
      <c r="T746" s="340"/>
      <c r="U746" s="340"/>
      <c r="V746" s="340"/>
      <c r="W746" s="341"/>
      <c r="X746" s="51"/>
      <c r="Y746" s="42" t="str">
        <f t="shared" si="461"/>
        <v/>
      </c>
      <c r="Z746" s="42" t="str">
        <f t="shared" si="462"/>
        <v/>
      </c>
      <c r="AA746" s="43" t="str">
        <f t="shared" ca="1" si="473"/>
        <v/>
      </c>
      <c r="AB746" s="43" t="str">
        <f t="shared" ca="1" si="464"/>
        <v/>
      </c>
      <c r="AC746" s="43" t="str">
        <f t="shared" ca="1" si="465"/>
        <v/>
      </c>
      <c r="AD746" s="43" t="str">
        <f t="shared" ca="1" si="466"/>
        <v/>
      </c>
      <c r="AE746" s="44" t="str">
        <f t="shared" ca="1" si="474"/>
        <v/>
      </c>
      <c r="AF746" s="45" t="str">
        <f t="shared" ca="1" si="472"/>
        <v/>
      </c>
      <c r="AG746" s="45" t="str">
        <f t="shared" ca="1" si="471"/>
        <v/>
      </c>
      <c r="AH746" s="45" t="str">
        <f t="shared" ca="1" si="468"/>
        <v/>
      </c>
      <c r="AI746" s="45" t="str">
        <f t="shared" ca="1" si="469"/>
        <v/>
      </c>
      <c r="AJ746" s="46" t="str">
        <f t="shared" ca="1" si="470"/>
        <v/>
      </c>
    </row>
    <row r="747" spans="1:36" ht="27.95" customHeight="1">
      <c r="A747" s="115"/>
      <c r="B747" s="115"/>
      <c r="C747" s="119"/>
      <c r="D747" s="120"/>
      <c r="E747" s="121"/>
      <c r="F747" s="431"/>
      <c r="G747" s="432"/>
      <c r="H747" s="65" t="str">
        <f ca="1">AE747</f>
        <v/>
      </c>
      <c r="I747" s="339" t="str">
        <f ca="1">IF(AND(F747&lt;&gt;"",H747&lt;&gt;""),VLOOKUP(F747,早見表!$A$6:$M$24,H747+1),"")</f>
        <v/>
      </c>
      <c r="J747" s="340"/>
      <c r="K747" s="340"/>
      <c r="L747" s="341"/>
      <c r="M747" s="431"/>
      <c r="N747" s="433"/>
      <c r="O747" s="433"/>
      <c r="P747" s="433"/>
      <c r="Q747" s="432"/>
      <c r="R747" s="65" t="str">
        <f t="shared" ca="1" si="460"/>
        <v/>
      </c>
      <c r="S747" s="339" t="str">
        <f ca="1">IF(AND(M747&lt;&gt;"",R747&lt;&gt;""),VLOOKUP(M747,早見表!$A$6:$M$24,R747+1),"")</f>
        <v/>
      </c>
      <c r="T747" s="340"/>
      <c r="U747" s="340"/>
      <c r="V747" s="340"/>
      <c r="W747" s="341"/>
      <c r="X747" s="51"/>
      <c r="Y747" s="42" t="str">
        <f t="shared" si="461"/>
        <v/>
      </c>
      <c r="Z747" s="42" t="str">
        <f t="shared" si="462"/>
        <v/>
      </c>
      <c r="AA747" s="43" t="str">
        <f t="shared" ca="1" si="473"/>
        <v/>
      </c>
      <c r="AB747" s="43" t="str">
        <f t="shared" ca="1" si="464"/>
        <v/>
      </c>
      <c r="AC747" s="43" t="str">
        <f t="shared" ca="1" si="465"/>
        <v/>
      </c>
      <c r="AD747" s="43" t="str">
        <f t="shared" ca="1" si="466"/>
        <v/>
      </c>
      <c r="AE747" s="44" t="str">
        <f t="shared" ca="1" si="474"/>
        <v/>
      </c>
      <c r="AF747" s="45" t="str">
        <f t="shared" ca="1" si="472"/>
        <v/>
      </c>
      <c r="AG747" s="45" t="str">
        <f t="shared" ca="1" si="471"/>
        <v/>
      </c>
      <c r="AH747" s="45" t="str">
        <f t="shared" ca="1" si="468"/>
        <v/>
      </c>
      <c r="AI747" s="45" t="str">
        <f t="shared" ca="1" si="469"/>
        <v/>
      </c>
      <c r="AJ747" s="46" t="str">
        <f t="shared" ca="1" si="470"/>
        <v/>
      </c>
    </row>
    <row r="748" spans="1:36" ht="27.95" customHeight="1">
      <c r="A748" s="115"/>
      <c r="B748" s="115"/>
      <c r="C748" s="119"/>
      <c r="D748" s="120"/>
      <c r="E748" s="121"/>
      <c r="F748" s="431"/>
      <c r="G748" s="432"/>
      <c r="H748" s="65" t="str">
        <f ca="1">AE748</f>
        <v/>
      </c>
      <c r="I748" s="339" t="str">
        <f ca="1">IF(AND(F748&lt;&gt;"",H748&lt;&gt;""),VLOOKUP(F748,早見表!$A$6:$M$24,H748+1),"")</f>
        <v/>
      </c>
      <c r="J748" s="340"/>
      <c r="K748" s="340"/>
      <c r="L748" s="341"/>
      <c r="M748" s="431"/>
      <c r="N748" s="433"/>
      <c r="O748" s="433"/>
      <c r="P748" s="433"/>
      <c r="Q748" s="432"/>
      <c r="R748" s="65" t="str">
        <f t="shared" ca="1" si="460"/>
        <v/>
      </c>
      <c r="S748" s="339" t="str">
        <f ca="1">IF(AND(M748&lt;&gt;"",R748&lt;&gt;""),VLOOKUP(M748,早見表!$A$6:$M$24,R748+1),"")</f>
        <v/>
      </c>
      <c r="T748" s="340"/>
      <c r="U748" s="340"/>
      <c r="V748" s="340"/>
      <c r="W748" s="341"/>
      <c r="X748" s="51"/>
      <c r="Y748" s="42" t="str">
        <f t="shared" si="461"/>
        <v/>
      </c>
      <c r="Z748" s="42" t="str">
        <f t="shared" si="462"/>
        <v/>
      </c>
      <c r="AA748" s="43" t="str">
        <f t="shared" ca="1" si="473"/>
        <v/>
      </c>
      <c r="AB748" s="43" t="str">
        <f t="shared" ca="1" si="464"/>
        <v/>
      </c>
      <c r="AC748" s="43" t="str">
        <f t="shared" ca="1" si="465"/>
        <v/>
      </c>
      <c r="AD748" s="43" t="str">
        <f t="shared" ca="1" si="466"/>
        <v/>
      </c>
      <c r="AE748" s="44" t="str">
        <f t="shared" ca="1" si="474"/>
        <v/>
      </c>
      <c r="AF748" s="45" t="str">
        <f t="shared" ca="1" si="472"/>
        <v/>
      </c>
      <c r="AG748" s="45" t="str">
        <f t="shared" ca="1" si="471"/>
        <v/>
      </c>
      <c r="AH748" s="45" t="str">
        <f t="shared" ca="1" si="468"/>
        <v/>
      </c>
      <c r="AI748" s="45" t="str">
        <f t="shared" ca="1" si="469"/>
        <v/>
      </c>
      <c r="AJ748" s="46" t="str">
        <f t="shared" ca="1" si="470"/>
        <v/>
      </c>
    </row>
    <row r="749" spans="1:36" ht="27.95" customHeight="1">
      <c r="A749" s="115"/>
      <c r="B749" s="115"/>
      <c r="C749" s="119"/>
      <c r="D749" s="120"/>
      <c r="E749" s="121"/>
      <c r="F749" s="431"/>
      <c r="G749" s="432"/>
      <c r="H749" s="65" t="str">
        <f ca="1">AE749</f>
        <v/>
      </c>
      <c r="I749" s="339" t="str">
        <f ca="1">IF(AND(F749&lt;&gt;"",H749&lt;&gt;""),VLOOKUP(F749,早見表!$A$6:$M$24,H749+1),"")</f>
        <v/>
      </c>
      <c r="J749" s="340"/>
      <c r="K749" s="340"/>
      <c r="L749" s="341"/>
      <c r="M749" s="431"/>
      <c r="N749" s="433"/>
      <c r="O749" s="433"/>
      <c r="P749" s="433"/>
      <c r="Q749" s="432"/>
      <c r="R749" s="65" t="str">
        <f t="shared" ca="1" si="460"/>
        <v/>
      </c>
      <c r="S749" s="339" t="str">
        <f ca="1">IF(AND(M749&lt;&gt;"",R749&lt;&gt;""),VLOOKUP(M749,早見表!$A$6:$M$24,R749+1),"")</f>
        <v/>
      </c>
      <c r="T749" s="340"/>
      <c r="U749" s="340"/>
      <c r="V749" s="340"/>
      <c r="W749" s="341"/>
      <c r="X749" s="51"/>
      <c r="Y749" s="42" t="str">
        <f t="shared" si="461"/>
        <v/>
      </c>
      <c r="Z749" s="42" t="str">
        <f t="shared" si="462"/>
        <v/>
      </c>
      <c r="AA749" s="43" t="str">
        <f t="shared" ca="1" si="473"/>
        <v/>
      </c>
      <c r="AB749" s="43" t="str">
        <f t="shared" ca="1" si="464"/>
        <v/>
      </c>
      <c r="AC749" s="43" t="str">
        <f t="shared" ca="1" si="465"/>
        <v/>
      </c>
      <c r="AD749" s="43" t="str">
        <f t="shared" ca="1" si="466"/>
        <v/>
      </c>
      <c r="AE749" s="44" t="str">
        <f t="shared" ca="1" si="474"/>
        <v/>
      </c>
      <c r="AF749" s="45" t="str">
        <f t="shared" ca="1" si="472"/>
        <v/>
      </c>
      <c r="AG749" s="45" t="str">
        <f t="shared" ca="1" si="471"/>
        <v/>
      </c>
      <c r="AH749" s="45" t="str">
        <f t="shared" ca="1" si="468"/>
        <v/>
      </c>
      <c r="AI749" s="45" t="str">
        <f t="shared" ca="1" si="469"/>
        <v/>
      </c>
      <c r="AJ749" s="46" t="str">
        <f t="shared" ca="1" si="470"/>
        <v/>
      </c>
    </row>
    <row r="750" spans="1:36" ht="27.95" customHeight="1">
      <c r="A750" s="115"/>
      <c r="B750" s="115"/>
      <c r="C750" s="119"/>
      <c r="D750" s="120"/>
      <c r="E750" s="121"/>
      <c r="F750" s="431"/>
      <c r="G750" s="432"/>
      <c r="H750" s="65" t="str">
        <f ca="1">AE750</f>
        <v/>
      </c>
      <c r="I750" s="339" t="str">
        <f ca="1">IF(AND(F750&lt;&gt;"",H750&lt;&gt;""),VLOOKUP(F750,早見表!$A$6:$M$24,H750+1),"")</f>
        <v/>
      </c>
      <c r="J750" s="340"/>
      <c r="K750" s="340"/>
      <c r="L750" s="341"/>
      <c r="M750" s="431"/>
      <c r="N750" s="433"/>
      <c r="O750" s="433"/>
      <c r="P750" s="433"/>
      <c r="Q750" s="432"/>
      <c r="R750" s="65" t="str">
        <f t="shared" ca="1" si="460"/>
        <v/>
      </c>
      <c r="S750" s="339" t="str">
        <f ca="1">IF(AND(M750&lt;&gt;"",R750&lt;&gt;""),VLOOKUP(M750,早見表!$A$6:$M$24,R750+1),"")</f>
        <v/>
      </c>
      <c r="T750" s="340"/>
      <c r="U750" s="340"/>
      <c r="V750" s="340"/>
      <c r="W750" s="341"/>
      <c r="X750" s="51"/>
      <c r="Y750" s="42" t="str">
        <f t="shared" si="461"/>
        <v/>
      </c>
      <c r="Z750" s="42" t="str">
        <f t="shared" si="462"/>
        <v/>
      </c>
      <c r="AA750" s="43" t="str">
        <f t="shared" ca="1" si="473"/>
        <v/>
      </c>
      <c r="AB750" s="43" t="str">
        <f t="shared" ca="1" si="464"/>
        <v/>
      </c>
      <c r="AC750" s="43" t="str">
        <f t="shared" ca="1" si="465"/>
        <v/>
      </c>
      <c r="AD750" s="43" t="str">
        <f t="shared" ca="1" si="466"/>
        <v/>
      </c>
      <c r="AE750" s="44" t="str">
        <f t="shared" ca="1" si="474"/>
        <v/>
      </c>
      <c r="AF750" s="45" t="str">
        <f t="shared" ca="1" si="472"/>
        <v/>
      </c>
      <c r="AG750" s="45" t="str">
        <f t="shared" ca="1" si="471"/>
        <v/>
      </c>
      <c r="AH750" s="45" t="str">
        <f t="shared" ca="1" si="468"/>
        <v/>
      </c>
      <c r="AI750" s="45" t="str">
        <f t="shared" ca="1" si="469"/>
        <v/>
      </c>
      <c r="AJ750" s="46" t="str">
        <f t="shared" ca="1" si="470"/>
        <v/>
      </c>
    </row>
    <row r="751" spans="1:36" ht="27.95" customHeight="1">
      <c r="A751" s="115"/>
      <c r="B751" s="115"/>
      <c r="C751" s="119"/>
      <c r="D751" s="120"/>
      <c r="E751" s="121"/>
      <c r="F751" s="431"/>
      <c r="G751" s="432"/>
      <c r="H751" s="65" t="str">
        <f ca="1">AE751</f>
        <v/>
      </c>
      <c r="I751" s="339" t="str">
        <f ca="1">IF(AND(F751&lt;&gt;"",H751&lt;&gt;""),VLOOKUP(F751,早見表!$A$6:$M$24,H751+1),"")</f>
        <v/>
      </c>
      <c r="J751" s="340"/>
      <c r="K751" s="340"/>
      <c r="L751" s="341"/>
      <c r="M751" s="431"/>
      <c r="N751" s="433"/>
      <c r="O751" s="433"/>
      <c r="P751" s="433"/>
      <c r="Q751" s="432"/>
      <c r="R751" s="65" t="str">
        <f t="shared" ca="1" si="460"/>
        <v/>
      </c>
      <c r="S751" s="339" t="str">
        <f ca="1">IF(AND(M751&lt;&gt;"",R751&lt;&gt;""),VLOOKUP(M751,早見表!$A$6:$M$24,R751+1),"")</f>
        <v/>
      </c>
      <c r="T751" s="340"/>
      <c r="U751" s="340"/>
      <c r="V751" s="340"/>
      <c r="W751" s="341"/>
      <c r="X751" s="51"/>
      <c r="Y751" s="42" t="str">
        <f t="shared" si="461"/>
        <v/>
      </c>
      <c r="Z751" s="42" t="str">
        <f t="shared" si="462"/>
        <v/>
      </c>
      <c r="AA751" s="43" t="str">
        <f t="shared" ca="1" si="473"/>
        <v/>
      </c>
      <c r="AB751" s="43" t="str">
        <f t="shared" ca="1" si="464"/>
        <v/>
      </c>
      <c r="AC751" s="43" t="str">
        <f t="shared" ca="1" si="465"/>
        <v/>
      </c>
      <c r="AD751" s="43" t="str">
        <f t="shared" ca="1" si="466"/>
        <v/>
      </c>
      <c r="AE751" s="44" t="str">
        <f t="shared" ca="1" si="474"/>
        <v/>
      </c>
      <c r="AF751" s="45" t="str">
        <f t="shared" ca="1" si="472"/>
        <v/>
      </c>
      <c r="AG751" s="45" t="str">
        <f t="shared" ca="1" si="471"/>
        <v/>
      </c>
      <c r="AH751" s="45" t="str">
        <f t="shared" ca="1" si="468"/>
        <v/>
      </c>
      <c r="AI751" s="45" t="str">
        <f t="shared" ca="1" si="469"/>
        <v/>
      </c>
      <c r="AJ751" s="46" t="str">
        <f t="shared" ca="1" si="470"/>
        <v/>
      </c>
    </row>
    <row r="752" spans="1:36" ht="27.95" customHeight="1" thickBot="1">
      <c r="A752" s="131"/>
      <c r="B752" s="131"/>
      <c r="C752" s="132"/>
      <c r="D752" s="133"/>
      <c r="E752" s="134"/>
      <c r="F752" s="443"/>
      <c r="G752" s="445"/>
      <c r="H752" s="135" t="str">
        <f t="shared" ref="H752" ca="1" si="475">AE752</f>
        <v/>
      </c>
      <c r="I752" s="353" t="str">
        <f ca="1">IF(AND(F752&lt;&gt;"",H752&lt;&gt;""),VLOOKUP(F752,早見表!$A$6:$M$24,H752+1),"")</f>
        <v/>
      </c>
      <c r="J752" s="354"/>
      <c r="K752" s="354"/>
      <c r="L752" s="355"/>
      <c r="M752" s="443"/>
      <c r="N752" s="444"/>
      <c r="O752" s="444"/>
      <c r="P752" s="444"/>
      <c r="Q752" s="445"/>
      <c r="R752" s="135" t="str">
        <f t="shared" ca="1" si="460"/>
        <v/>
      </c>
      <c r="S752" s="353" t="str">
        <f ca="1">IF(AND(M752&lt;&gt;"",R752&lt;&gt;""),VLOOKUP(M752,早見表!$A$6:$M$24,R752+1),"")</f>
        <v/>
      </c>
      <c r="T752" s="354"/>
      <c r="U752" s="354"/>
      <c r="V752" s="354"/>
      <c r="W752" s="355"/>
      <c r="X752" s="51"/>
      <c r="Y752" s="47" t="str">
        <f t="shared" si="461"/>
        <v/>
      </c>
      <c r="Z752" s="47" t="str">
        <f t="shared" si="462"/>
        <v/>
      </c>
      <c r="AA752" s="48" t="str">
        <f t="shared" ca="1" si="473"/>
        <v/>
      </c>
      <c r="AB752" s="48" t="str">
        <f t="shared" ca="1" si="464"/>
        <v/>
      </c>
      <c r="AC752" s="48" t="str">
        <f t="shared" ca="1" si="465"/>
        <v/>
      </c>
      <c r="AD752" s="48" t="str">
        <f t="shared" ca="1" si="466"/>
        <v/>
      </c>
      <c r="AE752" s="62" t="str">
        <f t="shared" ca="1" si="474"/>
        <v/>
      </c>
      <c r="AF752" s="49" t="str">
        <f t="shared" ca="1" si="472"/>
        <v/>
      </c>
      <c r="AG752" s="49" t="str">
        <f t="shared" ca="1" si="471"/>
        <v/>
      </c>
      <c r="AH752" s="49" t="str">
        <f t="shared" ca="1" si="468"/>
        <v/>
      </c>
      <c r="AI752" s="49" t="str">
        <f t="shared" ca="1" si="469"/>
        <v/>
      </c>
      <c r="AJ752" s="50" t="str">
        <f t="shared" ca="1" si="470"/>
        <v/>
      </c>
    </row>
    <row r="753" spans="1:36" ht="24.95" customHeight="1" thickTop="1">
      <c r="A753" s="439" t="s">
        <v>62</v>
      </c>
      <c r="B753" s="440"/>
      <c r="C753" s="440"/>
      <c r="D753" s="440"/>
      <c r="E753" s="440"/>
      <c r="F753" s="458"/>
      <c r="G753" s="459"/>
      <c r="H753" s="136" t="s">
        <v>12</v>
      </c>
      <c r="I753" s="365">
        <f ca="1">SUM(I738:L752)</f>
        <v>0</v>
      </c>
      <c r="J753" s="366"/>
      <c r="K753" s="366"/>
      <c r="L753" s="137" t="s">
        <v>8</v>
      </c>
      <c r="M753" s="458"/>
      <c r="N753" s="460"/>
      <c r="O753" s="460"/>
      <c r="P753" s="460"/>
      <c r="Q753" s="459"/>
      <c r="R753" s="136"/>
      <c r="S753" s="368">
        <f ca="1">SUM(S738:W752)</f>
        <v>0</v>
      </c>
      <c r="T753" s="369"/>
      <c r="U753" s="369"/>
      <c r="V753" s="369"/>
      <c r="W753" s="138" t="s">
        <v>8</v>
      </c>
      <c r="X753" s="51"/>
      <c r="Y753" s="82"/>
      <c r="Z753" s="82"/>
    </row>
    <row r="754" spans="1:36" ht="24.95" customHeight="1">
      <c r="A754" s="434" t="s">
        <v>80</v>
      </c>
      <c r="B754" s="435"/>
      <c r="C754" s="435"/>
      <c r="D754" s="435"/>
      <c r="E754" s="435"/>
      <c r="F754" s="436"/>
      <c r="G754" s="437"/>
      <c r="H754" s="128" t="s">
        <v>12</v>
      </c>
      <c r="I754" s="346">
        <f ca="1">SUM(I727,I753)</f>
        <v>0</v>
      </c>
      <c r="J754" s="347"/>
      <c r="K754" s="347"/>
      <c r="L754" s="129" t="s">
        <v>8</v>
      </c>
      <c r="M754" s="436"/>
      <c r="N754" s="438"/>
      <c r="O754" s="438"/>
      <c r="P754" s="438"/>
      <c r="Q754" s="437"/>
      <c r="R754" s="128"/>
      <c r="S754" s="349">
        <f ca="1">SUM(S727,S753)</f>
        <v>0</v>
      </c>
      <c r="T754" s="350"/>
      <c r="U754" s="350"/>
      <c r="V754" s="350"/>
      <c r="W754" s="59" t="s">
        <v>8</v>
      </c>
      <c r="X754" s="52"/>
      <c r="Y754" s="82"/>
      <c r="Z754" s="54"/>
    </row>
    <row r="755" spans="1:36" ht="3.75" customHeight="1">
      <c r="X755" s="52"/>
      <c r="Y755" s="217"/>
      <c r="Z755" s="54" t="s">
        <v>35</v>
      </c>
    </row>
    <row r="756" spans="1:36">
      <c r="T756" s="461" t="s">
        <v>42</v>
      </c>
      <c r="U756" s="462"/>
      <c r="V756" s="462"/>
      <c r="W756" s="463"/>
      <c r="X756" s="52"/>
      <c r="Y756" s="82"/>
      <c r="Z756" s="82"/>
    </row>
    <row r="757" spans="1:36">
      <c r="Y757" s="82"/>
      <c r="Z757" s="82"/>
    </row>
    <row r="758" spans="1:36" ht="19.5" customHeight="1">
      <c r="A758" s="1" t="str">
        <f>IF($A$2="","",$A$2)</f>
        <v>【鳥取局様式】</v>
      </c>
      <c r="C758" s="80"/>
      <c r="D758" s="466" t="s">
        <v>76</v>
      </c>
      <c r="E758" s="467"/>
      <c r="F758" s="467"/>
      <c r="G758" s="467"/>
      <c r="H758" s="467"/>
      <c r="I758" s="467"/>
      <c r="J758" s="467"/>
      <c r="S758" s="57">
        <f>$S$2</f>
        <v>1</v>
      </c>
      <c r="T758" s="425" t="s">
        <v>10</v>
      </c>
      <c r="U758" s="425"/>
      <c r="V758" s="56">
        <f>V731+1</f>
        <v>29</v>
      </c>
      <c r="W758" s="2" t="s">
        <v>11</v>
      </c>
      <c r="Y758" s="217"/>
      <c r="Z758" s="217"/>
    </row>
    <row r="759" spans="1:36" ht="19.5" customHeight="1">
      <c r="C759" s="81"/>
      <c r="D759" s="467"/>
      <c r="E759" s="467"/>
      <c r="F759" s="467"/>
      <c r="G759" s="467"/>
      <c r="H759" s="467"/>
      <c r="I759" s="467"/>
      <c r="J759" s="467"/>
      <c r="Y759" s="217"/>
      <c r="Z759" s="217"/>
    </row>
    <row r="760" spans="1:36" ht="14.25">
      <c r="B760" s="221">
        <f ca="1">$B$4</f>
        <v>45741</v>
      </c>
      <c r="D760" s="426"/>
      <c r="E760" s="426"/>
      <c r="F760" s="426"/>
      <c r="Y760" s="219"/>
      <c r="Z760" s="219"/>
    </row>
    <row r="761" spans="1:36" ht="15" customHeight="1">
      <c r="B761" s="222">
        <f ca="1">$B$5</f>
        <v>46106.494204513889</v>
      </c>
      <c r="C761" s="130"/>
      <c r="D761" s="130"/>
      <c r="E761" s="130"/>
      <c r="F761" s="130"/>
      <c r="G761" s="130"/>
      <c r="H761" s="427" t="s">
        <v>6</v>
      </c>
      <c r="I761" s="428"/>
      <c r="J761" s="464" t="s">
        <v>0</v>
      </c>
      <c r="K761" s="465"/>
      <c r="L761" s="123" t="s">
        <v>1</v>
      </c>
      <c r="M761" s="465" t="s">
        <v>7</v>
      </c>
      <c r="N761" s="465"/>
      <c r="O761" s="465" t="s">
        <v>2</v>
      </c>
      <c r="P761" s="465"/>
      <c r="Q761" s="465"/>
      <c r="R761" s="465"/>
      <c r="S761" s="465"/>
      <c r="T761" s="465"/>
      <c r="U761" s="465" t="s">
        <v>3</v>
      </c>
      <c r="V761" s="465"/>
      <c r="W761" s="465"/>
      <c r="Y761" s="219"/>
      <c r="Z761" s="219"/>
    </row>
    <row r="762" spans="1:36" ht="20.100000000000001" customHeight="1">
      <c r="A762" s="130"/>
      <c r="B762" s="130"/>
      <c r="C762" s="130"/>
      <c r="D762" s="130"/>
      <c r="E762" s="130"/>
      <c r="F762" s="130"/>
      <c r="G762" s="130"/>
      <c r="H762" s="429"/>
      <c r="I762" s="430"/>
      <c r="J762" s="154">
        <f>$J$6</f>
        <v>3</v>
      </c>
      <c r="K762" s="155">
        <f>$K$6</f>
        <v>1</v>
      </c>
      <c r="L762" s="156">
        <f>$L$6</f>
        <v>1</v>
      </c>
      <c r="M762" s="157">
        <f>$M$6</f>
        <v>0</v>
      </c>
      <c r="N762" s="158" t="str">
        <f>IF($N$6="","",$N$6)</f>
        <v/>
      </c>
      <c r="O762" s="159" t="str">
        <f>IF($O$6="","",$O$6)</f>
        <v/>
      </c>
      <c r="P762" s="160" t="str">
        <f>IF($P$6="","",$P$6)</f>
        <v/>
      </c>
      <c r="Q762" s="160" t="str">
        <f>IF($Q$6="","",$Q$6)</f>
        <v/>
      </c>
      <c r="R762" s="160" t="str">
        <f>IF($R$6="","",$R$6)</f>
        <v/>
      </c>
      <c r="S762" s="160" t="str">
        <f>IF($S$6="","",$S$6)</f>
        <v/>
      </c>
      <c r="T762" s="161" t="str">
        <f>IF($T$6="","",$T$6)</f>
        <v/>
      </c>
      <c r="U762" s="159" t="str">
        <f>IF($U$6="","",$U$6)</f>
        <v/>
      </c>
      <c r="V762" s="160" t="str">
        <f>IF($V$6="","",$V$6)</f>
        <v/>
      </c>
      <c r="W762" s="161" t="str">
        <f>IF($W$6="","",$W$6)</f>
        <v/>
      </c>
      <c r="Y762" s="30" t="s">
        <v>33</v>
      </c>
      <c r="Z762" s="31" t="s">
        <v>34</v>
      </c>
      <c r="AA762" s="441">
        <f ca="1">$B$4</f>
        <v>45741</v>
      </c>
      <c r="AB762" s="441"/>
      <c r="AC762" s="441"/>
      <c r="AD762" s="441"/>
      <c r="AE762" s="441"/>
      <c r="AF762" s="442">
        <f ca="1">$B$5</f>
        <v>46106.494204513889</v>
      </c>
      <c r="AG762" s="442"/>
      <c r="AH762" s="442"/>
      <c r="AI762" s="442"/>
      <c r="AJ762" s="442"/>
    </row>
    <row r="763" spans="1:36" ht="21.95" customHeight="1">
      <c r="A763" s="446" t="s">
        <v>9</v>
      </c>
      <c r="B763" s="448" t="s">
        <v>30</v>
      </c>
      <c r="C763" s="218"/>
      <c r="D763" s="449" t="s">
        <v>47</v>
      </c>
      <c r="E763" s="448" t="s">
        <v>48</v>
      </c>
      <c r="F763" s="451">
        <f ca="1">$B$4</f>
        <v>45741</v>
      </c>
      <c r="G763" s="452"/>
      <c r="H763" s="452"/>
      <c r="I763" s="452"/>
      <c r="J763" s="452"/>
      <c r="K763" s="452"/>
      <c r="L763" s="453"/>
      <c r="M763" s="454">
        <f ca="1">$B$5</f>
        <v>46106.494204513889</v>
      </c>
      <c r="N763" s="455"/>
      <c r="O763" s="455"/>
      <c r="P763" s="455"/>
      <c r="Q763" s="455"/>
      <c r="R763" s="455"/>
      <c r="S763" s="455"/>
      <c r="T763" s="455"/>
      <c r="U763" s="455"/>
      <c r="V763" s="455"/>
      <c r="W763" s="456"/>
      <c r="X763" s="51"/>
      <c r="Y763" s="58">
        <f ca="1">$B$4</f>
        <v>45741</v>
      </c>
      <c r="Z763" s="58">
        <f ca="1">DATE(YEAR($Y$7)+2,3,31)</f>
        <v>46477</v>
      </c>
      <c r="AA763" s="33" t="s">
        <v>33</v>
      </c>
      <c r="AB763" s="33" t="s">
        <v>34</v>
      </c>
      <c r="AC763" s="33" t="s">
        <v>37</v>
      </c>
      <c r="AD763" s="33" t="s">
        <v>38</v>
      </c>
      <c r="AE763" s="33" t="s">
        <v>32</v>
      </c>
      <c r="AF763" s="34" t="s">
        <v>33</v>
      </c>
      <c r="AG763" s="34" t="s">
        <v>34</v>
      </c>
      <c r="AH763" s="34" t="s">
        <v>37</v>
      </c>
      <c r="AI763" s="34" t="s">
        <v>38</v>
      </c>
      <c r="AJ763" s="34" t="s">
        <v>32</v>
      </c>
    </row>
    <row r="764" spans="1:36" ht="28.5" customHeight="1">
      <c r="A764" s="447"/>
      <c r="B764" s="448"/>
      <c r="C764" s="126"/>
      <c r="D764" s="450"/>
      <c r="E764" s="448"/>
      <c r="F764" s="457" t="s">
        <v>4</v>
      </c>
      <c r="G764" s="457"/>
      <c r="H764" s="127" t="s">
        <v>39</v>
      </c>
      <c r="I764" s="457" t="s">
        <v>5</v>
      </c>
      <c r="J764" s="457"/>
      <c r="K764" s="457"/>
      <c r="L764" s="457"/>
      <c r="M764" s="457" t="s">
        <v>4</v>
      </c>
      <c r="N764" s="457"/>
      <c r="O764" s="457"/>
      <c r="P764" s="457"/>
      <c r="Q764" s="457"/>
      <c r="R764" s="127" t="s">
        <v>39</v>
      </c>
      <c r="S764" s="457" t="s">
        <v>5</v>
      </c>
      <c r="T764" s="457"/>
      <c r="U764" s="457"/>
      <c r="V764" s="457"/>
      <c r="W764" s="457"/>
      <c r="X764" s="51"/>
      <c r="Y764" s="32">
        <f ca="1">DATE(YEAR($B$4),4,1)</f>
        <v>45748</v>
      </c>
      <c r="Z764" s="32">
        <f ca="1">DATE(YEAR($Y$8)+2,3,31)</f>
        <v>46477</v>
      </c>
      <c r="AA764" s="32">
        <f ca="1">$Y$8</f>
        <v>45748</v>
      </c>
      <c r="AB764" s="32">
        <f ca="1">DATE(YEAR($Y$8)+1,3,31)</f>
        <v>46112</v>
      </c>
      <c r="AC764" s="32"/>
      <c r="AD764" s="32"/>
      <c r="AE764" s="32"/>
      <c r="AF764" s="35">
        <f ca="1">DATE(YEAR($B$4)+1,4,1)</f>
        <v>46113</v>
      </c>
      <c r="AG764" s="35">
        <f ca="1">DATE(YEAR($AF$8)+1,3,31)</f>
        <v>46477</v>
      </c>
      <c r="AH764" s="55"/>
      <c r="AI764" s="55"/>
      <c r="AJ764" s="36"/>
    </row>
    <row r="765" spans="1:36" ht="27.95" customHeight="1">
      <c r="A765" s="114"/>
      <c r="B765" s="115"/>
      <c r="C765" s="116"/>
      <c r="D765" s="117"/>
      <c r="E765" s="118"/>
      <c r="F765" s="431"/>
      <c r="G765" s="432"/>
      <c r="H765" s="65" t="str">
        <f t="shared" ref="H765:H773" ca="1" si="476">AE765</f>
        <v/>
      </c>
      <c r="I765" s="309" t="str">
        <f ca="1">IF(AND(F765&lt;&gt;"",H765&lt;&gt;""),VLOOKUP(F765,早見表!$A$6:$M$24,H765+1),"")</f>
        <v/>
      </c>
      <c r="J765" s="310"/>
      <c r="K765" s="310"/>
      <c r="L765" s="311"/>
      <c r="M765" s="431"/>
      <c r="N765" s="433"/>
      <c r="O765" s="433"/>
      <c r="P765" s="433"/>
      <c r="Q765" s="432"/>
      <c r="R765" s="64" t="str">
        <f t="shared" ref="R765:R779" ca="1" si="477">AJ765</f>
        <v/>
      </c>
      <c r="S765" s="309" t="str">
        <f ca="1">IF(AND(M765&lt;&gt;"",R765&lt;&gt;""),VLOOKUP(M765,早見表!$A$6:$M$24,R765+1),"")</f>
        <v/>
      </c>
      <c r="T765" s="310"/>
      <c r="U765" s="310"/>
      <c r="V765" s="310"/>
      <c r="W765" s="311"/>
      <c r="X765" s="51"/>
      <c r="Y765" s="37" t="str">
        <f t="shared" ref="Y765:Y779" si="478">IF($B765&lt;&gt;"",IF(D765="",AA$8,D765),"")</f>
        <v/>
      </c>
      <c r="Z765" s="37" t="str">
        <f t="shared" ref="Z765:Z779" si="479">IF($B765&lt;&gt;"",IF(E765="",Z$8,E765),"")</f>
        <v/>
      </c>
      <c r="AA765" s="38" t="str">
        <f t="shared" ref="AA765:AA770" ca="1" si="480">IF(Y765&gt;=AF$8,"",IF(Y765&lt;$AA$8,$AA$8,Y765))</f>
        <v/>
      </c>
      <c r="AB765" s="38" t="str">
        <f t="shared" ref="AB765:AB779" ca="1" si="481">IF(Y765&gt;AB$8,"",IF(Z765&gt;AB$8,AB$8,Z765))</f>
        <v/>
      </c>
      <c r="AC765" s="38" t="str">
        <f t="shared" ref="AC765:AC779" ca="1" si="482">IF(AA765="","",DATE(YEAR(AA765),MONTH(AA765),1))</f>
        <v/>
      </c>
      <c r="AD765" s="38" t="str">
        <f t="shared" ref="AD765:AD779" ca="1" si="483">IF(AA765="","",DATE(YEAR(AB765),MONTH(AB765)+1,1)-1)</f>
        <v/>
      </c>
      <c r="AE765" s="39" t="str">
        <f t="shared" ref="AE765:AE770" ca="1" si="484">IF(AA765="","",IF(AA765&gt;AB765,"",DATEDIF(AC765,AD765+1,"m")))</f>
        <v/>
      </c>
      <c r="AF765" s="40" t="str">
        <f ca="1">IF(Z765&lt;AF$8,"",IF(Y765&gt;AF$8,Y765,AF$8))</f>
        <v/>
      </c>
      <c r="AG765" s="40" t="str">
        <f ca="1">IF(Z765&lt;AF$8,"",Z765)</f>
        <v/>
      </c>
      <c r="AH765" s="40" t="str">
        <f t="shared" ref="AH765:AH779" ca="1" si="485">IF(AF765="","",DATE(YEAR(AF765),MONTH(AF765),1))</f>
        <v/>
      </c>
      <c r="AI765" s="40" t="str">
        <f t="shared" ref="AI765:AI779" ca="1" si="486">IF(AF765="","",DATE(YEAR(AG765),MONTH(AG765)+1,1)-1)</f>
        <v/>
      </c>
      <c r="AJ765" s="41" t="str">
        <f t="shared" ref="AJ765:AJ779" ca="1" si="487">IF(AF765="","",DATEDIF(AH765,AI765+1,"m"))</f>
        <v/>
      </c>
    </row>
    <row r="766" spans="1:36" ht="27.95" customHeight="1">
      <c r="A766" s="115"/>
      <c r="B766" s="115"/>
      <c r="C766" s="119"/>
      <c r="D766" s="120"/>
      <c r="E766" s="121"/>
      <c r="F766" s="431"/>
      <c r="G766" s="432"/>
      <c r="H766" s="65" t="str">
        <f t="shared" ca="1" si="476"/>
        <v/>
      </c>
      <c r="I766" s="339" t="str">
        <f ca="1">IF(AND(F766&lt;&gt;"",H766&lt;&gt;""),VLOOKUP(F766,早見表!$A$6:$M$24,H766+1),"")</f>
        <v/>
      </c>
      <c r="J766" s="340"/>
      <c r="K766" s="340"/>
      <c r="L766" s="341"/>
      <c r="M766" s="431"/>
      <c r="N766" s="433"/>
      <c r="O766" s="433"/>
      <c r="P766" s="433"/>
      <c r="Q766" s="432"/>
      <c r="R766" s="65" t="str">
        <f t="shared" ca="1" si="477"/>
        <v/>
      </c>
      <c r="S766" s="339" t="str">
        <f ca="1">IF(AND(M766&lt;&gt;"",R766&lt;&gt;""),VLOOKUP(M766,早見表!$A$6:$M$24,R766+1),"")</f>
        <v/>
      </c>
      <c r="T766" s="340"/>
      <c r="U766" s="340"/>
      <c r="V766" s="340"/>
      <c r="W766" s="341"/>
      <c r="X766" s="51"/>
      <c r="Y766" s="42" t="str">
        <f t="shared" si="478"/>
        <v/>
      </c>
      <c r="Z766" s="42" t="str">
        <f t="shared" si="479"/>
        <v/>
      </c>
      <c r="AA766" s="43" t="str">
        <f t="shared" ca="1" si="480"/>
        <v/>
      </c>
      <c r="AB766" s="43" t="str">
        <f t="shared" ca="1" si="481"/>
        <v/>
      </c>
      <c r="AC766" s="43" t="str">
        <f t="shared" ca="1" si="482"/>
        <v/>
      </c>
      <c r="AD766" s="43" t="str">
        <f t="shared" ca="1" si="483"/>
        <v/>
      </c>
      <c r="AE766" s="44" t="str">
        <f t="shared" ca="1" si="484"/>
        <v/>
      </c>
      <c r="AF766" s="45" t="str">
        <f ca="1">IF(Z766&lt;AF$8,"",IF(Y766&gt;AF$8,Y766,AF$8))</f>
        <v/>
      </c>
      <c r="AG766" s="45" t="str">
        <f t="shared" ref="AG766:AG779" ca="1" si="488">IF(Z766&lt;AF$8,"",Z766)</f>
        <v/>
      </c>
      <c r="AH766" s="45" t="str">
        <f t="shared" ca="1" si="485"/>
        <v/>
      </c>
      <c r="AI766" s="45" t="str">
        <f t="shared" ca="1" si="486"/>
        <v/>
      </c>
      <c r="AJ766" s="46" t="str">
        <f t="shared" ca="1" si="487"/>
        <v/>
      </c>
    </row>
    <row r="767" spans="1:36" ht="27.95" customHeight="1">
      <c r="A767" s="115"/>
      <c r="B767" s="115"/>
      <c r="C767" s="119"/>
      <c r="D767" s="120"/>
      <c r="E767" s="121"/>
      <c r="F767" s="431"/>
      <c r="G767" s="432"/>
      <c r="H767" s="65" t="str">
        <f t="shared" ca="1" si="476"/>
        <v/>
      </c>
      <c r="I767" s="339" t="str">
        <f ca="1">IF(AND(F767&lt;&gt;"",H767&lt;&gt;""),VLOOKUP(F767,早見表!$A$6:$M$24,H767+1),"")</f>
        <v/>
      </c>
      <c r="J767" s="340"/>
      <c r="K767" s="340"/>
      <c r="L767" s="341"/>
      <c r="M767" s="431"/>
      <c r="N767" s="433"/>
      <c r="O767" s="433"/>
      <c r="P767" s="433"/>
      <c r="Q767" s="432"/>
      <c r="R767" s="65" t="str">
        <f t="shared" ca="1" si="477"/>
        <v/>
      </c>
      <c r="S767" s="339" t="str">
        <f ca="1">IF(AND(M767&lt;&gt;"",R767&lt;&gt;""),VLOOKUP(M767,早見表!$A$6:$M$24,R767+1),"")</f>
        <v/>
      </c>
      <c r="T767" s="340"/>
      <c r="U767" s="340"/>
      <c r="V767" s="340"/>
      <c r="W767" s="341"/>
      <c r="X767" s="51"/>
      <c r="Y767" s="42" t="str">
        <f t="shared" si="478"/>
        <v/>
      </c>
      <c r="Z767" s="42" t="str">
        <f t="shared" si="479"/>
        <v/>
      </c>
      <c r="AA767" s="43" t="str">
        <f t="shared" ca="1" si="480"/>
        <v/>
      </c>
      <c r="AB767" s="43" t="str">
        <f t="shared" ca="1" si="481"/>
        <v/>
      </c>
      <c r="AC767" s="43" t="str">
        <f t="shared" ca="1" si="482"/>
        <v/>
      </c>
      <c r="AD767" s="43" t="str">
        <f t="shared" ca="1" si="483"/>
        <v/>
      </c>
      <c r="AE767" s="44" t="str">
        <f t="shared" ca="1" si="484"/>
        <v/>
      </c>
      <c r="AF767" s="45" t="str">
        <f t="shared" ref="AF767:AF779" ca="1" si="489">IF(Z767&lt;AF$8,"",IF(Y767&gt;AF$8,Y767,AF$8))</f>
        <v/>
      </c>
      <c r="AG767" s="45" t="str">
        <f t="shared" ca="1" si="488"/>
        <v/>
      </c>
      <c r="AH767" s="45" t="str">
        <f t="shared" ca="1" si="485"/>
        <v/>
      </c>
      <c r="AI767" s="45" t="str">
        <f t="shared" ca="1" si="486"/>
        <v/>
      </c>
      <c r="AJ767" s="46" t="str">
        <f t="shared" ca="1" si="487"/>
        <v/>
      </c>
    </row>
    <row r="768" spans="1:36" ht="27.95" customHeight="1">
      <c r="A768" s="115"/>
      <c r="B768" s="115"/>
      <c r="C768" s="119"/>
      <c r="D768" s="120"/>
      <c r="E768" s="121"/>
      <c r="F768" s="431"/>
      <c r="G768" s="432"/>
      <c r="H768" s="65" t="str">
        <f t="shared" ca="1" si="476"/>
        <v/>
      </c>
      <c r="I768" s="339" t="str">
        <f ca="1">IF(AND(F768&lt;&gt;"",H768&lt;&gt;""),VLOOKUP(F768,早見表!$A$6:$M$24,H768+1),"")</f>
        <v/>
      </c>
      <c r="J768" s="340"/>
      <c r="K768" s="340"/>
      <c r="L768" s="341"/>
      <c r="M768" s="431"/>
      <c r="N768" s="433"/>
      <c r="O768" s="433"/>
      <c r="P768" s="433"/>
      <c r="Q768" s="432"/>
      <c r="R768" s="65" t="str">
        <f t="shared" ca="1" si="477"/>
        <v/>
      </c>
      <c r="S768" s="339" t="str">
        <f ca="1">IF(AND(M768&lt;&gt;"",R768&lt;&gt;""),VLOOKUP(M768,早見表!$A$6:$M$24,R768+1),"")</f>
        <v/>
      </c>
      <c r="T768" s="340"/>
      <c r="U768" s="340"/>
      <c r="V768" s="340"/>
      <c r="W768" s="341"/>
      <c r="X768" s="51"/>
      <c r="Y768" s="42" t="str">
        <f t="shared" si="478"/>
        <v/>
      </c>
      <c r="Z768" s="42" t="str">
        <f t="shared" si="479"/>
        <v/>
      </c>
      <c r="AA768" s="43" t="str">
        <f t="shared" ca="1" si="480"/>
        <v/>
      </c>
      <c r="AB768" s="43" t="str">
        <f t="shared" ca="1" si="481"/>
        <v/>
      </c>
      <c r="AC768" s="43" t="str">
        <f t="shared" ca="1" si="482"/>
        <v/>
      </c>
      <c r="AD768" s="43" t="str">
        <f t="shared" ca="1" si="483"/>
        <v/>
      </c>
      <c r="AE768" s="44" t="str">
        <f t="shared" ca="1" si="484"/>
        <v/>
      </c>
      <c r="AF768" s="45" t="str">
        <f t="shared" ca="1" si="489"/>
        <v/>
      </c>
      <c r="AG768" s="45" t="str">
        <f t="shared" ca="1" si="488"/>
        <v/>
      </c>
      <c r="AH768" s="45" t="str">
        <f t="shared" ca="1" si="485"/>
        <v/>
      </c>
      <c r="AI768" s="45" t="str">
        <f t="shared" ca="1" si="486"/>
        <v/>
      </c>
      <c r="AJ768" s="46" t="str">
        <f t="shared" ca="1" si="487"/>
        <v/>
      </c>
    </row>
    <row r="769" spans="1:36" ht="27.95" customHeight="1">
      <c r="A769" s="115"/>
      <c r="B769" s="115"/>
      <c r="C769" s="119"/>
      <c r="D769" s="120"/>
      <c r="E769" s="121"/>
      <c r="F769" s="431"/>
      <c r="G769" s="432"/>
      <c r="H769" s="65" t="str">
        <f t="shared" ca="1" si="476"/>
        <v/>
      </c>
      <c r="I769" s="339" t="str">
        <f ca="1">IF(AND(F769&lt;&gt;"",H769&lt;&gt;""),VLOOKUP(F769,早見表!$A$6:$M$24,H769+1),"")</f>
        <v/>
      </c>
      <c r="J769" s="340"/>
      <c r="K769" s="340"/>
      <c r="L769" s="341"/>
      <c r="M769" s="431"/>
      <c r="N769" s="433"/>
      <c r="O769" s="433"/>
      <c r="P769" s="433"/>
      <c r="Q769" s="432"/>
      <c r="R769" s="65" t="str">
        <f t="shared" ca="1" si="477"/>
        <v/>
      </c>
      <c r="S769" s="339" t="str">
        <f ca="1">IF(AND(M769&lt;&gt;"",R769&lt;&gt;""),VLOOKUP(M769,早見表!$A$6:$M$24,R769+1),"")</f>
        <v/>
      </c>
      <c r="T769" s="340"/>
      <c r="U769" s="340"/>
      <c r="V769" s="340"/>
      <c r="W769" s="341"/>
      <c r="X769" s="51"/>
      <c r="Y769" s="42" t="str">
        <f t="shared" si="478"/>
        <v/>
      </c>
      <c r="Z769" s="42" t="str">
        <f t="shared" si="479"/>
        <v/>
      </c>
      <c r="AA769" s="43" t="str">
        <f t="shared" ca="1" si="480"/>
        <v/>
      </c>
      <c r="AB769" s="43" t="str">
        <f t="shared" ca="1" si="481"/>
        <v/>
      </c>
      <c r="AC769" s="43" t="str">
        <f t="shared" ca="1" si="482"/>
        <v/>
      </c>
      <c r="AD769" s="43" t="str">
        <f t="shared" ca="1" si="483"/>
        <v/>
      </c>
      <c r="AE769" s="44" t="str">
        <f t="shared" ca="1" si="484"/>
        <v/>
      </c>
      <c r="AF769" s="45" t="str">
        <f t="shared" ca="1" si="489"/>
        <v/>
      </c>
      <c r="AG769" s="45" t="str">
        <f t="shared" ca="1" si="488"/>
        <v/>
      </c>
      <c r="AH769" s="45" t="str">
        <f t="shared" ca="1" si="485"/>
        <v/>
      </c>
      <c r="AI769" s="45" t="str">
        <f t="shared" ca="1" si="486"/>
        <v/>
      </c>
      <c r="AJ769" s="46" t="str">
        <f t="shared" ca="1" si="487"/>
        <v/>
      </c>
    </row>
    <row r="770" spans="1:36" ht="27.95" customHeight="1">
      <c r="A770" s="115"/>
      <c r="B770" s="115"/>
      <c r="C770" s="119"/>
      <c r="D770" s="120"/>
      <c r="E770" s="121"/>
      <c r="F770" s="431"/>
      <c r="G770" s="432"/>
      <c r="H770" s="65" t="str">
        <f t="shared" ca="1" si="476"/>
        <v/>
      </c>
      <c r="I770" s="339" t="str">
        <f ca="1">IF(AND(F770&lt;&gt;"",H770&lt;&gt;""),VLOOKUP(F770,早見表!$A$6:$M$24,H770+1),"")</f>
        <v/>
      </c>
      <c r="J770" s="340"/>
      <c r="K770" s="340"/>
      <c r="L770" s="341"/>
      <c r="M770" s="431"/>
      <c r="N770" s="433"/>
      <c r="O770" s="433"/>
      <c r="P770" s="433"/>
      <c r="Q770" s="432"/>
      <c r="R770" s="65" t="str">
        <f t="shared" ca="1" si="477"/>
        <v/>
      </c>
      <c r="S770" s="339" t="str">
        <f ca="1">IF(AND(M770&lt;&gt;"",R770&lt;&gt;""),VLOOKUP(M770,早見表!$A$6:$M$24,R770+1),"")</f>
        <v/>
      </c>
      <c r="T770" s="340"/>
      <c r="U770" s="340"/>
      <c r="V770" s="340"/>
      <c r="W770" s="341"/>
      <c r="X770" s="51"/>
      <c r="Y770" s="42" t="str">
        <f t="shared" si="478"/>
        <v/>
      </c>
      <c r="Z770" s="42" t="str">
        <f t="shared" si="479"/>
        <v/>
      </c>
      <c r="AA770" s="43" t="str">
        <f t="shared" ca="1" si="480"/>
        <v/>
      </c>
      <c r="AB770" s="43" t="str">
        <f t="shared" ca="1" si="481"/>
        <v/>
      </c>
      <c r="AC770" s="43" t="str">
        <f t="shared" ca="1" si="482"/>
        <v/>
      </c>
      <c r="AD770" s="43" t="str">
        <f t="shared" ca="1" si="483"/>
        <v/>
      </c>
      <c r="AE770" s="44" t="str">
        <f t="shared" ca="1" si="484"/>
        <v/>
      </c>
      <c r="AF770" s="45" t="str">
        <f t="shared" ca="1" si="489"/>
        <v/>
      </c>
      <c r="AG770" s="45" t="str">
        <f t="shared" ca="1" si="488"/>
        <v/>
      </c>
      <c r="AH770" s="45" t="str">
        <f t="shared" ca="1" si="485"/>
        <v/>
      </c>
      <c r="AI770" s="45" t="str">
        <f t="shared" ca="1" si="486"/>
        <v/>
      </c>
      <c r="AJ770" s="46" t="str">
        <f t="shared" ca="1" si="487"/>
        <v/>
      </c>
    </row>
    <row r="771" spans="1:36" ht="27.95" customHeight="1">
      <c r="A771" s="115"/>
      <c r="B771" s="115"/>
      <c r="C771" s="119"/>
      <c r="D771" s="120"/>
      <c r="E771" s="121"/>
      <c r="F771" s="431"/>
      <c r="G771" s="432"/>
      <c r="H771" s="65" t="str">
        <f t="shared" ca="1" si="476"/>
        <v/>
      </c>
      <c r="I771" s="339" t="str">
        <f ca="1">IF(AND(F771&lt;&gt;"",H771&lt;&gt;""),VLOOKUP(F771,早見表!$A$6:$M$24,H771+1),"")</f>
        <v/>
      </c>
      <c r="J771" s="340"/>
      <c r="K771" s="340"/>
      <c r="L771" s="341"/>
      <c r="M771" s="431"/>
      <c r="N771" s="433"/>
      <c r="O771" s="433"/>
      <c r="P771" s="433"/>
      <c r="Q771" s="432"/>
      <c r="R771" s="65" t="str">
        <f t="shared" ca="1" si="477"/>
        <v/>
      </c>
      <c r="S771" s="339" t="str">
        <f ca="1">IF(AND(M771&lt;&gt;"",R771&lt;&gt;""),VLOOKUP(M771,早見表!$A$6:$M$24,R771+1),"")</f>
        <v/>
      </c>
      <c r="T771" s="340"/>
      <c r="U771" s="340"/>
      <c r="V771" s="340"/>
      <c r="W771" s="341"/>
      <c r="X771" s="51"/>
      <c r="Y771" s="42" t="str">
        <f t="shared" si="478"/>
        <v/>
      </c>
      <c r="Z771" s="42" t="str">
        <f t="shared" si="479"/>
        <v/>
      </c>
      <c r="AA771" s="43" t="str">
        <f t="shared" ref="AA771:AA779" ca="1" si="490">IF(Y771&gt;=AF$8,"",IF(Y771&lt;$AA$8,$AA$8,Y771))</f>
        <v/>
      </c>
      <c r="AB771" s="43" t="str">
        <f t="shared" ca="1" si="481"/>
        <v/>
      </c>
      <c r="AC771" s="43" t="str">
        <f t="shared" ca="1" si="482"/>
        <v/>
      </c>
      <c r="AD771" s="43" t="str">
        <f t="shared" ca="1" si="483"/>
        <v/>
      </c>
      <c r="AE771" s="44" t="str">
        <f t="shared" ref="AE771:AE779" ca="1" si="491">IF(AA771="","",IF(AA771&gt;AB771,"",DATEDIF(AC771,AD771+1,"m")))</f>
        <v/>
      </c>
      <c r="AF771" s="45" t="str">
        <f t="shared" ca="1" si="489"/>
        <v/>
      </c>
      <c r="AG771" s="45" t="str">
        <f t="shared" ca="1" si="488"/>
        <v/>
      </c>
      <c r="AH771" s="45" t="str">
        <f t="shared" ca="1" si="485"/>
        <v/>
      </c>
      <c r="AI771" s="45" t="str">
        <f t="shared" ca="1" si="486"/>
        <v/>
      </c>
      <c r="AJ771" s="46" t="str">
        <f t="shared" ca="1" si="487"/>
        <v/>
      </c>
    </row>
    <row r="772" spans="1:36" ht="27.95" customHeight="1">
      <c r="A772" s="115"/>
      <c r="B772" s="115"/>
      <c r="C772" s="119"/>
      <c r="D772" s="120"/>
      <c r="E772" s="121"/>
      <c r="F772" s="431"/>
      <c r="G772" s="432"/>
      <c r="H772" s="65" t="str">
        <f t="shared" ca="1" si="476"/>
        <v/>
      </c>
      <c r="I772" s="339" t="str">
        <f ca="1">IF(AND(F772&lt;&gt;"",H772&lt;&gt;""),VLOOKUP(F772,早見表!$A$6:$M$24,H772+1),"")</f>
        <v/>
      </c>
      <c r="J772" s="340"/>
      <c r="K772" s="340"/>
      <c r="L772" s="341"/>
      <c r="M772" s="431"/>
      <c r="N772" s="433"/>
      <c r="O772" s="433"/>
      <c r="P772" s="433"/>
      <c r="Q772" s="432"/>
      <c r="R772" s="65" t="str">
        <f t="shared" ca="1" si="477"/>
        <v/>
      </c>
      <c r="S772" s="339" t="str">
        <f ca="1">IF(AND(M772&lt;&gt;"",R772&lt;&gt;""),VLOOKUP(M772,早見表!$A$6:$M$24,R772+1),"")</f>
        <v/>
      </c>
      <c r="T772" s="340"/>
      <c r="U772" s="340"/>
      <c r="V772" s="340"/>
      <c r="W772" s="341"/>
      <c r="X772" s="51"/>
      <c r="Y772" s="42" t="str">
        <f t="shared" si="478"/>
        <v/>
      </c>
      <c r="Z772" s="42" t="str">
        <f t="shared" si="479"/>
        <v/>
      </c>
      <c r="AA772" s="43" t="str">
        <f t="shared" ca="1" si="490"/>
        <v/>
      </c>
      <c r="AB772" s="43" t="str">
        <f t="shared" ca="1" si="481"/>
        <v/>
      </c>
      <c r="AC772" s="43" t="str">
        <f t="shared" ca="1" si="482"/>
        <v/>
      </c>
      <c r="AD772" s="43" t="str">
        <f t="shared" ca="1" si="483"/>
        <v/>
      </c>
      <c r="AE772" s="44" t="str">
        <f t="shared" ca="1" si="491"/>
        <v/>
      </c>
      <c r="AF772" s="45" t="str">
        <f t="shared" ca="1" si="489"/>
        <v/>
      </c>
      <c r="AG772" s="45" t="str">
        <f t="shared" ca="1" si="488"/>
        <v/>
      </c>
      <c r="AH772" s="45" t="str">
        <f t="shared" ca="1" si="485"/>
        <v/>
      </c>
      <c r="AI772" s="45" t="str">
        <f t="shared" ca="1" si="486"/>
        <v/>
      </c>
      <c r="AJ772" s="46" t="str">
        <f t="shared" ca="1" si="487"/>
        <v/>
      </c>
    </row>
    <row r="773" spans="1:36" ht="27.95" customHeight="1">
      <c r="A773" s="115"/>
      <c r="B773" s="115"/>
      <c r="C773" s="119"/>
      <c r="D773" s="120"/>
      <c r="E773" s="121"/>
      <c r="F773" s="431"/>
      <c r="G773" s="432"/>
      <c r="H773" s="65" t="str">
        <f t="shared" ca="1" si="476"/>
        <v/>
      </c>
      <c r="I773" s="339" t="str">
        <f ca="1">IF(AND(F773&lt;&gt;"",H773&lt;&gt;""),VLOOKUP(F773,早見表!$A$6:$M$24,H773+1),"")</f>
        <v/>
      </c>
      <c r="J773" s="340"/>
      <c r="K773" s="340"/>
      <c r="L773" s="341"/>
      <c r="M773" s="431"/>
      <c r="N773" s="433"/>
      <c r="O773" s="433"/>
      <c r="P773" s="433"/>
      <c r="Q773" s="432"/>
      <c r="R773" s="65" t="str">
        <f t="shared" ca="1" si="477"/>
        <v/>
      </c>
      <c r="S773" s="339" t="str">
        <f ca="1">IF(AND(M773&lt;&gt;"",R773&lt;&gt;""),VLOOKUP(M773,早見表!$A$6:$M$24,R773+1),"")</f>
        <v/>
      </c>
      <c r="T773" s="340"/>
      <c r="U773" s="340"/>
      <c r="V773" s="340"/>
      <c r="W773" s="341"/>
      <c r="X773" s="51"/>
      <c r="Y773" s="42" t="str">
        <f t="shared" si="478"/>
        <v/>
      </c>
      <c r="Z773" s="42" t="str">
        <f t="shared" si="479"/>
        <v/>
      </c>
      <c r="AA773" s="43" t="str">
        <f t="shared" ca="1" si="490"/>
        <v/>
      </c>
      <c r="AB773" s="43" t="str">
        <f t="shared" ca="1" si="481"/>
        <v/>
      </c>
      <c r="AC773" s="43" t="str">
        <f t="shared" ca="1" si="482"/>
        <v/>
      </c>
      <c r="AD773" s="43" t="str">
        <f t="shared" ca="1" si="483"/>
        <v/>
      </c>
      <c r="AE773" s="44" t="str">
        <f t="shared" ca="1" si="491"/>
        <v/>
      </c>
      <c r="AF773" s="45" t="str">
        <f t="shared" ca="1" si="489"/>
        <v/>
      </c>
      <c r="AG773" s="45" t="str">
        <f t="shared" ca="1" si="488"/>
        <v/>
      </c>
      <c r="AH773" s="45" t="str">
        <f t="shared" ca="1" si="485"/>
        <v/>
      </c>
      <c r="AI773" s="45" t="str">
        <f t="shared" ca="1" si="486"/>
        <v/>
      </c>
      <c r="AJ773" s="46" t="str">
        <f t="shared" ca="1" si="487"/>
        <v/>
      </c>
    </row>
    <row r="774" spans="1:36" ht="27.95" customHeight="1">
      <c r="A774" s="115"/>
      <c r="B774" s="115"/>
      <c r="C774" s="119"/>
      <c r="D774" s="120"/>
      <c r="E774" s="121"/>
      <c r="F774" s="431"/>
      <c r="G774" s="432"/>
      <c r="H774" s="65" t="str">
        <f ca="1">AE774</f>
        <v/>
      </c>
      <c r="I774" s="339" t="str">
        <f ca="1">IF(AND(F774&lt;&gt;"",H774&lt;&gt;""),VLOOKUP(F774,早見表!$A$6:$M$24,H774+1),"")</f>
        <v/>
      </c>
      <c r="J774" s="340"/>
      <c r="K774" s="340"/>
      <c r="L774" s="341"/>
      <c r="M774" s="431"/>
      <c r="N774" s="433"/>
      <c r="O774" s="433"/>
      <c r="P774" s="433"/>
      <c r="Q774" s="432"/>
      <c r="R774" s="65" t="str">
        <f t="shared" ca="1" si="477"/>
        <v/>
      </c>
      <c r="S774" s="339" t="str">
        <f ca="1">IF(AND(M774&lt;&gt;"",R774&lt;&gt;""),VLOOKUP(M774,早見表!$A$6:$M$24,R774+1),"")</f>
        <v/>
      </c>
      <c r="T774" s="340"/>
      <c r="U774" s="340"/>
      <c r="V774" s="340"/>
      <c r="W774" s="341"/>
      <c r="X774" s="51"/>
      <c r="Y774" s="42" t="str">
        <f t="shared" si="478"/>
        <v/>
      </c>
      <c r="Z774" s="42" t="str">
        <f t="shared" si="479"/>
        <v/>
      </c>
      <c r="AA774" s="43" t="str">
        <f t="shared" ca="1" si="490"/>
        <v/>
      </c>
      <c r="AB774" s="43" t="str">
        <f t="shared" ca="1" si="481"/>
        <v/>
      </c>
      <c r="AC774" s="43" t="str">
        <f t="shared" ca="1" si="482"/>
        <v/>
      </c>
      <c r="AD774" s="43" t="str">
        <f t="shared" ca="1" si="483"/>
        <v/>
      </c>
      <c r="AE774" s="44" t="str">
        <f t="shared" ca="1" si="491"/>
        <v/>
      </c>
      <c r="AF774" s="45" t="str">
        <f t="shared" ca="1" si="489"/>
        <v/>
      </c>
      <c r="AG774" s="45" t="str">
        <f t="shared" ca="1" si="488"/>
        <v/>
      </c>
      <c r="AH774" s="45" t="str">
        <f t="shared" ca="1" si="485"/>
        <v/>
      </c>
      <c r="AI774" s="45" t="str">
        <f t="shared" ca="1" si="486"/>
        <v/>
      </c>
      <c r="AJ774" s="46" t="str">
        <f t="shared" ca="1" si="487"/>
        <v/>
      </c>
    </row>
    <row r="775" spans="1:36" ht="27.95" customHeight="1">
      <c r="A775" s="115"/>
      <c r="B775" s="115"/>
      <c r="C775" s="119"/>
      <c r="D775" s="120"/>
      <c r="E775" s="121"/>
      <c r="F775" s="431"/>
      <c r="G775" s="432"/>
      <c r="H775" s="65" t="str">
        <f ca="1">AE775</f>
        <v/>
      </c>
      <c r="I775" s="339" t="str">
        <f ca="1">IF(AND(F775&lt;&gt;"",H775&lt;&gt;""),VLOOKUP(F775,早見表!$A$6:$M$24,H775+1),"")</f>
        <v/>
      </c>
      <c r="J775" s="340"/>
      <c r="K775" s="340"/>
      <c r="L775" s="341"/>
      <c r="M775" s="431"/>
      <c r="N775" s="433"/>
      <c r="O775" s="433"/>
      <c r="P775" s="433"/>
      <c r="Q775" s="432"/>
      <c r="R775" s="65" t="str">
        <f t="shared" ca="1" si="477"/>
        <v/>
      </c>
      <c r="S775" s="339" t="str">
        <f ca="1">IF(AND(M775&lt;&gt;"",R775&lt;&gt;""),VLOOKUP(M775,早見表!$A$6:$M$24,R775+1),"")</f>
        <v/>
      </c>
      <c r="T775" s="340"/>
      <c r="U775" s="340"/>
      <c r="V775" s="340"/>
      <c r="W775" s="341"/>
      <c r="X775" s="51"/>
      <c r="Y775" s="42" t="str">
        <f t="shared" si="478"/>
        <v/>
      </c>
      <c r="Z775" s="42" t="str">
        <f t="shared" si="479"/>
        <v/>
      </c>
      <c r="AA775" s="43" t="str">
        <f t="shared" ca="1" si="490"/>
        <v/>
      </c>
      <c r="AB775" s="43" t="str">
        <f t="shared" ca="1" si="481"/>
        <v/>
      </c>
      <c r="AC775" s="43" t="str">
        <f t="shared" ca="1" si="482"/>
        <v/>
      </c>
      <c r="AD775" s="43" t="str">
        <f t="shared" ca="1" si="483"/>
        <v/>
      </c>
      <c r="AE775" s="44" t="str">
        <f t="shared" ca="1" si="491"/>
        <v/>
      </c>
      <c r="AF775" s="45" t="str">
        <f t="shared" ca="1" si="489"/>
        <v/>
      </c>
      <c r="AG775" s="45" t="str">
        <f t="shared" ca="1" si="488"/>
        <v/>
      </c>
      <c r="AH775" s="45" t="str">
        <f t="shared" ca="1" si="485"/>
        <v/>
      </c>
      <c r="AI775" s="45" t="str">
        <f t="shared" ca="1" si="486"/>
        <v/>
      </c>
      <c r="AJ775" s="46" t="str">
        <f t="shared" ca="1" si="487"/>
        <v/>
      </c>
    </row>
    <row r="776" spans="1:36" ht="27.95" customHeight="1">
      <c r="A776" s="115"/>
      <c r="B776" s="115"/>
      <c r="C776" s="119"/>
      <c r="D776" s="120"/>
      <c r="E776" s="121"/>
      <c r="F776" s="431"/>
      <c r="G776" s="432"/>
      <c r="H776" s="65" t="str">
        <f ca="1">AE776</f>
        <v/>
      </c>
      <c r="I776" s="339" t="str">
        <f ca="1">IF(AND(F776&lt;&gt;"",H776&lt;&gt;""),VLOOKUP(F776,早見表!$A$6:$M$24,H776+1),"")</f>
        <v/>
      </c>
      <c r="J776" s="340"/>
      <c r="K776" s="340"/>
      <c r="L776" s="341"/>
      <c r="M776" s="431"/>
      <c r="N776" s="433"/>
      <c r="O776" s="433"/>
      <c r="P776" s="433"/>
      <c r="Q776" s="432"/>
      <c r="R776" s="65" t="str">
        <f t="shared" ca="1" si="477"/>
        <v/>
      </c>
      <c r="S776" s="339" t="str">
        <f ca="1">IF(AND(M776&lt;&gt;"",R776&lt;&gt;""),VLOOKUP(M776,早見表!$A$6:$M$24,R776+1),"")</f>
        <v/>
      </c>
      <c r="T776" s="340"/>
      <c r="U776" s="340"/>
      <c r="V776" s="340"/>
      <c r="W776" s="341"/>
      <c r="X776" s="51"/>
      <c r="Y776" s="42" t="str">
        <f t="shared" si="478"/>
        <v/>
      </c>
      <c r="Z776" s="42" t="str">
        <f t="shared" si="479"/>
        <v/>
      </c>
      <c r="AA776" s="43" t="str">
        <f t="shared" ca="1" si="490"/>
        <v/>
      </c>
      <c r="AB776" s="43" t="str">
        <f t="shared" ca="1" si="481"/>
        <v/>
      </c>
      <c r="AC776" s="43" t="str">
        <f t="shared" ca="1" si="482"/>
        <v/>
      </c>
      <c r="AD776" s="43" t="str">
        <f t="shared" ca="1" si="483"/>
        <v/>
      </c>
      <c r="AE776" s="44" t="str">
        <f t="shared" ca="1" si="491"/>
        <v/>
      </c>
      <c r="AF776" s="45" t="str">
        <f t="shared" ca="1" si="489"/>
        <v/>
      </c>
      <c r="AG776" s="45" t="str">
        <f t="shared" ca="1" si="488"/>
        <v/>
      </c>
      <c r="AH776" s="45" t="str">
        <f t="shared" ca="1" si="485"/>
        <v/>
      </c>
      <c r="AI776" s="45" t="str">
        <f t="shared" ca="1" si="486"/>
        <v/>
      </c>
      <c r="AJ776" s="46" t="str">
        <f t="shared" ca="1" si="487"/>
        <v/>
      </c>
    </row>
    <row r="777" spans="1:36" ht="27.95" customHeight="1">
      <c r="A777" s="115"/>
      <c r="B777" s="115"/>
      <c r="C777" s="119"/>
      <c r="D777" s="120"/>
      <c r="E777" s="121"/>
      <c r="F777" s="431"/>
      <c r="G777" s="432"/>
      <c r="H777" s="65" t="str">
        <f ca="1">AE777</f>
        <v/>
      </c>
      <c r="I777" s="339" t="str">
        <f ca="1">IF(AND(F777&lt;&gt;"",H777&lt;&gt;""),VLOOKUP(F777,早見表!$A$6:$M$24,H777+1),"")</f>
        <v/>
      </c>
      <c r="J777" s="340"/>
      <c r="K777" s="340"/>
      <c r="L777" s="341"/>
      <c r="M777" s="431"/>
      <c r="N777" s="433"/>
      <c r="O777" s="433"/>
      <c r="P777" s="433"/>
      <c r="Q777" s="432"/>
      <c r="R777" s="65" t="str">
        <f t="shared" ca="1" si="477"/>
        <v/>
      </c>
      <c r="S777" s="339" t="str">
        <f ca="1">IF(AND(M777&lt;&gt;"",R777&lt;&gt;""),VLOOKUP(M777,早見表!$A$6:$M$24,R777+1),"")</f>
        <v/>
      </c>
      <c r="T777" s="340"/>
      <c r="U777" s="340"/>
      <c r="V777" s="340"/>
      <c r="W777" s="341"/>
      <c r="X777" s="51"/>
      <c r="Y777" s="42" t="str">
        <f t="shared" si="478"/>
        <v/>
      </c>
      <c r="Z777" s="42" t="str">
        <f t="shared" si="479"/>
        <v/>
      </c>
      <c r="AA777" s="43" t="str">
        <f t="shared" ca="1" si="490"/>
        <v/>
      </c>
      <c r="AB777" s="43" t="str">
        <f t="shared" ca="1" si="481"/>
        <v/>
      </c>
      <c r="AC777" s="43" t="str">
        <f t="shared" ca="1" si="482"/>
        <v/>
      </c>
      <c r="AD777" s="43" t="str">
        <f t="shared" ca="1" si="483"/>
        <v/>
      </c>
      <c r="AE777" s="44" t="str">
        <f t="shared" ca="1" si="491"/>
        <v/>
      </c>
      <c r="AF777" s="45" t="str">
        <f t="shared" ca="1" si="489"/>
        <v/>
      </c>
      <c r="AG777" s="45" t="str">
        <f t="shared" ca="1" si="488"/>
        <v/>
      </c>
      <c r="AH777" s="45" t="str">
        <f t="shared" ca="1" si="485"/>
        <v/>
      </c>
      <c r="AI777" s="45" t="str">
        <f t="shared" ca="1" si="486"/>
        <v/>
      </c>
      <c r="AJ777" s="46" t="str">
        <f t="shared" ca="1" si="487"/>
        <v/>
      </c>
    </row>
    <row r="778" spans="1:36" ht="27.95" customHeight="1">
      <c r="A778" s="115"/>
      <c r="B778" s="115"/>
      <c r="C778" s="119"/>
      <c r="D778" s="120"/>
      <c r="E778" s="121"/>
      <c r="F778" s="431"/>
      <c r="G778" s="432"/>
      <c r="H778" s="65" t="str">
        <f ca="1">AE778</f>
        <v/>
      </c>
      <c r="I778" s="339" t="str">
        <f ca="1">IF(AND(F778&lt;&gt;"",H778&lt;&gt;""),VLOOKUP(F778,早見表!$A$6:$M$24,H778+1),"")</f>
        <v/>
      </c>
      <c r="J778" s="340"/>
      <c r="K778" s="340"/>
      <c r="L778" s="341"/>
      <c r="M778" s="431"/>
      <c r="N778" s="433"/>
      <c r="O778" s="433"/>
      <c r="P778" s="433"/>
      <c r="Q778" s="432"/>
      <c r="R778" s="65" t="str">
        <f t="shared" ca="1" si="477"/>
        <v/>
      </c>
      <c r="S778" s="339" t="str">
        <f ca="1">IF(AND(M778&lt;&gt;"",R778&lt;&gt;""),VLOOKUP(M778,早見表!$A$6:$M$24,R778+1),"")</f>
        <v/>
      </c>
      <c r="T778" s="340"/>
      <c r="U778" s="340"/>
      <c r="V778" s="340"/>
      <c r="W778" s="341"/>
      <c r="X778" s="51"/>
      <c r="Y778" s="42" t="str">
        <f t="shared" si="478"/>
        <v/>
      </c>
      <c r="Z778" s="42" t="str">
        <f t="shared" si="479"/>
        <v/>
      </c>
      <c r="AA778" s="43" t="str">
        <f t="shared" ca="1" si="490"/>
        <v/>
      </c>
      <c r="AB778" s="43" t="str">
        <f t="shared" ca="1" si="481"/>
        <v/>
      </c>
      <c r="AC778" s="43" t="str">
        <f t="shared" ca="1" si="482"/>
        <v/>
      </c>
      <c r="AD778" s="43" t="str">
        <f t="shared" ca="1" si="483"/>
        <v/>
      </c>
      <c r="AE778" s="44" t="str">
        <f t="shared" ca="1" si="491"/>
        <v/>
      </c>
      <c r="AF778" s="45" t="str">
        <f t="shared" ca="1" si="489"/>
        <v/>
      </c>
      <c r="AG778" s="45" t="str">
        <f t="shared" ca="1" si="488"/>
        <v/>
      </c>
      <c r="AH778" s="45" t="str">
        <f t="shared" ca="1" si="485"/>
        <v/>
      </c>
      <c r="AI778" s="45" t="str">
        <f t="shared" ca="1" si="486"/>
        <v/>
      </c>
      <c r="AJ778" s="46" t="str">
        <f t="shared" ca="1" si="487"/>
        <v/>
      </c>
    </row>
    <row r="779" spans="1:36" ht="27.95" customHeight="1" thickBot="1">
      <c r="A779" s="131"/>
      <c r="B779" s="131"/>
      <c r="C779" s="132"/>
      <c r="D779" s="133"/>
      <c r="E779" s="134"/>
      <c r="F779" s="443"/>
      <c r="G779" s="445"/>
      <c r="H779" s="135" t="str">
        <f t="shared" ref="H779" ca="1" si="492">AE779</f>
        <v/>
      </c>
      <c r="I779" s="353" t="str">
        <f ca="1">IF(AND(F779&lt;&gt;"",H779&lt;&gt;""),VLOOKUP(F779,早見表!$A$6:$M$24,H779+1),"")</f>
        <v/>
      </c>
      <c r="J779" s="354"/>
      <c r="K779" s="354"/>
      <c r="L779" s="355"/>
      <c r="M779" s="443"/>
      <c r="N779" s="444"/>
      <c r="O779" s="444"/>
      <c r="P779" s="444"/>
      <c r="Q779" s="445"/>
      <c r="R779" s="135" t="str">
        <f t="shared" ca="1" si="477"/>
        <v/>
      </c>
      <c r="S779" s="353" t="str">
        <f ca="1">IF(AND(M779&lt;&gt;"",R779&lt;&gt;""),VLOOKUP(M779,早見表!$A$6:$M$24,R779+1),"")</f>
        <v/>
      </c>
      <c r="T779" s="354"/>
      <c r="U779" s="354"/>
      <c r="V779" s="354"/>
      <c r="W779" s="355"/>
      <c r="X779" s="51"/>
      <c r="Y779" s="47" t="str">
        <f t="shared" si="478"/>
        <v/>
      </c>
      <c r="Z779" s="47" t="str">
        <f t="shared" si="479"/>
        <v/>
      </c>
      <c r="AA779" s="48" t="str">
        <f t="shared" ca="1" si="490"/>
        <v/>
      </c>
      <c r="AB779" s="48" t="str">
        <f t="shared" ca="1" si="481"/>
        <v/>
      </c>
      <c r="AC779" s="48" t="str">
        <f t="shared" ca="1" si="482"/>
        <v/>
      </c>
      <c r="AD779" s="48" t="str">
        <f t="shared" ca="1" si="483"/>
        <v/>
      </c>
      <c r="AE779" s="62" t="str">
        <f t="shared" ca="1" si="491"/>
        <v/>
      </c>
      <c r="AF779" s="49" t="str">
        <f t="shared" ca="1" si="489"/>
        <v/>
      </c>
      <c r="AG779" s="49" t="str">
        <f t="shared" ca="1" si="488"/>
        <v/>
      </c>
      <c r="AH779" s="49" t="str">
        <f t="shared" ca="1" si="485"/>
        <v/>
      </c>
      <c r="AI779" s="49" t="str">
        <f t="shared" ca="1" si="486"/>
        <v/>
      </c>
      <c r="AJ779" s="50" t="str">
        <f t="shared" ca="1" si="487"/>
        <v/>
      </c>
    </row>
    <row r="780" spans="1:36" ht="24.95" customHeight="1" thickTop="1">
      <c r="A780" s="439" t="s">
        <v>62</v>
      </c>
      <c r="B780" s="440"/>
      <c r="C780" s="440"/>
      <c r="D780" s="440"/>
      <c r="E780" s="440"/>
      <c r="F780" s="458"/>
      <c r="G780" s="459"/>
      <c r="H780" s="136" t="s">
        <v>12</v>
      </c>
      <c r="I780" s="365">
        <f ca="1">SUM(I765:L779)</f>
        <v>0</v>
      </c>
      <c r="J780" s="366"/>
      <c r="K780" s="366"/>
      <c r="L780" s="137" t="s">
        <v>8</v>
      </c>
      <c r="M780" s="458"/>
      <c r="N780" s="460"/>
      <c r="O780" s="460"/>
      <c r="P780" s="460"/>
      <c r="Q780" s="459"/>
      <c r="R780" s="136"/>
      <c r="S780" s="368">
        <f ca="1">SUM(S765:W779)</f>
        <v>0</v>
      </c>
      <c r="T780" s="369"/>
      <c r="U780" s="369"/>
      <c r="V780" s="369"/>
      <c r="W780" s="138" t="s">
        <v>8</v>
      </c>
      <c r="X780" s="51"/>
      <c r="Y780" s="82"/>
      <c r="Z780" s="82"/>
    </row>
    <row r="781" spans="1:36" ht="24.95" customHeight="1">
      <c r="A781" s="434" t="s">
        <v>80</v>
      </c>
      <c r="B781" s="435"/>
      <c r="C781" s="435"/>
      <c r="D781" s="435"/>
      <c r="E781" s="435"/>
      <c r="F781" s="436"/>
      <c r="G781" s="437"/>
      <c r="H781" s="128" t="s">
        <v>12</v>
      </c>
      <c r="I781" s="346">
        <f ca="1">SUM(I754,I780)</f>
        <v>0</v>
      </c>
      <c r="J781" s="347"/>
      <c r="K781" s="347"/>
      <c r="L781" s="129" t="s">
        <v>8</v>
      </c>
      <c r="M781" s="436"/>
      <c r="N781" s="438"/>
      <c r="O781" s="438"/>
      <c r="P781" s="438"/>
      <c r="Q781" s="437"/>
      <c r="R781" s="128"/>
      <c r="S781" s="349">
        <f ca="1">SUM(S754,S780)</f>
        <v>0</v>
      </c>
      <c r="T781" s="350"/>
      <c r="U781" s="350"/>
      <c r="V781" s="350"/>
      <c r="W781" s="59" t="s">
        <v>8</v>
      </c>
      <c r="X781" s="52"/>
      <c r="Y781" s="82"/>
      <c r="Z781" s="54"/>
    </row>
    <row r="782" spans="1:36" ht="3.75" customHeight="1">
      <c r="X782" s="52"/>
      <c r="Y782" s="217"/>
      <c r="Z782" s="54" t="s">
        <v>35</v>
      </c>
    </row>
    <row r="783" spans="1:36">
      <c r="T783" s="461" t="s">
        <v>42</v>
      </c>
      <c r="U783" s="462"/>
      <c r="V783" s="462"/>
      <c r="W783" s="463"/>
      <c r="X783" s="52"/>
      <c r="Y783" s="82"/>
      <c r="Z783" s="82"/>
    </row>
    <row r="784" spans="1:36">
      <c r="Y784" s="82"/>
      <c r="Z784" s="82"/>
    </row>
    <row r="785" spans="1:36" ht="19.5" customHeight="1">
      <c r="A785" s="1" t="str">
        <f>IF($A$2="","",$A$2)</f>
        <v>【鳥取局様式】</v>
      </c>
      <c r="C785" s="80"/>
      <c r="D785" s="466" t="s">
        <v>76</v>
      </c>
      <c r="E785" s="467"/>
      <c r="F785" s="467"/>
      <c r="G785" s="467"/>
      <c r="H785" s="467"/>
      <c r="I785" s="467"/>
      <c r="J785" s="467"/>
      <c r="S785" s="57">
        <f>$S$2</f>
        <v>1</v>
      </c>
      <c r="T785" s="425" t="s">
        <v>10</v>
      </c>
      <c r="U785" s="425"/>
      <c r="V785" s="56">
        <f>V758+1</f>
        <v>30</v>
      </c>
      <c r="W785" s="2" t="s">
        <v>11</v>
      </c>
      <c r="Y785" s="217"/>
      <c r="Z785" s="217"/>
    </row>
    <row r="786" spans="1:36" ht="19.5" customHeight="1">
      <c r="C786" s="81"/>
      <c r="D786" s="467"/>
      <c r="E786" s="467"/>
      <c r="F786" s="467"/>
      <c r="G786" s="467"/>
      <c r="H786" s="467"/>
      <c r="I786" s="467"/>
      <c r="J786" s="467"/>
      <c r="Y786" s="217"/>
      <c r="Z786" s="217"/>
    </row>
    <row r="787" spans="1:36" ht="14.25">
      <c r="B787" s="221">
        <f ca="1">$B$4</f>
        <v>45741</v>
      </c>
      <c r="D787" s="426"/>
      <c r="E787" s="426"/>
      <c r="F787" s="426"/>
      <c r="Y787" s="219"/>
      <c r="Z787" s="219"/>
    </row>
    <row r="788" spans="1:36" ht="15" customHeight="1">
      <c r="B788" s="222">
        <f ca="1">$B$5</f>
        <v>46106.494204513889</v>
      </c>
      <c r="C788" s="130"/>
      <c r="D788" s="130"/>
      <c r="E788" s="130"/>
      <c r="F788" s="130"/>
      <c r="G788" s="130"/>
      <c r="H788" s="427" t="s">
        <v>6</v>
      </c>
      <c r="I788" s="428"/>
      <c r="J788" s="464" t="s">
        <v>0</v>
      </c>
      <c r="K788" s="465"/>
      <c r="L788" s="123" t="s">
        <v>1</v>
      </c>
      <c r="M788" s="465" t="s">
        <v>7</v>
      </c>
      <c r="N788" s="465"/>
      <c r="O788" s="465" t="s">
        <v>2</v>
      </c>
      <c r="P788" s="465"/>
      <c r="Q788" s="465"/>
      <c r="R788" s="465"/>
      <c r="S788" s="465"/>
      <c r="T788" s="465"/>
      <c r="U788" s="465" t="s">
        <v>3</v>
      </c>
      <c r="V788" s="465"/>
      <c r="W788" s="465"/>
      <c r="Y788" s="219"/>
      <c r="Z788" s="219"/>
    </row>
    <row r="789" spans="1:36" ht="20.100000000000001" customHeight="1">
      <c r="A789" s="130"/>
      <c r="B789" s="130"/>
      <c r="C789" s="130"/>
      <c r="D789" s="130"/>
      <c r="E789" s="130"/>
      <c r="F789" s="130"/>
      <c r="G789" s="130"/>
      <c r="H789" s="429"/>
      <c r="I789" s="430"/>
      <c r="J789" s="154">
        <f>$J$6</f>
        <v>3</v>
      </c>
      <c r="K789" s="155">
        <f>$K$6</f>
        <v>1</v>
      </c>
      <c r="L789" s="156">
        <f>$L$6</f>
        <v>1</v>
      </c>
      <c r="M789" s="157">
        <f>$M$6</f>
        <v>0</v>
      </c>
      <c r="N789" s="158" t="str">
        <f>IF($N$6="","",$N$6)</f>
        <v/>
      </c>
      <c r="O789" s="159" t="str">
        <f>IF($O$6="","",$O$6)</f>
        <v/>
      </c>
      <c r="P789" s="160" t="str">
        <f>IF($P$6="","",$P$6)</f>
        <v/>
      </c>
      <c r="Q789" s="160" t="str">
        <f>IF($Q$6="","",$Q$6)</f>
        <v/>
      </c>
      <c r="R789" s="160" t="str">
        <f>IF($R$6="","",$R$6)</f>
        <v/>
      </c>
      <c r="S789" s="160" t="str">
        <f>IF($S$6="","",$S$6)</f>
        <v/>
      </c>
      <c r="T789" s="161" t="str">
        <f>IF($T$6="","",$T$6)</f>
        <v/>
      </c>
      <c r="U789" s="159" t="str">
        <f>IF($U$6="","",$U$6)</f>
        <v/>
      </c>
      <c r="V789" s="160" t="str">
        <f>IF($V$6="","",$V$6)</f>
        <v/>
      </c>
      <c r="W789" s="161" t="str">
        <f>IF($W$6="","",$W$6)</f>
        <v/>
      </c>
      <c r="Y789" s="30" t="s">
        <v>33</v>
      </c>
      <c r="Z789" s="31" t="s">
        <v>34</v>
      </c>
      <c r="AA789" s="441">
        <f ca="1">$B$4</f>
        <v>45741</v>
      </c>
      <c r="AB789" s="441"/>
      <c r="AC789" s="441"/>
      <c r="AD789" s="441"/>
      <c r="AE789" s="441"/>
      <c r="AF789" s="442">
        <f ca="1">$B$5</f>
        <v>46106.494204513889</v>
      </c>
      <c r="AG789" s="442"/>
      <c r="AH789" s="442"/>
      <c r="AI789" s="442"/>
      <c r="AJ789" s="442"/>
    </row>
    <row r="790" spans="1:36" ht="21.95" customHeight="1">
      <c r="A790" s="446" t="s">
        <v>9</v>
      </c>
      <c r="B790" s="448" t="s">
        <v>30</v>
      </c>
      <c r="C790" s="218"/>
      <c r="D790" s="449" t="s">
        <v>47</v>
      </c>
      <c r="E790" s="448" t="s">
        <v>48</v>
      </c>
      <c r="F790" s="451">
        <f ca="1">$B$4</f>
        <v>45741</v>
      </c>
      <c r="G790" s="452"/>
      <c r="H790" s="452"/>
      <c r="I790" s="452"/>
      <c r="J790" s="452"/>
      <c r="K790" s="452"/>
      <c r="L790" s="453"/>
      <c r="M790" s="454">
        <f ca="1">$B$5</f>
        <v>46106.494204513889</v>
      </c>
      <c r="N790" s="455"/>
      <c r="O790" s="455"/>
      <c r="P790" s="455"/>
      <c r="Q790" s="455"/>
      <c r="R790" s="455"/>
      <c r="S790" s="455"/>
      <c r="T790" s="455"/>
      <c r="U790" s="455"/>
      <c r="V790" s="455"/>
      <c r="W790" s="456"/>
      <c r="X790" s="51"/>
      <c r="Y790" s="58">
        <f ca="1">$B$4</f>
        <v>45741</v>
      </c>
      <c r="Z790" s="58">
        <f ca="1">DATE(YEAR($Y$7)+2,3,31)</f>
        <v>46477</v>
      </c>
      <c r="AA790" s="33" t="s">
        <v>33</v>
      </c>
      <c r="AB790" s="33" t="s">
        <v>34</v>
      </c>
      <c r="AC790" s="33" t="s">
        <v>37</v>
      </c>
      <c r="AD790" s="33" t="s">
        <v>38</v>
      </c>
      <c r="AE790" s="33" t="s">
        <v>32</v>
      </c>
      <c r="AF790" s="34" t="s">
        <v>33</v>
      </c>
      <c r="AG790" s="34" t="s">
        <v>34</v>
      </c>
      <c r="AH790" s="34" t="s">
        <v>37</v>
      </c>
      <c r="AI790" s="34" t="s">
        <v>38</v>
      </c>
      <c r="AJ790" s="34" t="s">
        <v>32</v>
      </c>
    </row>
    <row r="791" spans="1:36" ht="28.5" customHeight="1">
      <c r="A791" s="447"/>
      <c r="B791" s="448"/>
      <c r="C791" s="126"/>
      <c r="D791" s="450"/>
      <c r="E791" s="448"/>
      <c r="F791" s="457" t="s">
        <v>4</v>
      </c>
      <c r="G791" s="457"/>
      <c r="H791" s="127" t="s">
        <v>39</v>
      </c>
      <c r="I791" s="457" t="s">
        <v>5</v>
      </c>
      <c r="J791" s="457"/>
      <c r="K791" s="457"/>
      <c r="L791" s="457"/>
      <c r="M791" s="457" t="s">
        <v>4</v>
      </c>
      <c r="N791" s="457"/>
      <c r="O791" s="457"/>
      <c r="P791" s="457"/>
      <c r="Q791" s="457"/>
      <c r="R791" s="127" t="s">
        <v>39</v>
      </c>
      <c r="S791" s="457" t="s">
        <v>5</v>
      </c>
      <c r="T791" s="457"/>
      <c r="U791" s="457"/>
      <c r="V791" s="457"/>
      <c r="W791" s="457"/>
      <c r="X791" s="51"/>
      <c r="Y791" s="32">
        <f ca="1">DATE(YEAR($B$4),4,1)</f>
        <v>45748</v>
      </c>
      <c r="Z791" s="32">
        <f ca="1">DATE(YEAR($Y$8)+2,3,31)</f>
        <v>46477</v>
      </c>
      <c r="AA791" s="32">
        <f ca="1">$Y$8</f>
        <v>45748</v>
      </c>
      <c r="AB791" s="32">
        <f ca="1">DATE(YEAR($Y$8)+1,3,31)</f>
        <v>46112</v>
      </c>
      <c r="AC791" s="32"/>
      <c r="AD791" s="32"/>
      <c r="AE791" s="32"/>
      <c r="AF791" s="35">
        <f ca="1">DATE(YEAR($B$4)+1,4,1)</f>
        <v>46113</v>
      </c>
      <c r="AG791" s="35">
        <f ca="1">DATE(YEAR($AF$8)+1,3,31)</f>
        <v>46477</v>
      </c>
      <c r="AH791" s="55"/>
      <c r="AI791" s="55"/>
      <c r="AJ791" s="36"/>
    </row>
    <row r="792" spans="1:36" ht="27.95" customHeight="1">
      <c r="A792" s="114"/>
      <c r="B792" s="115"/>
      <c r="C792" s="116"/>
      <c r="D792" s="117"/>
      <c r="E792" s="118"/>
      <c r="F792" s="431"/>
      <c r="G792" s="432"/>
      <c r="H792" s="65" t="str">
        <f t="shared" ref="H792:H800" ca="1" si="493">AE792</f>
        <v/>
      </c>
      <c r="I792" s="309" t="str">
        <f ca="1">IF(AND(F792&lt;&gt;"",H792&lt;&gt;""),VLOOKUP(F792,早見表!$A$6:$M$24,H792+1),"")</f>
        <v/>
      </c>
      <c r="J792" s="310"/>
      <c r="K792" s="310"/>
      <c r="L792" s="311"/>
      <c r="M792" s="431"/>
      <c r="N792" s="433"/>
      <c r="O792" s="433"/>
      <c r="P792" s="433"/>
      <c r="Q792" s="432"/>
      <c r="R792" s="64" t="str">
        <f t="shared" ref="R792:R806" ca="1" si="494">AJ792</f>
        <v/>
      </c>
      <c r="S792" s="309" t="str">
        <f ca="1">IF(AND(M792&lt;&gt;"",R792&lt;&gt;""),VLOOKUP(M792,早見表!$A$6:$M$24,R792+1),"")</f>
        <v/>
      </c>
      <c r="T792" s="310"/>
      <c r="U792" s="310"/>
      <c r="V792" s="310"/>
      <c r="W792" s="311"/>
      <c r="X792" s="51"/>
      <c r="Y792" s="37" t="str">
        <f t="shared" ref="Y792:Y806" si="495">IF($B792&lt;&gt;"",IF(D792="",AA$8,D792),"")</f>
        <v/>
      </c>
      <c r="Z792" s="37" t="str">
        <f t="shared" ref="Z792:Z806" si="496">IF($B792&lt;&gt;"",IF(E792="",Z$8,E792),"")</f>
        <v/>
      </c>
      <c r="AA792" s="38" t="str">
        <f t="shared" ref="AA792:AA797" ca="1" si="497">IF(Y792&gt;=AF$8,"",IF(Y792&lt;$AA$8,$AA$8,Y792))</f>
        <v/>
      </c>
      <c r="AB792" s="38" t="str">
        <f t="shared" ref="AB792:AB806" ca="1" si="498">IF(Y792&gt;AB$8,"",IF(Z792&gt;AB$8,AB$8,Z792))</f>
        <v/>
      </c>
      <c r="AC792" s="38" t="str">
        <f t="shared" ref="AC792:AC806" ca="1" si="499">IF(AA792="","",DATE(YEAR(AA792),MONTH(AA792),1))</f>
        <v/>
      </c>
      <c r="AD792" s="38" t="str">
        <f t="shared" ref="AD792:AD806" ca="1" si="500">IF(AA792="","",DATE(YEAR(AB792),MONTH(AB792)+1,1)-1)</f>
        <v/>
      </c>
      <c r="AE792" s="39" t="str">
        <f t="shared" ref="AE792:AE797" ca="1" si="501">IF(AA792="","",IF(AA792&gt;AB792,"",DATEDIF(AC792,AD792+1,"m")))</f>
        <v/>
      </c>
      <c r="AF792" s="40" t="str">
        <f ca="1">IF(Z792&lt;AF$8,"",IF(Y792&gt;AF$8,Y792,AF$8))</f>
        <v/>
      </c>
      <c r="AG792" s="40" t="str">
        <f ca="1">IF(Z792&lt;AF$8,"",Z792)</f>
        <v/>
      </c>
      <c r="AH792" s="40" t="str">
        <f t="shared" ref="AH792:AH806" ca="1" si="502">IF(AF792="","",DATE(YEAR(AF792),MONTH(AF792),1))</f>
        <v/>
      </c>
      <c r="AI792" s="40" t="str">
        <f t="shared" ref="AI792:AI806" ca="1" si="503">IF(AF792="","",DATE(YEAR(AG792),MONTH(AG792)+1,1)-1)</f>
        <v/>
      </c>
      <c r="AJ792" s="41" t="str">
        <f t="shared" ref="AJ792:AJ806" ca="1" si="504">IF(AF792="","",DATEDIF(AH792,AI792+1,"m"))</f>
        <v/>
      </c>
    </row>
    <row r="793" spans="1:36" ht="27.95" customHeight="1">
      <c r="A793" s="115"/>
      <c r="B793" s="115"/>
      <c r="C793" s="119"/>
      <c r="D793" s="120"/>
      <c r="E793" s="121"/>
      <c r="F793" s="431"/>
      <c r="G793" s="432"/>
      <c r="H793" s="65" t="str">
        <f t="shared" ca="1" si="493"/>
        <v/>
      </c>
      <c r="I793" s="339" t="str">
        <f ca="1">IF(AND(F793&lt;&gt;"",H793&lt;&gt;""),VLOOKUP(F793,早見表!$A$6:$M$24,H793+1),"")</f>
        <v/>
      </c>
      <c r="J793" s="340"/>
      <c r="K793" s="340"/>
      <c r="L793" s="341"/>
      <c r="M793" s="431"/>
      <c r="N793" s="433"/>
      <c r="O793" s="433"/>
      <c r="P793" s="433"/>
      <c r="Q793" s="432"/>
      <c r="R793" s="65" t="str">
        <f t="shared" ca="1" si="494"/>
        <v/>
      </c>
      <c r="S793" s="339" t="str">
        <f ca="1">IF(AND(M793&lt;&gt;"",R793&lt;&gt;""),VLOOKUP(M793,早見表!$A$6:$M$24,R793+1),"")</f>
        <v/>
      </c>
      <c r="T793" s="340"/>
      <c r="U793" s="340"/>
      <c r="V793" s="340"/>
      <c r="W793" s="341"/>
      <c r="X793" s="51"/>
      <c r="Y793" s="42" t="str">
        <f t="shared" si="495"/>
        <v/>
      </c>
      <c r="Z793" s="42" t="str">
        <f t="shared" si="496"/>
        <v/>
      </c>
      <c r="AA793" s="43" t="str">
        <f t="shared" ca="1" si="497"/>
        <v/>
      </c>
      <c r="AB793" s="43" t="str">
        <f t="shared" ca="1" si="498"/>
        <v/>
      </c>
      <c r="AC793" s="43" t="str">
        <f t="shared" ca="1" si="499"/>
        <v/>
      </c>
      <c r="AD793" s="43" t="str">
        <f t="shared" ca="1" si="500"/>
        <v/>
      </c>
      <c r="AE793" s="44" t="str">
        <f t="shared" ca="1" si="501"/>
        <v/>
      </c>
      <c r="AF793" s="45" t="str">
        <f ca="1">IF(Z793&lt;AF$8,"",IF(Y793&gt;AF$8,Y793,AF$8))</f>
        <v/>
      </c>
      <c r="AG793" s="45" t="str">
        <f t="shared" ref="AG793:AG806" ca="1" si="505">IF(Z793&lt;AF$8,"",Z793)</f>
        <v/>
      </c>
      <c r="AH793" s="45" t="str">
        <f t="shared" ca="1" si="502"/>
        <v/>
      </c>
      <c r="AI793" s="45" t="str">
        <f t="shared" ca="1" si="503"/>
        <v/>
      </c>
      <c r="AJ793" s="46" t="str">
        <f t="shared" ca="1" si="504"/>
        <v/>
      </c>
    </row>
    <row r="794" spans="1:36" ht="27.95" customHeight="1">
      <c r="A794" s="115"/>
      <c r="B794" s="115"/>
      <c r="C794" s="119"/>
      <c r="D794" s="120"/>
      <c r="E794" s="121"/>
      <c r="F794" s="431"/>
      <c r="G794" s="432"/>
      <c r="H794" s="65" t="str">
        <f t="shared" ca="1" si="493"/>
        <v/>
      </c>
      <c r="I794" s="339" t="str">
        <f ca="1">IF(AND(F794&lt;&gt;"",H794&lt;&gt;""),VLOOKUP(F794,早見表!$A$6:$M$24,H794+1),"")</f>
        <v/>
      </c>
      <c r="J794" s="340"/>
      <c r="K794" s="340"/>
      <c r="L794" s="341"/>
      <c r="M794" s="431"/>
      <c r="N794" s="433"/>
      <c r="O794" s="433"/>
      <c r="P794" s="433"/>
      <c r="Q794" s="432"/>
      <c r="R794" s="65" t="str">
        <f t="shared" ca="1" si="494"/>
        <v/>
      </c>
      <c r="S794" s="339" t="str">
        <f ca="1">IF(AND(M794&lt;&gt;"",R794&lt;&gt;""),VLOOKUP(M794,早見表!$A$6:$M$24,R794+1),"")</f>
        <v/>
      </c>
      <c r="T794" s="340"/>
      <c r="U794" s="340"/>
      <c r="V794" s="340"/>
      <c r="W794" s="341"/>
      <c r="X794" s="51"/>
      <c r="Y794" s="42" t="str">
        <f t="shared" si="495"/>
        <v/>
      </c>
      <c r="Z794" s="42" t="str">
        <f t="shared" si="496"/>
        <v/>
      </c>
      <c r="AA794" s="43" t="str">
        <f t="shared" ca="1" si="497"/>
        <v/>
      </c>
      <c r="AB794" s="43" t="str">
        <f t="shared" ca="1" si="498"/>
        <v/>
      </c>
      <c r="AC794" s="43" t="str">
        <f t="shared" ca="1" si="499"/>
        <v/>
      </c>
      <c r="AD794" s="43" t="str">
        <f t="shared" ca="1" si="500"/>
        <v/>
      </c>
      <c r="AE794" s="44" t="str">
        <f t="shared" ca="1" si="501"/>
        <v/>
      </c>
      <c r="AF794" s="45" t="str">
        <f t="shared" ref="AF794:AF806" ca="1" si="506">IF(Z794&lt;AF$8,"",IF(Y794&gt;AF$8,Y794,AF$8))</f>
        <v/>
      </c>
      <c r="AG794" s="45" t="str">
        <f t="shared" ca="1" si="505"/>
        <v/>
      </c>
      <c r="AH794" s="45" t="str">
        <f t="shared" ca="1" si="502"/>
        <v/>
      </c>
      <c r="AI794" s="45" t="str">
        <f t="shared" ca="1" si="503"/>
        <v/>
      </c>
      <c r="AJ794" s="46" t="str">
        <f t="shared" ca="1" si="504"/>
        <v/>
      </c>
    </row>
    <row r="795" spans="1:36" ht="27.95" customHeight="1">
      <c r="A795" s="115"/>
      <c r="B795" s="115"/>
      <c r="C795" s="119"/>
      <c r="D795" s="120"/>
      <c r="E795" s="121"/>
      <c r="F795" s="431"/>
      <c r="G795" s="432"/>
      <c r="H795" s="65" t="str">
        <f t="shared" ca="1" si="493"/>
        <v/>
      </c>
      <c r="I795" s="339" t="str">
        <f ca="1">IF(AND(F795&lt;&gt;"",H795&lt;&gt;""),VLOOKUP(F795,早見表!$A$6:$M$24,H795+1),"")</f>
        <v/>
      </c>
      <c r="J795" s="340"/>
      <c r="K795" s="340"/>
      <c r="L795" s="341"/>
      <c r="M795" s="431"/>
      <c r="N795" s="433"/>
      <c r="O795" s="433"/>
      <c r="P795" s="433"/>
      <c r="Q795" s="432"/>
      <c r="R795" s="65" t="str">
        <f t="shared" ca="1" si="494"/>
        <v/>
      </c>
      <c r="S795" s="339" t="str">
        <f ca="1">IF(AND(M795&lt;&gt;"",R795&lt;&gt;""),VLOOKUP(M795,早見表!$A$6:$M$24,R795+1),"")</f>
        <v/>
      </c>
      <c r="T795" s="340"/>
      <c r="U795" s="340"/>
      <c r="V795" s="340"/>
      <c r="W795" s="341"/>
      <c r="X795" s="51"/>
      <c r="Y795" s="42" t="str">
        <f t="shared" si="495"/>
        <v/>
      </c>
      <c r="Z795" s="42" t="str">
        <f t="shared" si="496"/>
        <v/>
      </c>
      <c r="AA795" s="43" t="str">
        <f t="shared" ca="1" si="497"/>
        <v/>
      </c>
      <c r="AB795" s="43" t="str">
        <f t="shared" ca="1" si="498"/>
        <v/>
      </c>
      <c r="AC795" s="43" t="str">
        <f t="shared" ca="1" si="499"/>
        <v/>
      </c>
      <c r="AD795" s="43" t="str">
        <f t="shared" ca="1" si="500"/>
        <v/>
      </c>
      <c r="AE795" s="44" t="str">
        <f t="shared" ca="1" si="501"/>
        <v/>
      </c>
      <c r="AF795" s="45" t="str">
        <f t="shared" ca="1" si="506"/>
        <v/>
      </c>
      <c r="AG795" s="45" t="str">
        <f t="shared" ca="1" si="505"/>
        <v/>
      </c>
      <c r="AH795" s="45" t="str">
        <f t="shared" ca="1" si="502"/>
        <v/>
      </c>
      <c r="AI795" s="45" t="str">
        <f t="shared" ca="1" si="503"/>
        <v/>
      </c>
      <c r="AJ795" s="46" t="str">
        <f t="shared" ca="1" si="504"/>
        <v/>
      </c>
    </row>
    <row r="796" spans="1:36" ht="27.95" customHeight="1">
      <c r="A796" s="115"/>
      <c r="B796" s="115"/>
      <c r="C796" s="119"/>
      <c r="D796" s="120"/>
      <c r="E796" s="121"/>
      <c r="F796" s="431"/>
      <c r="G796" s="432"/>
      <c r="H796" s="65" t="str">
        <f t="shared" ca="1" si="493"/>
        <v/>
      </c>
      <c r="I796" s="339" t="str">
        <f ca="1">IF(AND(F796&lt;&gt;"",H796&lt;&gt;""),VLOOKUP(F796,早見表!$A$6:$M$24,H796+1),"")</f>
        <v/>
      </c>
      <c r="J796" s="340"/>
      <c r="K796" s="340"/>
      <c r="L796" s="341"/>
      <c r="M796" s="431"/>
      <c r="N796" s="433"/>
      <c r="O796" s="433"/>
      <c r="P796" s="433"/>
      <c r="Q796" s="432"/>
      <c r="R796" s="65" t="str">
        <f t="shared" ca="1" si="494"/>
        <v/>
      </c>
      <c r="S796" s="339" t="str">
        <f ca="1">IF(AND(M796&lt;&gt;"",R796&lt;&gt;""),VLOOKUP(M796,早見表!$A$6:$M$24,R796+1),"")</f>
        <v/>
      </c>
      <c r="T796" s="340"/>
      <c r="U796" s="340"/>
      <c r="V796" s="340"/>
      <c r="W796" s="341"/>
      <c r="X796" s="51"/>
      <c r="Y796" s="42" t="str">
        <f t="shared" si="495"/>
        <v/>
      </c>
      <c r="Z796" s="42" t="str">
        <f t="shared" si="496"/>
        <v/>
      </c>
      <c r="AA796" s="43" t="str">
        <f t="shared" ca="1" si="497"/>
        <v/>
      </c>
      <c r="AB796" s="43" t="str">
        <f t="shared" ca="1" si="498"/>
        <v/>
      </c>
      <c r="AC796" s="43" t="str">
        <f t="shared" ca="1" si="499"/>
        <v/>
      </c>
      <c r="AD796" s="43" t="str">
        <f t="shared" ca="1" si="500"/>
        <v/>
      </c>
      <c r="AE796" s="44" t="str">
        <f t="shared" ca="1" si="501"/>
        <v/>
      </c>
      <c r="AF796" s="45" t="str">
        <f t="shared" ca="1" si="506"/>
        <v/>
      </c>
      <c r="AG796" s="45" t="str">
        <f t="shared" ca="1" si="505"/>
        <v/>
      </c>
      <c r="AH796" s="45" t="str">
        <f t="shared" ca="1" si="502"/>
        <v/>
      </c>
      <c r="AI796" s="45" t="str">
        <f t="shared" ca="1" si="503"/>
        <v/>
      </c>
      <c r="AJ796" s="46" t="str">
        <f t="shared" ca="1" si="504"/>
        <v/>
      </c>
    </row>
    <row r="797" spans="1:36" ht="27.95" customHeight="1">
      <c r="A797" s="115"/>
      <c r="B797" s="115"/>
      <c r="C797" s="119"/>
      <c r="D797" s="120"/>
      <c r="E797" s="121"/>
      <c r="F797" s="431"/>
      <c r="G797" s="432"/>
      <c r="H797" s="65" t="str">
        <f t="shared" ca="1" si="493"/>
        <v/>
      </c>
      <c r="I797" s="339" t="str">
        <f ca="1">IF(AND(F797&lt;&gt;"",H797&lt;&gt;""),VLOOKUP(F797,早見表!$A$6:$M$24,H797+1),"")</f>
        <v/>
      </c>
      <c r="J797" s="340"/>
      <c r="K797" s="340"/>
      <c r="L797" s="341"/>
      <c r="M797" s="431"/>
      <c r="N797" s="433"/>
      <c r="O797" s="433"/>
      <c r="P797" s="433"/>
      <c r="Q797" s="432"/>
      <c r="R797" s="65" t="str">
        <f t="shared" ca="1" si="494"/>
        <v/>
      </c>
      <c r="S797" s="339" t="str">
        <f ca="1">IF(AND(M797&lt;&gt;"",R797&lt;&gt;""),VLOOKUP(M797,早見表!$A$6:$M$24,R797+1),"")</f>
        <v/>
      </c>
      <c r="T797" s="340"/>
      <c r="U797" s="340"/>
      <c r="V797" s="340"/>
      <c r="W797" s="341"/>
      <c r="X797" s="51"/>
      <c r="Y797" s="42" t="str">
        <f t="shared" si="495"/>
        <v/>
      </c>
      <c r="Z797" s="42" t="str">
        <f t="shared" si="496"/>
        <v/>
      </c>
      <c r="AA797" s="43" t="str">
        <f t="shared" ca="1" si="497"/>
        <v/>
      </c>
      <c r="AB797" s="43" t="str">
        <f t="shared" ca="1" si="498"/>
        <v/>
      </c>
      <c r="AC797" s="43" t="str">
        <f t="shared" ca="1" si="499"/>
        <v/>
      </c>
      <c r="AD797" s="43" t="str">
        <f t="shared" ca="1" si="500"/>
        <v/>
      </c>
      <c r="AE797" s="44" t="str">
        <f t="shared" ca="1" si="501"/>
        <v/>
      </c>
      <c r="AF797" s="45" t="str">
        <f t="shared" ca="1" si="506"/>
        <v/>
      </c>
      <c r="AG797" s="45" t="str">
        <f t="shared" ca="1" si="505"/>
        <v/>
      </c>
      <c r="AH797" s="45" t="str">
        <f t="shared" ca="1" si="502"/>
        <v/>
      </c>
      <c r="AI797" s="45" t="str">
        <f t="shared" ca="1" si="503"/>
        <v/>
      </c>
      <c r="AJ797" s="46" t="str">
        <f t="shared" ca="1" si="504"/>
        <v/>
      </c>
    </row>
    <row r="798" spans="1:36" ht="27.95" customHeight="1">
      <c r="A798" s="115"/>
      <c r="B798" s="115"/>
      <c r="C798" s="119"/>
      <c r="D798" s="120"/>
      <c r="E798" s="121"/>
      <c r="F798" s="431"/>
      <c r="G798" s="432"/>
      <c r="H798" s="65" t="str">
        <f t="shared" ca="1" si="493"/>
        <v/>
      </c>
      <c r="I798" s="339" t="str">
        <f ca="1">IF(AND(F798&lt;&gt;"",H798&lt;&gt;""),VLOOKUP(F798,早見表!$A$6:$M$24,H798+1),"")</f>
        <v/>
      </c>
      <c r="J798" s="340"/>
      <c r="K798" s="340"/>
      <c r="L798" s="341"/>
      <c r="M798" s="431"/>
      <c r="N798" s="433"/>
      <c r="O798" s="433"/>
      <c r="P798" s="433"/>
      <c r="Q798" s="432"/>
      <c r="R798" s="65" t="str">
        <f t="shared" ca="1" si="494"/>
        <v/>
      </c>
      <c r="S798" s="339" t="str">
        <f ca="1">IF(AND(M798&lt;&gt;"",R798&lt;&gt;""),VLOOKUP(M798,早見表!$A$6:$M$24,R798+1),"")</f>
        <v/>
      </c>
      <c r="T798" s="340"/>
      <c r="U798" s="340"/>
      <c r="V798" s="340"/>
      <c r="W798" s="341"/>
      <c r="X798" s="51"/>
      <c r="Y798" s="42" t="str">
        <f t="shared" si="495"/>
        <v/>
      </c>
      <c r="Z798" s="42" t="str">
        <f t="shared" si="496"/>
        <v/>
      </c>
      <c r="AA798" s="43" t="str">
        <f t="shared" ref="AA798:AA806" ca="1" si="507">IF(Y798&gt;=AF$8,"",IF(Y798&lt;$AA$8,$AA$8,Y798))</f>
        <v/>
      </c>
      <c r="AB798" s="43" t="str">
        <f t="shared" ca="1" si="498"/>
        <v/>
      </c>
      <c r="AC798" s="43" t="str">
        <f t="shared" ca="1" si="499"/>
        <v/>
      </c>
      <c r="AD798" s="43" t="str">
        <f t="shared" ca="1" si="500"/>
        <v/>
      </c>
      <c r="AE798" s="44" t="str">
        <f t="shared" ref="AE798:AE806" ca="1" si="508">IF(AA798="","",IF(AA798&gt;AB798,"",DATEDIF(AC798,AD798+1,"m")))</f>
        <v/>
      </c>
      <c r="AF798" s="45" t="str">
        <f t="shared" ca="1" si="506"/>
        <v/>
      </c>
      <c r="AG798" s="45" t="str">
        <f t="shared" ca="1" si="505"/>
        <v/>
      </c>
      <c r="AH798" s="45" t="str">
        <f t="shared" ca="1" si="502"/>
        <v/>
      </c>
      <c r="AI798" s="45" t="str">
        <f t="shared" ca="1" si="503"/>
        <v/>
      </c>
      <c r="AJ798" s="46" t="str">
        <f t="shared" ca="1" si="504"/>
        <v/>
      </c>
    </row>
    <row r="799" spans="1:36" ht="27.95" customHeight="1">
      <c r="A799" s="115"/>
      <c r="B799" s="115"/>
      <c r="C799" s="119"/>
      <c r="D799" s="120"/>
      <c r="E799" s="121"/>
      <c r="F799" s="431"/>
      <c r="G799" s="432"/>
      <c r="H799" s="65" t="str">
        <f t="shared" ca="1" si="493"/>
        <v/>
      </c>
      <c r="I799" s="339" t="str">
        <f ca="1">IF(AND(F799&lt;&gt;"",H799&lt;&gt;""),VLOOKUP(F799,早見表!$A$6:$M$24,H799+1),"")</f>
        <v/>
      </c>
      <c r="J799" s="340"/>
      <c r="K799" s="340"/>
      <c r="L799" s="341"/>
      <c r="M799" s="431"/>
      <c r="N799" s="433"/>
      <c r="O799" s="433"/>
      <c r="P799" s="433"/>
      <c r="Q799" s="432"/>
      <c r="R799" s="65" t="str">
        <f t="shared" ca="1" si="494"/>
        <v/>
      </c>
      <c r="S799" s="339" t="str">
        <f ca="1">IF(AND(M799&lt;&gt;"",R799&lt;&gt;""),VLOOKUP(M799,早見表!$A$6:$M$24,R799+1),"")</f>
        <v/>
      </c>
      <c r="T799" s="340"/>
      <c r="U799" s="340"/>
      <c r="V799" s="340"/>
      <c r="W799" s="341"/>
      <c r="X799" s="51"/>
      <c r="Y799" s="42" t="str">
        <f t="shared" si="495"/>
        <v/>
      </c>
      <c r="Z799" s="42" t="str">
        <f t="shared" si="496"/>
        <v/>
      </c>
      <c r="AA799" s="43" t="str">
        <f t="shared" ca="1" si="507"/>
        <v/>
      </c>
      <c r="AB799" s="43" t="str">
        <f t="shared" ca="1" si="498"/>
        <v/>
      </c>
      <c r="AC799" s="43" t="str">
        <f t="shared" ca="1" si="499"/>
        <v/>
      </c>
      <c r="AD799" s="43" t="str">
        <f t="shared" ca="1" si="500"/>
        <v/>
      </c>
      <c r="AE799" s="44" t="str">
        <f t="shared" ca="1" si="508"/>
        <v/>
      </c>
      <c r="AF799" s="45" t="str">
        <f t="shared" ca="1" si="506"/>
        <v/>
      </c>
      <c r="AG799" s="45" t="str">
        <f t="shared" ca="1" si="505"/>
        <v/>
      </c>
      <c r="AH799" s="45" t="str">
        <f t="shared" ca="1" si="502"/>
        <v/>
      </c>
      <c r="AI799" s="45" t="str">
        <f t="shared" ca="1" si="503"/>
        <v/>
      </c>
      <c r="AJ799" s="46" t="str">
        <f t="shared" ca="1" si="504"/>
        <v/>
      </c>
    </row>
    <row r="800" spans="1:36" ht="27.95" customHeight="1">
      <c r="A800" s="115"/>
      <c r="B800" s="115"/>
      <c r="C800" s="119"/>
      <c r="D800" s="120"/>
      <c r="E800" s="121"/>
      <c r="F800" s="431"/>
      <c r="G800" s="432"/>
      <c r="H800" s="65" t="str">
        <f t="shared" ca="1" si="493"/>
        <v/>
      </c>
      <c r="I800" s="339" t="str">
        <f ca="1">IF(AND(F800&lt;&gt;"",H800&lt;&gt;""),VLOOKUP(F800,早見表!$A$6:$M$24,H800+1),"")</f>
        <v/>
      </c>
      <c r="J800" s="340"/>
      <c r="K800" s="340"/>
      <c r="L800" s="341"/>
      <c r="M800" s="431"/>
      <c r="N800" s="433"/>
      <c r="O800" s="433"/>
      <c r="P800" s="433"/>
      <c r="Q800" s="432"/>
      <c r="R800" s="65" t="str">
        <f t="shared" ca="1" si="494"/>
        <v/>
      </c>
      <c r="S800" s="339" t="str">
        <f ca="1">IF(AND(M800&lt;&gt;"",R800&lt;&gt;""),VLOOKUP(M800,早見表!$A$6:$M$24,R800+1),"")</f>
        <v/>
      </c>
      <c r="T800" s="340"/>
      <c r="U800" s="340"/>
      <c r="V800" s="340"/>
      <c r="W800" s="341"/>
      <c r="X800" s="51"/>
      <c r="Y800" s="42" t="str">
        <f t="shared" si="495"/>
        <v/>
      </c>
      <c r="Z800" s="42" t="str">
        <f t="shared" si="496"/>
        <v/>
      </c>
      <c r="AA800" s="43" t="str">
        <f t="shared" ca="1" si="507"/>
        <v/>
      </c>
      <c r="AB800" s="43" t="str">
        <f t="shared" ca="1" si="498"/>
        <v/>
      </c>
      <c r="AC800" s="43" t="str">
        <f t="shared" ca="1" si="499"/>
        <v/>
      </c>
      <c r="AD800" s="43" t="str">
        <f t="shared" ca="1" si="500"/>
        <v/>
      </c>
      <c r="AE800" s="44" t="str">
        <f t="shared" ca="1" si="508"/>
        <v/>
      </c>
      <c r="AF800" s="45" t="str">
        <f t="shared" ca="1" si="506"/>
        <v/>
      </c>
      <c r="AG800" s="45" t="str">
        <f t="shared" ca="1" si="505"/>
        <v/>
      </c>
      <c r="AH800" s="45" t="str">
        <f t="shared" ca="1" si="502"/>
        <v/>
      </c>
      <c r="AI800" s="45" t="str">
        <f t="shared" ca="1" si="503"/>
        <v/>
      </c>
      <c r="AJ800" s="46" t="str">
        <f t="shared" ca="1" si="504"/>
        <v/>
      </c>
    </row>
    <row r="801" spans="1:36" ht="27.95" customHeight="1">
      <c r="A801" s="115"/>
      <c r="B801" s="115"/>
      <c r="C801" s="119"/>
      <c r="D801" s="120"/>
      <c r="E801" s="121"/>
      <c r="F801" s="431"/>
      <c r="G801" s="432"/>
      <c r="H801" s="65" t="str">
        <f ca="1">AE801</f>
        <v/>
      </c>
      <c r="I801" s="339" t="str">
        <f ca="1">IF(AND(F801&lt;&gt;"",H801&lt;&gt;""),VLOOKUP(F801,早見表!$A$6:$M$24,H801+1),"")</f>
        <v/>
      </c>
      <c r="J801" s="340"/>
      <c r="K801" s="340"/>
      <c r="L801" s="341"/>
      <c r="M801" s="431"/>
      <c r="N801" s="433"/>
      <c r="O801" s="433"/>
      <c r="P801" s="433"/>
      <c r="Q801" s="432"/>
      <c r="R801" s="65" t="str">
        <f t="shared" ca="1" si="494"/>
        <v/>
      </c>
      <c r="S801" s="339" t="str">
        <f ca="1">IF(AND(M801&lt;&gt;"",R801&lt;&gt;""),VLOOKUP(M801,早見表!$A$6:$M$24,R801+1),"")</f>
        <v/>
      </c>
      <c r="T801" s="340"/>
      <c r="U801" s="340"/>
      <c r="V801" s="340"/>
      <c r="W801" s="341"/>
      <c r="X801" s="51"/>
      <c r="Y801" s="42" t="str">
        <f t="shared" si="495"/>
        <v/>
      </c>
      <c r="Z801" s="42" t="str">
        <f t="shared" si="496"/>
        <v/>
      </c>
      <c r="AA801" s="43" t="str">
        <f t="shared" ca="1" si="507"/>
        <v/>
      </c>
      <c r="AB801" s="43" t="str">
        <f t="shared" ca="1" si="498"/>
        <v/>
      </c>
      <c r="AC801" s="43" t="str">
        <f t="shared" ca="1" si="499"/>
        <v/>
      </c>
      <c r="AD801" s="43" t="str">
        <f t="shared" ca="1" si="500"/>
        <v/>
      </c>
      <c r="AE801" s="44" t="str">
        <f t="shared" ca="1" si="508"/>
        <v/>
      </c>
      <c r="AF801" s="45" t="str">
        <f t="shared" ca="1" si="506"/>
        <v/>
      </c>
      <c r="AG801" s="45" t="str">
        <f t="shared" ca="1" si="505"/>
        <v/>
      </c>
      <c r="AH801" s="45" t="str">
        <f t="shared" ca="1" si="502"/>
        <v/>
      </c>
      <c r="AI801" s="45" t="str">
        <f t="shared" ca="1" si="503"/>
        <v/>
      </c>
      <c r="AJ801" s="46" t="str">
        <f t="shared" ca="1" si="504"/>
        <v/>
      </c>
    </row>
    <row r="802" spans="1:36" ht="27.95" customHeight="1">
      <c r="A802" s="115"/>
      <c r="B802" s="115"/>
      <c r="C802" s="119"/>
      <c r="D802" s="120"/>
      <c r="E802" s="121"/>
      <c r="F802" s="431"/>
      <c r="G802" s="432"/>
      <c r="H802" s="65" t="str">
        <f ca="1">AE802</f>
        <v/>
      </c>
      <c r="I802" s="339" t="str">
        <f ca="1">IF(AND(F802&lt;&gt;"",H802&lt;&gt;""),VLOOKUP(F802,早見表!$A$6:$M$24,H802+1),"")</f>
        <v/>
      </c>
      <c r="J802" s="340"/>
      <c r="K802" s="340"/>
      <c r="L802" s="341"/>
      <c r="M802" s="431"/>
      <c r="N802" s="433"/>
      <c r="O802" s="433"/>
      <c r="P802" s="433"/>
      <c r="Q802" s="432"/>
      <c r="R802" s="65" t="str">
        <f t="shared" ca="1" si="494"/>
        <v/>
      </c>
      <c r="S802" s="339" t="str">
        <f ca="1">IF(AND(M802&lt;&gt;"",R802&lt;&gt;""),VLOOKUP(M802,早見表!$A$6:$M$24,R802+1),"")</f>
        <v/>
      </c>
      <c r="T802" s="340"/>
      <c r="U802" s="340"/>
      <c r="V802" s="340"/>
      <c r="W802" s="341"/>
      <c r="X802" s="51"/>
      <c r="Y802" s="42" t="str">
        <f t="shared" si="495"/>
        <v/>
      </c>
      <c r="Z802" s="42" t="str">
        <f t="shared" si="496"/>
        <v/>
      </c>
      <c r="AA802" s="43" t="str">
        <f t="shared" ca="1" si="507"/>
        <v/>
      </c>
      <c r="AB802" s="43" t="str">
        <f t="shared" ca="1" si="498"/>
        <v/>
      </c>
      <c r="AC802" s="43" t="str">
        <f t="shared" ca="1" si="499"/>
        <v/>
      </c>
      <c r="AD802" s="43" t="str">
        <f t="shared" ca="1" si="500"/>
        <v/>
      </c>
      <c r="AE802" s="44" t="str">
        <f t="shared" ca="1" si="508"/>
        <v/>
      </c>
      <c r="AF802" s="45" t="str">
        <f t="shared" ca="1" si="506"/>
        <v/>
      </c>
      <c r="AG802" s="45" t="str">
        <f t="shared" ca="1" si="505"/>
        <v/>
      </c>
      <c r="AH802" s="45" t="str">
        <f t="shared" ca="1" si="502"/>
        <v/>
      </c>
      <c r="AI802" s="45" t="str">
        <f t="shared" ca="1" si="503"/>
        <v/>
      </c>
      <c r="AJ802" s="46" t="str">
        <f t="shared" ca="1" si="504"/>
        <v/>
      </c>
    </row>
    <row r="803" spans="1:36" ht="27.95" customHeight="1">
      <c r="A803" s="115"/>
      <c r="B803" s="115"/>
      <c r="C803" s="119"/>
      <c r="D803" s="120"/>
      <c r="E803" s="121"/>
      <c r="F803" s="431"/>
      <c r="G803" s="432"/>
      <c r="H803" s="65" t="str">
        <f ca="1">AE803</f>
        <v/>
      </c>
      <c r="I803" s="339" t="str">
        <f ca="1">IF(AND(F803&lt;&gt;"",H803&lt;&gt;""),VLOOKUP(F803,早見表!$A$6:$M$24,H803+1),"")</f>
        <v/>
      </c>
      <c r="J803" s="340"/>
      <c r="K803" s="340"/>
      <c r="L803" s="341"/>
      <c r="M803" s="431"/>
      <c r="N803" s="433"/>
      <c r="O803" s="433"/>
      <c r="P803" s="433"/>
      <c r="Q803" s="432"/>
      <c r="R803" s="65" t="str">
        <f t="shared" ca="1" si="494"/>
        <v/>
      </c>
      <c r="S803" s="339" t="str">
        <f ca="1">IF(AND(M803&lt;&gt;"",R803&lt;&gt;""),VLOOKUP(M803,早見表!$A$6:$M$24,R803+1),"")</f>
        <v/>
      </c>
      <c r="T803" s="340"/>
      <c r="U803" s="340"/>
      <c r="V803" s="340"/>
      <c r="W803" s="341"/>
      <c r="X803" s="51"/>
      <c r="Y803" s="42" t="str">
        <f t="shared" si="495"/>
        <v/>
      </c>
      <c r="Z803" s="42" t="str">
        <f t="shared" si="496"/>
        <v/>
      </c>
      <c r="AA803" s="43" t="str">
        <f t="shared" ca="1" si="507"/>
        <v/>
      </c>
      <c r="AB803" s="43" t="str">
        <f t="shared" ca="1" si="498"/>
        <v/>
      </c>
      <c r="AC803" s="43" t="str">
        <f t="shared" ca="1" si="499"/>
        <v/>
      </c>
      <c r="AD803" s="43" t="str">
        <f t="shared" ca="1" si="500"/>
        <v/>
      </c>
      <c r="AE803" s="44" t="str">
        <f t="shared" ca="1" si="508"/>
        <v/>
      </c>
      <c r="AF803" s="45" t="str">
        <f t="shared" ca="1" si="506"/>
        <v/>
      </c>
      <c r="AG803" s="45" t="str">
        <f t="shared" ca="1" si="505"/>
        <v/>
      </c>
      <c r="AH803" s="45" t="str">
        <f t="shared" ca="1" si="502"/>
        <v/>
      </c>
      <c r="AI803" s="45" t="str">
        <f t="shared" ca="1" si="503"/>
        <v/>
      </c>
      <c r="AJ803" s="46" t="str">
        <f t="shared" ca="1" si="504"/>
        <v/>
      </c>
    </row>
    <row r="804" spans="1:36" ht="27.95" customHeight="1">
      <c r="A804" s="115"/>
      <c r="B804" s="115"/>
      <c r="C804" s="119"/>
      <c r="D804" s="120"/>
      <c r="E804" s="121"/>
      <c r="F804" s="431"/>
      <c r="G804" s="432"/>
      <c r="H804" s="65" t="str">
        <f ca="1">AE804</f>
        <v/>
      </c>
      <c r="I804" s="339" t="str">
        <f ca="1">IF(AND(F804&lt;&gt;"",H804&lt;&gt;""),VLOOKUP(F804,早見表!$A$6:$M$24,H804+1),"")</f>
        <v/>
      </c>
      <c r="J804" s="340"/>
      <c r="K804" s="340"/>
      <c r="L804" s="341"/>
      <c r="M804" s="431"/>
      <c r="N804" s="433"/>
      <c r="O804" s="433"/>
      <c r="P804" s="433"/>
      <c r="Q804" s="432"/>
      <c r="R804" s="65" t="str">
        <f t="shared" ca="1" si="494"/>
        <v/>
      </c>
      <c r="S804" s="339" t="str">
        <f ca="1">IF(AND(M804&lt;&gt;"",R804&lt;&gt;""),VLOOKUP(M804,早見表!$A$6:$M$24,R804+1),"")</f>
        <v/>
      </c>
      <c r="T804" s="340"/>
      <c r="U804" s="340"/>
      <c r="V804" s="340"/>
      <c r="W804" s="341"/>
      <c r="X804" s="51"/>
      <c r="Y804" s="42" t="str">
        <f t="shared" si="495"/>
        <v/>
      </c>
      <c r="Z804" s="42" t="str">
        <f t="shared" si="496"/>
        <v/>
      </c>
      <c r="AA804" s="43" t="str">
        <f t="shared" ca="1" si="507"/>
        <v/>
      </c>
      <c r="AB804" s="43" t="str">
        <f t="shared" ca="1" si="498"/>
        <v/>
      </c>
      <c r="AC804" s="43" t="str">
        <f t="shared" ca="1" si="499"/>
        <v/>
      </c>
      <c r="AD804" s="43" t="str">
        <f t="shared" ca="1" si="500"/>
        <v/>
      </c>
      <c r="AE804" s="44" t="str">
        <f t="shared" ca="1" si="508"/>
        <v/>
      </c>
      <c r="AF804" s="45" t="str">
        <f t="shared" ca="1" si="506"/>
        <v/>
      </c>
      <c r="AG804" s="45" t="str">
        <f t="shared" ca="1" si="505"/>
        <v/>
      </c>
      <c r="AH804" s="45" t="str">
        <f t="shared" ca="1" si="502"/>
        <v/>
      </c>
      <c r="AI804" s="45" t="str">
        <f t="shared" ca="1" si="503"/>
        <v/>
      </c>
      <c r="AJ804" s="46" t="str">
        <f t="shared" ca="1" si="504"/>
        <v/>
      </c>
    </row>
    <row r="805" spans="1:36" ht="27.95" customHeight="1">
      <c r="A805" s="115"/>
      <c r="B805" s="115"/>
      <c r="C805" s="119"/>
      <c r="D805" s="120"/>
      <c r="E805" s="121"/>
      <c r="F805" s="431"/>
      <c r="G805" s="432"/>
      <c r="H805" s="65" t="str">
        <f ca="1">AE805</f>
        <v/>
      </c>
      <c r="I805" s="339" t="str">
        <f ca="1">IF(AND(F805&lt;&gt;"",H805&lt;&gt;""),VLOOKUP(F805,早見表!$A$6:$M$24,H805+1),"")</f>
        <v/>
      </c>
      <c r="J805" s="340"/>
      <c r="K805" s="340"/>
      <c r="L805" s="341"/>
      <c r="M805" s="431"/>
      <c r="N805" s="433"/>
      <c r="O805" s="433"/>
      <c r="P805" s="433"/>
      <c r="Q805" s="432"/>
      <c r="R805" s="65" t="str">
        <f t="shared" ca="1" si="494"/>
        <v/>
      </c>
      <c r="S805" s="339" t="str">
        <f ca="1">IF(AND(M805&lt;&gt;"",R805&lt;&gt;""),VLOOKUP(M805,早見表!$A$6:$M$24,R805+1),"")</f>
        <v/>
      </c>
      <c r="T805" s="340"/>
      <c r="U805" s="340"/>
      <c r="V805" s="340"/>
      <c r="W805" s="341"/>
      <c r="X805" s="51"/>
      <c r="Y805" s="42" t="str">
        <f t="shared" si="495"/>
        <v/>
      </c>
      <c r="Z805" s="42" t="str">
        <f t="shared" si="496"/>
        <v/>
      </c>
      <c r="AA805" s="43" t="str">
        <f t="shared" ca="1" si="507"/>
        <v/>
      </c>
      <c r="AB805" s="43" t="str">
        <f t="shared" ca="1" si="498"/>
        <v/>
      </c>
      <c r="AC805" s="43" t="str">
        <f t="shared" ca="1" si="499"/>
        <v/>
      </c>
      <c r="AD805" s="43" t="str">
        <f t="shared" ca="1" si="500"/>
        <v/>
      </c>
      <c r="AE805" s="44" t="str">
        <f t="shared" ca="1" si="508"/>
        <v/>
      </c>
      <c r="AF805" s="45" t="str">
        <f t="shared" ca="1" si="506"/>
        <v/>
      </c>
      <c r="AG805" s="45" t="str">
        <f t="shared" ca="1" si="505"/>
        <v/>
      </c>
      <c r="AH805" s="45" t="str">
        <f t="shared" ca="1" si="502"/>
        <v/>
      </c>
      <c r="AI805" s="45" t="str">
        <f t="shared" ca="1" si="503"/>
        <v/>
      </c>
      <c r="AJ805" s="46" t="str">
        <f t="shared" ca="1" si="504"/>
        <v/>
      </c>
    </row>
    <row r="806" spans="1:36" ht="27.95" customHeight="1" thickBot="1">
      <c r="A806" s="131"/>
      <c r="B806" s="131"/>
      <c r="C806" s="132"/>
      <c r="D806" s="133"/>
      <c r="E806" s="134"/>
      <c r="F806" s="443"/>
      <c r="G806" s="445"/>
      <c r="H806" s="135" t="str">
        <f t="shared" ref="H806" ca="1" si="509">AE806</f>
        <v/>
      </c>
      <c r="I806" s="353" t="str">
        <f ca="1">IF(AND(F806&lt;&gt;"",H806&lt;&gt;""),VLOOKUP(F806,早見表!$A$6:$M$24,H806+1),"")</f>
        <v/>
      </c>
      <c r="J806" s="354"/>
      <c r="K806" s="354"/>
      <c r="L806" s="355"/>
      <c r="M806" s="443"/>
      <c r="N806" s="444"/>
      <c r="O806" s="444"/>
      <c r="P806" s="444"/>
      <c r="Q806" s="445"/>
      <c r="R806" s="135" t="str">
        <f t="shared" ca="1" si="494"/>
        <v/>
      </c>
      <c r="S806" s="353" t="str">
        <f ca="1">IF(AND(M806&lt;&gt;"",R806&lt;&gt;""),VLOOKUP(M806,早見表!$A$6:$M$24,R806+1),"")</f>
        <v/>
      </c>
      <c r="T806" s="354"/>
      <c r="U806" s="354"/>
      <c r="V806" s="354"/>
      <c r="W806" s="355"/>
      <c r="X806" s="51"/>
      <c r="Y806" s="47" t="str">
        <f t="shared" si="495"/>
        <v/>
      </c>
      <c r="Z806" s="47" t="str">
        <f t="shared" si="496"/>
        <v/>
      </c>
      <c r="AA806" s="48" t="str">
        <f t="shared" ca="1" si="507"/>
        <v/>
      </c>
      <c r="AB806" s="48" t="str">
        <f t="shared" ca="1" si="498"/>
        <v/>
      </c>
      <c r="AC806" s="48" t="str">
        <f t="shared" ca="1" si="499"/>
        <v/>
      </c>
      <c r="AD806" s="48" t="str">
        <f t="shared" ca="1" si="500"/>
        <v/>
      </c>
      <c r="AE806" s="62" t="str">
        <f t="shared" ca="1" si="508"/>
        <v/>
      </c>
      <c r="AF806" s="49" t="str">
        <f t="shared" ca="1" si="506"/>
        <v/>
      </c>
      <c r="AG806" s="49" t="str">
        <f t="shared" ca="1" si="505"/>
        <v/>
      </c>
      <c r="AH806" s="49" t="str">
        <f t="shared" ca="1" si="502"/>
        <v/>
      </c>
      <c r="AI806" s="49" t="str">
        <f t="shared" ca="1" si="503"/>
        <v/>
      </c>
      <c r="AJ806" s="50" t="str">
        <f t="shared" ca="1" si="504"/>
        <v/>
      </c>
    </row>
    <row r="807" spans="1:36" ht="24.95" customHeight="1" thickTop="1">
      <c r="A807" s="439" t="s">
        <v>62</v>
      </c>
      <c r="B807" s="440"/>
      <c r="C807" s="440"/>
      <c r="D807" s="440"/>
      <c r="E807" s="440"/>
      <c r="F807" s="458"/>
      <c r="G807" s="459"/>
      <c r="H807" s="136" t="s">
        <v>12</v>
      </c>
      <c r="I807" s="365">
        <f ca="1">SUM(I792:L806)</f>
        <v>0</v>
      </c>
      <c r="J807" s="366"/>
      <c r="K807" s="366"/>
      <c r="L807" s="137" t="s">
        <v>8</v>
      </c>
      <c r="M807" s="458"/>
      <c r="N807" s="460"/>
      <c r="O807" s="460"/>
      <c r="P807" s="460"/>
      <c r="Q807" s="459"/>
      <c r="R807" s="136"/>
      <c r="S807" s="368">
        <f ca="1">SUM(S792:W806)</f>
        <v>0</v>
      </c>
      <c r="T807" s="369"/>
      <c r="U807" s="369"/>
      <c r="V807" s="369"/>
      <c r="W807" s="138" t="s">
        <v>8</v>
      </c>
      <c r="X807" s="51"/>
      <c r="Y807" s="82"/>
      <c r="Z807" s="82"/>
    </row>
    <row r="808" spans="1:36" ht="24.95" customHeight="1">
      <c r="A808" s="434" t="s">
        <v>80</v>
      </c>
      <c r="B808" s="435"/>
      <c r="C808" s="435"/>
      <c r="D808" s="435"/>
      <c r="E808" s="435"/>
      <c r="F808" s="436"/>
      <c r="G808" s="437"/>
      <c r="H808" s="128" t="s">
        <v>12</v>
      </c>
      <c r="I808" s="346">
        <f ca="1">SUM(I781,I807)</f>
        <v>0</v>
      </c>
      <c r="J808" s="347"/>
      <c r="K808" s="347"/>
      <c r="L808" s="129" t="s">
        <v>8</v>
      </c>
      <c r="M808" s="436"/>
      <c r="N808" s="438"/>
      <c r="O808" s="438"/>
      <c r="P808" s="438"/>
      <c r="Q808" s="437"/>
      <c r="R808" s="128"/>
      <c r="S808" s="349">
        <f ca="1">SUM(S781,S807)</f>
        <v>0</v>
      </c>
      <c r="T808" s="350"/>
      <c r="U808" s="350"/>
      <c r="V808" s="350"/>
      <c r="W808" s="59" t="s">
        <v>8</v>
      </c>
      <c r="X808" s="52"/>
      <c r="Y808" s="82"/>
      <c r="Z808" s="54"/>
    </row>
    <row r="809" spans="1:36" ht="3.75" customHeight="1">
      <c r="X809" s="52"/>
      <c r="Y809" s="217"/>
      <c r="Z809" s="54" t="s">
        <v>35</v>
      </c>
    </row>
    <row r="810" spans="1:36">
      <c r="T810" s="461" t="s">
        <v>42</v>
      </c>
      <c r="U810" s="462"/>
      <c r="V810" s="462"/>
      <c r="W810" s="463"/>
      <c r="X810" s="52"/>
      <c r="Y810" s="82"/>
      <c r="Z810" s="82"/>
    </row>
    <row r="811" spans="1:36">
      <c r="Y811" s="82"/>
      <c r="Z811" s="82"/>
    </row>
  </sheetData>
  <sheetProtection sheet="1" selectLockedCells="1"/>
  <mergeCells count="2729">
    <mergeCell ref="F792:G792"/>
    <mergeCell ref="I792:L792"/>
    <mergeCell ref="A808:E808"/>
    <mergeCell ref="I808:K808"/>
    <mergeCell ref="S808:V808"/>
    <mergeCell ref="T810:W810"/>
    <mergeCell ref="I803:L803"/>
    <mergeCell ref="M803:Q803"/>
    <mergeCell ref="S803:W803"/>
    <mergeCell ref="F804:G804"/>
    <mergeCell ref="I804:L804"/>
    <mergeCell ref="M804:Q804"/>
    <mergeCell ref="S804:W804"/>
    <mergeCell ref="F805:G805"/>
    <mergeCell ref="I805:L805"/>
    <mergeCell ref="M805:Q805"/>
    <mergeCell ref="S805:W805"/>
    <mergeCell ref="F806:G806"/>
    <mergeCell ref="I806:L806"/>
    <mergeCell ref="M806:Q806"/>
    <mergeCell ref="S806:W806"/>
    <mergeCell ref="A807:E807"/>
    <mergeCell ref="F807:G807"/>
    <mergeCell ref="I807:K807"/>
    <mergeCell ref="M807:Q807"/>
    <mergeCell ref="S807:V807"/>
    <mergeCell ref="I797:L797"/>
    <mergeCell ref="S797:W797"/>
    <mergeCell ref="I798:L798"/>
    <mergeCell ref="S798:W798"/>
    <mergeCell ref="F799:G799"/>
    <mergeCell ref="I799:L799"/>
    <mergeCell ref="M799:Q799"/>
    <mergeCell ref="S799:W799"/>
    <mergeCell ref="F800:G800"/>
    <mergeCell ref="I800:L800"/>
    <mergeCell ref="M800:Q800"/>
    <mergeCell ref="S800:W800"/>
    <mergeCell ref="M796:Q796"/>
    <mergeCell ref="S796:W796"/>
    <mergeCell ref="F798:G798"/>
    <mergeCell ref="M798:Q798"/>
    <mergeCell ref="F797:G797"/>
    <mergeCell ref="M797:Q797"/>
    <mergeCell ref="A780:E780"/>
    <mergeCell ref="F780:G780"/>
    <mergeCell ref="I780:K780"/>
    <mergeCell ref="M780:Q780"/>
    <mergeCell ref="S780:V780"/>
    <mergeCell ref="A781:E781"/>
    <mergeCell ref="F781:G781"/>
    <mergeCell ref="I781:K781"/>
    <mergeCell ref="M781:Q781"/>
    <mergeCell ref="S781:V781"/>
    <mergeCell ref="T783:W783"/>
    <mergeCell ref="D785:J786"/>
    <mergeCell ref="T785:U785"/>
    <mergeCell ref="M792:Q792"/>
    <mergeCell ref="S792:W792"/>
    <mergeCell ref="F793:G793"/>
    <mergeCell ref="I793:L793"/>
    <mergeCell ref="M793:Q793"/>
    <mergeCell ref="S793:W793"/>
    <mergeCell ref="H788:I789"/>
    <mergeCell ref="AA789:AE789"/>
    <mergeCell ref="AF789:AJ789"/>
    <mergeCell ref="A790:A791"/>
    <mergeCell ref="B790:B791"/>
    <mergeCell ref="D790:D791"/>
    <mergeCell ref="E790:E791"/>
    <mergeCell ref="F790:L790"/>
    <mergeCell ref="M790:W790"/>
    <mergeCell ref="F791:G791"/>
    <mergeCell ref="I791:L791"/>
    <mergeCell ref="M791:Q791"/>
    <mergeCell ref="S791:W791"/>
    <mergeCell ref="A727:E727"/>
    <mergeCell ref="I727:K727"/>
    <mergeCell ref="S727:V727"/>
    <mergeCell ref="T729:W729"/>
    <mergeCell ref="D731:J732"/>
    <mergeCell ref="T731:U731"/>
    <mergeCell ref="D733:F733"/>
    <mergeCell ref="H734:I735"/>
    <mergeCell ref="J734:K734"/>
    <mergeCell ref="M734:N734"/>
    <mergeCell ref="O734:T734"/>
    <mergeCell ref="U734:W734"/>
    <mergeCell ref="AA735:AE735"/>
    <mergeCell ref="AF735:AJ735"/>
    <mergeCell ref="A736:A737"/>
    <mergeCell ref="B736:B737"/>
    <mergeCell ref="D736:D737"/>
    <mergeCell ref="E736:E737"/>
    <mergeCell ref="F736:L736"/>
    <mergeCell ref="M736:W736"/>
    <mergeCell ref="F737:G737"/>
    <mergeCell ref="I737:L737"/>
    <mergeCell ref="M737:Q737"/>
    <mergeCell ref="S737:W737"/>
    <mergeCell ref="F717:G717"/>
    <mergeCell ref="I717:L717"/>
    <mergeCell ref="M717:Q717"/>
    <mergeCell ref="S717:W717"/>
    <mergeCell ref="F718:G718"/>
    <mergeCell ref="I718:L718"/>
    <mergeCell ref="M718:Q718"/>
    <mergeCell ref="S718:W718"/>
    <mergeCell ref="F719:G719"/>
    <mergeCell ref="I719:L719"/>
    <mergeCell ref="M719:Q719"/>
    <mergeCell ref="S719:W719"/>
    <mergeCell ref="A726:E726"/>
    <mergeCell ref="I726:K726"/>
    <mergeCell ref="S726:V726"/>
    <mergeCell ref="F720:G720"/>
    <mergeCell ref="I720:L720"/>
    <mergeCell ref="M720:Q720"/>
    <mergeCell ref="S720:W720"/>
    <mergeCell ref="A700:E700"/>
    <mergeCell ref="I700:K700"/>
    <mergeCell ref="S700:V700"/>
    <mergeCell ref="AA708:AE708"/>
    <mergeCell ref="AF708:AJ708"/>
    <mergeCell ref="A709:A710"/>
    <mergeCell ref="B709:B710"/>
    <mergeCell ref="D709:D710"/>
    <mergeCell ref="E709:E710"/>
    <mergeCell ref="F709:L709"/>
    <mergeCell ref="M709:W709"/>
    <mergeCell ref="I710:L710"/>
    <mergeCell ref="S710:W710"/>
    <mergeCell ref="F711:G711"/>
    <mergeCell ref="I711:L711"/>
    <mergeCell ref="M711:Q711"/>
    <mergeCell ref="S711:W711"/>
    <mergeCell ref="T702:W702"/>
    <mergeCell ref="D704:J705"/>
    <mergeCell ref="T704:U704"/>
    <mergeCell ref="F700:G700"/>
    <mergeCell ref="M700:Q700"/>
    <mergeCell ref="I694:L694"/>
    <mergeCell ref="M694:Q694"/>
    <mergeCell ref="S694:W694"/>
    <mergeCell ref="F695:G695"/>
    <mergeCell ref="I695:L695"/>
    <mergeCell ref="M695:Q695"/>
    <mergeCell ref="S695:W695"/>
    <mergeCell ref="F696:G696"/>
    <mergeCell ref="I696:L696"/>
    <mergeCell ref="M696:Q696"/>
    <mergeCell ref="S696:W696"/>
    <mergeCell ref="F697:G697"/>
    <mergeCell ref="I697:L697"/>
    <mergeCell ref="M697:Q697"/>
    <mergeCell ref="S697:W697"/>
    <mergeCell ref="A699:E699"/>
    <mergeCell ref="I699:K699"/>
    <mergeCell ref="S699:V699"/>
    <mergeCell ref="F698:G698"/>
    <mergeCell ref="I698:L698"/>
    <mergeCell ref="M698:Q698"/>
    <mergeCell ref="S698:W698"/>
    <mergeCell ref="F699:G699"/>
    <mergeCell ref="M699:Q699"/>
    <mergeCell ref="F694:G694"/>
    <mergeCell ref="AA681:AE681"/>
    <mergeCell ref="AF681:AJ681"/>
    <mergeCell ref="A682:A683"/>
    <mergeCell ref="B682:B683"/>
    <mergeCell ref="D682:D683"/>
    <mergeCell ref="E682:E683"/>
    <mergeCell ref="F682:L682"/>
    <mergeCell ref="M682:W682"/>
    <mergeCell ref="F683:G683"/>
    <mergeCell ref="I683:L683"/>
    <mergeCell ref="M683:Q683"/>
    <mergeCell ref="S683:W683"/>
    <mergeCell ref="S690:W690"/>
    <mergeCell ref="F691:G691"/>
    <mergeCell ref="I691:L691"/>
    <mergeCell ref="M691:Q691"/>
    <mergeCell ref="S691:W691"/>
    <mergeCell ref="F684:G684"/>
    <mergeCell ref="I684:L684"/>
    <mergeCell ref="M684:Q684"/>
    <mergeCell ref="S684:W684"/>
    <mergeCell ref="F685:G685"/>
    <mergeCell ref="I685:L685"/>
    <mergeCell ref="M685:Q685"/>
    <mergeCell ref="S685:W685"/>
    <mergeCell ref="F686:G686"/>
    <mergeCell ref="I686:L686"/>
    <mergeCell ref="M686:Q686"/>
    <mergeCell ref="S686:W686"/>
    <mergeCell ref="F688:G688"/>
    <mergeCell ref="M688:Q688"/>
    <mergeCell ref="F687:G687"/>
    <mergeCell ref="F667:G667"/>
    <mergeCell ref="I667:L667"/>
    <mergeCell ref="M667:Q667"/>
    <mergeCell ref="S667:W667"/>
    <mergeCell ref="F668:G668"/>
    <mergeCell ref="I668:L668"/>
    <mergeCell ref="M668:Q668"/>
    <mergeCell ref="S668:W668"/>
    <mergeCell ref="F669:G669"/>
    <mergeCell ref="I669:L669"/>
    <mergeCell ref="M669:Q669"/>
    <mergeCell ref="S669:W669"/>
    <mergeCell ref="F670:G670"/>
    <mergeCell ref="I670:L670"/>
    <mergeCell ref="M670:Q670"/>
    <mergeCell ref="S670:W670"/>
    <mergeCell ref="F671:G671"/>
    <mergeCell ref="I671:L671"/>
    <mergeCell ref="M671:Q671"/>
    <mergeCell ref="S671:W671"/>
    <mergeCell ref="I646:K646"/>
    <mergeCell ref="M646:Q646"/>
    <mergeCell ref="S646:V646"/>
    <mergeCell ref="T648:W648"/>
    <mergeCell ref="D650:J651"/>
    <mergeCell ref="T650:U650"/>
    <mergeCell ref="D652:F652"/>
    <mergeCell ref="H653:I654"/>
    <mergeCell ref="J653:K653"/>
    <mergeCell ref="M653:N653"/>
    <mergeCell ref="O653:T653"/>
    <mergeCell ref="U653:W653"/>
    <mergeCell ref="AA654:AE654"/>
    <mergeCell ref="AF654:AJ654"/>
    <mergeCell ref="A655:A656"/>
    <mergeCell ref="B655:B656"/>
    <mergeCell ref="D655:D656"/>
    <mergeCell ref="E655:E656"/>
    <mergeCell ref="F655:L655"/>
    <mergeCell ref="M655:W655"/>
    <mergeCell ref="F656:G656"/>
    <mergeCell ref="I656:L656"/>
    <mergeCell ref="M656:Q656"/>
    <mergeCell ref="S656:W656"/>
    <mergeCell ref="AF627:AJ627"/>
    <mergeCell ref="A628:A629"/>
    <mergeCell ref="B628:B629"/>
    <mergeCell ref="D628:D629"/>
    <mergeCell ref="E628:E629"/>
    <mergeCell ref="F628:L628"/>
    <mergeCell ref="M628:W628"/>
    <mergeCell ref="F629:G629"/>
    <mergeCell ref="I629:L629"/>
    <mergeCell ref="M629:Q629"/>
    <mergeCell ref="S629:W629"/>
    <mergeCell ref="F630:G630"/>
    <mergeCell ref="I630:L630"/>
    <mergeCell ref="M630:Q630"/>
    <mergeCell ref="S630:W630"/>
    <mergeCell ref="F613:G613"/>
    <mergeCell ref="I613:L613"/>
    <mergeCell ref="M613:Q613"/>
    <mergeCell ref="S613:W613"/>
    <mergeCell ref="F614:G614"/>
    <mergeCell ref="I614:L614"/>
    <mergeCell ref="M614:Q614"/>
    <mergeCell ref="S614:W614"/>
    <mergeCell ref="F615:G615"/>
    <mergeCell ref="I615:L615"/>
    <mergeCell ref="M615:Q615"/>
    <mergeCell ref="S615:W615"/>
    <mergeCell ref="F616:G616"/>
    <mergeCell ref="I616:L616"/>
    <mergeCell ref="M616:Q616"/>
    <mergeCell ref="S616:W616"/>
    <mergeCell ref="F617:G617"/>
    <mergeCell ref="AA600:AE600"/>
    <mergeCell ref="AF600:AJ600"/>
    <mergeCell ref="I603:L603"/>
    <mergeCell ref="M603:Q603"/>
    <mergeCell ref="S603:W603"/>
    <mergeCell ref="F604:G604"/>
    <mergeCell ref="I604:L604"/>
    <mergeCell ref="M604:Q604"/>
    <mergeCell ref="S604:W604"/>
    <mergeCell ref="F605:G605"/>
    <mergeCell ref="I605:L605"/>
    <mergeCell ref="M605:Q605"/>
    <mergeCell ref="S605:W605"/>
    <mergeCell ref="F606:G606"/>
    <mergeCell ref="I606:L606"/>
    <mergeCell ref="M606:Q606"/>
    <mergeCell ref="S606:W606"/>
    <mergeCell ref="F586:G586"/>
    <mergeCell ref="I586:L586"/>
    <mergeCell ref="M586:Q586"/>
    <mergeCell ref="S586:W586"/>
    <mergeCell ref="F587:G587"/>
    <mergeCell ref="I587:L587"/>
    <mergeCell ref="M587:Q587"/>
    <mergeCell ref="S587:W587"/>
    <mergeCell ref="A591:E591"/>
    <mergeCell ref="I591:K591"/>
    <mergeCell ref="S591:V591"/>
    <mergeCell ref="F589:G589"/>
    <mergeCell ref="I589:L589"/>
    <mergeCell ref="M589:Q589"/>
    <mergeCell ref="S589:W589"/>
    <mergeCell ref="F590:G590"/>
    <mergeCell ref="I590:L590"/>
    <mergeCell ref="M590:Q590"/>
    <mergeCell ref="S590:W590"/>
    <mergeCell ref="F591:G591"/>
    <mergeCell ref="M591:Q591"/>
    <mergeCell ref="F588:G588"/>
    <mergeCell ref="I588:L588"/>
    <mergeCell ref="M588:Q588"/>
    <mergeCell ref="S588:W588"/>
    <mergeCell ref="T567:W567"/>
    <mergeCell ref="D569:J570"/>
    <mergeCell ref="T569:U569"/>
    <mergeCell ref="AA573:AE573"/>
    <mergeCell ref="AF573:AJ573"/>
    <mergeCell ref="A574:A575"/>
    <mergeCell ref="B574:B575"/>
    <mergeCell ref="D574:D575"/>
    <mergeCell ref="E574:E575"/>
    <mergeCell ref="F574:L574"/>
    <mergeCell ref="M574:W574"/>
    <mergeCell ref="I577:L577"/>
    <mergeCell ref="S577:W577"/>
    <mergeCell ref="I578:L578"/>
    <mergeCell ref="S578:W578"/>
    <mergeCell ref="F579:G579"/>
    <mergeCell ref="I579:L579"/>
    <mergeCell ref="M579:Q579"/>
    <mergeCell ref="S579:W579"/>
    <mergeCell ref="F575:G575"/>
    <mergeCell ref="I575:L575"/>
    <mergeCell ref="M575:Q575"/>
    <mergeCell ref="S575:W575"/>
    <mergeCell ref="F576:G576"/>
    <mergeCell ref="I576:L576"/>
    <mergeCell ref="M576:Q576"/>
    <mergeCell ref="S576:W576"/>
    <mergeCell ref="F578:G578"/>
    <mergeCell ref="M578:Q578"/>
    <mergeCell ref="F577:G577"/>
    <mergeCell ref="M577:Q577"/>
    <mergeCell ref="F562:G562"/>
    <mergeCell ref="I562:L562"/>
    <mergeCell ref="M562:Q562"/>
    <mergeCell ref="S562:W562"/>
    <mergeCell ref="F563:G563"/>
    <mergeCell ref="I563:L563"/>
    <mergeCell ref="M563:Q563"/>
    <mergeCell ref="S563:W563"/>
    <mergeCell ref="A564:E564"/>
    <mergeCell ref="F564:G564"/>
    <mergeCell ref="I564:K564"/>
    <mergeCell ref="M564:Q564"/>
    <mergeCell ref="S564:V564"/>
    <mergeCell ref="A565:E565"/>
    <mergeCell ref="F565:G565"/>
    <mergeCell ref="I565:K565"/>
    <mergeCell ref="M565:Q565"/>
    <mergeCell ref="S565:V565"/>
    <mergeCell ref="M538:Q538"/>
    <mergeCell ref="S538:V538"/>
    <mergeCell ref="T540:W540"/>
    <mergeCell ref="D542:J543"/>
    <mergeCell ref="T542:U542"/>
    <mergeCell ref="D544:F544"/>
    <mergeCell ref="H545:I546"/>
    <mergeCell ref="J545:K545"/>
    <mergeCell ref="M545:N545"/>
    <mergeCell ref="O545:T545"/>
    <mergeCell ref="U545:W545"/>
    <mergeCell ref="AA546:AE546"/>
    <mergeCell ref="AF546:AJ546"/>
    <mergeCell ref="A547:A548"/>
    <mergeCell ref="B547:B548"/>
    <mergeCell ref="D547:D548"/>
    <mergeCell ref="E547:E548"/>
    <mergeCell ref="F547:L547"/>
    <mergeCell ref="M547:W547"/>
    <mergeCell ref="F548:G548"/>
    <mergeCell ref="I548:L548"/>
    <mergeCell ref="M548:Q548"/>
    <mergeCell ref="S548:W548"/>
    <mergeCell ref="I533:L533"/>
    <mergeCell ref="S533:W533"/>
    <mergeCell ref="I534:L534"/>
    <mergeCell ref="S534:W534"/>
    <mergeCell ref="F535:G535"/>
    <mergeCell ref="I535:L535"/>
    <mergeCell ref="M535:Q535"/>
    <mergeCell ref="S535:W535"/>
    <mergeCell ref="F525:G525"/>
    <mergeCell ref="I525:L525"/>
    <mergeCell ref="M525:Q525"/>
    <mergeCell ref="S525:W525"/>
    <mergeCell ref="F526:G526"/>
    <mergeCell ref="I526:L526"/>
    <mergeCell ref="M526:Q526"/>
    <mergeCell ref="S526:W526"/>
    <mergeCell ref="F527:G527"/>
    <mergeCell ref="I527:L527"/>
    <mergeCell ref="M527:Q527"/>
    <mergeCell ref="S527:W527"/>
    <mergeCell ref="F528:G528"/>
    <mergeCell ref="I528:L528"/>
    <mergeCell ref="M528:Q528"/>
    <mergeCell ref="S528:W528"/>
    <mergeCell ref="F529:G529"/>
    <mergeCell ref="I529:L529"/>
    <mergeCell ref="M529:Q529"/>
    <mergeCell ref="S529:W529"/>
    <mergeCell ref="S504:W504"/>
    <mergeCell ref="F505:G505"/>
    <mergeCell ref="I505:L505"/>
    <mergeCell ref="M505:Q505"/>
    <mergeCell ref="S505:W505"/>
    <mergeCell ref="AA519:AE519"/>
    <mergeCell ref="AF519:AJ519"/>
    <mergeCell ref="A520:A521"/>
    <mergeCell ref="B520:B521"/>
    <mergeCell ref="D520:D521"/>
    <mergeCell ref="E520:E521"/>
    <mergeCell ref="F520:L520"/>
    <mergeCell ref="M520:W520"/>
    <mergeCell ref="F521:G521"/>
    <mergeCell ref="I521:L521"/>
    <mergeCell ref="M521:Q521"/>
    <mergeCell ref="S521:W521"/>
    <mergeCell ref="S510:V510"/>
    <mergeCell ref="T513:W513"/>
    <mergeCell ref="D515:J516"/>
    <mergeCell ref="T515:U515"/>
    <mergeCell ref="S511:V511"/>
    <mergeCell ref="A511:E511"/>
    <mergeCell ref="F508:G508"/>
    <mergeCell ref="I508:L508"/>
    <mergeCell ref="M508:Q508"/>
    <mergeCell ref="S508:W508"/>
    <mergeCell ref="F509:G509"/>
    <mergeCell ref="I509:L509"/>
    <mergeCell ref="M509:Q509"/>
    <mergeCell ref="S509:W509"/>
    <mergeCell ref="F510:G510"/>
    <mergeCell ref="AA492:AE492"/>
    <mergeCell ref="AF492:AJ492"/>
    <mergeCell ref="A493:A494"/>
    <mergeCell ref="B493:B494"/>
    <mergeCell ref="D493:D494"/>
    <mergeCell ref="E493:E494"/>
    <mergeCell ref="F493:L493"/>
    <mergeCell ref="M493:W493"/>
    <mergeCell ref="F494:G494"/>
    <mergeCell ref="I494:L494"/>
    <mergeCell ref="M494:Q494"/>
    <mergeCell ref="S494:W494"/>
    <mergeCell ref="F484:G484"/>
    <mergeCell ref="M484:Q484"/>
    <mergeCell ref="F511:G511"/>
    <mergeCell ref="I511:K511"/>
    <mergeCell ref="M511:Q511"/>
    <mergeCell ref="F501:G501"/>
    <mergeCell ref="I501:L501"/>
    <mergeCell ref="M501:Q501"/>
    <mergeCell ref="S501:W501"/>
    <mergeCell ref="F502:G502"/>
    <mergeCell ref="I502:L502"/>
    <mergeCell ref="M502:Q502"/>
    <mergeCell ref="S502:W502"/>
    <mergeCell ref="F503:G503"/>
    <mergeCell ref="I503:L503"/>
    <mergeCell ref="M503:Q503"/>
    <mergeCell ref="S503:W503"/>
    <mergeCell ref="F504:G504"/>
    <mergeCell ref="I504:L504"/>
    <mergeCell ref="M504:Q504"/>
    <mergeCell ref="S479:W479"/>
    <mergeCell ref="F480:G480"/>
    <mergeCell ref="I480:L480"/>
    <mergeCell ref="M480:Q480"/>
    <mergeCell ref="S480:W480"/>
    <mergeCell ref="A484:E484"/>
    <mergeCell ref="I484:K484"/>
    <mergeCell ref="S484:V484"/>
    <mergeCell ref="T486:W486"/>
    <mergeCell ref="D488:J489"/>
    <mergeCell ref="T488:U488"/>
    <mergeCell ref="D490:F490"/>
    <mergeCell ref="H491:I492"/>
    <mergeCell ref="J491:K491"/>
    <mergeCell ref="M491:N491"/>
    <mergeCell ref="O491:T491"/>
    <mergeCell ref="U491:W491"/>
    <mergeCell ref="F475:G475"/>
    <mergeCell ref="I475:L475"/>
    <mergeCell ref="M475:Q475"/>
    <mergeCell ref="S475:W475"/>
    <mergeCell ref="F476:G476"/>
    <mergeCell ref="I476:L476"/>
    <mergeCell ref="M476:Q476"/>
    <mergeCell ref="S476:W476"/>
    <mergeCell ref="F477:G477"/>
    <mergeCell ref="I477:L477"/>
    <mergeCell ref="M477:Q477"/>
    <mergeCell ref="S477:W477"/>
    <mergeCell ref="A483:E483"/>
    <mergeCell ref="I483:K483"/>
    <mergeCell ref="S483:V483"/>
    <mergeCell ref="F481:G481"/>
    <mergeCell ref="I481:L481"/>
    <mergeCell ref="M481:Q481"/>
    <mergeCell ref="S481:W481"/>
    <mergeCell ref="F482:G482"/>
    <mergeCell ref="I482:L482"/>
    <mergeCell ref="M482:Q482"/>
    <mergeCell ref="S482:W482"/>
    <mergeCell ref="F483:G483"/>
    <mergeCell ref="M483:Q483"/>
    <mergeCell ref="F478:G478"/>
    <mergeCell ref="I478:L478"/>
    <mergeCell ref="M478:Q478"/>
    <mergeCell ref="S478:W478"/>
    <mergeCell ref="F479:G479"/>
    <mergeCell ref="I479:L479"/>
    <mergeCell ref="M479:Q479"/>
    <mergeCell ref="D463:F463"/>
    <mergeCell ref="H464:I465"/>
    <mergeCell ref="J464:K464"/>
    <mergeCell ref="M464:N464"/>
    <mergeCell ref="O464:T464"/>
    <mergeCell ref="U464:W464"/>
    <mergeCell ref="AA465:AE465"/>
    <mergeCell ref="AF465:AJ465"/>
    <mergeCell ref="F457:G457"/>
    <mergeCell ref="M457:Q457"/>
    <mergeCell ref="F456:G456"/>
    <mergeCell ref="M456:Q456"/>
    <mergeCell ref="I473:L473"/>
    <mergeCell ref="M473:Q473"/>
    <mergeCell ref="S473:W473"/>
    <mergeCell ref="F474:G474"/>
    <mergeCell ref="I474:L474"/>
    <mergeCell ref="M474:Q474"/>
    <mergeCell ref="S474:W474"/>
    <mergeCell ref="F454:G454"/>
    <mergeCell ref="I454:L454"/>
    <mergeCell ref="M454:Q454"/>
    <mergeCell ref="S454:W454"/>
    <mergeCell ref="F455:G455"/>
    <mergeCell ref="I455:L455"/>
    <mergeCell ref="M455:Q455"/>
    <mergeCell ref="S455:W455"/>
    <mergeCell ref="A456:E456"/>
    <mergeCell ref="I456:K456"/>
    <mergeCell ref="S456:V456"/>
    <mergeCell ref="A457:E457"/>
    <mergeCell ref="I457:K457"/>
    <mergeCell ref="S457:V457"/>
    <mergeCell ref="T459:W459"/>
    <mergeCell ref="D461:J462"/>
    <mergeCell ref="T461:U461"/>
    <mergeCell ref="U437:W437"/>
    <mergeCell ref="T432:W432"/>
    <mergeCell ref="D434:J435"/>
    <mergeCell ref="F440:G440"/>
    <mergeCell ref="I440:L440"/>
    <mergeCell ref="M440:Q440"/>
    <mergeCell ref="S440:W440"/>
    <mergeCell ref="F441:G441"/>
    <mergeCell ref="I441:L441"/>
    <mergeCell ref="M441:Q441"/>
    <mergeCell ref="S441:W441"/>
    <mergeCell ref="H437:I438"/>
    <mergeCell ref="J437:K437"/>
    <mergeCell ref="M437:N437"/>
    <mergeCell ref="O437:T437"/>
    <mergeCell ref="I451:L451"/>
    <mergeCell ref="M451:Q451"/>
    <mergeCell ref="S451:W451"/>
    <mergeCell ref="F449:G449"/>
    <mergeCell ref="I449:L449"/>
    <mergeCell ref="M449:Q449"/>
    <mergeCell ref="S449:W449"/>
    <mergeCell ref="F450:G450"/>
    <mergeCell ref="I450:L450"/>
    <mergeCell ref="M450:Q450"/>
    <mergeCell ref="S450:W450"/>
    <mergeCell ref="F451:G451"/>
    <mergeCell ref="F446:G446"/>
    <mergeCell ref="M446:Q446"/>
    <mergeCell ref="I446:L446"/>
    <mergeCell ref="S446:W446"/>
    <mergeCell ref="F447:G447"/>
    <mergeCell ref="AA438:AE438"/>
    <mergeCell ref="AF438:AJ438"/>
    <mergeCell ref="A439:A440"/>
    <mergeCell ref="B439:B440"/>
    <mergeCell ref="D439:D440"/>
    <mergeCell ref="E439:E440"/>
    <mergeCell ref="F439:L439"/>
    <mergeCell ref="M439:W439"/>
    <mergeCell ref="I445:L445"/>
    <mergeCell ref="S445:W445"/>
    <mergeCell ref="F442:G442"/>
    <mergeCell ref="I442:L442"/>
    <mergeCell ref="M442:Q442"/>
    <mergeCell ref="S442:W442"/>
    <mergeCell ref="F443:G443"/>
    <mergeCell ref="I443:L443"/>
    <mergeCell ref="M443:Q443"/>
    <mergeCell ref="S443:W443"/>
    <mergeCell ref="F444:G444"/>
    <mergeCell ref="I444:L444"/>
    <mergeCell ref="M444:Q444"/>
    <mergeCell ref="S444:W444"/>
    <mergeCell ref="F445:G445"/>
    <mergeCell ref="M445:Q445"/>
    <mergeCell ref="A403:E403"/>
    <mergeCell ref="F403:G403"/>
    <mergeCell ref="I403:K403"/>
    <mergeCell ref="M403:Q403"/>
    <mergeCell ref="S403:V403"/>
    <mergeCell ref="T405:W405"/>
    <mergeCell ref="D407:J408"/>
    <mergeCell ref="T407:U407"/>
    <mergeCell ref="D409:F409"/>
    <mergeCell ref="H410:I411"/>
    <mergeCell ref="J410:K410"/>
    <mergeCell ref="M410:N410"/>
    <mergeCell ref="O410:T410"/>
    <mergeCell ref="U410:W410"/>
    <mergeCell ref="AA411:AE411"/>
    <mergeCell ref="AF411:AJ411"/>
    <mergeCell ref="A412:A413"/>
    <mergeCell ref="B412:B413"/>
    <mergeCell ref="D412:D413"/>
    <mergeCell ref="E412:E413"/>
    <mergeCell ref="F412:L412"/>
    <mergeCell ref="M412:W412"/>
    <mergeCell ref="F413:G413"/>
    <mergeCell ref="I413:L413"/>
    <mergeCell ref="M413:Q413"/>
    <mergeCell ref="S413:W413"/>
    <mergeCell ref="D382:F382"/>
    <mergeCell ref="H383:I384"/>
    <mergeCell ref="J383:K383"/>
    <mergeCell ref="M383:N383"/>
    <mergeCell ref="O383:T383"/>
    <mergeCell ref="U383:W383"/>
    <mergeCell ref="AA384:AE384"/>
    <mergeCell ref="AF384:AJ384"/>
    <mergeCell ref="A385:A386"/>
    <mergeCell ref="B385:B386"/>
    <mergeCell ref="D385:D386"/>
    <mergeCell ref="E385:E386"/>
    <mergeCell ref="F385:L385"/>
    <mergeCell ref="M385:W385"/>
    <mergeCell ref="F386:G386"/>
    <mergeCell ref="I386:L386"/>
    <mergeCell ref="M386:Q386"/>
    <mergeCell ref="S386:W386"/>
    <mergeCell ref="F367:G367"/>
    <mergeCell ref="I367:L367"/>
    <mergeCell ref="M367:Q367"/>
    <mergeCell ref="S367:W367"/>
    <mergeCell ref="A375:E375"/>
    <mergeCell ref="I375:K375"/>
    <mergeCell ref="S375:V375"/>
    <mergeCell ref="F368:G368"/>
    <mergeCell ref="I368:L368"/>
    <mergeCell ref="M368:Q368"/>
    <mergeCell ref="S368:W368"/>
    <mergeCell ref="A376:E376"/>
    <mergeCell ref="I376:K376"/>
    <mergeCell ref="S376:V376"/>
    <mergeCell ref="T378:W378"/>
    <mergeCell ref="D380:J381"/>
    <mergeCell ref="T380:U380"/>
    <mergeCell ref="F360:G360"/>
    <mergeCell ref="I360:L360"/>
    <mergeCell ref="M360:Q360"/>
    <mergeCell ref="S360:W360"/>
    <mergeCell ref="F361:G361"/>
    <mergeCell ref="I361:L361"/>
    <mergeCell ref="M361:Q361"/>
    <mergeCell ref="S361:W361"/>
    <mergeCell ref="I364:L364"/>
    <mergeCell ref="M364:Q364"/>
    <mergeCell ref="S364:W364"/>
    <mergeCell ref="F365:G365"/>
    <mergeCell ref="I365:L365"/>
    <mergeCell ref="M365:Q365"/>
    <mergeCell ref="S365:W365"/>
    <mergeCell ref="F366:G366"/>
    <mergeCell ref="I366:L366"/>
    <mergeCell ref="M366:Q366"/>
    <mergeCell ref="S366:W366"/>
    <mergeCell ref="F345:G345"/>
    <mergeCell ref="I345:L345"/>
    <mergeCell ref="M345:Q345"/>
    <mergeCell ref="S345:W345"/>
    <mergeCell ref="A348:E348"/>
    <mergeCell ref="I348:K348"/>
    <mergeCell ref="S348:V348"/>
    <mergeCell ref="A349:E349"/>
    <mergeCell ref="I349:K349"/>
    <mergeCell ref="S349:V349"/>
    <mergeCell ref="F349:G349"/>
    <mergeCell ref="M349:Q349"/>
    <mergeCell ref="AA357:AE357"/>
    <mergeCell ref="AF357:AJ357"/>
    <mergeCell ref="A358:A359"/>
    <mergeCell ref="B358:B359"/>
    <mergeCell ref="D358:D359"/>
    <mergeCell ref="E358:E359"/>
    <mergeCell ref="F358:L358"/>
    <mergeCell ref="M358:W358"/>
    <mergeCell ref="F359:G359"/>
    <mergeCell ref="I359:L359"/>
    <mergeCell ref="M359:Q359"/>
    <mergeCell ref="S359:W359"/>
    <mergeCell ref="S340:W340"/>
    <mergeCell ref="F341:G341"/>
    <mergeCell ref="I341:L341"/>
    <mergeCell ref="M341:Q341"/>
    <mergeCell ref="S341:W341"/>
    <mergeCell ref="F342:G342"/>
    <mergeCell ref="I342:L342"/>
    <mergeCell ref="M342:Q342"/>
    <mergeCell ref="S342:W342"/>
    <mergeCell ref="F343:G343"/>
    <mergeCell ref="I343:L343"/>
    <mergeCell ref="M343:Q343"/>
    <mergeCell ref="S343:W343"/>
    <mergeCell ref="F344:G344"/>
    <mergeCell ref="I344:L344"/>
    <mergeCell ref="M344:Q344"/>
    <mergeCell ref="S344:W344"/>
    <mergeCell ref="A322:E322"/>
    <mergeCell ref="F322:G322"/>
    <mergeCell ref="I322:K322"/>
    <mergeCell ref="M322:Q322"/>
    <mergeCell ref="S322:V322"/>
    <mergeCell ref="T324:W324"/>
    <mergeCell ref="D326:J327"/>
    <mergeCell ref="T326:U326"/>
    <mergeCell ref="D328:F328"/>
    <mergeCell ref="H329:I330"/>
    <mergeCell ref="J329:K329"/>
    <mergeCell ref="M329:N329"/>
    <mergeCell ref="O329:T329"/>
    <mergeCell ref="U329:W329"/>
    <mergeCell ref="AA330:AE330"/>
    <mergeCell ref="AF330:AJ330"/>
    <mergeCell ref="A331:A332"/>
    <mergeCell ref="B331:B332"/>
    <mergeCell ref="D331:D332"/>
    <mergeCell ref="E331:E332"/>
    <mergeCell ref="F331:L331"/>
    <mergeCell ref="M331:W331"/>
    <mergeCell ref="F332:G332"/>
    <mergeCell ref="I332:L332"/>
    <mergeCell ref="M332:Q332"/>
    <mergeCell ref="S332:W332"/>
    <mergeCell ref="S265:W265"/>
    <mergeCell ref="F263:G263"/>
    <mergeCell ref="I263:L263"/>
    <mergeCell ref="M263:Q263"/>
    <mergeCell ref="S263:W263"/>
    <mergeCell ref="S295:V295"/>
    <mergeCell ref="T297:W297"/>
    <mergeCell ref="D299:J300"/>
    <mergeCell ref="T299:U299"/>
    <mergeCell ref="D301:F301"/>
    <mergeCell ref="H302:I303"/>
    <mergeCell ref="J302:K302"/>
    <mergeCell ref="M302:N302"/>
    <mergeCell ref="O302:T302"/>
    <mergeCell ref="U302:W302"/>
    <mergeCell ref="AA303:AE303"/>
    <mergeCell ref="F315:G315"/>
    <mergeCell ref="I315:L315"/>
    <mergeCell ref="M315:Q315"/>
    <mergeCell ref="S315:W315"/>
    <mergeCell ref="F311:G311"/>
    <mergeCell ref="I311:L311"/>
    <mergeCell ref="M311:Q311"/>
    <mergeCell ref="S311:W311"/>
    <mergeCell ref="F312:G312"/>
    <mergeCell ref="I312:L312"/>
    <mergeCell ref="M312:Q312"/>
    <mergeCell ref="S312:W312"/>
    <mergeCell ref="F314:G314"/>
    <mergeCell ref="M314:Q314"/>
    <mergeCell ref="F313:G313"/>
    <mergeCell ref="M313:Q313"/>
    <mergeCell ref="AA249:AE249"/>
    <mergeCell ref="AF249:AJ249"/>
    <mergeCell ref="I252:L252"/>
    <mergeCell ref="M252:Q252"/>
    <mergeCell ref="S252:W252"/>
    <mergeCell ref="AA276:AE276"/>
    <mergeCell ref="AF276:AJ276"/>
    <mergeCell ref="A277:A278"/>
    <mergeCell ref="B277:B278"/>
    <mergeCell ref="D277:D278"/>
    <mergeCell ref="E277:E278"/>
    <mergeCell ref="F277:L277"/>
    <mergeCell ref="M277:W277"/>
    <mergeCell ref="F278:G278"/>
    <mergeCell ref="I278:L278"/>
    <mergeCell ref="M278:Q278"/>
    <mergeCell ref="S278:W278"/>
    <mergeCell ref="F261:G261"/>
    <mergeCell ref="I261:L261"/>
    <mergeCell ref="M261:Q261"/>
    <mergeCell ref="S261:W261"/>
    <mergeCell ref="F262:G262"/>
    <mergeCell ref="I262:L262"/>
    <mergeCell ref="M262:Q262"/>
    <mergeCell ref="S262:W262"/>
    <mergeCell ref="F264:G264"/>
    <mergeCell ref="I264:L264"/>
    <mergeCell ref="M264:Q264"/>
    <mergeCell ref="S264:W264"/>
    <mergeCell ref="F265:G265"/>
    <mergeCell ref="I265:L265"/>
    <mergeCell ref="M265:Q265"/>
    <mergeCell ref="A240:E240"/>
    <mergeCell ref="I240:K240"/>
    <mergeCell ref="S240:V240"/>
    <mergeCell ref="F237:G237"/>
    <mergeCell ref="I237:L237"/>
    <mergeCell ref="M237:Q237"/>
    <mergeCell ref="S237:W237"/>
    <mergeCell ref="F238:G238"/>
    <mergeCell ref="I238:L238"/>
    <mergeCell ref="M238:Q238"/>
    <mergeCell ref="S238:W238"/>
    <mergeCell ref="F239:G239"/>
    <mergeCell ref="I239:L239"/>
    <mergeCell ref="M239:Q239"/>
    <mergeCell ref="S239:W239"/>
    <mergeCell ref="F240:G240"/>
    <mergeCell ref="A241:E241"/>
    <mergeCell ref="I241:K241"/>
    <mergeCell ref="S241:V241"/>
    <mergeCell ref="A214:E214"/>
    <mergeCell ref="I214:K214"/>
    <mergeCell ref="S214:V214"/>
    <mergeCell ref="T216:W216"/>
    <mergeCell ref="AA222:AE222"/>
    <mergeCell ref="AF222:AJ222"/>
    <mergeCell ref="A223:A224"/>
    <mergeCell ref="B223:B224"/>
    <mergeCell ref="D223:D224"/>
    <mergeCell ref="E223:E224"/>
    <mergeCell ref="F223:L223"/>
    <mergeCell ref="M223:W223"/>
    <mergeCell ref="I225:L225"/>
    <mergeCell ref="S225:W225"/>
    <mergeCell ref="I226:L226"/>
    <mergeCell ref="S226:W226"/>
    <mergeCell ref="F227:G227"/>
    <mergeCell ref="I227:L227"/>
    <mergeCell ref="M227:Q227"/>
    <mergeCell ref="S227:W227"/>
    <mergeCell ref="H221:I222"/>
    <mergeCell ref="J221:K221"/>
    <mergeCell ref="M221:N221"/>
    <mergeCell ref="O221:T221"/>
    <mergeCell ref="U221:W221"/>
    <mergeCell ref="D218:J219"/>
    <mergeCell ref="T218:U218"/>
    <mergeCell ref="D220:F220"/>
    <mergeCell ref="F214:G214"/>
    <mergeCell ref="M214:Q214"/>
    <mergeCell ref="I224:L224"/>
    <mergeCell ref="M224:Q224"/>
    <mergeCell ref="S209:W209"/>
    <mergeCell ref="F210:G210"/>
    <mergeCell ref="I210:L210"/>
    <mergeCell ref="M210:Q210"/>
    <mergeCell ref="S210:W210"/>
    <mergeCell ref="F211:G211"/>
    <mergeCell ref="I211:L211"/>
    <mergeCell ref="M211:Q211"/>
    <mergeCell ref="S211:W211"/>
    <mergeCell ref="F212:G212"/>
    <mergeCell ref="I212:L212"/>
    <mergeCell ref="M212:Q212"/>
    <mergeCell ref="S212:W212"/>
    <mergeCell ref="A213:E213"/>
    <mergeCell ref="F213:G213"/>
    <mergeCell ref="I213:K213"/>
    <mergeCell ref="M213:Q213"/>
    <mergeCell ref="S213:V213"/>
    <mergeCell ref="S187:V187"/>
    <mergeCell ref="T189:W189"/>
    <mergeCell ref="D191:J192"/>
    <mergeCell ref="T191:U191"/>
    <mergeCell ref="D193:F193"/>
    <mergeCell ref="H194:I195"/>
    <mergeCell ref="J194:K194"/>
    <mergeCell ref="M194:N194"/>
    <mergeCell ref="O194:T194"/>
    <mergeCell ref="U194:W194"/>
    <mergeCell ref="AA195:AE195"/>
    <mergeCell ref="AF195:AJ195"/>
    <mergeCell ref="A196:A197"/>
    <mergeCell ref="B196:B197"/>
    <mergeCell ref="D196:D197"/>
    <mergeCell ref="E196:E197"/>
    <mergeCell ref="F196:L196"/>
    <mergeCell ref="M196:W196"/>
    <mergeCell ref="F197:G197"/>
    <mergeCell ref="I197:L197"/>
    <mergeCell ref="M197:Q197"/>
    <mergeCell ref="S197:W197"/>
    <mergeCell ref="F72:G72"/>
    <mergeCell ref="I72:L72"/>
    <mergeCell ref="M72:Q72"/>
    <mergeCell ref="S72:W72"/>
    <mergeCell ref="D83:J84"/>
    <mergeCell ref="D110:J111"/>
    <mergeCell ref="D137:J138"/>
    <mergeCell ref="D164:J165"/>
    <mergeCell ref="I181:L181"/>
    <mergeCell ref="S181:W181"/>
    <mergeCell ref="I182:L182"/>
    <mergeCell ref="S182:W182"/>
    <mergeCell ref="F183:G183"/>
    <mergeCell ref="I183:L183"/>
    <mergeCell ref="M183:Q183"/>
    <mergeCell ref="S183:W183"/>
    <mergeCell ref="I173:L173"/>
    <mergeCell ref="M173:Q173"/>
    <mergeCell ref="S173:W173"/>
    <mergeCell ref="F174:G174"/>
    <mergeCell ref="I174:L174"/>
    <mergeCell ref="M174:Q174"/>
    <mergeCell ref="S174:W174"/>
    <mergeCell ref="F175:G175"/>
    <mergeCell ref="I175:L175"/>
    <mergeCell ref="M175:Q175"/>
    <mergeCell ref="S175:W175"/>
    <mergeCell ref="F176:G176"/>
    <mergeCell ref="I176:L176"/>
    <mergeCell ref="M176:Q176"/>
    <mergeCell ref="S176:W176"/>
    <mergeCell ref="F177:G177"/>
    <mergeCell ref="F68:G68"/>
    <mergeCell ref="I68:L68"/>
    <mergeCell ref="M68:Q68"/>
    <mergeCell ref="S68:W68"/>
    <mergeCell ref="F69:G69"/>
    <mergeCell ref="I69:L69"/>
    <mergeCell ref="M69:Q69"/>
    <mergeCell ref="S69:W69"/>
    <mergeCell ref="F70:G70"/>
    <mergeCell ref="I70:L70"/>
    <mergeCell ref="M70:Q70"/>
    <mergeCell ref="S70:W70"/>
    <mergeCell ref="F71:G71"/>
    <mergeCell ref="I71:L71"/>
    <mergeCell ref="M71:Q71"/>
    <mergeCell ref="S71:W71"/>
    <mergeCell ref="S50:W50"/>
    <mergeCell ref="D56:J57"/>
    <mergeCell ref="S51:V51"/>
    <mergeCell ref="T54:W54"/>
    <mergeCell ref="F51:G51"/>
    <mergeCell ref="M51:Q51"/>
    <mergeCell ref="J59:K59"/>
    <mergeCell ref="M59:N59"/>
    <mergeCell ref="O59:T59"/>
    <mergeCell ref="U59:W59"/>
    <mergeCell ref="F65:G65"/>
    <mergeCell ref="I65:L65"/>
    <mergeCell ref="M65:Q65"/>
    <mergeCell ref="S65:W65"/>
    <mergeCell ref="F66:G66"/>
    <mergeCell ref="I66:L66"/>
    <mergeCell ref="A7:A8"/>
    <mergeCell ref="A24:E24"/>
    <mergeCell ref="F24:G24"/>
    <mergeCell ref="F9:G9"/>
    <mergeCell ref="F15:G15"/>
    <mergeCell ref="F8:G8"/>
    <mergeCell ref="F12:G12"/>
    <mergeCell ref="F10:G10"/>
    <mergeCell ref="F14:G14"/>
    <mergeCell ref="F13:G13"/>
    <mergeCell ref="I15:L15"/>
    <mergeCell ref="M15:Q15"/>
    <mergeCell ref="I14:L14"/>
    <mergeCell ref="F16:G16"/>
    <mergeCell ref="I16:L16"/>
    <mergeCell ref="I24:K24"/>
    <mergeCell ref="F17:G17"/>
    <mergeCell ref="I17:L17"/>
    <mergeCell ref="B7:B8"/>
    <mergeCell ref="D7:D8"/>
    <mergeCell ref="F18:G18"/>
    <mergeCell ref="I18:L18"/>
    <mergeCell ref="M18:Q18"/>
    <mergeCell ref="I19:L19"/>
    <mergeCell ref="M19:Q19"/>
    <mergeCell ref="D2:J3"/>
    <mergeCell ref="T2:U2"/>
    <mergeCell ref="M7:W7"/>
    <mergeCell ref="S8:W8"/>
    <mergeCell ref="M5:N5"/>
    <mergeCell ref="O5:T5"/>
    <mergeCell ref="U5:W5"/>
    <mergeCell ref="M25:Q25"/>
    <mergeCell ref="T27:W27"/>
    <mergeCell ref="S24:V24"/>
    <mergeCell ref="M14:Q14"/>
    <mergeCell ref="S14:W14"/>
    <mergeCell ref="M17:Q17"/>
    <mergeCell ref="S17:W17"/>
    <mergeCell ref="S15:W15"/>
    <mergeCell ref="S25:V25"/>
    <mergeCell ref="I11:L11"/>
    <mergeCell ref="M11:Q11"/>
    <mergeCell ref="M9:Q9"/>
    <mergeCell ref="E7:E8"/>
    <mergeCell ref="I9:L9"/>
    <mergeCell ref="I10:L10"/>
    <mergeCell ref="M10:Q10"/>
    <mergeCell ref="I8:L8"/>
    <mergeCell ref="F11:G11"/>
    <mergeCell ref="M8:Q8"/>
    <mergeCell ref="A25:E25"/>
    <mergeCell ref="F25:G25"/>
    <mergeCell ref="M24:Q24"/>
    <mergeCell ref="H5:I6"/>
    <mergeCell ref="F7:L7"/>
    <mergeCell ref="J5:K5"/>
    <mergeCell ref="AF6:AJ6"/>
    <mergeCell ref="AA6:AE6"/>
    <mergeCell ref="S9:W9"/>
    <mergeCell ref="S10:W10"/>
    <mergeCell ref="S11:W11"/>
    <mergeCell ref="S36:W36"/>
    <mergeCell ref="F23:G23"/>
    <mergeCell ref="I23:L23"/>
    <mergeCell ref="M23:Q23"/>
    <mergeCell ref="S23:W23"/>
    <mergeCell ref="I25:K25"/>
    <mergeCell ref="M35:Q35"/>
    <mergeCell ref="S35:W35"/>
    <mergeCell ref="M13:Q13"/>
    <mergeCell ref="S13:W13"/>
    <mergeCell ref="M16:Q16"/>
    <mergeCell ref="S16:W16"/>
    <mergeCell ref="I12:L12"/>
    <mergeCell ref="M12:Q12"/>
    <mergeCell ref="S12:W12"/>
    <mergeCell ref="I13:L13"/>
    <mergeCell ref="AF33:AJ33"/>
    <mergeCell ref="T29:U29"/>
    <mergeCell ref="D31:F31"/>
    <mergeCell ref="H32:I33"/>
    <mergeCell ref="J32:K32"/>
    <mergeCell ref="M32:N32"/>
    <mergeCell ref="U32:W32"/>
    <mergeCell ref="O32:T32"/>
    <mergeCell ref="D29:J30"/>
    <mergeCell ref="S18:W18"/>
    <mergeCell ref="F19:G19"/>
    <mergeCell ref="A34:A35"/>
    <mergeCell ref="B34:B35"/>
    <mergeCell ref="D34:D35"/>
    <mergeCell ref="E34:E35"/>
    <mergeCell ref="F34:L34"/>
    <mergeCell ref="M34:W34"/>
    <mergeCell ref="F35:G35"/>
    <mergeCell ref="I35:L35"/>
    <mergeCell ref="A52:E52"/>
    <mergeCell ref="F52:G52"/>
    <mergeCell ref="I52:K52"/>
    <mergeCell ref="I36:L36"/>
    <mergeCell ref="M52:Q52"/>
    <mergeCell ref="F50:G50"/>
    <mergeCell ref="I50:L50"/>
    <mergeCell ref="M50:Q50"/>
    <mergeCell ref="I49:L49"/>
    <mergeCell ref="M49:Q49"/>
    <mergeCell ref="S46:W46"/>
    <mergeCell ref="F47:G47"/>
    <mergeCell ref="I47:L47"/>
    <mergeCell ref="M47:Q47"/>
    <mergeCell ref="S47:W47"/>
    <mergeCell ref="S39:W39"/>
    <mergeCell ref="F45:G45"/>
    <mergeCell ref="I45:L45"/>
    <mergeCell ref="M45:Q45"/>
    <mergeCell ref="S45:W45"/>
    <mergeCell ref="A51:E51"/>
    <mergeCell ref="I39:L39"/>
    <mergeCell ref="M39:Q39"/>
    <mergeCell ref="F46:G46"/>
    <mergeCell ref="S49:W49"/>
    <mergeCell ref="F48:G48"/>
    <mergeCell ref="I48:L48"/>
    <mergeCell ref="M48:Q48"/>
    <mergeCell ref="S48:W48"/>
    <mergeCell ref="F49:G49"/>
    <mergeCell ref="F37:G37"/>
    <mergeCell ref="I37:L37"/>
    <mergeCell ref="F36:G36"/>
    <mergeCell ref="F40:G40"/>
    <mergeCell ref="I40:L40"/>
    <mergeCell ref="M40:Q40"/>
    <mergeCell ref="S40:W40"/>
    <mergeCell ref="F41:G41"/>
    <mergeCell ref="I41:L41"/>
    <mergeCell ref="M41:Q41"/>
    <mergeCell ref="S41:W41"/>
    <mergeCell ref="F42:G42"/>
    <mergeCell ref="I42:L42"/>
    <mergeCell ref="M36:Q36"/>
    <mergeCell ref="F39:G39"/>
    <mergeCell ref="I46:L46"/>
    <mergeCell ref="M46:Q46"/>
    <mergeCell ref="M42:Q42"/>
    <mergeCell ref="S42:W42"/>
    <mergeCell ref="F43:G43"/>
    <mergeCell ref="I43:L43"/>
    <mergeCell ref="M43:Q43"/>
    <mergeCell ref="S43:W43"/>
    <mergeCell ref="F38:G38"/>
    <mergeCell ref="I38:L38"/>
    <mergeCell ref="M38:Q38"/>
    <mergeCell ref="S38:W38"/>
    <mergeCell ref="S37:W37"/>
    <mergeCell ref="M37:Q37"/>
    <mergeCell ref="AA33:AE33"/>
    <mergeCell ref="I51:K51"/>
    <mergeCell ref="S52:V52"/>
    <mergeCell ref="F808:G808"/>
    <mergeCell ref="M808:Q808"/>
    <mergeCell ref="F801:G801"/>
    <mergeCell ref="I801:L801"/>
    <mergeCell ref="M801:Q801"/>
    <mergeCell ref="S801:W801"/>
    <mergeCell ref="F802:G802"/>
    <mergeCell ref="I802:L802"/>
    <mergeCell ref="M802:Q802"/>
    <mergeCell ref="S802:W802"/>
    <mergeCell ref="F803:G803"/>
    <mergeCell ref="F794:G794"/>
    <mergeCell ref="I794:L794"/>
    <mergeCell ref="M794:Q794"/>
    <mergeCell ref="S794:W794"/>
    <mergeCell ref="F795:G795"/>
    <mergeCell ref="I795:L795"/>
    <mergeCell ref="M795:Q795"/>
    <mergeCell ref="S795:W795"/>
    <mergeCell ref="F796:G796"/>
    <mergeCell ref="I796:L796"/>
    <mergeCell ref="J788:K788"/>
    <mergeCell ref="M788:N788"/>
    <mergeCell ref="O788:T788"/>
    <mergeCell ref="U788:W788"/>
    <mergeCell ref="D787:F787"/>
    <mergeCell ref="F776:G776"/>
    <mergeCell ref="M776:Q776"/>
    <mergeCell ref="F775:G775"/>
    <mergeCell ref="M775:Q775"/>
    <mergeCell ref="I775:L775"/>
    <mergeCell ref="S775:W775"/>
    <mergeCell ref="I776:L776"/>
    <mergeCell ref="S776:W776"/>
    <mergeCell ref="F777:G777"/>
    <mergeCell ref="I777:L777"/>
    <mergeCell ref="M777:Q777"/>
    <mergeCell ref="S777:W777"/>
    <mergeCell ref="F778:G778"/>
    <mergeCell ref="I778:L778"/>
    <mergeCell ref="M778:Q778"/>
    <mergeCell ref="S778:W778"/>
    <mergeCell ref="F779:G779"/>
    <mergeCell ref="I779:L779"/>
    <mergeCell ref="M779:Q779"/>
    <mergeCell ref="S779:W779"/>
    <mergeCell ref="F770:G770"/>
    <mergeCell ref="I770:L770"/>
    <mergeCell ref="M770:Q770"/>
    <mergeCell ref="S770:W770"/>
    <mergeCell ref="F771:G771"/>
    <mergeCell ref="I771:L771"/>
    <mergeCell ref="M771:Q771"/>
    <mergeCell ref="S771:W771"/>
    <mergeCell ref="F772:G772"/>
    <mergeCell ref="I772:L772"/>
    <mergeCell ref="M772:Q772"/>
    <mergeCell ref="S772:W772"/>
    <mergeCell ref="F773:G773"/>
    <mergeCell ref="I773:L773"/>
    <mergeCell ref="M773:Q773"/>
    <mergeCell ref="S773:W773"/>
    <mergeCell ref="F774:G774"/>
    <mergeCell ref="I774:L774"/>
    <mergeCell ref="M774:Q774"/>
    <mergeCell ref="S774:W774"/>
    <mergeCell ref="F765:G765"/>
    <mergeCell ref="I765:L765"/>
    <mergeCell ref="M765:Q765"/>
    <mergeCell ref="S765:W765"/>
    <mergeCell ref="F766:G766"/>
    <mergeCell ref="I766:L766"/>
    <mergeCell ref="M766:Q766"/>
    <mergeCell ref="S766:W766"/>
    <mergeCell ref="F767:G767"/>
    <mergeCell ref="I767:L767"/>
    <mergeCell ref="M767:Q767"/>
    <mergeCell ref="S767:W767"/>
    <mergeCell ref="F768:G768"/>
    <mergeCell ref="I768:L768"/>
    <mergeCell ref="M768:Q768"/>
    <mergeCell ref="S768:W768"/>
    <mergeCell ref="F769:G769"/>
    <mergeCell ref="I769:L769"/>
    <mergeCell ref="M769:Q769"/>
    <mergeCell ref="S769:W769"/>
    <mergeCell ref="T756:W756"/>
    <mergeCell ref="T758:U758"/>
    <mergeCell ref="D760:F760"/>
    <mergeCell ref="H761:I762"/>
    <mergeCell ref="J761:K761"/>
    <mergeCell ref="M761:N761"/>
    <mergeCell ref="O761:T761"/>
    <mergeCell ref="U761:W761"/>
    <mergeCell ref="AA762:AE762"/>
    <mergeCell ref="AF762:AJ762"/>
    <mergeCell ref="A763:A764"/>
    <mergeCell ref="B763:B764"/>
    <mergeCell ref="D763:D764"/>
    <mergeCell ref="E763:E764"/>
    <mergeCell ref="F763:L763"/>
    <mergeCell ref="M763:W763"/>
    <mergeCell ref="F764:G764"/>
    <mergeCell ref="I764:L764"/>
    <mergeCell ref="M764:Q764"/>
    <mergeCell ref="S764:W764"/>
    <mergeCell ref="D758:J759"/>
    <mergeCell ref="F750:G750"/>
    <mergeCell ref="I750:L750"/>
    <mergeCell ref="M750:Q750"/>
    <mergeCell ref="S750:W750"/>
    <mergeCell ref="F751:G751"/>
    <mergeCell ref="I751:L751"/>
    <mergeCell ref="M751:Q751"/>
    <mergeCell ref="S751:W751"/>
    <mergeCell ref="F752:G752"/>
    <mergeCell ref="I752:L752"/>
    <mergeCell ref="M752:Q752"/>
    <mergeCell ref="S752:W752"/>
    <mergeCell ref="S753:V753"/>
    <mergeCell ref="A754:E754"/>
    <mergeCell ref="F754:G754"/>
    <mergeCell ref="I754:K754"/>
    <mergeCell ref="M754:Q754"/>
    <mergeCell ref="S754:V754"/>
    <mergeCell ref="A753:E753"/>
    <mergeCell ref="F753:G753"/>
    <mergeCell ref="I753:K753"/>
    <mergeCell ref="M753:Q753"/>
    <mergeCell ref="F745:G745"/>
    <mergeCell ref="I745:L745"/>
    <mergeCell ref="M745:Q745"/>
    <mergeCell ref="S745:W745"/>
    <mergeCell ref="F746:G746"/>
    <mergeCell ref="I746:L746"/>
    <mergeCell ref="M746:Q746"/>
    <mergeCell ref="S746:W746"/>
    <mergeCell ref="F747:G747"/>
    <mergeCell ref="I747:L747"/>
    <mergeCell ref="M747:Q747"/>
    <mergeCell ref="S747:W747"/>
    <mergeCell ref="F748:G748"/>
    <mergeCell ref="I748:L748"/>
    <mergeCell ref="M748:Q748"/>
    <mergeCell ref="S748:W748"/>
    <mergeCell ref="F749:G749"/>
    <mergeCell ref="I749:L749"/>
    <mergeCell ref="M749:Q749"/>
    <mergeCell ref="S749:W749"/>
    <mergeCell ref="F742:G742"/>
    <mergeCell ref="I742:L742"/>
    <mergeCell ref="M742:Q742"/>
    <mergeCell ref="S742:W742"/>
    <mergeCell ref="F743:G743"/>
    <mergeCell ref="I743:L743"/>
    <mergeCell ref="M743:Q743"/>
    <mergeCell ref="S743:W743"/>
    <mergeCell ref="F744:G744"/>
    <mergeCell ref="I744:L744"/>
    <mergeCell ref="M744:Q744"/>
    <mergeCell ref="S744:W744"/>
    <mergeCell ref="F740:G740"/>
    <mergeCell ref="I740:L740"/>
    <mergeCell ref="M740:Q740"/>
    <mergeCell ref="S740:W740"/>
    <mergeCell ref="F741:G741"/>
    <mergeCell ref="I741:L741"/>
    <mergeCell ref="M741:Q741"/>
    <mergeCell ref="S741:W741"/>
    <mergeCell ref="F738:G738"/>
    <mergeCell ref="I738:L738"/>
    <mergeCell ref="M738:Q738"/>
    <mergeCell ref="S738:W738"/>
    <mergeCell ref="F739:G739"/>
    <mergeCell ref="I739:L739"/>
    <mergeCell ref="M739:Q739"/>
    <mergeCell ref="S739:W739"/>
    <mergeCell ref="F726:G726"/>
    <mergeCell ref="M726:Q726"/>
    <mergeCell ref="F727:G727"/>
    <mergeCell ref="M727:Q727"/>
    <mergeCell ref="F721:G721"/>
    <mergeCell ref="I721:L721"/>
    <mergeCell ref="M721:Q721"/>
    <mergeCell ref="S721:W721"/>
    <mergeCell ref="F722:G722"/>
    <mergeCell ref="I722:L722"/>
    <mergeCell ref="M722:Q722"/>
    <mergeCell ref="S722:W722"/>
    <mergeCell ref="F723:G723"/>
    <mergeCell ref="I723:L723"/>
    <mergeCell ref="M723:Q723"/>
    <mergeCell ref="S723:W723"/>
    <mergeCell ref="F724:G724"/>
    <mergeCell ref="I724:L724"/>
    <mergeCell ref="M724:Q724"/>
    <mergeCell ref="S724:W724"/>
    <mergeCell ref="F725:G725"/>
    <mergeCell ref="I725:L725"/>
    <mergeCell ref="M725:Q725"/>
    <mergeCell ref="S725:W725"/>
    <mergeCell ref="F713:G713"/>
    <mergeCell ref="I713:L713"/>
    <mergeCell ref="M713:Q713"/>
    <mergeCell ref="S713:W713"/>
    <mergeCell ref="F714:G714"/>
    <mergeCell ref="I714:L714"/>
    <mergeCell ref="M714:Q714"/>
    <mergeCell ref="S714:W714"/>
    <mergeCell ref="F715:G715"/>
    <mergeCell ref="I715:L715"/>
    <mergeCell ref="M715:Q715"/>
    <mergeCell ref="S715:W715"/>
    <mergeCell ref="F716:G716"/>
    <mergeCell ref="F710:G710"/>
    <mergeCell ref="M710:Q710"/>
    <mergeCell ref="D706:F706"/>
    <mergeCell ref="H707:I708"/>
    <mergeCell ref="J707:K707"/>
    <mergeCell ref="M707:N707"/>
    <mergeCell ref="O707:T707"/>
    <mergeCell ref="U707:W707"/>
    <mergeCell ref="F712:G712"/>
    <mergeCell ref="I712:L712"/>
    <mergeCell ref="M712:Q712"/>
    <mergeCell ref="S712:W712"/>
    <mergeCell ref="I716:L716"/>
    <mergeCell ref="M716:Q716"/>
    <mergeCell ref="S716:W716"/>
    <mergeCell ref="M687:Q687"/>
    <mergeCell ref="I687:L687"/>
    <mergeCell ref="S687:W687"/>
    <mergeCell ref="I688:L688"/>
    <mergeCell ref="S688:W688"/>
    <mergeCell ref="F689:G689"/>
    <mergeCell ref="I689:L689"/>
    <mergeCell ref="M689:Q689"/>
    <mergeCell ref="S689:W689"/>
    <mergeCell ref="F690:G690"/>
    <mergeCell ref="I690:L690"/>
    <mergeCell ref="M690:Q690"/>
    <mergeCell ref="F692:G692"/>
    <mergeCell ref="I692:L692"/>
    <mergeCell ref="M692:Q692"/>
    <mergeCell ref="S692:W692"/>
    <mergeCell ref="F693:G693"/>
    <mergeCell ref="I693:L693"/>
    <mergeCell ref="M693:Q693"/>
    <mergeCell ref="S693:W693"/>
    <mergeCell ref="A672:E672"/>
    <mergeCell ref="F672:G672"/>
    <mergeCell ref="I672:K672"/>
    <mergeCell ref="M672:Q672"/>
    <mergeCell ref="S672:V672"/>
    <mergeCell ref="A673:E673"/>
    <mergeCell ref="F673:G673"/>
    <mergeCell ref="I673:K673"/>
    <mergeCell ref="M673:Q673"/>
    <mergeCell ref="S673:V673"/>
    <mergeCell ref="T675:W675"/>
    <mergeCell ref="D677:J678"/>
    <mergeCell ref="T677:U677"/>
    <mergeCell ref="D679:F679"/>
    <mergeCell ref="H680:I681"/>
    <mergeCell ref="J680:K680"/>
    <mergeCell ref="M680:N680"/>
    <mergeCell ref="O680:T680"/>
    <mergeCell ref="U680:W680"/>
    <mergeCell ref="F662:G662"/>
    <mergeCell ref="I662:L662"/>
    <mergeCell ref="M662:Q662"/>
    <mergeCell ref="S662:W662"/>
    <mergeCell ref="F663:G663"/>
    <mergeCell ref="I663:L663"/>
    <mergeCell ref="M663:Q663"/>
    <mergeCell ref="S663:W663"/>
    <mergeCell ref="F664:G664"/>
    <mergeCell ref="I664:L664"/>
    <mergeCell ref="M664:Q664"/>
    <mergeCell ref="S664:W664"/>
    <mergeCell ref="F666:G666"/>
    <mergeCell ref="M666:Q666"/>
    <mergeCell ref="F665:G665"/>
    <mergeCell ref="M665:Q665"/>
    <mergeCell ref="I665:L665"/>
    <mergeCell ref="S665:W665"/>
    <mergeCell ref="I666:L666"/>
    <mergeCell ref="S666:W666"/>
    <mergeCell ref="F657:G657"/>
    <mergeCell ref="I657:L657"/>
    <mergeCell ref="M657:Q657"/>
    <mergeCell ref="S657:W657"/>
    <mergeCell ref="F658:G658"/>
    <mergeCell ref="I658:L658"/>
    <mergeCell ref="M658:Q658"/>
    <mergeCell ref="S658:W658"/>
    <mergeCell ref="F659:G659"/>
    <mergeCell ref="I659:L659"/>
    <mergeCell ref="M659:Q659"/>
    <mergeCell ref="S659:W659"/>
    <mergeCell ref="F660:G660"/>
    <mergeCell ref="I660:L660"/>
    <mergeCell ref="M660:Q660"/>
    <mergeCell ref="S660:W660"/>
    <mergeCell ref="F661:G661"/>
    <mergeCell ref="I661:L661"/>
    <mergeCell ref="M661:Q661"/>
    <mergeCell ref="S661:W661"/>
    <mergeCell ref="F644:G644"/>
    <mergeCell ref="M644:Q644"/>
    <mergeCell ref="F643:G643"/>
    <mergeCell ref="M643:Q643"/>
    <mergeCell ref="I643:L643"/>
    <mergeCell ref="S643:W643"/>
    <mergeCell ref="I644:L644"/>
    <mergeCell ref="S644:W644"/>
    <mergeCell ref="A645:E645"/>
    <mergeCell ref="F645:G645"/>
    <mergeCell ref="I645:K645"/>
    <mergeCell ref="M645:Q645"/>
    <mergeCell ref="S645:V645"/>
    <mergeCell ref="A646:E646"/>
    <mergeCell ref="F646:G646"/>
    <mergeCell ref="F638:G638"/>
    <mergeCell ref="I638:L638"/>
    <mergeCell ref="M638:Q638"/>
    <mergeCell ref="S638:W638"/>
    <mergeCell ref="F639:G639"/>
    <mergeCell ref="I639:L639"/>
    <mergeCell ref="M639:Q639"/>
    <mergeCell ref="S639:W639"/>
    <mergeCell ref="F640:G640"/>
    <mergeCell ref="I640:L640"/>
    <mergeCell ref="M640:Q640"/>
    <mergeCell ref="S640:W640"/>
    <mergeCell ref="F641:G641"/>
    <mergeCell ref="I641:L641"/>
    <mergeCell ref="M641:Q641"/>
    <mergeCell ref="S641:W641"/>
    <mergeCell ref="F642:G642"/>
    <mergeCell ref="I642:L642"/>
    <mergeCell ref="M642:Q642"/>
    <mergeCell ref="S642:W642"/>
    <mergeCell ref="F633:G633"/>
    <mergeCell ref="I633:L633"/>
    <mergeCell ref="M633:Q633"/>
    <mergeCell ref="S633:W633"/>
    <mergeCell ref="F634:G634"/>
    <mergeCell ref="I634:L634"/>
    <mergeCell ref="M634:Q634"/>
    <mergeCell ref="S634:W634"/>
    <mergeCell ref="F635:G635"/>
    <mergeCell ref="I635:L635"/>
    <mergeCell ref="M635:Q635"/>
    <mergeCell ref="S635:W635"/>
    <mergeCell ref="F636:G636"/>
    <mergeCell ref="I636:L636"/>
    <mergeCell ref="M636:Q636"/>
    <mergeCell ref="S636:W636"/>
    <mergeCell ref="F637:G637"/>
    <mergeCell ref="I637:L637"/>
    <mergeCell ref="M637:Q637"/>
    <mergeCell ref="S637:W637"/>
    <mergeCell ref="F632:G632"/>
    <mergeCell ref="I632:L632"/>
    <mergeCell ref="M632:Q632"/>
    <mergeCell ref="S632:W632"/>
    <mergeCell ref="D623:J624"/>
    <mergeCell ref="T623:U623"/>
    <mergeCell ref="D625:F625"/>
    <mergeCell ref="H626:I627"/>
    <mergeCell ref="J626:K626"/>
    <mergeCell ref="M626:N626"/>
    <mergeCell ref="O626:T626"/>
    <mergeCell ref="U626:W626"/>
    <mergeCell ref="AA627:AE627"/>
    <mergeCell ref="F618:G618"/>
    <mergeCell ref="M618:Q618"/>
    <mergeCell ref="F619:G619"/>
    <mergeCell ref="M619:Q619"/>
    <mergeCell ref="A618:E618"/>
    <mergeCell ref="I618:K618"/>
    <mergeCell ref="S618:V618"/>
    <mergeCell ref="A619:E619"/>
    <mergeCell ref="I619:K619"/>
    <mergeCell ref="S619:V619"/>
    <mergeCell ref="T621:W621"/>
    <mergeCell ref="F631:G631"/>
    <mergeCell ref="I631:L631"/>
    <mergeCell ref="M631:Q631"/>
    <mergeCell ref="S631:W631"/>
    <mergeCell ref="I617:L617"/>
    <mergeCell ref="M617:Q617"/>
    <mergeCell ref="S617:W617"/>
    <mergeCell ref="F610:G610"/>
    <mergeCell ref="I610:L610"/>
    <mergeCell ref="M610:Q610"/>
    <mergeCell ref="S610:W610"/>
    <mergeCell ref="F611:G611"/>
    <mergeCell ref="I611:L611"/>
    <mergeCell ref="M611:Q611"/>
    <mergeCell ref="S611:W611"/>
    <mergeCell ref="F612:G612"/>
    <mergeCell ref="I612:L612"/>
    <mergeCell ref="M612:Q612"/>
    <mergeCell ref="S612:W612"/>
    <mergeCell ref="F608:G608"/>
    <mergeCell ref="I608:L608"/>
    <mergeCell ref="M608:Q608"/>
    <mergeCell ref="S608:W608"/>
    <mergeCell ref="F609:G609"/>
    <mergeCell ref="I609:L609"/>
    <mergeCell ref="M609:Q609"/>
    <mergeCell ref="S609:W609"/>
    <mergeCell ref="A601:A602"/>
    <mergeCell ref="B601:B602"/>
    <mergeCell ref="D601:D602"/>
    <mergeCell ref="E601:E602"/>
    <mergeCell ref="F601:L601"/>
    <mergeCell ref="M601:W601"/>
    <mergeCell ref="F602:G602"/>
    <mergeCell ref="I602:L602"/>
    <mergeCell ref="M602:Q602"/>
    <mergeCell ref="S602:W602"/>
    <mergeCell ref="F603:G603"/>
    <mergeCell ref="F607:G607"/>
    <mergeCell ref="I607:L607"/>
    <mergeCell ref="M607:Q607"/>
    <mergeCell ref="S607:W607"/>
    <mergeCell ref="F592:G592"/>
    <mergeCell ref="M592:Q592"/>
    <mergeCell ref="A592:E592"/>
    <mergeCell ref="I592:K592"/>
    <mergeCell ref="S592:V592"/>
    <mergeCell ref="T594:W594"/>
    <mergeCell ref="D596:J597"/>
    <mergeCell ref="T596:U596"/>
    <mergeCell ref="D598:F598"/>
    <mergeCell ref="H599:I600"/>
    <mergeCell ref="J599:K599"/>
    <mergeCell ref="M599:N599"/>
    <mergeCell ref="O599:T599"/>
    <mergeCell ref="U599:W599"/>
    <mergeCell ref="F581:G581"/>
    <mergeCell ref="I581:L581"/>
    <mergeCell ref="M581:Q581"/>
    <mergeCell ref="S581:W581"/>
    <mergeCell ref="F582:G582"/>
    <mergeCell ref="I582:L582"/>
    <mergeCell ref="M582:Q582"/>
    <mergeCell ref="S582:W582"/>
    <mergeCell ref="F583:G583"/>
    <mergeCell ref="F584:G584"/>
    <mergeCell ref="I584:L584"/>
    <mergeCell ref="M584:Q584"/>
    <mergeCell ref="S584:W584"/>
    <mergeCell ref="F585:G585"/>
    <mergeCell ref="I585:L585"/>
    <mergeCell ref="M585:Q585"/>
    <mergeCell ref="S585:W585"/>
    <mergeCell ref="F580:G580"/>
    <mergeCell ref="I580:L580"/>
    <mergeCell ref="M580:Q580"/>
    <mergeCell ref="S580:W580"/>
    <mergeCell ref="I583:L583"/>
    <mergeCell ref="M583:Q583"/>
    <mergeCell ref="S583:W583"/>
    <mergeCell ref="D571:F571"/>
    <mergeCell ref="H572:I573"/>
    <mergeCell ref="J572:K572"/>
    <mergeCell ref="M572:N572"/>
    <mergeCell ref="O572:T572"/>
    <mergeCell ref="U572:W572"/>
    <mergeCell ref="F556:G556"/>
    <mergeCell ref="M556:Q556"/>
    <mergeCell ref="F555:G555"/>
    <mergeCell ref="M555:Q555"/>
    <mergeCell ref="I555:L555"/>
    <mergeCell ref="S555:W555"/>
    <mergeCell ref="I556:L556"/>
    <mergeCell ref="S556:W556"/>
    <mergeCell ref="F557:G557"/>
    <mergeCell ref="I557:L557"/>
    <mergeCell ref="M557:Q557"/>
    <mergeCell ref="S557:W557"/>
    <mergeCell ref="F558:G558"/>
    <mergeCell ref="I558:L558"/>
    <mergeCell ref="M558:Q558"/>
    <mergeCell ref="S558:W558"/>
    <mergeCell ref="F559:G559"/>
    <mergeCell ref="I559:L559"/>
    <mergeCell ref="M559:Q559"/>
    <mergeCell ref="S559:W559"/>
    <mergeCell ref="F560:G560"/>
    <mergeCell ref="I560:L560"/>
    <mergeCell ref="M560:Q560"/>
    <mergeCell ref="S560:W560"/>
    <mergeCell ref="F561:G561"/>
    <mergeCell ref="I561:L561"/>
    <mergeCell ref="F550:G550"/>
    <mergeCell ref="I550:L550"/>
    <mergeCell ref="M550:Q550"/>
    <mergeCell ref="S550:W550"/>
    <mergeCell ref="F551:G551"/>
    <mergeCell ref="I551:L551"/>
    <mergeCell ref="M551:Q551"/>
    <mergeCell ref="S551:W551"/>
    <mergeCell ref="F552:G552"/>
    <mergeCell ref="I552:L552"/>
    <mergeCell ref="M552:Q552"/>
    <mergeCell ref="S552:W552"/>
    <mergeCell ref="F553:G553"/>
    <mergeCell ref="I553:L553"/>
    <mergeCell ref="M553:Q553"/>
    <mergeCell ref="S553:W553"/>
    <mergeCell ref="F554:G554"/>
    <mergeCell ref="I554:L554"/>
    <mergeCell ref="M554:Q554"/>
    <mergeCell ref="S554:W554"/>
    <mergeCell ref="M561:Q561"/>
    <mergeCell ref="S561:W561"/>
    <mergeCell ref="F549:G549"/>
    <mergeCell ref="I549:L549"/>
    <mergeCell ref="M549:Q549"/>
    <mergeCell ref="S549:W549"/>
    <mergeCell ref="F536:G536"/>
    <mergeCell ref="I536:L536"/>
    <mergeCell ref="M536:Q536"/>
    <mergeCell ref="S536:W536"/>
    <mergeCell ref="A537:E537"/>
    <mergeCell ref="F537:G537"/>
    <mergeCell ref="I537:K537"/>
    <mergeCell ref="M537:Q537"/>
    <mergeCell ref="S537:V537"/>
    <mergeCell ref="F530:G530"/>
    <mergeCell ref="I530:L530"/>
    <mergeCell ref="M530:Q530"/>
    <mergeCell ref="S530:W530"/>
    <mergeCell ref="F531:G531"/>
    <mergeCell ref="I531:L531"/>
    <mergeCell ref="M531:Q531"/>
    <mergeCell ref="S531:W531"/>
    <mergeCell ref="F532:G532"/>
    <mergeCell ref="I532:L532"/>
    <mergeCell ref="M532:Q532"/>
    <mergeCell ref="S532:W532"/>
    <mergeCell ref="F534:G534"/>
    <mergeCell ref="M534:Q534"/>
    <mergeCell ref="F533:G533"/>
    <mergeCell ref="M533:Q533"/>
    <mergeCell ref="A538:E538"/>
    <mergeCell ref="F538:G538"/>
    <mergeCell ref="I538:K538"/>
    <mergeCell ref="F522:G522"/>
    <mergeCell ref="I522:L522"/>
    <mergeCell ref="M522:Q522"/>
    <mergeCell ref="S522:W522"/>
    <mergeCell ref="F523:G523"/>
    <mergeCell ref="I523:L523"/>
    <mergeCell ref="M523:Q523"/>
    <mergeCell ref="S523:W523"/>
    <mergeCell ref="F524:G524"/>
    <mergeCell ref="I524:L524"/>
    <mergeCell ref="M524:Q524"/>
    <mergeCell ref="S524:W524"/>
    <mergeCell ref="M498:Q498"/>
    <mergeCell ref="S498:W498"/>
    <mergeCell ref="F499:G499"/>
    <mergeCell ref="I499:L499"/>
    <mergeCell ref="M499:Q499"/>
    <mergeCell ref="S499:W499"/>
    <mergeCell ref="D517:F517"/>
    <mergeCell ref="H518:I519"/>
    <mergeCell ref="J518:K518"/>
    <mergeCell ref="M518:N518"/>
    <mergeCell ref="O518:T518"/>
    <mergeCell ref="U518:W518"/>
    <mergeCell ref="F506:G506"/>
    <mergeCell ref="I506:L506"/>
    <mergeCell ref="M506:Q506"/>
    <mergeCell ref="S506:W506"/>
    <mergeCell ref="F507:G507"/>
    <mergeCell ref="I507:L507"/>
    <mergeCell ref="M507:Q507"/>
    <mergeCell ref="S507:W507"/>
    <mergeCell ref="M510:Q510"/>
    <mergeCell ref="A510:E510"/>
    <mergeCell ref="I510:K510"/>
    <mergeCell ref="A466:A467"/>
    <mergeCell ref="B466:B467"/>
    <mergeCell ref="D466:D467"/>
    <mergeCell ref="E466:E467"/>
    <mergeCell ref="F466:L466"/>
    <mergeCell ref="M466:W466"/>
    <mergeCell ref="I467:L467"/>
    <mergeCell ref="S467:W467"/>
    <mergeCell ref="I468:L468"/>
    <mergeCell ref="S468:W468"/>
    <mergeCell ref="F469:G469"/>
    <mergeCell ref="I469:L469"/>
    <mergeCell ref="M469:Q469"/>
    <mergeCell ref="S469:W469"/>
    <mergeCell ref="F500:G500"/>
    <mergeCell ref="I500:L500"/>
    <mergeCell ref="M500:Q500"/>
    <mergeCell ref="S500:W500"/>
    <mergeCell ref="F495:G495"/>
    <mergeCell ref="I495:L495"/>
    <mergeCell ref="M495:Q495"/>
    <mergeCell ref="S495:W495"/>
    <mergeCell ref="F496:G496"/>
    <mergeCell ref="I496:L496"/>
    <mergeCell ref="M496:Q496"/>
    <mergeCell ref="S496:W496"/>
    <mergeCell ref="F497:G497"/>
    <mergeCell ref="I497:L497"/>
    <mergeCell ref="M497:Q497"/>
    <mergeCell ref="S497:W497"/>
    <mergeCell ref="F498:G498"/>
    <mergeCell ref="I498:L498"/>
    <mergeCell ref="F470:G470"/>
    <mergeCell ref="I470:L470"/>
    <mergeCell ref="M470:Q470"/>
    <mergeCell ref="S470:W470"/>
    <mergeCell ref="F471:G471"/>
    <mergeCell ref="I471:L471"/>
    <mergeCell ref="M471:Q471"/>
    <mergeCell ref="S471:W471"/>
    <mergeCell ref="F472:G472"/>
    <mergeCell ref="I472:L472"/>
    <mergeCell ref="M472:Q472"/>
    <mergeCell ref="S472:W472"/>
    <mergeCell ref="F473:G473"/>
    <mergeCell ref="I447:L447"/>
    <mergeCell ref="M447:Q447"/>
    <mergeCell ref="S447:W447"/>
    <mergeCell ref="F448:G448"/>
    <mergeCell ref="F468:G468"/>
    <mergeCell ref="M468:Q468"/>
    <mergeCell ref="F467:G467"/>
    <mergeCell ref="M467:Q467"/>
    <mergeCell ref="I448:L448"/>
    <mergeCell ref="M448:Q448"/>
    <mergeCell ref="S448:W448"/>
    <mergeCell ref="F452:G452"/>
    <mergeCell ref="I452:L452"/>
    <mergeCell ref="M452:Q452"/>
    <mergeCell ref="S452:W452"/>
    <mergeCell ref="F453:G453"/>
    <mergeCell ref="I453:L453"/>
    <mergeCell ref="M453:Q453"/>
    <mergeCell ref="S453:W453"/>
    <mergeCell ref="T434:U434"/>
    <mergeCell ref="D436:F436"/>
    <mergeCell ref="F424:G424"/>
    <mergeCell ref="M424:Q424"/>
    <mergeCell ref="F423:G423"/>
    <mergeCell ref="M423:Q423"/>
    <mergeCell ref="I423:L423"/>
    <mergeCell ref="S423:W423"/>
    <mergeCell ref="I424:L424"/>
    <mergeCell ref="S424:W424"/>
    <mergeCell ref="F425:G425"/>
    <mergeCell ref="I425:L425"/>
    <mergeCell ref="M425:Q425"/>
    <mergeCell ref="S425:W425"/>
    <mergeCell ref="F426:G426"/>
    <mergeCell ref="I426:L426"/>
    <mergeCell ref="M426:Q426"/>
    <mergeCell ref="S426:W426"/>
    <mergeCell ref="F427:G427"/>
    <mergeCell ref="I427:L427"/>
    <mergeCell ref="M427:Q427"/>
    <mergeCell ref="S427:W427"/>
    <mergeCell ref="F428:G428"/>
    <mergeCell ref="I428:L428"/>
    <mergeCell ref="M428:Q428"/>
    <mergeCell ref="S428:W428"/>
    <mergeCell ref="A429:E429"/>
    <mergeCell ref="F429:G429"/>
    <mergeCell ref="I429:K429"/>
    <mergeCell ref="M429:Q429"/>
    <mergeCell ref="S429:V429"/>
    <mergeCell ref="A430:E430"/>
    <mergeCell ref="F418:G418"/>
    <mergeCell ref="I418:L418"/>
    <mergeCell ref="M418:Q418"/>
    <mergeCell ref="S418:W418"/>
    <mergeCell ref="F419:G419"/>
    <mergeCell ref="I419:L419"/>
    <mergeCell ref="M419:Q419"/>
    <mergeCell ref="S419:W419"/>
    <mergeCell ref="F420:G420"/>
    <mergeCell ref="I420:L420"/>
    <mergeCell ref="M420:Q420"/>
    <mergeCell ref="S420:W420"/>
    <mergeCell ref="F421:G421"/>
    <mergeCell ref="I421:L421"/>
    <mergeCell ref="M421:Q421"/>
    <mergeCell ref="S421:W421"/>
    <mergeCell ref="F422:G422"/>
    <mergeCell ref="I422:L422"/>
    <mergeCell ref="M422:Q422"/>
    <mergeCell ref="S422:W422"/>
    <mergeCell ref="F430:G430"/>
    <mergeCell ref="I430:K430"/>
    <mergeCell ref="M430:Q430"/>
    <mergeCell ref="S430:V430"/>
    <mergeCell ref="F414:G414"/>
    <mergeCell ref="I414:L414"/>
    <mergeCell ref="M414:Q414"/>
    <mergeCell ref="S414:W414"/>
    <mergeCell ref="F415:G415"/>
    <mergeCell ref="I415:L415"/>
    <mergeCell ref="M415:Q415"/>
    <mergeCell ref="S415:W415"/>
    <mergeCell ref="F416:G416"/>
    <mergeCell ref="I416:L416"/>
    <mergeCell ref="M416:Q416"/>
    <mergeCell ref="S416:W416"/>
    <mergeCell ref="F417:G417"/>
    <mergeCell ref="I417:L417"/>
    <mergeCell ref="M417:Q417"/>
    <mergeCell ref="S417:W417"/>
    <mergeCell ref="F398:G398"/>
    <mergeCell ref="I398:L398"/>
    <mergeCell ref="M398:Q398"/>
    <mergeCell ref="S398:W398"/>
    <mergeCell ref="F399:G399"/>
    <mergeCell ref="I399:L399"/>
    <mergeCell ref="M399:Q399"/>
    <mergeCell ref="S399:W399"/>
    <mergeCell ref="F400:G400"/>
    <mergeCell ref="I400:L400"/>
    <mergeCell ref="M400:Q400"/>
    <mergeCell ref="S400:W400"/>
    <mergeCell ref="A402:E402"/>
    <mergeCell ref="F402:G402"/>
    <mergeCell ref="I402:K402"/>
    <mergeCell ref="M402:Q402"/>
    <mergeCell ref="S402:V402"/>
    <mergeCell ref="F401:G401"/>
    <mergeCell ref="M401:Q401"/>
    <mergeCell ref="I401:L401"/>
    <mergeCell ref="S401:W401"/>
    <mergeCell ref="F393:G393"/>
    <mergeCell ref="I393:L393"/>
    <mergeCell ref="M393:Q393"/>
    <mergeCell ref="S393:W393"/>
    <mergeCell ref="F394:G394"/>
    <mergeCell ref="I394:L394"/>
    <mergeCell ref="M394:Q394"/>
    <mergeCell ref="S394:W394"/>
    <mergeCell ref="F395:G395"/>
    <mergeCell ref="I395:L395"/>
    <mergeCell ref="M395:Q395"/>
    <mergeCell ref="S395:W395"/>
    <mergeCell ref="F396:G396"/>
    <mergeCell ref="I396:L396"/>
    <mergeCell ref="M396:Q396"/>
    <mergeCell ref="S396:W396"/>
    <mergeCell ref="F397:G397"/>
    <mergeCell ref="I397:L397"/>
    <mergeCell ref="M397:Q397"/>
    <mergeCell ref="S397:W397"/>
    <mergeCell ref="F390:G390"/>
    <mergeCell ref="I390:L390"/>
    <mergeCell ref="M390:Q390"/>
    <mergeCell ref="S390:W390"/>
    <mergeCell ref="F391:G391"/>
    <mergeCell ref="I391:L391"/>
    <mergeCell ref="M391:Q391"/>
    <mergeCell ref="S391:W391"/>
    <mergeCell ref="F392:G392"/>
    <mergeCell ref="I392:L392"/>
    <mergeCell ref="M392:Q392"/>
    <mergeCell ref="S392:W392"/>
    <mergeCell ref="F388:G388"/>
    <mergeCell ref="I388:L388"/>
    <mergeCell ref="M388:Q388"/>
    <mergeCell ref="S388:W388"/>
    <mergeCell ref="F389:G389"/>
    <mergeCell ref="I389:L389"/>
    <mergeCell ref="M389:Q389"/>
    <mergeCell ref="S389:W389"/>
    <mergeCell ref="F387:G387"/>
    <mergeCell ref="I387:L387"/>
    <mergeCell ref="M387:Q387"/>
    <mergeCell ref="S387:W387"/>
    <mergeCell ref="F374:G374"/>
    <mergeCell ref="I374:L374"/>
    <mergeCell ref="M374:Q374"/>
    <mergeCell ref="S374:W374"/>
    <mergeCell ref="F375:G375"/>
    <mergeCell ref="M375:Q375"/>
    <mergeCell ref="F376:G376"/>
    <mergeCell ref="M376:Q376"/>
    <mergeCell ref="F369:G369"/>
    <mergeCell ref="I369:L369"/>
    <mergeCell ref="M369:Q369"/>
    <mergeCell ref="S369:W369"/>
    <mergeCell ref="F370:G370"/>
    <mergeCell ref="I370:L370"/>
    <mergeCell ref="M370:Q370"/>
    <mergeCell ref="S370:W370"/>
    <mergeCell ref="F371:G371"/>
    <mergeCell ref="I371:L371"/>
    <mergeCell ref="M371:Q371"/>
    <mergeCell ref="S371:W371"/>
    <mergeCell ref="F372:G372"/>
    <mergeCell ref="I372:L372"/>
    <mergeCell ref="M372:Q372"/>
    <mergeCell ref="S372:W372"/>
    <mergeCell ref="F373:G373"/>
    <mergeCell ref="I373:L373"/>
    <mergeCell ref="M373:Q373"/>
    <mergeCell ref="S373:W373"/>
    <mergeCell ref="F337:G337"/>
    <mergeCell ref="I337:L337"/>
    <mergeCell ref="M337:Q337"/>
    <mergeCell ref="S337:W337"/>
    <mergeCell ref="F338:G338"/>
    <mergeCell ref="I338:L338"/>
    <mergeCell ref="M338:Q338"/>
    <mergeCell ref="F362:G362"/>
    <mergeCell ref="I362:L362"/>
    <mergeCell ref="M362:Q362"/>
    <mergeCell ref="S362:W362"/>
    <mergeCell ref="F363:G363"/>
    <mergeCell ref="I363:L363"/>
    <mergeCell ref="M363:Q363"/>
    <mergeCell ref="S363:W363"/>
    <mergeCell ref="F364:G364"/>
    <mergeCell ref="D353:J354"/>
    <mergeCell ref="T353:U353"/>
    <mergeCell ref="D355:F355"/>
    <mergeCell ref="H356:I357"/>
    <mergeCell ref="J356:K356"/>
    <mergeCell ref="M356:N356"/>
    <mergeCell ref="O356:T356"/>
    <mergeCell ref="U356:W356"/>
    <mergeCell ref="S338:W338"/>
    <mergeCell ref="F339:G339"/>
    <mergeCell ref="I339:L339"/>
    <mergeCell ref="M339:Q339"/>
    <mergeCell ref="S339:W339"/>
    <mergeCell ref="F340:G340"/>
    <mergeCell ref="I340:L340"/>
    <mergeCell ref="M340:Q340"/>
    <mergeCell ref="F334:G334"/>
    <mergeCell ref="I334:L334"/>
    <mergeCell ref="M334:Q334"/>
    <mergeCell ref="S334:W334"/>
    <mergeCell ref="F320:G320"/>
    <mergeCell ref="I320:L320"/>
    <mergeCell ref="M320:Q320"/>
    <mergeCell ref="S320:W320"/>
    <mergeCell ref="A321:E321"/>
    <mergeCell ref="F321:G321"/>
    <mergeCell ref="I321:K321"/>
    <mergeCell ref="M321:Q321"/>
    <mergeCell ref="S321:V321"/>
    <mergeCell ref="T351:W351"/>
    <mergeCell ref="F346:G346"/>
    <mergeCell ref="I346:L346"/>
    <mergeCell ref="M346:Q346"/>
    <mergeCell ref="S346:W346"/>
    <mergeCell ref="F347:G347"/>
    <mergeCell ref="I347:L347"/>
    <mergeCell ref="M347:Q347"/>
    <mergeCell ref="S347:W347"/>
    <mergeCell ref="F348:G348"/>
    <mergeCell ref="M348:Q348"/>
    <mergeCell ref="F336:G336"/>
    <mergeCell ref="M336:Q336"/>
    <mergeCell ref="F335:G335"/>
    <mergeCell ref="M335:Q335"/>
    <mergeCell ref="I335:L335"/>
    <mergeCell ref="S335:W335"/>
    <mergeCell ref="I336:L336"/>
    <mergeCell ref="S336:W336"/>
    <mergeCell ref="S313:W313"/>
    <mergeCell ref="I314:L314"/>
    <mergeCell ref="S314:W314"/>
    <mergeCell ref="F333:G333"/>
    <mergeCell ref="I333:L333"/>
    <mergeCell ref="M333:Q333"/>
    <mergeCell ref="S333:W333"/>
    <mergeCell ref="F317:G317"/>
    <mergeCell ref="I317:L317"/>
    <mergeCell ref="M317:Q317"/>
    <mergeCell ref="S317:W317"/>
    <mergeCell ref="F318:G318"/>
    <mergeCell ref="I318:L318"/>
    <mergeCell ref="M318:Q318"/>
    <mergeCell ref="S318:W318"/>
    <mergeCell ref="F319:G319"/>
    <mergeCell ref="I319:L319"/>
    <mergeCell ref="M319:Q319"/>
    <mergeCell ref="S319:W319"/>
    <mergeCell ref="F316:G316"/>
    <mergeCell ref="I316:L316"/>
    <mergeCell ref="M316:Q316"/>
    <mergeCell ref="S316:W316"/>
    <mergeCell ref="I313:L313"/>
    <mergeCell ref="F306:G306"/>
    <mergeCell ref="I306:L306"/>
    <mergeCell ref="M306:Q306"/>
    <mergeCell ref="S306:W306"/>
    <mergeCell ref="F307:G307"/>
    <mergeCell ref="I307:L307"/>
    <mergeCell ref="M307:Q307"/>
    <mergeCell ref="S307:W307"/>
    <mergeCell ref="F308:G308"/>
    <mergeCell ref="I308:L308"/>
    <mergeCell ref="M308:Q308"/>
    <mergeCell ref="S308:W308"/>
    <mergeCell ref="F309:G309"/>
    <mergeCell ref="I309:L309"/>
    <mergeCell ref="M309:Q309"/>
    <mergeCell ref="S309:W309"/>
    <mergeCell ref="F310:G310"/>
    <mergeCell ref="I310:L310"/>
    <mergeCell ref="M310:Q310"/>
    <mergeCell ref="S310:W310"/>
    <mergeCell ref="AF303:AJ303"/>
    <mergeCell ref="A304:A305"/>
    <mergeCell ref="B304:B305"/>
    <mergeCell ref="D304:D305"/>
    <mergeCell ref="E304:E305"/>
    <mergeCell ref="F304:L304"/>
    <mergeCell ref="M304:W304"/>
    <mergeCell ref="F292:G292"/>
    <mergeCell ref="M292:Q292"/>
    <mergeCell ref="F291:G291"/>
    <mergeCell ref="M291:Q291"/>
    <mergeCell ref="I291:L291"/>
    <mergeCell ref="S291:W291"/>
    <mergeCell ref="I292:L292"/>
    <mergeCell ref="S292:W292"/>
    <mergeCell ref="F293:G293"/>
    <mergeCell ref="I293:L293"/>
    <mergeCell ref="M293:Q293"/>
    <mergeCell ref="S293:W293"/>
    <mergeCell ref="A294:E294"/>
    <mergeCell ref="F294:G294"/>
    <mergeCell ref="I294:K294"/>
    <mergeCell ref="F305:G305"/>
    <mergeCell ref="I305:L305"/>
    <mergeCell ref="M305:Q305"/>
    <mergeCell ref="S305:W305"/>
    <mergeCell ref="M294:Q294"/>
    <mergeCell ref="S294:V294"/>
    <mergeCell ref="A295:E295"/>
    <mergeCell ref="F295:G295"/>
    <mergeCell ref="I295:K295"/>
    <mergeCell ref="M295:Q295"/>
    <mergeCell ref="F286:G286"/>
    <mergeCell ref="I286:L286"/>
    <mergeCell ref="M286:Q286"/>
    <mergeCell ref="S286:W286"/>
    <mergeCell ref="F287:G287"/>
    <mergeCell ref="I287:L287"/>
    <mergeCell ref="M287:Q287"/>
    <mergeCell ref="S287:W287"/>
    <mergeCell ref="F288:G288"/>
    <mergeCell ref="I288:L288"/>
    <mergeCell ref="M288:Q288"/>
    <mergeCell ref="S288:W288"/>
    <mergeCell ref="F289:G289"/>
    <mergeCell ref="I289:L289"/>
    <mergeCell ref="M289:Q289"/>
    <mergeCell ref="S289:W289"/>
    <mergeCell ref="F290:G290"/>
    <mergeCell ref="I290:L290"/>
    <mergeCell ref="M290:Q290"/>
    <mergeCell ref="S290:W290"/>
    <mergeCell ref="F281:G281"/>
    <mergeCell ref="I281:L281"/>
    <mergeCell ref="M281:Q281"/>
    <mergeCell ref="S281:W281"/>
    <mergeCell ref="F282:G282"/>
    <mergeCell ref="I282:L282"/>
    <mergeCell ref="M282:Q282"/>
    <mergeCell ref="S282:W282"/>
    <mergeCell ref="F283:G283"/>
    <mergeCell ref="I283:L283"/>
    <mergeCell ref="M283:Q283"/>
    <mergeCell ref="S283:W283"/>
    <mergeCell ref="F284:G284"/>
    <mergeCell ref="I284:L284"/>
    <mergeCell ref="M284:Q284"/>
    <mergeCell ref="S284:W284"/>
    <mergeCell ref="F285:G285"/>
    <mergeCell ref="I285:L285"/>
    <mergeCell ref="M285:Q285"/>
    <mergeCell ref="S285:W285"/>
    <mergeCell ref="F280:G280"/>
    <mergeCell ref="I280:L280"/>
    <mergeCell ref="M280:Q280"/>
    <mergeCell ref="S280:W280"/>
    <mergeCell ref="T270:W270"/>
    <mergeCell ref="D272:J273"/>
    <mergeCell ref="T272:U272"/>
    <mergeCell ref="D274:F274"/>
    <mergeCell ref="H275:I276"/>
    <mergeCell ref="J275:K275"/>
    <mergeCell ref="M275:N275"/>
    <mergeCell ref="O275:T275"/>
    <mergeCell ref="F266:G266"/>
    <mergeCell ref="I266:L266"/>
    <mergeCell ref="M266:Q266"/>
    <mergeCell ref="S266:W266"/>
    <mergeCell ref="F267:G267"/>
    <mergeCell ref="M267:Q267"/>
    <mergeCell ref="F268:G268"/>
    <mergeCell ref="M268:Q268"/>
    <mergeCell ref="A267:E267"/>
    <mergeCell ref="I267:K267"/>
    <mergeCell ref="S267:V267"/>
    <mergeCell ref="A268:E268"/>
    <mergeCell ref="I268:K268"/>
    <mergeCell ref="S268:V268"/>
    <mergeCell ref="F279:G279"/>
    <mergeCell ref="I279:L279"/>
    <mergeCell ref="M279:Q279"/>
    <mergeCell ref="S279:W279"/>
    <mergeCell ref="U275:W275"/>
    <mergeCell ref="F259:G259"/>
    <mergeCell ref="I259:L259"/>
    <mergeCell ref="M259:Q259"/>
    <mergeCell ref="S259:W259"/>
    <mergeCell ref="F260:G260"/>
    <mergeCell ref="I260:L260"/>
    <mergeCell ref="M260:Q260"/>
    <mergeCell ref="S260:W260"/>
    <mergeCell ref="A250:A251"/>
    <mergeCell ref="B250:B251"/>
    <mergeCell ref="D250:D251"/>
    <mergeCell ref="E250:E251"/>
    <mergeCell ref="F250:L250"/>
    <mergeCell ref="M250:W250"/>
    <mergeCell ref="F251:G251"/>
    <mergeCell ref="I251:L251"/>
    <mergeCell ref="M251:Q251"/>
    <mergeCell ref="S251:W251"/>
    <mergeCell ref="F252:G252"/>
    <mergeCell ref="F253:G253"/>
    <mergeCell ref="I253:L253"/>
    <mergeCell ref="M253:Q253"/>
    <mergeCell ref="S253:W253"/>
    <mergeCell ref="F254:G254"/>
    <mergeCell ref="I254:L254"/>
    <mergeCell ref="M254:Q254"/>
    <mergeCell ref="S254:W254"/>
    <mergeCell ref="F255:G255"/>
    <mergeCell ref="S224:W224"/>
    <mergeCell ref="F226:G226"/>
    <mergeCell ref="M226:Q226"/>
    <mergeCell ref="F225:G225"/>
    <mergeCell ref="M225:Q225"/>
    <mergeCell ref="F228:G228"/>
    <mergeCell ref="I228:L228"/>
    <mergeCell ref="M228:Q228"/>
    <mergeCell ref="S228:W228"/>
    <mergeCell ref="I231:L231"/>
    <mergeCell ref="M231:Q231"/>
    <mergeCell ref="S231:W231"/>
    <mergeCell ref="F258:G258"/>
    <mergeCell ref="I258:L258"/>
    <mergeCell ref="M258:Q258"/>
    <mergeCell ref="S258:W258"/>
    <mergeCell ref="M235:Q235"/>
    <mergeCell ref="S235:W235"/>
    <mergeCell ref="T243:W243"/>
    <mergeCell ref="D245:J246"/>
    <mergeCell ref="T245:U245"/>
    <mergeCell ref="D247:F247"/>
    <mergeCell ref="H248:I249"/>
    <mergeCell ref="J248:K248"/>
    <mergeCell ref="M248:N248"/>
    <mergeCell ref="O248:T248"/>
    <mergeCell ref="U248:W248"/>
    <mergeCell ref="F257:G257"/>
    <mergeCell ref="I257:L257"/>
    <mergeCell ref="M257:Q257"/>
    <mergeCell ref="S257:W257"/>
    <mergeCell ref="F232:G232"/>
    <mergeCell ref="I232:L232"/>
    <mergeCell ref="M232:Q232"/>
    <mergeCell ref="S232:W232"/>
    <mergeCell ref="F233:G233"/>
    <mergeCell ref="I233:L233"/>
    <mergeCell ref="M233:Q233"/>
    <mergeCell ref="S233:W233"/>
    <mergeCell ref="F234:G234"/>
    <mergeCell ref="I234:L234"/>
    <mergeCell ref="M234:Q234"/>
    <mergeCell ref="S234:W234"/>
    <mergeCell ref="F235:G235"/>
    <mergeCell ref="I235:L235"/>
    <mergeCell ref="I255:L255"/>
    <mergeCell ref="M255:Q255"/>
    <mergeCell ref="S255:W255"/>
    <mergeCell ref="F256:G256"/>
    <mergeCell ref="I256:L256"/>
    <mergeCell ref="M256:Q256"/>
    <mergeCell ref="S256:W256"/>
    <mergeCell ref="S203:W203"/>
    <mergeCell ref="I204:L204"/>
    <mergeCell ref="S204:W204"/>
    <mergeCell ref="F205:G205"/>
    <mergeCell ref="I205:L205"/>
    <mergeCell ref="M205:Q205"/>
    <mergeCell ref="S205:W205"/>
    <mergeCell ref="F206:G206"/>
    <mergeCell ref="I206:L206"/>
    <mergeCell ref="M206:Q206"/>
    <mergeCell ref="S206:W206"/>
    <mergeCell ref="F207:G207"/>
    <mergeCell ref="I207:L207"/>
    <mergeCell ref="M207:Q207"/>
    <mergeCell ref="S207:W207"/>
    <mergeCell ref="M240:Q240"/>
    <mergeCell ref="F241:G241"/>
    <mergeCell ref="M241:Q241"/>
    <mergeCell ref="F236:G236"/>
    <mergeCell ref="I236:L236"/>
    <mergeCell ref="M236:Q236"/>
    <mergeCell ref="S236:W236"/>
    <mergeCell ref="F229:G229"/>
    <mergeCell ref="I229:L229"/>
    <mergeCell ref="M229:Q229"/>
    <mergeCell ref="S229:W229"/>
    <mergeCell ref="F230:G230"/>
    <mergeCell ref="I230:L230"/>
    <mergeCell ref="M230:Q230"/>
    <mergeCell ref="S230:W230"/>
    <mergeCell ref="F231:G231"/>
    <mergeCell ref="F224:G224"/>
    <mergeCell ref="F208:G208"/>
    <mergeCell ref="I208:L208"/>
    <mergeCell ref="M208:Q208"/>
    <mergeCell ref="S208:W208"/>
    <mergeCell ref="F209:G209"/>
    <mergeCell ref="I209:L209"/>
    <mergeCell ref="M209:Q209"/>
    <mergeCell ref="F198:G198"/>
    <mergeCell ref="I198:L198"/>
    <mergeCell ref="M198:Q198"/>
    <mergeCell ref="S198:W198"/>
    <mergeCell ref="F199:G199"/>
    <mergeCell ref="I199:L199"/>
    <mergeCell ref="M199:Q199"/>
    <mergeCell ref="S199:W199"/>
    <mergeCell ref="F200:G200"/>
    <mergeCell ref="I200:L200"/>
    <mergeCell ref="M200:Q200"/>
    <mergeCell ref="S200:W200"/>
    <mergeCell ref="F201:G201"/>
    <mergeCell ref="I201:L201"/>
    <mergeCell ref="M201:Q201"/>
    <mergeCell ref="S201:W201"/>
    <mergeCell ref="F202:G202"/>
    <mergeCell ref="I202:L202"/>
    <mergeCell ref="M202:Q202"/>
    <mergeCell ref="S202:W202"/>
    <mergeCell ref="F204:G204"/>
    <mergeCell ref="M204:Q204"/>
    <mergeCell ref="F203:G203"/>
    <mergeCell ref="M203:Q203"/>
    <mergeCell ref="I203:L203"/>
    <mergeCell ref="F185:G185"/>
    <mergeCell ref="I185:L185"/>
    <mergeCell ref="M185:Q185"/>
    <mergeCell ref="S185:W185"/>
    <mergeCell ref="A186:E186"/>
    <mergeCell ref="F186:G186"/>
    <mergeCell ref="I186:K186"/>
    <mergeCell ref="M186:Q186"/>
    <mergeCell ref="S186:V186"/>
    <mergeCell ref="A187:E187"/>
    <mergeCell ref="F187:G187"/>
    <mergeCell ref="I178:L178"/>
    <mergeCell ref="M178:Q178"/>
    <mergeCell ref="S178:W178"/>
    <mergeCell ref="F179:G179"/>
    <mergeCell ref="I179:L179"/>
    <mergeCell ref="M179:Q179"/>
    <mergeCell ref="S179:W179"/>
    <mergeCell ref="F180:G180"/>
    <mergeCell ref="I180:L180"/>
    <mergeCell ref="M180:Q180"/>
    <mergeCell ref="S180:W180"/>
    <mergeCell ref="F181:G181"/>
    <mergeCell ref="M181:Q181"/>
    <mergeCell ref="F182:G182"/>
    <mergeCell ref="M182:Q182"/>
    <mergeCell ref="F184:G184"/>
    <mergeCell ref="I184:L184"/>
    <mergeCell ref="M184:Q184"/>
    <mergeCell ref="S184:W184"/>
    <mergeCell ref="I187:K187"/>
    <mergeCell ref="M187:Q187"/>
    <mergeCell ref="I177:L177"/>
    <mergeCell ref="M177:Q177"/>
    <mergeCell ref="S177:W177"/>
    <mergeCell ref="AA168:AE168"/>
    <mergeCell ref="AF168:AJ168"/>
    <mergeCell ref="A169:A170"/>
    <mergeCell ref="B169:B170"/>
    <mergeCell ref="D169:D170"/>
    <mergeCell ref="E169:E170"/>
    <mergeCell ref="F169:L169"/>
    <mergeCell ref="M169:W169"/>
    <mergeCell ref="F170:G170"/>
    <mergeCell ref="I170:L170"/>
    <mergeCell ref="M170:Q170"/>
    <mergeCell ref="S170:W170"/>
    <mergeCell ref="F171:G171"/>
    <mergeCell ref="I171:L171"/>
    <mergeCell ref="M171:Q171"/>
    <mergeCell ref="S171:W171"/>
    <mergeCell ref="F172:G172"/>
    <mergeCell ref="I172:L172"/>
    <mergeCell ref="M172:Q172"/>
    <mergeCell ref="S172:W172"/>
    <mergeCell ref="F173:G173"/>
    <mergeCell ref="S159:V159"/>
    <mergeCell ref="A160:E160"/>
    <mergeCell ref="F160:G160"/>
    <mergeCell ref="I160:K160"/>
    <mergeCell ref="M160:Q160"/>
    <mergeCell ref="S160:V160"/>
    <mergeCell ref="A159:E159"/>
    <mergeCell ref="F159:G159"/>
    <mergeCell ref="I159:K159"/>
    <mergeCell ref="M159:Q159"/>
    <mergeCell ref="T162:W162"/>
    <mergeCell ref="D166:F166"/>
    <mergeCell ref="T164:U164"/>
    <mergeCell ref="H167:I168"/>
    <mergeCell ref="J167:K167"/>
    <mergeCell ref="M167:N167"/>
    <mergeCell ref="O167:T167"/>
    <mergeCell ref="U167:W167"/>
    <mergeCell ref="I154:L154"/>
    <mergeCell ref="M154:Q154"/>
    <mergeCell ref="S154:W154"/>
    <mergeCell ref="F155:G155"/>
    <mergeCell ref="I155:L155"/>
    <mergeCell ref="M155:Q155"/>
    <mergeCell ref="S155:W155"/>
    <mergeCell ref="F156:G156"/>
    <mergeCell ref="I156:L156"/>
    <mergeCell ref="M156:Q156"/>
    <mergeCell ref="S156:W156"/>
    <mergeCell ref="F157:G157"/>
    <mergeCell ref="I157:L157"/>
    <mergeCell ref="M157:Q157"/>
    <mergeCell ref="S157:W157"/>
    <mergeCell ref="F158:G158"/>
    <mergeCell ref="I158:L158"/>
    <mergeCell ref="M158:Q158"/>
    <mergeCell ref="S158:W158"/>
    <mergeCell ref="F154:G154"/>
    <mergeCell ref="I144:L144"/>
    <mergeCell ref="M144:Q144"/>
    <mergeCell ref="S144:W144"/>
    <mergeCell ref="F150:G150"/>
    <mergeCell ref="I150:L150"/>
    <mergeCell ref="M150:Q150"/>
    <mergeCell ref="S150:W150"/>
    <mergeCell ref="F151:G151"/>
    <mergeCell ref="I151:L151"/>
    <mergeCell ref="M151:Q151"/>
    <mergeCell ref="S151:W151"/>
    <mergeCell ref="F152:G152"/>
    <mergeCell ref="I152:L152"/>
    <mergeCell ref="M152:Q152"/>
    <mergeCell ref="S152:W152"/>
    <mergeCell ref="F153:G153"/>
    <mergeCell ref="I153:L153"/>
    <mergeCell ref="M153:Q153"/>
    <mergeCell ref="S153:W153"/>
    <mergeCell ref="F145:G145"/>
    <mergeCell ref="I145:L145"/>
    <mergeCell ref="M145:Q145"/>
    <mergeCell ref="S145:W145"/>
    <mergeCell ref="F146:G146"/>
    <mergeCell ref="I146:L146"/>
    <mergeCell ref="M146:Q146"/>
    <mergeCell ref="S146:W146"/>
    <mergeCell ref="F147:G147"/>
    <mergeCell ref="I147:L147"/>
    <mergeCell ref="M147:Q147"/>
    <mergeCell ref="S147:W147"/>
    <mergeCell ref="F148:G148"/>
    <mergeCell ref="T135:W135"/>
    <mergeCell ref="T137:U137"/>
    <mergeCell ref="D139:F139"/>
    <mergeCell ref="H140:I141"/>
    <mergeCell ref="J140:K140"/>
    <mergeCell ref="M140:N140"/>
    <mergeCell ref="O140:T140"/>
    <mergeCell ref="U140:W140"/>
    <mergeCell ref="AA141:AE141"/>
    <mergeCell ref="AF141:AJ141"/>
    <mergeCell ref="A142:A143"/>
    <mergeCell ref="B142:B143"/>
    <mergeCell ref="D142:D143"/>
    <mergeCell ref="E142:E143"/>
    <mergeCell ref="F142:L142"/>
    <mergeCell ref="M142:W142"/>
    <mergeCell ref="F143:G143"/>
    <mergeCell ref="I143:L143"/>
    <mergeCell ref="M143:Q143"/>
    <mergeCell ref="S143:W143"/>
    <mergeCell ref="F129:G129"/>
    <mergeCell ref="I129:L129"/>
    <mergeCell ref="M129:Q129"/>
    <mergeCell ref="S129:W129"/>
    <mergeCell ref="F130:G130"/>
    <mergeCell ref="I130:L130"/>
    <mergeCell ref="M130:Q130"/>
    <mergeCell ref="S130:W130"/>
    <mergeCell ref="F131:G131"/>
    <mergeCell ref="I131:L131"/>
    <mergeCell ref="M131:Q131"/>
    <mergeCell ref="S131:W131"/>
    <mergeCell ref="S132:V132"/>
    <mergeCell ref="A133:E133"/>
    <mergeCell ref="F133:G133"/>
    <mergeCell ref="I133:K133"/>
    <mergeCell ref="M133:Q133"/>
    <mergeCell ref="S133:V133"/>
    <mergeCell ref="A132:E132"/>
    <mergeCell ref="F132:G132"/>
    <mergeCell ref="I132:K132"/>
    <mergeCell ref="M132:Q132"/>
    <mergeCell ref="F124:G124"/>
    <mergeCell ref="I124:L124"/>
    <mergeCell ref="M124:Q124"/>
    <mergeCell ref="S124:W124"/>
    <mergeCell ref="F125:G125"/>
    <mergeCell ref="I125:L125"/>
    <mergeCell ref="M125:Q125"/>
    <mergeCell ref="S125:W125"/>
    <mergeCell ref="F126:G126"/>
    <mergeCell ref="I126:L126"/>
    <mergeCell ref="M126:Q126"/>
    <mergeCell ref="S126:W126"/>
    <mergeCell ref="F127:G127"/>
    <mergeCell ref="I127:L127"/>
    <mergeCell ref="M127:Q127"/>
    <mergeCell ref="S127:W127"/>
    <mergeCell ref="I128:L128"/>
    <mergeCell ref="M128:Q128"/>
    <mergeCell ref="S128:W128"/>
    <mergeCell ref="F128:G128"/>
    <mergeCell ref="F117:G117"/>
    <mergeCell ref="I117:L117"/>
    <mergeCell ref="M117:Q117"/>
    <mergeCell ref="S117:W117"/>
    <mergeCell ref="I123:L123"/>
    <mergeCell ref="M123:Q123"/>
    <mergeCell ref="S123:W123"/>
    <mergeCell ref="F121:G121"/>
    <mergeCell ref="I121:L121"/>
    <mergeCell ref="M121:Q121"/>
    <mergeCell ref="S121:W121"/>
    <mergeCell ref="F122:G122"/>
    <mergeCell ref="I122:L122"/>
    <mergeCell ref="M122:Q122"/>
    <mergeCell ref="S122:W122"/>
    <mergeCell ref="F123:G123"/>
    <mergeCell ref="F118:G118"/>
    <mergeCell ref="I118:L118"/>
    <mergeCell ref="M118:Q118"/>
    <mergeCell ref="S118:W118"/>
    <mergeCell ref="T108:W108"/>
    <mergeCell ref="T110:U110"/>
    <mergeCell ref="D112:F112"/>
    <mergeCell ref="H113:I114"/>
    <mergeCell ref="J113:K113"/>
    <mergeCell ref="M113:N113"/>
    <mergeCell ref="O113:T113"/>
    <mergeCell ref="U113:W113"/>
    <mergeCell ref="AA114:AE114"/>
    <mergeCell ref="AF114:AJ114"/>
    <mergeCell ref="A115:A116"/>
    <mergeCell ref="B115:B116"/>
    <mergeCell ref="D115:D116"/>
    <mergeCell ref="E115:E116"/>
    <mergeCell ref="F115:L115"/>
    <mergeCell ref="M115:W115"/>
    <mergeCell ref="F116:G116"/>
    <mergeCell ref="I116:L116"/>
    <mergeCell ref="M116:Q116"/>
    <mergeCell ref="S116:W116"/>
    <mergeCell ref="I100:L100"/>
    <mergeCell ref="M100:Q100"/>
    <mergeCell ref="S100:W100"/>
    <mergeCell ref="F101:G101"/>
    <mergeCell ref="I101:L101"/>
    <mergeCell ref="M101:Q101"/>
    <mergeCell ref="S101:W101"/>
    <mergeCell ref="F102:G102"/>
    <mergeCell ref="I102:L102"/>
    <mergeCell ref="M102:Q102"/>
    <mergeCell ref="S102:W102"/>
    <mergeCell ref="F100:G100"/>
    <mergeCell ref="A106:E106"/>
    <mergeCell ref="F106:G106"/>
    <mergeCell ref="I106:K106"/>
    <mergeCell ref="M106:Q106"/>
    <mergeCell ref="S106:V106"/>
    <mergeCell ref="A105:E105"/>
    <mergeCell ref="F105:G105"/>
    <mergeCell ref="I105:K105"/>
    <mergeCell ref="M105:Q105"/>
    <mergeCell ref="F103:G103"/>
    <mergeCell ref="I103:L103"/>
    <mergeCell ref="I90:L90"/>
    <mergeCell ref="M90:Q90"/>
    <mergeCell ref="S90:W90"/>
    <mergeCell ref="F96:G96"/>
    <mergeCell ref="I96:L96"/>
    <mergeCell ref="M96:Q96"/>
    <mergeCell ref="S96:W96"/>
    <mergeCell ref="F90:G90"/>
    <mergeCell ref="I94:L94"/>
    <mergeCell ref="M94:Q94"/>
    <mergeCell ref="S94:W94"/>
    <mergeCell ref="F95:G95"/>
    <mergeCell ref="I95:L95"/>
    <mergeCell ref="M95:Q95"/>
    <mergeCell ref="S95:W95"/>
    <mergeCell ref="F91:G91"/>
    <mergeCell ref="I91:L91"/>
    <mergeCell ref="M91:Q91"/>
    <mergeCell ref="S91:W91"/>
    <mergeCell ref="F92:G92"/>
    <mergeCell ref="I92:L92"/>
    <mergeCell ref="M92:Q92"/>
    <mergeCell ref="I93:L93"/>
    <mergeCell ref="M93:Q93"/>
    <mergeCell ref="S93:W93"/>
    <mergeCell ref="F94:G94"/>
    <mergeCell ref="F78:G78"/>
    <mergeCell ref="I78:K78"/>
    <mergeCell ref="M78:Q78"/>
    <mergeCell ref="T81:W81"/>
    <mergeCell ref="T83:U83"/>
    <mergeCell ref="H86:I87"/>
    <mergeCell ref="J86:K86"/>
    <mergeCell ref="M86:N86"/>
    <mergeCell ref="O86:T86"/>
    <mergeCell ref="U86:W86"/>
    <mergeCell ref="D85:F85"/>
    <mergeCell ref="A88:A89"/>
    <mergeCell ref="B88:B89"/>
    <mergeCell ref="D88:D89"/>
    <mergeCell ref="E88:E89"/>
    <mergeCell ref="F88:L88"/>
    <mergeCell ref="M88:W88"/>
    <mergeCell ref="F89:G89"/>
    <mergeCell ref="I89:L89"/>
    <mergeCell ref="M89:Q89"/>
    <mergeCell ref="S89:W89"/>
    <mergeCell ref="A61:A62"/>
    <mergeCell ref="B61:B62"/>
    <mergeCell ref="D61:D62"/>
    <mergeCell ref="E61:E62"/>
    <mergeCell ref="F61:L61"/>
    <mergeCell ref="M61:W61"/>
    <mergeCell ref="F62:G62"/>
    <mergeCell ref="I62:L62"/>
    <mergeCell ref="M62:Q62"/>
    <mergeCell ref="S62:W62"/>
    <mergeCell ref="F63:G63"/>
    <mergeCell ref="I63:L63"/>
    <mergeCell ref="M63:Q63"/>
    <mergeCell ref="S63:W63"/>
    <mergeCell ref="I64:L64"/>
    <mergeCell ref="M64:Q64"/>
    <mergeCell ref="S64:W64"/>
    <mergeCell ref="S19:W19"/>
    <mergeCell ref="F20:G20"/>
    <mergeCell ref="I20:L20"/>
    <mergeCell ref="M20:Q20"/>
    <mergeCell ref="S20:W20"/>
    <mergeCell ref="F21:G21"/>
    <mergeCell ref="I21:L21"/>
    <mergeCell ref="M21:Q21"/>
    <mergeCell ref="S21:W21"/>
    <mergeCell ref="F22:G22"/>
    <mergeCell ref="I22:L22"/>
    <mergeCell ref="M22:Q22"/>
    <mergeCell ref="S22:W22"/>
    <mergeCell ref="S98:W98"/>
    <mergeCell ref="F99:G99"/>
    <mergeCell ref="I99:L99"/>
    <mergeCell ref="M99:Q99"/>
    <mergeCell ref="S99:W99"/>
    <mergeCell ref="M66:Q66"/>
    <mergeCell ref="S66:W66"/>
    <mergeCell ref="F67:G67"/>
    <mergeCell ref="I67:L67"/>
    <mergeCell ref="F64:G64"/>
    <mergeCell ref="F44:G44"/>
    <mergeCell ref="I44:L44"/>
    <mergeCell ref="M44:Q44"/>
    <mergeCell ref="S44:W44"/>
    <mergeCell ref="F74:G74"/>
    <mergeCell ref="I74:L74"/>
    <mergeCell ref="M74:Q74"/>
    <mergeCell ref="S74:W74"/>
    <mergeCell ref="F75:G75"/>
    <mergeCell ref="AA60:AE60"/>
    <mergeCell ref="AF60:AJ60"/>
    <mergeCell ref="M67:Q67"/>
    <mergeCell ref="S67:W67"/>
    <mergeCell ref="F178:G178"/>
    <mergeCell ref="M76:Q76"/>
    <mergeCell ref="S76:W76"/>
    <mergeCell ref="F73:G73"/>
    <mergeCell ref="I73:L73"/>
    <mergeCell ref="M73:Q73"/>
    <mergeCell ref="S73:W73"/>
    <mergeCell ref="I77:L77"/>
    <mergeCell ref="M77:Q77"/>
    <mergeCell ref="S77:W77"/>
    <mergeCell ref="F77:G77"/>
    <mergeCell ref="S78:V78"/>
    <mergeCell ref="AA87:AE87"/>
    <mergeCell ref="AF87:AJ87"/>
    <mergeCell ref="S92:W92"/>
    <mergeCell ref="F93:G93"/>
    <mergeCell ref="M103:Q103"/>
    <mergeCell ref="S103:W103"/>
    <mergeCell ref="F104:G104"/>
    <mergeCell ref="I104:L104"/>
    <mergeCell ref="M104:Q104"/>
    <mergeCell ref="S104:W104"/>
    <mergeCell ref="S105:V105"/>
    <mergeCell ref="M148:Q148"/>
    <mergeCell ref="S148:W148"/>
    <mergeCell ref="F149:G149"/>
    <mergeCell ref="I149:L149"/>
    <mergeCell ref="M149:Q149"/>
    <mergeCell ref="S149:W149"/>
    <mergeCell ref="T56:U56"/>
    <mergeCell ref="D58:F58"/>
    <mergeCell ref="H59:I60"/>
    <mergeCell ref="F119:G119"/>
    <mergeCell ref="I119:L119"/>
    <mergeCell ref="M119:Q119"/>
    <mergeCell ref="S119:W119"/>
    <mergeCell ref="F120:G120"/>
    <mergeCell ref="I120:L120"/>
    <mergeCell ref="M120:Q120"/>
    <mergeCell ref="S120:W120"/>
    <mergeCell ref="F97:G97"/>
    <mergeCell ref="I97:L97"/>
    <mergeCell ref="M97:Q97"/>
    <mergeCell ref="S97:W97"/>
    <mergeCell ref="F98:G98"/>
    <mergeCell ref="I98:L98"/>
    <mergeCell ref="F144:G144"/>
    <mergeCell ref="M98:Q98"/>
    <mergeCell ref="I148:L148"/>
    <mergeCell ref="I75:L75"/>
    <mergeCell ref="M75:Q75"/>
    <mergeCell ref="S75:W75"/>
    <mergeCell ref="F76:G76"/>
    <mergeCell ref="I76:L76"/>
    <mergeCell ref="A79:E79"/>
    <mergeCell ref="F79:G79"/>
    <mergeCell ref="I79:K79"/>
    <mergeCell ref="M79:Q79"/>
    <mergeCell ref="S79:V79"/>
    <mergeCell ref="A78:E78"/>
  </mergeCells>
  <phoneticPr fontId="38" type="Hiragana" alignment="distributed"/>
  <conditionalFormatting sqref="B9:C23 B36:C50 B63:C77 B90:C104 B117:C131 B144:C158 B171:C185 B198:C212 B225:C239 B252:C266 B279:C293 B306:C320 B333:C347 B360:C374 B387:C401 B414:C428 B441:C455 B468:C482 B495:C509 B522:C536 B549:C563 B576:C590 B603:C617 B630:C644 B657:C671 B684:C698 B711:C725 B738:C752 B765:C779 B792:C806">
    <cfRule type="expression" dxfId="589" priority="769" stopIfTrue="1">
      <formula>OR(IF($D9&lt;&gt;"",AND($D9&gt;=$Y$7,$D9&lt;=$Z$7)),IF($E9&lt;&gt;"",AND($E9&gt;=$Y$7,$E9&lt;=$Z$7)))</formula>
    </cfRule>
  </conditionalFormatting>
  <conditionalFormatting sqref="D9:E23 D36:E50">
    <cfRule type="cellIs" dxfId="588" priority="768" stopIfTrue="1" operator="between">
      <formula>$Y$7</formula>
      <formula>$Z$7</formula>
    </cfRule>
  </conditionalFormatting>
  <conditionalFormatting sqref="D63:E77">
    <cfRule type="cellIs" dxfId="587" priority="308" stopIfTrue="1" operator="between">
      <formula>$Y$7</formula>
      <formula>$Z$7</formula>
    </cfRule>
  </conditionalFormatting>
  <conditionalFormatting sqref="D90:E104">
    <cfRule type="cellIs" dxfId="586" priority="301" stopIfTrue="1" operator="between">
      <formula>$Y$7</formula>
      <formula>$Z$7</formula>
    </cfRule>
  </conditionalFormatting>
  <conditionalFormatting sqref="D117:E131">
    <cfRule type="cellIs" dxfId="585" priority="294" stopIfTrue="1" operator="between">
      <formula>$Y$7</formula>
      <formula>$Z$7</formula>
    </cfRule>
  </conditionalFormatting>
  <conditionalFormatting sqref="D144:E158">
    <cfRule type="cellIs" dxfId="584" priority="287" stopIfTrue="1" operator="between">
      <formula>$Y$7</formula>
      <formula>$Z$7</formula>
    </cfRule>
  </conditionalFormatting>
  <conditionalFormatting sqref="D171:E185">
    <cfRule type="cellIs" dxfId="583" priority="280" stopIfTrue="1" operator="between">
      <formula>$Y$7</formula>
      <formula>$Z$7</formula>
    </cfRule>
  </conditionalFormatting>
  <conditionalFormatting sqref="D198:E212">
    <cfRule type="cellIs" dxfId="582" priority="273" stopIfTrue="1" operator="between">
      <formula>$Y$7</formula>
      <formula>$Z$7</formula>
    </cfRule>
  </conditionalFormatting>
  <conditionalFormatting sqref="D225:E239">
    <cfRule type="cellIs" dxfId="581" priority="266" stopIfTrue="1" operator="between">
      <formula>$Y$7</formula>
      <formula>$Z$7</formula>
    </cfRule>
  </conditionalFormatting>
  <conditionalFormatting sqref="D252:E266">
    <cfRule type="cellIs" dxfId="580" priority="259" stopIfTrue="1" operator="between">
      <formula>$Y$7</formula>
      <formula>$Z$7</formula>
    </cfRule>
  </conditionalFormatting>
  <conditionalFormatting sqref="D279:E293">
    <cfRule type="cellIs" dxfId="579" priority="252" stopIfTrue="1" operator="between">
      <formula>$Y$7</formula>
      <formula>$Z$7</formula>
    </cfRule>
  </conditionalFormatting>
  <conditionalFormatting sqref="D306:E320">
    <cfRule type="cellIs" dxfId="578" priority="245" stopIfTrue="1" operator="between">
      <formula>$Y$7</formula>
      <formula>$Z$7</formula>
    </cfRule>
  </conditionalFormatting>
  <conditionalFormatting sqref="D333:E347">
    <cfRule type="cellIs" dxfId="577" priority="238" stopIfTrue="1" operator="between">
      <formula>$Y$7</formula>
      <formula>$Z$7</formula>
    </cfRule>
  </conditionalFormatting>
  <conditionalFormatting sqref="D360:E374">
    <cfRule type="cellIs" dxfId="576" priority="231" stopIfTrue="1" operator="between">
      <formula>$Y$7</formula>
      <formula>$Z$7</formula>
    </cfRule>
  </conditionalFormatting>
  <conditionalFormatting sqref="D387:E401">
    <cfRule type="cellIs" dxfId="575" priority="224" stopIfTrue="1" operator="between">
      <formula>$Y$7</formula>
      <formula>$Z$7</formula>
    </cfRule>
  </conditionalFormatting>
  <conditionalFormatting sqref="D414:E428">
    <cfRule type="cellIs" dxfId="574" priority="217" stopIfTrue="1" operator="between">
      <formula>$Y$7</formula>
      <formula>$Z$7</formula>
    </cfRule>
  </conditionalFormatting>
  <conditionalFormatting sqref="D441:E455">
    <cfRule type="cellIs" dxfId="573" priority="210" stopIfTrue="1" operator="between">
      <formula>$Y$7</formula>
      <formula>$Z$7</formula>
    </cfRule>
  </conditionalFormatting>
  <conditionalFormatting sqref="D468:E482">
    <cfRule type="cellIs" dxfId="572" priority="203" stopIfTrue="1" operator="between">
      <formula>$Y$7</formula>
      <formula>$Z$7</formula>
    </cfRule>
  </conditionalFormatting>
  <conditionalFormatting sqref="D495:E509">
    <cfRule type="cellIs" dxfId="571" priority="196" stopIfTrue="1" operator="between">
      <formula>$Y$7</formula>
      <formula>$Z$7</formula>
    </cfRule>
  </conditionalFormatting>
  <conditionalFormatting sqref="D522:E536">
    <cfRule type="cellIs" dxfId="570" priority="189" stopIfTrue="1" operator="between">
      <formula>$Y$7</formula>
      <formula>$Z$7</formula>
    </cfRule>
  </conditionalFormatting>
  <conditionalFormatting sqref="D549:E563">
    <cfRule type="cellIs" dxfId="569" priority="182" stopIfTrue="1" operator="between">
      <formula>$Y$7</formula>
      <formula>$Z$7</formula>
    </cfRule>
  </conditionalFormatting>
  <conditionalFormatting sqref="D576:E590">
    <cfRule type="cellIs" dxfId="568" priority="175" stopIfTrue="1" operator="between">
      <formula>$Y$7</formula>
      <formula>$Z$7</formula>
    </cfRule>
  </conditionalFormatting>
  <conditionalFormatting sqref="D603:E617">
    <cfRule type="cellIs" dxfId="567" priority="168" stopIfTrue="1" operator="between">
      <formula>$Y$7</formula>
      <formula>$Z$7</formula>
    </cfRule>
  </conditionalFormatting>
  <conditionalFormatting sqref="D630:E644">
    <cfRule type="cellIs" dxfId="566" priority="161" stopIfTrue="1" operator="between">
      <formula>$Y$7</formula>
      <formula>$Z$7</formula>
    </cfRule>
  </conditionalFormatting>
  <conditionalFormatting sqref="D657:E671">
    <cfRule type="cellIs" dxfId="565" priority="154" stopIfTrue="1" operator="between">
      <formula>$Y$7</formula>
      <formula>$Z$7</formula>
    </cfRule>
  </conditionalFormatting>
  <conditionalFormatting sqref="D684:E698">
    <cfRule type="cellIs" dxfId="564" priority="147" stopIfTrue="1" operator="between">
      <formula>$Y$7</formula>
      <formula>$Z$7</formula>
    </cfRule>
  </conditionalFormatting>
  <conditionalFormatting sqref="D711:E725">
    <cfRule type="cellIs" dxfId="563" priority="140" stopIfTrue="1" operator="between">
      <formula>$Y$7</formula>
      <formula>$Z$7</formula>
    </cfRule>
  </conditionalFormatting>
  <conditionalFormatting sqref="D738:E752">
    <cfRule type="cellIs" dxfId="562" priority="133" stopIfTrue="1" operator="between">
      <formula>$Y$7</formula>
      <formula>$Z$7</formula>
    </cfRule>
  </conditionalFormatting>
  <conditionalFormatting sqref="D765:E779">
    <cfRule type="cellIs" dxfId="561" priority="126" stopIfTrue="1" operator="between">
      <formula>$Y$7</formula>
      <formula>$Z$7</formula>
    </cfRule>
  </conditionalFormatting>
  <conditionalFormatting sqref="D792:E806">
    <cfRule type="cellIs" dxfId="560" priority="119" stopIfTrue="1" operator="between">
      <formula>$Y$7</formula>
      <formula>$Z$7</formula>
    </cfRule>
  </conditionalFormatting>
  <conditionalFormatting sqref="F9:F23 F36:F50">
    <cfRule type="expression" dxfId="559" priority="763" stopIfTrue="1">
      <formula>IF($M9&lt;&gt;"",$F9&lt;&gt;$M9)</formula>
    </cfRule>
  </conditionalFormatting>
  <conditionalFormatting sqref="F63:F77">
    <cfRule type="expression" dxfId="558" priority="110" stopIfTrue="1">
      <formula>IF($M63&lt;&gt;"",$F63&lt;&gt;$M63)</formula>
    </cfRule>
  </conditionalFormatting>
  <conditionalFormatting sqref="F90:F104">
    <cfRule type="expression" dxfId="557" priority="106" stopIfTrue="1">
      <formula>IF($M90&lt;&gt;"",$F90&lt;&gt;$M90)</formula>
    </cfRule>
  </conditionalFormatting>
  <conditionalFormatting sqref="F117:F131">
    <cfRule type="expression" dxfId="556" priority="102" stopIfTrue="1">
      <formula>IF($M117&lt;&gt;"",$F117&lt;&gt;$M117)</formula>
    </cfRule>
  </conditionalFormatting>
  <conditionalFormatting sqref="F144:F158">
    <cfRule type="expression" dxfId="555" priority="98" stopIfTrue="1">
      <formula>IF($M144&lt;&gt;"",$F144&lt;&gt;$M144)</formula>
    </cfRule>
  </conditionalFormatting>
  <conditionalFormatting sqref="F171:F185">
    <cfRule type="expression" dxfId="554" priority="94" stopIfTrue="1">
      <formula>IF($M171&lt;&gt;"",$F171&lt;&gt;$M171)</formula>
    </cfRule>
  </conditionalFormatting>
  <conditionalFormatting sqref="F198:F212">
    <cfRule type="expression" dxfId="553" priority="90" stopIfTrue="1">
      <formula>IF($M198&lt;&gt;"",$F198&lt;&gt;$M198)</formula>
    </cfRule>
  </conditionalFormatting>
  <conditionalFormatting sqref="F225:F239">
    <cfRule type="expression" dxfId="552" priority="86" stopIfTrue="1">
      <formula>IF($M225&lt;&gt;"",$F225&lt;&gt;$M225)</formula>
    </cfRule>
  </conditionalFormatting>
  <conditionalFormatting sqref="F252:F266">
    <cfRule type="expression" dxfId="551" priority="82" stopIfTrue="1">
      <formula>IF($M252&lt;&gt;"",$F252&lt;&gt;$M252)</formula>
    </cfRule>
  </conditionalFormatting>
  <conditionalFormatting sqref="F279:F293">
    <cfRule type="expression" dxfId="550" priority="78" stopIfTrue="1">
      <formula>IF($M279&lt;&gt;"",$F279&lt;&gt;$M279)</formula>
    </cfRule>
  </conditionalFormatting>
  <conditionalFormatting sqref="F306:F320">
    <cfRule type="expression" dxfId="549" priority="74" stopIfTrue="1">
      <formula>IF($M306&lt;&gt;"",$F306&lt;&gt;$M306)</formula>
    </cfRule>
  </conditionalFormatting>
  <conditionalFormatting sqref="F333:F347">
    <cfRule type="expression" dxfId="548" priority="70" stopIfTrue="1">
      <formula>IF($M333&lt;&gt;"",$F333&lt;&gt;$M333)</formula>
    </cfRule>
  </conditionalFormatting>
  <conditionalFormatting sqref="F360:F374">
    <cfRule type="expression" dxfId="547" priority="66" stopIfTrue="1">
      <formula>IF($M360&lt;&gt;"",$F360&lt;&gt;$M360)</formula>
    </cfRule>
  </conditionalFormatting>
  <conditionalFormatting sqref="F387:F401">
    <cfRule type="expression" dxfId="546" priority="62" stopIfTrue="1">
      <formula>IF($M387&lt;&gt;"",$F387&lt;&gt;$M387)</formula>
    </cfRule>
  </conditionalFormatting>
  <conditionalFormatting sqref="F414:F428">
    <cfRule type="expression" dxfId="545" priority="58" stopIfTrue="1">
      <formula>IF($M414&lt;&gt;"",$F414&lt;&gt;$M414)</formula>
    </cfRule>
  </conditionalFormatting>
  <conditionalFormatting sqref="F441:F455">
    <cfRule type="expression" dxfId="544" priority="54" stopIfTrue="1">
      <formula>IF($M441&lt;&gt;"",$F441&lt;&gt;$M441)</formula>
    </cfRule>
  </conditionalFormatting>
  <conditionalFormatting sqref="F468:F482">
    <cfRule type="expression" dxfId="543" priority="50" stopIfTrue="1">
      <formula>IF($M468&lt;&gt;"",$F468&lt;&gt;$M468)</formula>
    </cfRule>
  </conditionalFormatting>
  <conditionalFormatting sqref="F495:F509">
    <cfRule type="expression" dxfId="542" priority="46" stopIfTrue="1">
      <formula>IF($M495&lt;&gt;"",$F495&lt;&gt;$M495)</formula>
    </cfRule>
  </conditionalFormatting>
  <conditionalFormatting sqref="F522:F536">
    <cfRule type="expression" dxfId="541" priority="42" stopIfTrue="1">
      <formula>IF($M522&lt;&gt;"",$F522&lt;&gt;$M522)</formula>
    </cfRule>
  </conditionalFormatting>
  <conditionalFormatting sqref="F549:F563">
    <cfRule type="expression" dxfId="540" priority="38" stopIfTrue="1">
      <formula>IF($M549&lt;&gt;"",$F549&lt;&gt;$M549)</formula>
    </cfRule>
  </conditionalFormatting>
  <conditionalFormatting sqref="F576:F590">
    <cfRule type="expression" dxfId="539" priority="34" stopIfTrue="1">
      <formula>IF($M576&lt;&gt;"",$F576&lt;&gt;$M576)</formula>
    </cfRule>
  </conditionalFormatting>
  <conditionalFormatting sqref="F603:F617">
    <cfRule type="expression" dxfId="538" priority="30" stopIfTrue="1">
      <formula>IF($M603&lt;&gt;"",$F603&lt;&gt;$M603)</formula>
    </cfRule>
  </conditionalFormatting>
  <conditionalFormatting sqref="F630:F644">
    <cfRule type="expression" dxfId="537" priority="26" stopIfTrue="1">
      <formula>IF($M630&lt;&gt;"",$F630&lt;&gt;$M630)</formula>
    </cfRule>
  </conditionalFormatting>
  <conditionalFormatting sqref="F657:F671">
    <cfRule type="expression" dxfId="536" priority="22" stopIfTrue="1">
      <formula>IF($M657&lt;&gt;"",$F657&lt;&gt;$M657)</formula>
    </cfRule>
  </conditionalFormatting>
  <conditionalFormatting sqref="F684:F698">
    <cfRule type="expression" dxfId="535" priority="18" stopIfTrue="1">
      <formula>IF($M684&lt;&gt;"",$F684&lt;&gt;$M684)</formula>
    </cfRule>
  </conditionalFormatting>
  <conditionalFormatting sqref="F711:F725">
    <cfRule type="expression" dxfId="534" priority="14" stopIfTrue="1">
      <formula>IF($M711&lt;&gt;"",$F711&lt;&gt;$M711)</formula>
    </cfRule>
  </conditionalFormatting>
  <conditionalFormatting sqref="F738:F752">
    <cfRule type="expression" dxfId="533" priority="10" stopIfTrue="1">
      <formula>IF($M738&lt;&gt;"",$F738&lt;&gt;$M738)</formula>
    </cfRule>
  </conditionalFormatting>
  <conditionalFormatting sqref="F765:F779">
    <cfRule type="expression" dxfId="532" priority="6" stopIfTrue="1">
      <formula>IF($M765&lt;&gt;"",$F765&lt;&gt;$M765)</formula>
    </cfRule>
  </conditionalFormatting>
  <conditionalFormatting sqref="F792:F806">
    <cfRule type="expression" dxfId="531" priority="2" stopIfTrue="1">
      <formula>IF($M792&lt;&gt;"",$F792&lt;&gt;$M792)</formula>
    </cfRule>
  </conditionalFormatting>
  <conditionalFormatting sqref="H9:H23 R9:R23 H36:H50 R36:R50">
    <cfRule type="cellIs" dxfId="530" priority="765" stopIfTrue="1" operator="notEqual">
      <formula>12</formula>
    </cfRule>
  </conditionalFormatting>
  <conditionalFormatting sqref="H63:H77">
    <cfRule type="cellIs" dxfId="529" priority="112" stopIfTrue="1" operator="notEqual">
      <formula>12</formula>
    </cfRule>
  </conditionalFormatting>
  <conditionalFormatting sqref="H90:H104">
    <cfRule type="cellIs" dxfId="528" priority="108" stopIfTrue="1" operator="notEqual">
      <formula>12</formula>
    </cfRule>
  </conditionalFormatting>
  <conditionalFormatting sqref="H117:H131">
    <cfRule type="cellIs" dxfId="527" priority="104" stopIfTrue="1" operator="notEqual">
      <formula>12</formula>
    </cfRule>
  </conditionalFormatting>
  <conditionalFormatting sqref="H144:H158">
    <cfRule type="cellIs" dxfId="526" priority="100" stopIfTrue="1" operator="notEqual">
      <formula>12</formula>
    </cfRule>
  </conditionalFormatting>
  <conditionalFormatting sqref="H171:H185">
    <cfRule type="cellIs" dxfId="525" priority="96" stopIfTrue="1" operator="notEqual">
      <formula>12</formula>
    </cfRule>
  </conditionalFormatting>
  <conditionalFormatting sqref="H198:H212">
    <cfRule type="cellIs" dxfId="524" priority="92" stopIfTrue="1" operator="notEqual">
      <formula>12</formula>
    </cfRule>
  </conditionalFormatting>
  <conditionalFormatting sqref="H225:H239">
    <cfRule type="cellIs" dxfId="523" priority="88" stopIfTrue="1" operator="notEqual">
      <formula>12</formula>
    </cfRule>
  </conditionalFormatting>
  <conditionalFormatting sqref="H252:H266">
    <cfRule type="cellIs" dxfId="522" priority="84" stopIfTrue="1" operator="notEqual">
      <formula>12</formula>
    </cfRule>
  </conditionalFormatting>
  <conditionalFormatting sqref="H279:H293">
    <cfRule type="cellIs" dxfId="521" priority="80" stopIfTrue="1" operator="notEqual">
      <formula>12</formula>
    </cfRule>
  </conditionalFormatting>
  <conditionalFormatting sqref="H306:H320">
    <cfRule type="cellIs" dxfId="520" priority="76" stopIfTrue="1" operator="notEqual">
      <formula>12</formula>
    </cfRule>
  </conditionalFormatting>
  <conditionalFormatting sqref="H333:H347">
    <cfRule type="cellIs" dxfId="519" priority="72" stopIfTrue="1" operator="notEqual">
      <formula>12</formula>
    </cfRule>
  </conditionalFormatting>
  <conditionalFormatting sqref="H360:H374">
    <cfRule type="cellIs" dxfId="518" priority="68" stopIfTrue="1" operator="notEqual">
      <formula>12</formula>
    </cfRule>
  </conditionalFormatting>
  <conditionalFormatting sqref="H387:H401">
    <cfRule type="cellIs" dxfId="517" priority="64" stopIfTrue="1" operator="notEqual">
      <formula>12</formula>
    </cfRule>
  </conditionalFormatting>
  <conditionalFormatting sqref="H414:H428">
    <cfRule type="cellIs" dxfId="516" priority="60" stopIfTrue="1" operator="notEqual">
      <formula>12</formula>
    </cfRule>
  </conditionalFormatting>
  <conditionalFormatting sqref="H441:H455">
    <cfRule type="cellIs" dxfId="515" priority="56" stopIfTrue="1" operator="notEqual">
      <formula>12</formula>
    </cfRule>
  </conditionalFormatting>
  <conditionalFormatting sqref="H468:H482">
    <cfRule type="cellIs" dxfId="514" priority="52" stopIfTrue="1" operator="notEqual">
      <formula>12</formula>
    </cfRule>
  </conditionalFormatting>
  <conditionalFormatting sqref="H495:H509">
    <cfRule type="cellIs" dxfId="513" priority="48" stopIfTrue="1" operator="notEqual">
      <formula>12</formula>
    </cfRule>
  </conditionalFormatting>
  <conditionalFormatting sqref="H522:H536">
    <cfRule type="cellIs" dxfId="512" priority="44" stopIfTrue="1" operator="notEqual">
      <formula>12</formula>
    </cfRule>
  </conditionalFormatting>
  <conditionalFormatting sqref="H549:H563">
    <cfRule type="cellIs" dxfId="511" priority="40" stopIfTrue="1" operator="notEqual">
      <formula>12</formula>
    </cfRule>
  </conditionalFormatting>
  <conditionalFormatting sqref="H576:H590">
    <cfRule type="cellIs" dxfId="510" priority="36" stopIfTrue="1" operator="notEqual">
      <formula>12</formula>
    </cfRule>
  </conditionalFormatting>
  <conditionalFormatting sqref="H603:H617">
    <cfRule type="cellIs" dxfId="509" priority="32" stopIfTrue="1" operator="notEqual">
      <formula>12</formula>
    </cfRule>
  </conditionalFormatting>
  <conditionalFormatting sqref="H630:H644">
    <cfRule type="cellIs" dxfId="508" priority="28" stopIfTrue="1" operator="notEqual">
      <formula>12</formula>
    </cfRule>
  </conditionalFormatting>
  <conditionalFormatting sqref="H657:H671">
    <cfRule type="cellIs" dxfId="507" priority="24" stopIfTrue="1" operator="notEqual">
      <formula>12</formula>
    </cfRule>
  </conditionalFormatting>
  <conditionalFormatting sqref="H684:H698">
    <cfRule type="cellIs" dxfId="506" priority="20" stopIfTrue="1" operator="notEqual">
      <formula>12</formula>
    </cfRule>
  </conditionalFormatting>
  <conditionalFormatting sqref="H711:H725">
    <cfRule type="cellIs" dxfId="505" priority="16" stopIfTrue="1" operator="notEqual">
      <formula>12</formula>
    </cfRule>
  </conditionalFormatting>
  <conditionalFormatting sqref="H738:H752">
    <cfRule type="cellIs" dxfId="504" priority="12" stopIfTrue="1" operator="notEqual">
      <formula>12</formula>
    </cfRule>
  </conditionalFormatting>
  <conditionalFormatting sqref="H765:H779">
    <cfRule type="cellIs" dxfId="503" priority="8" stopIfTrue="1" operator="notEqual">
      <formula>12</formula>
    </cfRule>
  </conditionalFormatting>
  <conditionalFormatting sqref="H792:H806">
    <cfRule type="cellIs" dxfId="502" priority="4" stopIfTrue="1" operator="notEqual">
      <formula>12</formula>
    </cfRule>
  </conditionalFormatting>
  <conditionalFormatting sqref="I9:I23">
    <cfRule type="expression" dxfId="501" priority="754" stopIfTrue="1">
      <formula>$H9&lt;&gt;12</formula>
    </cfRule>
  </conditionalFormatting>
  <conditionalFormatting sqref="I36:I50">
    <cfRule type="expression" dxfId="500" priority="113" stopIfTrue="1">
      <formula>$H36&lt;&gt;12</formula>
    </cfRule>
  </conditionalFormatting>
  <conditionalFormatting sqref="I63:I77">
    <cfRule type="expression" dxfId="499" priority="109" stopIfTrue="1">
      <formula>$H63&lt;&gt;12</formula>
    </cfRule>
  </conditionalFormatting>
  <conditionalFormatting sqref="I90:I104">
    <cfRule type="expression" dxfId="498" priority="105" stopIfTrue="1">
      <formula>$H90&lt;&gt;12</formula>
    </cfRule>
  </conditionalFormatting>
  <conditionalFormatting sqref="I117:I131">
    <cfRule type="expression" dxfId="497" priority="101" stopIfTrue="1">
      <formula>$H117&lt;&gt;12</formula>
    </cfRule>
  </conditionalFormatting>
  <conditionalFormatting sqref="I144:I158">
    <cfRule type="expression" dxfId="496" priority="97" stopIfTrue="1">
      <formula>$H144&lt;&gt;12</formula>
    </cfRule>
  </conditionalFormatting>
  <conditionalFormatting sqref="I171:I185">
    <cfRule type="expression" dxfId="495" priority="93" stopIfTrue="1">
      <formula>$H171&lt;&gt;12</formula>
    </cfRule>
  </conditionalFormatting>
  <conditionalFormatting sqref="I198:I212">
    <cfRule type="expression" dxfId="494" priority="89" stopIfTrue="1">
      <formula>$H198&lt;&gt;12</formula>
    </cfRule>
  </conditionalFormatting>
  <conditionalFormatting sqref="I225:I239">
    <cfRule type="expression" dxfId="493" priority="85" stopIfTrue="1">
      <formula>$H225&lt;&gt;12</formula>
    </cfRule>
  </conditionalFormatting>
  <conditionalFormatting sqref="I252:I266">
    <cfRule type="expression" dxfId="492" priority="81" stopIfTrue="1">
      <formula>$H252&lt;&gt;12</formula>
    </cfRule>
  </conditionalFormatting>
  <conditionalFormatting sqref="I279:I293">
    <cfRule type="expression" dxfId="491" priority="77" stopIfTrue="1">
      <formula>$H279&lt;&gt;12</formula>
    </cfRule>
  </conditionalFormatting>
  <conditionalFormatting sqref="I306:I320">
    <cfRule type="expression" dxfId="490" priority="73" stopIfTrue="1">
      <formula>$H306&lt;&gt;12</formula>
    </cfRule>
  </conditionalFormatting>
  <conditionalFormatting sqref="I333:I347">
    <cfRule type="expression" dxfId="489" priority="69" stopIfTrue="1">
      <formula>$H333&lt;&gt;12</formula>
    </cfRule>
  </conditionalFormatting>
  <conditionalFormatting sqref="I360:I374">
    <cfRule type="expression" dxfId="488" priority="65" stopIfTrue="1">
      <formula>$H360&lt;&gt;12</formula>
    </cfRule>
  </conditionalFormatting>
  <conditionalFormatting sqref="I387:I401">
    <cfRule type="expression" dxfId="487" priority="61" stopIfTrue="1">
      <formula>$H387&lt;&gt;12</formula>
    </cfRule>
  </conditionalFormatting>
  <conditionalFormatting sqref="I414:I428">
    <cfRule type="expression" dxfId="486" priority="57" stopIfTrue="1">
      <formula>$H414&lt;&gt;12</formula>
    </cfRule>
  </conditionalFormatting>
  <conditionalFormatting sqref="I441:I455">
    <cfRule type="expression" dxfId="485" priority="53" stopIfTrue="1">
      <formula>$H441&lt;&gt;12</formula>
    </cfRule>
  </conditionalFormatting>
  <conditionalFormatting sqref="I468:I482">
    <cfRule type="expression" dxfId="484" priority="49" stopIfTrue="1">
      <formula>$H468&lt;&gt;12</formula>
    </cfRule>
  </conditionalFormatting>
  <conditionalFormatting sqref="I495:I509">
    <cfRule type="expression" dxfId="483" priority="45" stopIfTrue="1">
      <formula>$H495&lt;&gt;12</formula>
    </cfRule>
  </conditionalFormatting>
  <conditionalFormatting sqref="I522:I536">
    <cfRule type="expression" dxfId="482" priority="41" stopIfTrue="1">
      <formula>$H522&lt;&gt;12</formula>
    </cfRule>
  </conditionalFormatting>
  <conditionalFormatting sqref="I549:I563">
    <cfRule type="expression" dxfId="481" priority="37" stopIfTrue="1">
      <formula>$H549&lt;&gt;12</formula>
    </cfRule>
  </conditionalFormatting>
  <conditionalFormatting sqref="I576:I590">
    <cfRule type="expression" dxfId="480" priority="33" stopIfTrue="1">
      <formula>$H576&lt;&gt;12</formula>
    </cfRule>
  </conditionalFormatting>
  <conditionalFormatting sqref="I603:I617">
    <cfRule type="expression" dxfId="479" priority="29" stopIfTrue="1">
      <formula>$H603&lt;&gt;12</formula>
    </cfRule>
  </conditionalFormatting>
  <conditionalFormatting sqref="I630:I644">
    <cfRule type="expression" dxfId="478" priority="25" stopIfTrue="1">
      <formula>$H630&lt;&gt;12</formula>
    </cfRule>
  </conditionalFormatting>
  <conditionalFormatting sqref="I657:I671">
    <cfRule type="expression" dxfId="477" priority="21" stopIfTrue="1">
      <formula>$H657&lt;&gt;12</formula>
    </cfRule>
  </conditionalFormatting>
  <conditionalFormatting sqref="I684:I698">
    <cfRule type="expression" dxfId="476" priority="17" stopIfTrue="1">
      <formula>$H684&lt;&gt;12</formula>
    </cfRule>
  </conditionalFormatting>
  <conditionalFormatting sqref="I711:I725">
    <cfRule type="expression" dxfId="475" priority="13" stopIfTrue="1">
      <formula>$H711&lt;&gt;12</formula>
    </cfRule>
  </conditionalFormatting>
  <conditionalFormatting sqref="I738:I752">
    <cfRule type="expression" dxfId="474" priority="9" stopIfTrue="1">
      <formula>$H738&lt;&gt;12</formula>
    </cfRule>
  </conditionalFormatting>
  <conditionalFormatting sqref="I765:I779">
    <cfRule type="expression" dxfId="473" priority="5" stopIfTrue="1">
      <formula>$H765&lt;&gt;12</formula>
    </cfRule>
  </conditionalFormatting>
  <conditionalFormatting sqref="I792:I806">
    <cfRule type="expression" dxfId="472" priority="1" stopIfTrue="1">
      <formula>$H792&lt;&gt;12</formula>
    </cfRule>
  </conditionalFormatting>
  <conditionalFormatting sqref="M9:Q23 M36:Q50">
    <cfRule type="expression" dxfId="471" priority="764" stopIfTrue="1">
      <formula>IF($F9&lt;&gt;"",$F9&lt;&gt;$M9)</formula>
    </cfRule>
  </conditionalFormatting>
  <conditionalFormatting sqref="M63:Q77">
    <cfRule type="expression" dxfId="470" priority="111" stopIfTrue="1">
      <formula>IF($F63&lt;&gt;"",$F63&lt;&gt;$M63)</formula>
    </cfRule>
  </conditionalFormatting>
  <conditionalFormatting sqref="M90:Q104">
    <cfRule type="expression" dxfId="469" priority="107" stopIfTrue="1">
      <formula>IF($F90&lt;&gt;"",$F90&lt;&gt;$M90)</formula>
    </cfRule>
  </conditionalFormatting>
  <conditionalFormatting sqref="M117:Q131">
    <cfRule type="expression" dxfId="468" priority="103" stopIfTrue="1">
      <formula>IF($F117&lt;&gt;"",$F117&lt;&gt;$M117)</formula>
    </cfRule>
  </conditionalFormatting>
  <conditionalFormatting sqref="M144:Q158">
    <cfRule type="expression" dxfId="467" priority="99" stopIfTrue="1">
      <formula>IF($F144&lt;&gt;"",$F144&lt;&gt;$M144)</formula>
    </cfRule>
  </conditionalFormatting>
  <conditionalFormatting sqref="M171:Q185">
    <cfRule type="expression" dxfId="466" priority="95" stopIfTrue="1">
      <formula>IF($F171&lt;&gt;"",$F171&lt;&gt;$M171)</formula>
    </cfRule>
  </conditionalFormatting>
  <conditionalFormatting sqref="M198:Q212">
    <cfRule type="expression" dxfId="465" priority="91" stopIfTrue="1">
      <formula>IF($F198&lt;&gt;"",$F198&lt;&gt;$M198)</formula>
    </cfRule>
  </conditionalFormatting>
  <conditionalFormatting sqref="M225:Q239">
    <cfRule type="expression" dxfId="464" priority="87" stopIfTrue="1">
      <formula>IF($F225&lt;&gt;"",$F225&lt;&gt;$M225)</formula>
    </cfRule>
  </conditionalFormatting>
  <conditionalFormatting sqref="M252:Q266">
    <cfRule type="expression" dxfId="463" priority="83" stopIfTrue="1">
      <formula>IF($F252&lt;&gt;"",$F252&lt;&gt;$M252)</formula>
    </cfRule>
  </conditionalFormatting>
  <conditionalFormatting sqref="M279:Q293">
    <cfRule type="expression" dxfId="462" priority="79" stopIfTrue="1">
      <formula>IF($F279&lt;&gt;"",$F279&lt;&gt;$M279)</formula>
    </cfRule>
  </conditionalFormatting>
  <conditionalFormatting sqref="M306:Q320">
    <cfRule type="expression" dxfId="461" priority="75" stopIfTrue="1">
      <formula>IF($F306&lt;&gt;"",$F306&lt;&gt;$M306)</formula>
    </cfRule>
  </conditionalFormatting>
  <conditionalFormatting sqref="M333:Q347">
    <cfRule type="expression" dxfId="460" priority="71" stopIfTrue="1">
      <formula>IF($F333&lt;&gt;"",$F333&lt;&gt;$M333)</formula>
    </cfRule>
  </conditionalFormatting>
  <conditionalFormatting sqref="M360:Q374">
    <cfRule type="expression" dxfId="459" priority="67" stopIfTrue="1">
      <formula>IF($F360&lt;&gt;"",$F360&lt;&gt;$M360)</formula>
    </cfRule>
  </conditionalFormatting>
  <conditionalFormatting sqref="M387:Q401">
    <cfRule type="expression" dxfId="458" priority="63" stopIfTrue="1">
      <formula>IF($F387&lt;&gt;"",$F387&lt;&gt;$M387)</formula>
    </cfRule>
  </conditionalFormatting>
  <conditionalFormatting sqref="M414:Q428">
    <cfRule type="expression" dxfId="457" priority="59" stopIfTrue="1">
      <formula>IF($F414&lt;&gt;"",$F414&lt;&gt;$M414)</formula>
    </cfRule>
  </conditionalFormatting>
  <conditionalFormatting sqref="M441:Q455">
    <cfRule type="expression" dxfId="456" priority="55" stopIfTrue="1">
      <formula>IF($F441&lt;&gt;"",$F441&lt;&gt;$M441)</formula>
    </cfRule>
  </conditionalFormatting>
  <conditionalFormatting sqref="M468:Q482">
    <cfRule type="expression" dxfId="455" priority="51" stopIfTrue="1">
      <formula>IF($F468&lt;&gt;"",$F468&lt;&gt;$M468)</formula>
    </cfRule>
  </conditionalFormatting>
  <conditionalFormatting sqref="M495:Q509">
    <cfRule type="expression" dxfId="454" priority="47" stopIfTrue="1">
      <formula>IF($F495&lt;&gt;"",$F495&lt;&gt;$M495)</formula>
    </cfRule>
  </conditionalFormatting>
  <conditionalFormatting sqref="M522:Q536">
    <cfRule type="expression" dxfId="453" priority="43" stopIfTrue="1">
      <formula>IF($F522&lt;&gt;"",$F522&lt;&gt;$M522)</formula>
    </cfRule>
  </conditionalFormatting>
  <conditionalFormatting sqref="M549:Q563">
    <cfRule type="expression" dxfId="452" priority="39" stopIfTrue="1">
      <formula>IF($F549&lt;&gt;"",$F549&lt;&gt;$M549)</formula>
    </cfRule>
  </conditionalFormatting>
  <conditionalFormatting sqref="M576:Q590">
    <cfRule type="expression" dxfId="451" priority="35" stopIfTrue="1">
      <formula>IF($F576&lt;&gt;"",$F576&lt;&gt;$M576)</formula>
    </cfRule>
  </conditionalFormatting>
  <conditionalFormatting sqref="M603:Q617">
    <cfRule type="expression" dxfId="450" priority="31" stopIfTrue="1">
      <formula>IF($F603&lt;&gt;"",$F603&lt;&gt;$M603)</formula>
    </cfRule>
  </conditionalFormatting>
  <conditionalFormatting sqref="M630:Q644">
    <cfRule type="expression" dxfId="449" priority="27" stopIfTrue="1">
      <formula>IF($F630&lt;&gt;"",$F630&lt;&gt;$M630)</formula>
    </cfRule>
  </conditionalFormatting>
  <conditionalFormatting sqref="M657:Q671">
    <cfRule type="expression" dxfId="448" priority="23" stopIfTrue="1">
      <formula>IF($F657&lt;&gt;"",$F657&lt;&gt;$M657)</formula>
    </cfRule>
  </conditionalFormatting>
  <conditionalFormatting sqref="M684:Q698">
    <cfRule type="expression" dxfId="447" priority="19" stopIfTrue="1">
      <formula>IF($F684&lt;&gt;"",$F684&lt;&gt;$M684)</formula>
    </cfRule>
  </conditionalFormatting>
  <conditionalFormatting sqref="M711:Q725">
    <cfRule type="expression" dxfId="446" priority="15" stopIfTrue="1">
      <formula>IF($F711&lt;&gt;"",$F711&lt;&gt;$M711)</formula>
    </cfRule>
  </conditionalFormatting>
  <conditionalFormatting sqref="M738:Q752">
    <cfRule type="expression" dxfId="445" priority="11" stopIfTrue="1">
      <formula>IF($F738&lt;&gt;"",$F738&lt;&gt;$M738)</formula>
    </cfRule>
  </conditionalFormatting>
  <conditionalFormatting sqref="M765:Q779">
    <cfRule type="expression" dxfId="444" priority="7" stopIfTrue="1">
      <formula>IF($F765&lt;&gt;"",$F765&lt;&gt;$M765)</formula>
    </cfRule>
  </conditionalFormatting>
  <conditionalFormatting sqref="M792:Q806">
    <cfRule type="expression" dxfId="443" priority="3" stopIfTrue="1">
      <formula>IF($F792&lt;&gt;"",$F792&lt;&gt;$M792)</formula>
    </cfRule>
  </conditionalFormatting>
  <conditionalFormatting sqref="R63:R77">
    <cfRule type="cellIs" dxfId="442" priority="306" stopIfTrue="1" operator="notEqual">
      <formula>12</formula>
    </cfRule>
  </conditionalFormatting>
  <conditionalFormatting sqref="R90:R104">
    <cfRule type="cellIs" dxfId="441" priority="299" stopIfTrue="1" operator="notEqual">
      <formula>12</formula>
    </cfRule>
  </conditionalFormatting>
  <conditionalFormatting sqref="R117:R131">
    <cfRule type="cellIs" dxfId="440" priority="292" stopIfTrue="1" operator="notEqual">
      <formula>12</formula>
    </cfRule>
  </conditionalFormatting>
  <conditionalFormatting sqref="R144:R158">
    <cfRule type="cellIs" dxfId="439" priority="285" stopIfTrue="1" operator="notEqual">
      <formula>12</formula>
    </cfRule>
  </conditionalFormatting>
  <conditionalFormatting sqref="R171:R185">
    <cfRule type="cellIs" dxfId="438" priority="278" stopIfTrue="1" operator="notEqual">
      <formula>12</formula>
    </cfRule>
  </conditionalFormatting>
  <conditionalFormatting sqref="R198:R212">
    <cfRule type="cellIs" dxfId="437" priority="271" stopIfTrue="1" operator="notEqual">
      <formula>12</formula>
    </cfRule>
  </conditionalFormatting>
  <conditionalFormatting sqref="R225:R239">
    <cfRule type="cellIs" dxfId="436" priority="264" stopIfTrue="1" operator="notEqual">
      <formula>12</formula>
    </cfRule>
  </conditionalFormatting>
  <conditionalFormatting sqref="R252:R266">
    <cfRule type="cellIs" dxfId="435" priority="257" stopIfTrue="1" operator="notEqual">
      <formula>12</formula>
    </cfRule>
  </conditionalFormatting>
  <conditionalFormatting sqref="R279:R293">
    <cfRule type="cellIs" dxfId="434" priority="250" stopIfTrue="1" operator="notEqual">
      <formula>12</formula>
    </cfRule>
  </conditionalFormatting>
  <conditionalFormatting sqref="R306:R320">
    <cfRule type="cellIs" dxfId="433" priority="243" stopIfTrue="1" operator="notEqual">
      <formula>12</formula>
    </cfRule>
  </conditionalFormatting>
  <conditionalFormatting sqref="R333:R347">
    <cfRule type="cellIs" dxfId="432" priority="236" stopIfTrue="1" operator="notEqual">
      <formula>12</formula>
    </cfRule>
  </conditionalFormatting>
  <conditionalFormatting sqref="R360:R374">
    <cfRule type="cellIs" dxfId="431" priority="229" stopIfTrue="1" operator="notEqual">
      <formula>12</formula>
    </cfRule>
  </conditionalFormatting>
  <conditionalFormatting sqref="R387:R401">
    <cfRule type="cellIs" dxfId="430" priority="222" stopIfTrue="1" operator="notEqual">
      <formula>12</formula>
    </cfRule>
  </conditionalFormatting>
  <conditionalFormatting sqref="R414:R428">
    <cfRule type="cellIs" dxfId="429" priority="215" stopIfTrue="1" operator="notEqual">
      <formula>12</formula>
    </cfRule>
  </conditionalFormatting>
  <conditionalFormatting sqref="R441:R455">
    <cfRule type="cellIs" dxfId="428" priority="208" stopIfTrue="1" operator="notEqual">
      <formula>12</formula>
    </cfRule>
  </conditionalFormatting>
  <conditionalFormatting sqref="R468:R482">
    <cfRule type="cellIs" dxfId="427" priority="201" stopIfTrue="1" operator="notEqual">
      <formula>12</formula>
    </cfRule>
  </conditionalFormatting>
  <conditionalFormatting sqref="R495:R509">
    <cfRule type="cellIs" dxfId="426" priority="194" stopIfTrue="1" operator="notEqual">
      <formula>12</formula>
    </cfRule>
  </conditionalFormatting>
  <conditionalFormatting sqref="R522:R536">
    <cfRule type="cellIs" dxfId="425" priority="187" stopIfTrue="1" operator="notEqual">
      <formula>12</formula>
    </cfRule>
  </conditionalFormatting>
  <conditionalFormatting sqref="R549:R563">
    <cfRule type="cellIs" dxfId="424" priority="180" stopIfTrue="1" operator="notEqual">
      <formula>12</formula>
    </cfRule>
  </conditionalFormatting>
  <conditionalFormatting sqref="R576:R590">
    <cfRule type="cellIs" dxfId="423" priority="173" stopIfTrue="1" operator="notEqual">
      <formula>12</formula>
    </cfRule>
  </conditionalFormatting>
  <conditionalFormatting sqref="R603:R617">
    <cfRule type="cellIs" dxfId="422" priority="166" stopIfTrue="1" operator="notEqual">
      <formula>12</formula>
    </cfRule>
  </conditionalFormatting>
  <conditionalFormatting sqref="R630:R644">
    <cfRule type="cellIs" dxfId="421" priority="159" stopIfTrue="1" operator="notEqual">
      <formula>12</formula>
    </cfRule>
  </conditionalFormatting>
  <conditionalFormatting sqref="R657:R671">
    <cfRule type="cellIs" dxfId="420" priority="152" stopIfTrue="1" operator="notEqual">
      <formula>12</formula>
    </cfRule>
  </conditionalFormatting>
  <conditionalFormatting sqref="R684:R698">
    <cfRule type="cellIs" dxfId="419" priority="145" stopIfTrue="1" operator="notEqual">
      <formula>12</formula>
    </cfRule>
  </conditionalFormatting>
  <conditionalFormatting sqref="R711:R725">
    <cfRule type="cellIs" dxfId="418" priority="138" stopIfTrue="1" operator="notEqual">
      <formula>12</formula>
    </cfRule>
  </conditionalFormatting>
  <conditionalFormatting sqref="R738:R752">
    <cfRule type="cellIs" dxfId="417" priority="131" stopIfTrue="1" operator="notEqual">
      <formula>12</formula>
    </cfRule>
  </conditionalFormatting>
  <conditionalFormatting sqref="R765:R779">
    <cfRule type="cellIs" dxfId="416" priority="124" stopIfTrue="1" operator="notEqual">
      <formula>12</formula>
    </cfRule>
  </conditionalFormatting>
  <conditionalFormatting sqref="R792:R806">
    <cfRule type="cellIs" dxfId="415" priority="117" stopIfTrue="1" operator="notEqual">
      <formula>12</formula>
    </cfRule>
  </conditionalFormatting>
  <conditionalFormatting sqref="S9:W23 S36:W50">
    <cfRule type="expression" dxfId="414" priority="767" stopIfTrue="1">
      <formula>$R9&lt;&gt;12</formula>
    </cfRule>
  </conditionalFormatting>
  <conditionalFormatting sqref="S63:W77">
    <cfRule type="expression" dxfId="413" priority="307" stopIfTrue="1">
      <formula>$R63&lt;&gt;12</formula>
    </cfRule>
  </conditionalFormatting>
  <conditionalFormatting sqref="S90:W104">
    <cfRule type="expression" dxfId="412" priority="300" stopIfTrue="1">
      <formula>$R90&lt;&gt;12</formula>
    </cfRule>
  </conditionalFormatting>
  <conditionalFormatting sqref="S117:W131">
    <cfRule type="expression" dxfId="411" priority="293" stopIfTrue="1">
      <formula>$R117&lt;&gt;12</formula>
    </cfRule>
  </conditionalFormatting>
  <conditionalFormatting sqref="S144:W158">
    <cfRule type="expression" dxfId="410" priority="286" stopIfTrue="1">
      <formula>$R144&lt;&gt;12</formula>
    </cfRule>
  </conditionalFormatting>
  <conditionalFormatting sqref="S171:W185">
    <cfRule type="expression" dxfId="409" priority="279" stopIfTrue="1">
      <formula>$R171&lt;&gt;12</formula>
    </cfRule>
  </conditionalFormatting>
  <conditionalFormatting sqref="S198:W212">
    <cfRule type="expression" dxfId="408" priority="272" stopIfTrue="1">
      <formula>$R198&lt;&gt;12</formula>
    </cfRule>
  </conditionalFormatting>
  <conditionalFormatting sqref="S225:W239">
    <cfRule type="expression" dxfId="407" priority="265" stopIfTrue="1">
      <formula>$R225&lt;&gt;12</formula>
    </cfRule>
  </conditionalFormatting>
  <conditionalFormatting sqref="S252:W266">
    <cfRule type="expression" dxfId="406" priority="258" stopIfTrue="1">
      <formula>$R252&lt;&gt;12</formula>
    </cfRule>
  </conditionalFormatting>
  <conditionalFormatting sqref="S279:W293">
    <cfRule type="expression" dxfId="405" priority="251" stopIfTrue="1">
      <formula>$R279&lt;&gt;12</formula>
    </cfRule>
  </conditionalFormatting>
  <conditionalFormatting sqref="S306:W320">
    <cfRule type="expression" dxfId="404" priority="244" stopIfTrue="1">
      <formula>$R306&lt;&gt;12</formula>
    </cfRule>
  </conditionalFormatting>
  <conditionalFormatting sqref="S333:W347">
    <cfRule type="expression" dxfId="403" priority="237" stopIfTrue="1">
      <formula>$R333&lt;&gt;12</formula>
    </cfRule>
  </conditionalFormatting>
  <conditionalFormatting sqref="S360:W374">
    <cfRule type="expression" dxfId="402" priority="230" stopIfTrue="1">
      <formula>$R360&lt;&gt;12</formula>
    </cfRule>
  </conditionalFormatting>
  <conditionalFormatting sqref="S387:W401">
    <cfRule type="expression" dxfId="401" priority="223" stopIfTrue="1">
      <formula>$R387&lt;&gt;12</formula>
    </cfRule>
  </conditionalFormatting>
  <conditionalFormatting sqref="S414:W428">
    <cfRule type="expression" dxfId="400" priority="216" stopIfTrue="1">
      <formula>$R414&lt;&gt;12</formula>
    </cfRule>
  </conditionalFormatting>
  <conditionalFormatting sqref="S441:W455">
    <cfRule type="expression" dxfId="399" priority="209" stopIfTrue="1">
      <formula>$R441&lt;&gt;12</formula>
    </cfRule>
  </conditionalFormatting>
  <conditionalFormatting sqref="S468:W482">
    <cfRule type="expression" dxfId="398" priority="202" stopIfTrue="1">
      <formula>$R468&lt;&gt;12</formula>
    </cfRule>
  </conditionalFormatting>
  <conditionalFormatting sqref="S495:W509">
    <cfRule type="expression" dxfId="397" priority="195" stopIfTrue="1">
      <formula>$R495&lt;&gt;12</formula>
    </cfRule>
  </conditionalFormatting>
  <conditionalFormatting sqref="S522:W536">
    <cfRule type="expression" dxfId="396" priority="188" stopIfTrue="1">
      <formula>$R522&lt;&gt;12</formula>
    </cfRule>
  </conditionalFormatting>
  <conditionalFormatting sqref="S549:W563">
    <cfRule type="expression" dxfId="395" priority="181" stopIfTrue="1">
      <formula>$R549&lt;&gt;12</formula>
    </cfRule>
  </conditionalFormatting>
  <conditionalFormatting sqref="S576:W590">
    <cfRule type="expression" dxfId="394" priority="174" stopIfTrue="1">
      <formula>$R576&lt;&gt;12</formula>
    </cfRule>
  </conditionalFormatting>
  <conditionalFormatting sqref="S603:W617">
    <cfRule type="expression" dxfId="393" priority="167" stopIfTrue="1">
      <formula>$R603&lt;&gt;12</formula>
    </cfRule>
  </conditionalFormatting>
  <conditionalFormatting sqref="S630:W644">
    <cfRule type="expression" dxfId="392" priority="160" stopIfTrue="1">
      <formula>$R630&lt;&gt;12</formula>
    </cfRule>
  </conditionalFormatting>
  <conditionalFormatting sqref="S657:W671">
    <cfRule type="expression" dxfId="391" priority="153" stopIfTrue="1">
      <formula>$R657&lt;&gt;12</formula>
    </cfRule>
  </conditionalFormatting>
  <conditionalFormatting sqref="S684:W698">
    <cfRule type="expression" dxfId="390" priority="146" stopIfTrue="1">
      <formula>$R684&lt;&gt;12</formula>
    </cfRule>
  </conditionalFormatting>
  <conditionalFormatting sqref="S711:W725">
    <cfRule type="expression" dxfId="389" priority="139" stopIfTrue="1">
      <formula>$R711&lt;&gt;12</formula>
    </cfRule>
  </conditionalFormatting>
  <conditionalFormatting sqref="S738:W752">
    <cfRule type="expression" dxfId="388" priority="132" stopIfTrue="1">
      <formula>$R738&lt;&gt;12</formula>
    </cfRule>
  </conditionalFormatting>
  <conditionalFormatting sqref="S765:W779">
    <cfRule type="expression" dxfId="387" priority="125" stopIfTrue="1">
      <formula>$R765&lt;&gt;12</formula>
    </cfRule>
  </conditionalFormatting>
  <conditionalFormatting sqref="S792:W806">
    <cfRule type="expression" dxfId="386" priority="118" stopIfTrue="1">
      <formula>$R792&lt;&gt;12</formula>
    </cfRule>
  </conditionalFormatting>
  <dataValidations xWindow="218" yWindow="476" count="10">
    <dataValidation type="whole" imeMode="off" operator="lessThanOrEqual" allowBlank="1" showInputMessage="1" showErrorMessage="1" sqref="V2" xr:uid="{2CE511A0-41F7-4EA4-966F-71B92B98C49F}">
      <formula1>S2</formula1>
    </dataValidation>
    <dataValidation imeMode="off" allowBlank="1" showInputMessage="1" showErrorMessage="1" sqref="J6:M6 M789:W789 I51:K52 J24:K25 M762:W762 S29 I9:I25 S9:V25 S36:V52 I36:I50 I78:K79 S785 S63:V79 I63:I77 I105:K106 M33:W33 S56 S90:V106 I90:I104 I132:K133 M60:W60 S83 S117:V133 I117:I131 I159:K160 M87:W87 S110 S144:V160 I144:I158 I186:K187 M114:W114 S137 S171:V187 I171:I185 I213:K214 M141:W141 S164 S198:V214 I198:I212 I240:K241 M168:W168 S191 S225:V241 I225:I239 I267:K268 M195:W195 S218 S252:V268 I252:I266 I294:K295 M222:W222 S245 S279:V295 I279:I293 I321:K322 M249:W249 S272 S306:V322 I306:I320 I348:K349 M276:W276 S299 S333:V349 I333:I347 I375:K376 M303:W303 S326 S360:V376 I360:I374 I402:K403 M330:W330 S353 S387:V403 I387:I401 I429:K430 M357:W357 S380 S414:V430 I414:I428 I456:K457 M384:W384 S407 S441:V457 I441:I455 I483:K484 M411:W411 S434 S468:V484 I468:I482 I510:K511 M438:W438 S461 S495:V511 I495:I509 I537:K538 M465:W465 S488 S522:V538 I522:I536 I564:K565 M492:W492 S515 S549:V565 I549:I563 I591:K592 M519:W519 S542 S576:V592 I576:I590 I618:K619 M546:W546 S569 S603:V619 I603:I617 I645:K646 M573:W573 S596 S630:V646 I630:I644 I672:K673 M600:W600 S623 S657:V673 I657:I671 I699:K700 M627:W627 S650 S684:V700 I684:I698 I726:K727 M654:W654 S677 S711:V727 I711:I725 I753:K754 M681:W681 S704 S738:V754 I738:I752 I780:K781 M708:W708 S731 S765:V781 I765:I779 I807:K808 M735:W735 S758 S792:V808 S2 I792:I806" xr:uid="{00000000-0002-0000-0000-000001000000}"/>
    <dataValidation type="whole" allowBlank="1" showInputMessage="1" showErrorMessage="1" sqref="H765:H779 R9:R23 H9:H23 R36:R50 R63:R77 H36:H50 R90:R104 H63:H77 R117:R131 H90:H104 R144:R158 H117:H131 R171:R185 H144:H158 R198:R212 H171:H185 R225:R239 H198:H212 R252:R266 H225:H239 R279:R293 H252:H266 R306:R320 H279:H293 R333:R347 H306:H320 R360:R374 H333:H347 R387:R401 H360:H374 R414:R428 H387:H401 R441:R455 H414:H428 R468:R482 H441:H455 R495:R509 H468:H482 R522:R536 H495:H509 R549:R563 H522:H536 R576:R590 H549:H563 R603:R617 H576:H590 R630:R644 H603:H617 R657:R671 H630:H644 R684:R698 H657:H671 R711:R725 H684:H698 R738:R752 H711:H725 R765:R779 H738:H752 R792:R806 H792:H806" xr:uid="{00000000-0002-0000-0000-000002000000}">
      <formula1>1</formula1>
      <formula2>12</formula2>
    </dataValidation>
    <dataValidation type="whole" imeMode="off" allowBlank="1" showInputMessage="1" showErrorMessage="1" sqref="O6:W6" xr:uid="{00000000-0002-0000-0000-000004000000}">
      <formula1>0</formula1>
      <formula2>9</formula2>
    </dataValidation>
    <dataValidation imeMode="on" allowBlank="1" showInputMessage="1" showErrorMessage="1" sqref="B9:C23 B792:C806 B63:C77 B90:C104 B117:C131 B144:C158 B171:C185 B198:C212 B225:C239 B252:C266 B279:C293 B306:C320 B333:C347 B360:C374 B387:C401 B414:C428 B441:C455 B468:C482 B495:C509 B522:C536 B549:C563 B576:C590 B603:C617 B630:C644 B657:C671 B684:C698 B711:C725 B738:C752 B765:C779 B36:C50" xr:uid="{00000000-0002-0000-0000-000005000000}"/>
    <dataValidation type="whole" imeMode="off" operator="greaterThanOrEqual" allowBlank="1" showInputMessage="1" showErrorMessage="1" sqref="A9:A23 A792:A806 A36:A50 A90:A104 A117:A131 A144:A158 A171:A185 A198:A212 A225:A239 A252:A266 A279:A293 A306:A320 A333:A347 A360:A374 A387:A401 A414:A428 A441:A455 A468:A482 A495:A509 A522:A536 A549:A563 A576:A590 A603:A617 A630:A644 A657:A671 A684:A698 A711:A725 A738:A752 A765:A779 A63:A77" xr:uid="{00000000-0002-0000-0000-000006000000}">
      <formula1>1</formula1>
    </dataValidation>
    <dataValidation type="date" imeMode="off" allowBlank="1" showInputMessage="1" showErrorMessage="1" sqref="C2 C785 C29 B4 B31:B32 C56 B112:B113 C83 B166:B167 C110 B58:B59 C137 B85:B86 C164 B139:B140 C191 B193:B194 C218 B220:B221 C245 B247:B248 C272 B274:B275 C299 B301:B302 C326 B328:B329 C353 B355:B356 C380 B382:B383 C407 B409:B410 C434 B436:B437 C461 B463:B464 C488 B490:B491 C515 B517:B518 C542 B544:B545 C569 B571:B572 C596 B598:B599 C623 B625:B626 C650 B652:B653 C677 B679:B680 C704 B706:B707 C731 B733:B734 C758 B760:B761 B787:B788" xr:uid="{00000000-0002-0000-0000-000007000000}">
      <formula1>40634</formula1>
      <formula2>72776</formula2>
    </dataValidation>
    <dataValidation type="whole" imeMode="off" operator="lessThanOrEqual" allowBlank="1" showInputMessage="1" showErrorMessage="1" sqref="V29 V83 V758 V731 V704 V677 V650 V623 V596 V569 V542 V515 V488 V461 V434 V407 V380 V353 V326 V299 V272 V245 V218 V191 V164 V137 V110 V56 V785" xr:uid="{00000000-0002-0000-0000-000008000000}">
      <formula1>$S$2</formula1>
    </dataValidation>
    <dataValidation type="date" imeMode="off" allowBlank="1" showInputMessage="1" showErrorMessage="1" errorTitle="【加入年月日】" error="７月１０日後は、入力できません。" promptTitle="【加入年月日】" prompt="確定・概算年度内に加入した場合に入力してください。" sqref="D9:D23 D36:D50 D63:D77 D90:D104 D117:D131 D144:D158 D171:D185 D198:D212 D225:D239 D252:D266 D279:D293 D306:D320 D333:D347 D360:D374 D387:D401 D414:D428 D441:D455 D468:D482 D495:D509 D522:D536 D549:D563 D576:D590 D603:D617 D630:D644 D657:D671 D684:D698 D711:D725 D738:D752 D765:D779 D792:D806" xr:uid="{00000000-0002-0000-0000-000009000000}">
      <formula1>$Y$5</formula1>
      <formula2>$Z$7</formula2>
    </dataValidation>
    <dataValidation type="date" imeMode="off" allowBlank="1" showInputMessage="1" showErrorMessage="1" errorTitle="【脱退年月日】" error="◆７月１０日後は、入力できません。_x000a_◆加入年月日後でないと入力できません。" promptTitle="【脱退年月日】" prompt="確定・概算年度内に脱退した場合に入力してください。" sqref="E9:E23 E36:E50 E63:E77 E90:E104 E117:E131 E144:E158 E171:E185 E198:E212 E225:E239 E252:E266 E279:E293 E306:E320 E333:E347 E360:E374 E387:E401 E414:E428 E441:E455 E468:E482 E495:E509 E522:E536 E549:E563 E576:E590 E603:E617 E630:E644 E657:E671 E684:E698 E711:E725 E738:E752 E765:E779 E792:E806" xr:uid="{00000000-0002-0000-0000-00000C000000}">
      <formula1>D9+1</formula1>
      <formula2>$Z$7</formula2>
    </dataValidation>
  </dataValidations>
  <printOptions horizontalCentered="1" verticalCentered="1"/>
  <pageMargins left="0.78740157480314965" right="0.78740157480314965" top="0.62992125984251968" bottom="0.31496062992125984" header="0.62992125984251968" footer="0.31496062992125984"/>
  <pageSetup paperSize="9" scale="90" fitToHeight="50" orientation="landscape" blackAndWhite="1" r:id="rId1"/>
  <headerFooter alignWithMargins="0">
    <oddHeader>&amp;L【鳥取局様式】</oddHeader>
  </headerFooter>
  <rowBreaks count="29" manualBreakCount="29">
    <brk id="27" max="22" man="1"/>
    <brk id="54" max="22" man="1"/>
    <brk id="81" max="22" man="1"/>
    <brk id="108" max="22" man="1"/>
    <brk id="135" max="22" man="1"/>
    <brk id="162" max="22" man="1"/>
    <brk id="189" max="22" man="1"/>
    <brk id="216" max="22" man="1"/>
    <brk id="243" max="22" man="1"/>
    <brk id="270" max="22" man="1"/>
    <brk id="297" max="22" man="1"/>
    <brk id="324" max="22" man="1"/>
    <brk id="351" max="22" man="1"/>
    <brk id="378" max="22" man="1"/>
    <brk id="405" max="22" man="1"/>
    <brk id="432" max="22" man="1"/>
    <brk id="459" max="22" man="1"/>
    <brk id="486" max="22" man="1"/>
    <brk id="513" max="22" man="1"/>
    <brk id="540" max="22" man="1"/>
    <brk id="567" max="22" man="1"/>
    <brk id="594" max="22" man="1"/>
    <brk id="621" max="22" man="1"/>
    <brk id="648" max="22" man="1"/>
    <brk id="675" max="22" man="1"/>
    <brk id="702" max="22" man="1"/>
    <brk id="729" max="22" man="1"/>
    <brk id="756" max="22" man="1"/>
    <brk id="783" max="22" man="1"/>
  </rowBreaks>
  <drawing r:id="rId2"/>
  <extLst>
    <ext xmlns:x14="http://schemas.microsoft.com/office/spreadsheetml/2009/9/main" uri="{CCE6A557-97BC-4b89-ADB6-D9C93CAAB3DF}">
      <x14:dataValidations xmlns:xm="http://schemas.microsoft.com/office/excel/2006/main" xWindow="218" yWindow="476" count="2">
        <x14:dataValidation type="list" imeMode="off" showInputMessage="1" showErrorMessage="1" errorTitle="【給付基礎日額】" error="◆選択できる給付基礎日額ではありません。_x000a_◆氏名に入力がありません。_x000a_◆算定の対象外の年度です。" xr:uid="{771C1783-581F-47F9-92D5-B8149AB5D5DA}">
          <x14:formula1>
            <xm:f>早見表!$A$9:$A$24</xm:f>
          </x14:formula1>
          <xm:sqref>F9:G23 F36:G50 F63:G77 F90:G104 F117:G131 F144:G158 F171:G185 F198:G212 F225:G239 F252:G266 F279:G293 F306:G320 F333:G347 F360:G374 F387:G401 F414:G428 F441:G455 F468:G482 F495:G509 F522:G536 F549:G563 F576:G590 F603:G617 F630:G644 F657:G671 F684:G698 F711:G725 F738:G752 F765:G779 F792:G806</xm:sqref>
        </x14:dataValidation>
        <x14:dataValidation type="list" imeMode="off" showInputMessage="1" showErrorMessage="1" errorTitle="【給付基礎日額】" error="◆選択できる給付基礎日額ではありません。_x000a_◆氏名を入力してください。_x000a_◆算定の対象外の年度です。" xr:uid="{B8ECD586-6A35-430E-94C1-BC3E669D5CB1}">
          <x14:formula1>
            <xm:f>早見表!$A$9:$A$24</xm:f>
          </x14:formula1>
          <xm:sqref>M9:Q23 M36:Q50 M63:Q77 M90:Q104 M117:Q131 M144:Q158 M171:Q185 M198:Q212 M225:Q239 M252:Q266 M279:Q293 M306:Q320 M333:Q347 M360:Q374 M387:Q401 M414:Q428 M441:Q455 M468:Q482 M495:Q509 M522:Q536 M549:Q563 M576:Q590 M603:Q617 M630:Q644 M657:Q671 M684:Q698 M711:Q725 M738:Q752 M765:Q779 M792:Q806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J810"/>
  <sheetViews>
    <sheetView showGridLines="0" view="pageBreakPreview" zoomScaleNormal="100" zoomScaleSheetLayoutView="100" workbookViewId="0">
      <selection activeCell="AM2" sqref="AM2"/>
    </sheetView>
  </sheetViews>
  <sheetFormatPr defaultRowHeight="13.5"/>
  <cols>
    <col min="1" max="1" width="5.125" style="147" customWidth="1"/>
    <col min="2" max="2" width="22.625" style="147" customWidth="1"/>
    <col min="3" max="3" width="5.625" style="147" customWidth="1"/>
    <col min="4" max="5" width="12" style="147" customWidth="1"/>
    <col min="6" max="7" width="8.875" style="147" customWidth="1"/>
    <col min="8" max="8" width="4.5" style="147" customWidth="1"/>
    <col min="9" max="9" width="5.625" style="147" customWidth="1"/>
    <col min="10" max="23" width="3.875" style="147" customWidth="1"/>
    <col min="24" max="24" width="5.625" style="147" hidden="1" customWidth="1"/>
    <col min="25" max="25" width="6.875" style="152" hidden="1" customWidth="1"/>
    <col min="26" max="26" width="8.125" style="152" hidden="1" customWidth="1"/>
    <col min="27" max="27" width="6.875" style="147" hidden="1" customWidth="1"/>
    <col min="28" max="30" width="8.125" style="147" hidden="1" customWidth="1"/>
    <col min="31" max="31" width="7.125" style="147" hidden="1" customWidth="1"/>
    <col min="32" max="32" width="6.875" style="147" hidden="1" customWidth="1"/>
    <col min="33" max="33" width="7.75" style="147" hidden="1" customWidth="1"/>
    <col min="34" max="35" width="8.125" style="147" hidden="1" customWidth="1"/>
    <col min="36" max="36" width="4.5" style="147" hidden="1" customWidth="1"/>
    <col min="37" max="16384" width="9" style="147"/>
  </cols>
  <sheetData>
    <row r="2" spans="1:36" ht="19.5" customHeight="1">
      <c r="A2" s="147" t="str">
        <f>IF(入力・労働局用!A2="","",入力・労働局用!A2)</f>
        <v>【鳥取局様式】</v>
      </c>
      <c r="B2" s="196"/>
      <c r="C2" s="146"/>
      <c r="D2" s="466" t="s">
        <v>76</v>
      </c>
      <c r="E2" s="467"/>
      <c r="F2" s="467"/>
      <c r="G2" s="467"/>
      <c r="H2" s="467"/>
      <c r="I2" s="467"/>
      <c r="J2" s="467"/>
      <c r="S2" s="148">
        <f>入力・労働局用!$S$2</f>
        <v>1</v>
      </c>
      <c r="T2" s="488" t="s">
        <v>10</v>
      </c>
      <c r="U2" s="488"/>
      <c r="V2" s="149">
        <v>1</v>
      </c>
      <c r="W2" s="150" t="s">
        <v>11</v>
      </c>
    </row>
    <row r="3" spans="1:36" ht="19.5" customHeight="1">
      <c r="B3" s="197"/>
      <c r="C3" s="151"/>
      <c r="D3" s="467"/>
      <c r="E3" s="467"/>
      <c r="F3" s="467"/>
      <c r="G3" s="467"/>
      <c r="H3" s="467"/>
      <c r="I3" s="467"/>
      <c r="J3" s="467"/>
    </row>
    <row r="4" spans="1:36" ht="14.25">
      <c r="B4" s="223">
        <f ca="1">入力・労働局用!B4</f>
        <v>45741</v>
      </c>
      <c r="D4" s="198"/>
      <c r="E4" s="198"/>
      <c r="F4" s="198"/>
    </row>
    <row r="5" spans="1:36" ht="15" customHeight="1">
      <c r="B5" s="224">
        <f ca="1">入力・労働局用!B5</f>
        <v>46106.494204513889</v>
      </c>
      <c r="H5" s="329" t="s">
        <v>6</v>
      </c>
      <c r="I5" s="330"/>
      <c r="J5" s="333" t="s">
        <v>0</v>
      </c>
      <c r="K5" s="334"/>
      <c r="L5" s="153" t="s">
        <v>1</v>
      </c>
      <c r="M5" s="334" t="s">
        <v>7</v>
      </c>
      <c r="N5" s="334"/>
      <c r="O5" s="334" t="s">
        <v>2</v>
      </c>
      <c r="P5" s="334"/>
      <c r="Q5" s="334"/>
      <c r="R5" s="334"/>
      <c r="S5" s="334"/>
      <c r="T5" s="334"/>
      <c r="U5" s="334" t="s">
        <v>3</v>
      </c>
      <c r="V5" s="334"/>
      <c r="W5" s="334"/>
    </row>
    <row r="6" spans="1:36" ht="20.100000000000001" customHeight="1">
      <c r="H6" s="331"/>
      <c r="I6" s="332"/>
      <c r="J6" s="154">
        <f>IF(入力・労働局用!J6="","",入力・労働局用!J6)</f>
        <v>3</v>
      </c>
      <c r="K6" s="155">
        <f>IF(入力・労働局用!K6="","",入力・労働局用!K6)</f>
        <v>1</v>
      </c>
      <c r="L6" s="156">
        <f>IF(入力・労働局用!L6="","",入力・労働局用!L6)</f>
        <v>1</v>
      </c>
      <c r="M6" s="157">
        <f>IF(入力・労働局用!M6="","",入力・労働局用!M6)</f>
        <v>0</v>
      </c>
      <c r="N6" s="158" t="str">
        <f>IF(入力・労働局用!N6="","",入力・労働局用!N6)</f>
        <v/>
      </c>
      <c r="O6" s="159" t="str">
        <f>IF(入力・労働局用!O6="","",入力・労働局用!O6)</f>
        <v/>
      </c>
      <c r="P6" s="160" t="str">
        <f>IF(入力・労働局用!P6="","",入力・労働局用!P6)</f>
        <v/>
      </c>
      <c r="Q6" s="160" t="str">
        <f>IF(入力・労働局用!Q6="","",入力・労働局用!Q6)</f>
        <v/>
      </c>
      <c r="R6" s="160" t="str">
        <f>IF(入力・労働局用!R6="","",入力・労働局用!R6)</f>
        <v/>
      </c>
      <c r="S6" s="160" t="str">
        <f>IF(入力・労働局用!S6="","",入力・労働局用!S6)</f>
        <v/>
      </c>
      <c r="T6" s="161" t="str">
        <f>IF(入力・労働局用!T6="","",入力・労働局用!T6)</f>
        <v/>
      </c>
      <c r="U6" s="159" t="str">
        <f>IF(入力・労働局用!U6="","",入力・労働局用!U6)</f>
        <v/>
      </c>
      <c r="V6" s="160" t="str">
        <f>IF(入力・労働局用!V6="","",入力・労働局用!V6)</f>
        <v/>
      </c>
      <c r="W6" s="161" t="str">
        <f>IF(入力・労働局用!W6="","",入力・労働局用!W6)</f>
        <v/>
      </c>
      <c r="Y6" s="162" t="s">
        <v>33</v>
      </c>
      <c r="Z6" s="163" t="s">
        <v>34</v>
      </c>
      <c r="AA6" s="489" t="str">
        <f>$A$2</f>
        <v>【鳥取局様式】</v>
      </c>
      <c r="AB6" s="489"/>
      <c r="AC6" s="489"/>
      <c r="AD6" s="489"/>
      <c r="AE6" s="489"/>
      <c r="AF6" s="487">
        <f>$A$3</f>
        <v>0</v>
      </c>
      <c r="AG6" s="487"/>
      <c r="AH6" s="487"/>
      <c r="AI6" s="487"/>
      <c r="AJ6" s="487"/>
    </row>
    <row r="7" spans="1:36" ht="21.95" customHeight="1">
      <c r="A7" s="315" t="s">
        <v>9</v>
      </c>
      <c r="B7" s="317" t="s">
        <v>30</v>
      </c>
      <c r="C7" s="220"/>
      <c r="D7" s="318" t="s">
        <v>51</v>
      </c>
      <c r="E7" s="317" t="s">
        <v>48</v>
      </c>
      <c r="F7" s="451">
        <f ca="1">B4</f>
        <v>45741</v>
      </c>
      <c r="G7" s="452"/>
      <c r="H7" s="452"/>
      <c r="I7" s="452"/>
      <c r="J7" s="452"/>
      <c r="K7" s="452"/>
      <c r="L7" s="453"/>
      <c r="M7" s="454">
        <f ca="1">B5</f>
        <v>46106.494204513889</v>
      </c>
      <c r="N7" s="455"/>
      <c r="O7" s="455"/>
      <c r="P7" s="455"/>
      <c r="Q7" s="455"/>
      <c r="R7" s="455"/>
      <c r="S7" s="455"/>
      <c r="T7" s="455"/>
      <c r="U7" s="455"/>
      <c r="V7" s="455"/>
      <c r="W7" s="456"/>
      <c r="X7" s="164"/>
      <c r="Y7" s="165" t="str">
        <f>$A$2</f>
        <v>【鳥取局様式】</v>
      </c>
      <c r="Z7" s="165" t="e">
        <f>DATE(YEAR($Y$7)+1,7,10)</f>
        <v>#VALUE!</v>
      </c>
      <c r="AA7" s="166" t="s">
        <v>33</v>
      </c>
      <c r="AB7" s="166" t="s">
        <v>34</v>
      </c>
      <c r="AC7" s="166" t="s">
        <v>37</v>
      </c>
      <c r="AD7" s="166" t="s">
        <v>38</v>
      </c>
      <c r="AE7" s="166" t="s">
        <v>32</v>
      </c>
      <c r="AF7" s="166" t="s">
        <v>33</v>
      </c>
      <c r="AG7" s="166" t="s">
        <v>34</v>
      </c>
      <c r="AH7" s="166" t="s">
        <v>37</v>
      </c>
      <c r="AI7" s="166" t="s">
        <v>38</v>
      </c>
      <c r="AJ7" s="166" t="s">
        <v>32</v>
      </c>
    </row>
    <row r="8" spans="1:36" ht="28.5" customHeight="1">
      <c r="A8" s="316"/>
      <c r="B8" s="317"/>
      <c r="C8" s="167"/>
      <c r="D8" s="319"/>
      <c r="E8" s="317"/>
      <c r="F8" s="306" t="s">
        <v>4</v>
      </c>
      <c r="G8" s="306"/>
      <c r="H8" s="168" t="s">
        <v>39</v>
      </c>
      <c r="I8" s="306" t="s">
        <v>5</v>
      </c>
      <c r="J8" s="306"/>
      <c r="K8" s="306"/>
      <c r="L8" s="306"/>
      <c r="M8" s="306" t="s">
        <v>4</v>
      </c>
      <c r="N8" s="306"/>
      <c r="O8" s="306"/>
      <c r="P8" s="306"/>
      <c r="Q8" s="306"/>
      <c r="R8" s="168" t="s">
        <v>39</v>
      </c>
      <c r="S8" s="306" t="s">
        <v>5</v>
      </c>
      <c r="T8" s="306"/>
      <c r="U8" s="306"/>
      <c r="V8" s="306"/>
      <c r="W8" s="306"/>
      <c r="X8" s="164"/>
      <c r="Y8" s="165">
        <f ca="1">DATE(YEAR($B$4),4,1)</f>
        <v>45748</v>
      </c>
      <c r="Z8" s="165">
        <f ca="1">DATE(YEAR($Y$8)+2,3,31)</f>
        <v>46477</v>
      </c>
      <c r="AA8" s="165">
        <f ca="1">$Y$8</f>
        <v>45748</v>
      </c>
      <c r="AB8" s="165">
        <f ca="1">DATE(YEAR($Y$8)+1,3,31)</f>
        <v>46112</v>
      </c>
      <c r="AC8" s="165"/>
      <c r="AD8" s="165"/>
      <c r="AE8" s="165"/>
      <c r="AF8" s="169">
        <f ca="1">DATE(YEAR($B$4)+1,4,1)</f>
        <v>46113</v>
      </c>
      <c r="AG8" s="169">
        <f ca="1">DATE(YEAR($AF$8)+1,3,31)</f>
        <v>46477</v>
      </c>
      <c r="AH8" s="165"/>
      <c r="AI8" s="165"/>
      <c r="AJ8" s="170"/>
    </row>
    <row r="9" spans="1:36" ht="27.95" customHeight="1">
      <c r="A9" s="171">
        <f>入力・労働局用!A9</f>
        <v>0</v>
      </c>
      <c r="B9" s="172">
        <f>入力・労働局用!B9</f>
        <v>0</v>
      </c>
      <c r="C9" s="173"/>
      <c r="D9" s="70">
        <f>入力・労働局用!D9</f>
        <v>0</v>
      </c>
      <c r="E9" s="71">
        <f>入力・労働局用!E9</f>
        <v>0</v>
      </c>
      <c r="F9" s="475">
        <f>入力・労働局用!F9</f>
        <v>0</v>
      </c>
      <c r="G9" s="476"/>
      <c r="H9" s="174" t="str">
        <f ca="1">入力・労働局用!H9</f>
        <v/>
      </c>
      <c r="I9" s="484" t="str">
        <f ca="1">入力・労働局用!I9</f>
        <v/>
      </c>
      <c r="J9" s="485">
        <f>入力・労働局用!J9</f>
        <v>0</v>
      </c>
      <c r="K9" s="485">
        <f>入力・労働局用!K9</f>
        <v>0</v>
      </c>
      <c r="L9" s="486">
        <f>入力・労働局用!L9</f>
        <v>0</v>
      </c>
      <c r="M9" s="475">
        <f>入力・労働局用!M9</f>
        <v>0</v>
      </c>
      <c r="N9" s="480"/>
      <c r="O9" s="480"/>
      <c r="P9" s="480"/>
      <c r="Q9" s="476"/>
      <c r="R9" s="175" t="str">
        <f ca="1">入力・労働局用!R9</f>
        <v/>
      </c>
      <c r="S9" s="484" t="str">
        <f ca="1">入力・労働局用!S9</f>
        <v/>
      </c>
      <c r="T9" s="485">
        <f>入力・労働局用!T9</f>
        <v>0</v>
      </c>
      <c r="U9" s="485">
        <f>入力・労働局用!U9</f>
        <v>0</v>
      </c>
      <c r="V9" s="485">
        <f>入力・労働局用!V9</f>
        <v>0</v>
      </c>
      <c r="W9" s="486">
        <f>入力・労働局用!W9</f>
        <v>0</v>
      </c>
      <c r="X9" s="164"/>
      <c r="Y9" s="176" t="str">
        <f t="shared" ref="Y9:Y23" si="0">IF($B9&lt;&gt;0,IF(D9=0,AA$8,D9),"")</f>
        <v/>
      </c>
      <c r="Z9" s="176" t="str">
        <f t="shared" ref="Z9:Z23" si="1">IF($B9&lt;&gt;0,IF(E9=0,Z$8,E9),"")</f>
        <v/>
      </c>
      <c r="AA9" s="177" t="str">
        <f t="shared" ref="AA9:AA23" ca="1" si="2">IF(Y9&lt;AF$8,Y9,"")</f>
        <v/>
      </c>
      <c r="AB9" s="177" t="str">
        <f t="shared" ref="AB9:AB23" ca="1" si="3">IF(Y9&gt;AB$8,"",IF(Z9&gt;AB$8,AB$8,Z9))</f>
        <v/>
      </c>
      <c r="AC9" s="177" t="str">
        <f t="shared" ref="AC9:AC23" ca="1" si="4">IF(AA9="","",DATE(YEAR(AA9),MONTH(AA9),1))</f>
        <v/>
      </c>
      <c r="AD9" s="177" t="str">
        <f t="shared" ref="AD9:AD23" ca="1" si="5">IF(AA9="","",DATE(YEAR(AB9),MONTH(AB9)+1,1)-1)</f>
        <v/>
      </c>
      <c r="AE9" s="178" t="str">
        <f t="shared" ref="AE9:AE23" ca="1" si="6">IF(AA9="","",DATEDIF(AC9,AD9+1,"m"))</f>
        <v/>
      </c>
      <c r="AF9" s="177" t="str">
        <f t="shared" ref="AF9:AF23" ca="1" si="7">IF(Z9&lt;AF$8,"",IF(Y9&gt;AF$8,Y9,AF$8))</f>
        <v/>
      </c>
      <c r="AG9" s="177" t="str">
        <f t="shared" ref="AG9:AG23" ca="1" si="8">IF(Z9&lt;AF$8,"",Z9)</f>
        <v/>
      </c>
      <c r="AH9" s="177" t="str">
        <f t="shared" ref="AH9:AH23" ca="1" si="9">IF(AF9="","",DATE(YEAR(AF9),MONTH(AF9),1))</f>
        <v/>
      </c>
      <c r="AI9" s="177" t="str">
        <f t="shared" ref="AI9:AI23" ca="1" si="10">IF(AF9="","",DATE(YEAR(AG9),MONTH(AG9)+1,1)-1)</f>
        <v/>
      </c>
      <c r="AJ9" s="178" t="str">
        <f t="shared" ref="AJ9:AJ23" ca="1" si="11">IF(AF9="","",DATEDIF(AH9,AI9+1,"m"))</f>
        <v/>
      </c>
    </row>
    <row r="10" spans="1:36" ht="27.95" customHeight="1">
      <c r="A10" s="179">
        <f>入力・労働局用!A10</f>
        <v>0</v>
      </c>
      <c r="B10" s="172">
        <f>入力・労働局用!B10</f>
        <v>0</v>
      </c>
      <c r="C10" s="173"/>
      <c r="D10" s="70">
        <f>入力・労働局用!D10</f>
        <v>0</v>
      </c>
      <c r="E10" s="71">
        <f>入力・労働局用!E10</f>
        <v>0</v>
      </c>
      <c r="F10" s="475">
        <f>入力・労働局用!F10</f>
        <v>0</v>
      </c>
      <c r="G10" s="476"/>
      <c r="H10" s="174" t="str">
        <f ca="1">入力・労働局用!H10</f>
        <v/>
      </c>
      <c r="I10" s="477" t="str">
        <f ca="1">入力・労働局用!I10</f>
        <v/>
      </c>
      <c r="J10" s="478">
        <f>入力・労働局用!J10</f>
        <v>0</v>
      </c>
      <c r="K10" s="478">
        <f>入力・労働局用!K10</f>
        <v>0</v>
      </c>
      <c r="L10" s="479">
        <f>入力・労働局用!L10</f>
        <v>0</v>
      </c>
      <c r="M10" s="475">
        <f>入力・労働局用!M10</f>
        <v>0</v>
      </c>
      <c r="N10" s="480"/>
      <c r="O10" s="480"/>
      <c r="P10" s="480"/>
      <c r="Q10" s="476"/>
      <c r="R10" s="174" t="str">
        <f ca="1">入力・労働局用!R10</f>
        <v/>
      </c>
      <c r="S10" s="477" t="str">
        <f ca="1">入力・労働局用!S10</f>
        <v/>
      </c>
      <c r="T10" s="478">
        <f>入力・労働局用!T10</f>
        <v>0</v>
      </c>
      <c r="U10" s="478">
        <f>入力・労働局用!U10</f>
        <v>0</v>
      </c>
      <c r="V10" s="478">
        <f>入力・労働局用!V10</f>
        <v>0</v>
      </c>
      <c r="W10" s="479">
        <f>入力・労働局用!W10</f>
        <v>0</v>
      </c>
      <c r="X10" s="164"/>
      <c r="Y10" s="180" t="str">
        <f t="shared" si="0"/>
        <v/>
      </c>
      <c r="Z10" s="180" t="str">
        <f t="shared" si="1"/>
        <v/>
      </c>
      <c r="AA10" s="181" t="str">
        <f t="shared" ca="1" si="2"/>
        <v/>
      </c>
      <c r="AB10" s="181" t="str">
        <f t="shared" ca="1" si="3"/>
        <v/>
      </c>
      <c r="AC10" s="181" t="str">
        <f t="shared" ca="1" si="4"/>
        <v/>
      </c>
      <c r="AD10" s="181" t="str">
        <f t="shared" ca="1" si="5"/>
        <v/>
      </c>
      <c r="AE10" s="182" t="str">
        <f t="shared" ca="1" si="6"/>
        <v/>
      </c>
      <c r="AF10" s="181" t="str">
        <f t="shared" ca="1" si="7"/>
        <v/>
      </c>
      <c r="AG10" s="181" t="str">
        <f t="shared" ca="1" si="8"/>
        <v/>
      </c>
      <c r="AH10" s="181" t="str">
        <f t="shared" ca="1" si="9"/>
        <v/>
      </c>
      <c r="AI10" s="181" t="str">
        <f t="shared" ca="1" si="10"/>
        <v/>
      </c>
      <c r="AJ10" s="182" t="str">
        <f t="shared" ca="1" si="11"/>
        <v/>
      </c>
    </row>
    <row r="11" spans="1:36" ht="27.95" customHeight="1">
      <c r="A11" s="179">
        <f>入力・労働局用!A11</f>
        <v>0</v>
      </c>
      <c r="B11" s="172">
        <f>入力・労働局用!B11</f>
        <v>0</v>
      </c>
      <c r="C11" s="173"/>
      <c r="D11" s="70">
        <f>入力・労働局用!D11</f>
        <v>0</v>
      </c>
      <c r="E11" s="71">
        <f>入力・労働局用!E11</f>
        <v>0</v>
      </c>
      <c r="F11" s="475">
        <f>入力・労働局用!F11</f>
        <v>0</v>
      </c>
      <c r="G11" s="476"/>
      <c r="H11" s="174" t="str">
        <f ca="1">入力・労働局用!H11</f>
        <v/>
      </c>
      <c r="I11" s="477" t="str">
        <f ca="1">入力・労働局用!I11</f>
        <v/>
      </c>
      <c r="J11" s="478">
        <f>入力・労働局用!J11</f>
        <v>0</v>
      </c>
      <c r="K11" s="478">
        <f>入力・労働局用!K11</f>
        <v>0</v>
      </c>
      <c r="L11" s="479">
        <f>入力・労働局用!L11</f>
        <v>0</v>
      </c>
      <c r="M11" s="475">
        <f>入力・労働局用!M11</f>
        <v>0</v>
      </c>
      <c r="N11" s="480"/>
      <c r="O11" s="480"/>
      <c r="P11" s="480"/>
      <c r="Q11" s="476"/>
      <c r="R11" s="174" t="str">
        <f ca="1">入力・労働局用!R11</f>
        <v/>
      </c>
      <c r="S11" s="477" t="str">
        <f ca="1">入力・労働局用!S11</f>
        <v/>
      </c>
      <c r="T11" s="478">
        <f>入力・労働局用!T11</f>
        <v>0</v>
      </c>
      <c r="U11" s="478">
        <f>入力・労働局用!U11</f>
        <v>0</v>
      </c>
      <c r="V11" s="478">
        <f>入力・労働局用!V11</f>
        <v>0</v>
      </c>
      <c r="W11" s="479">
        <f>入力・労働局用!W11</f>
        <v>0</v>
      </c>
      <c r="X11" s="164"/>
      <c r="Y11" s="180" t="str">
        <f t="shared" si="0"/>
        <v/>
      </c>
      <c r="Z11" s="180" t="str">
        <f t="shared" si="1"/>
        <v/>
      </c>
      <c r="AA11" s="181" t="str">
        <f t="shared" ca="1" si="2"/>
        <v/>
      </c>
      <c r="AB11" s="181" t="str">
        <f t="shared" ca="1" si="3"/>
        <v/>
      </c>
      <c r="AC11" s="181" t="str">
        <f t="shared" ca="1" si="4"/>
        <v/>
      </c>
      <c r="AD11" s="181" t="str">
        <f t="shared" ca="1" si="5"/>
        <v/>
      </c>
      <c r="AE11" s="182" t="str">
        <f t="shared" ca="1" si="6"/>
        <v/>
      </c>
      <c r="AF11" s="181" t="str">
        <f t="shared" ca="1" si="7"/>
        <v/>
      </c>
      <c r="AG11" s="181" t="str">
        <f t="shared" ca="1" si="8"/>
        <v/>
      </c>
      <c r="AH11" s="181" t="str">
        <f t="shared" ca="1" si="9"/>
        <v/>
      </c>
      <c r="AI11" s="181" t="str">
        <f t="shared" ca="1" si="10"/>
        <v/>
      </c>
      <c r="AJ11" s="182" t="str">
        <f t="shared" ca="1" si="11"/>
        <v/>
      </c>
    </row>
    <row r="12" spans="1:36" ht="27.95" customHeight="1">
      <c r="A12" s="179">
        <f>入力・労働局用!A12</f>
        <v>0</v>
      </c>
      <c r="B12" s="172">
        <f>入力・労働局用!B12</f>
        <v>0</v>
      </c>
      <c r="C12" s="173"/>
      <c r="D12" s="70">
        <f>入力・労働局用!D12</f>
        <v>0</v>
      </c>
      <c r="E12" s="71">
        <f>入力・労働局用!E12</f>
        <v>0</v>
      </c>
      <c r="F12" s="475">
        <f>入力・労働局用!F12</f>
        <v>0</v>
      </c>
      <c r="G12" s="476"/>
      <c r="H12" s="174" t="str">
        <f ca="1">入力・労働局用!H12</f>
        <v/>
      </c>
      <c r="I12" s="477" t="str">
        <f ca="1">入力・労働局用!I12</f>
        <v/>
      </c>
      <c r="J12" s="478">
        <f>入力・労働局用!J12</f>
        <v>0</v>
      </c>
      <c r="K12" s="478">
        <f>入力・労働局用!K12</f>
        <v>0</v>
      </c>
      <c r="L12" s="479">
        <f>入力・労働局用!L12</f>
        <v>0</v>
      </c>
      <c r="M12" s="475">
        <f>入力・労働局用!M12</f>
        <v>0</v>
      </c>
      <c r="N12" s="480"/>
      <c r="O12" s="480"/>
      <c r="P12" s="480"/>
      <c r="Q12" s="476"/>
      <c r="R12" s="174" t="str">
        <f ca="1">入力・労働局用!R12</f>
        <v/>
      </c>
      <c r="S12" s="477" t="str">
        <f ca="1">入力・労働局用!S12</f>
        <v/>
      </c>
      <c r="T12" s="478">
        <f>入力・労働局用!T12</f>
        <v>0</v>
      </c>
      <c r="U12" s="478">
        <f>入力・労働局用!U12</f>
        <v>0</v>
      </c>
      <c r="V12" s="478">
        <f>入力・労働局用!V12</f>
        <v>0</v>
      </c>
      <c r="W12" s="479">
        <f>入力・労働局用!W12</f>
        <v>0</v>
      </c>
      <c r="X12" s="164"/>
      <c r="Y12" s="180" t="str">
        <f t="shared" si="0"/>
        <v/>
      </c>
      <c r="Z12" s="180" t="str">
        <f t="shared" si="1"/>
        <v/>
      </c>
      <c r="AA12" s="181" t="str">
        <f t="shared" ca="1" si="2"/>
        <v/>
      </c>
      <c r="AB12" s="181" t="str">
        <f t="shared" ca="1" si="3"/>
        <v/>
      </c>
      <c r="AC12" s="181" t="str">
        <f t="shared" ca="1" si="4"/>
        <v/>
      </c>
      <c r="AD12" s="181" t="str">
        <f t="shared" ca="1" si="5"/>
        <v/>
      </c>
      <c r="AE12" s="182" t="str">
        <f t="shared" ca="1" si="6"/>
        <v/>
      </c>
      <c r="AF12" s="181" t="str">
        <f t="shared" ca="1" si="7"/>
        <v/>
      </c>
      <c r="AG12" s="181" t="str">
        <f t="shared" ca="1" si="8"/>
        <v/>
      </c>
      <c r="AH12" s="181" t="str">
        <f t="shared" ca="1" si="9"/>
        <v/>
      </c>
      <c r="AI12" s="181" t="str">
        <f t="shared" ca="1" si="10"/>
        <v/>
      </c>
      <c r="AJ12" s="182" t="str">
        <f t="shared" ca="1" si="11"/>
        <v/>
      </c>
    </row>
    <row r="13" spans="1:36" ht="27.95" customHeight="1">
      <c r="A13" s="179">
        <f>入力・労働局用!A13</f>
        <v>0</v>
      </c>
      <c r="B13" s="172">
        <f>入力・労働局用!B13</f>
        <v>0</v>
      </c>
      <c r="C13" s="173"/>
      <c r="D13" s="70">
        <f>入力・労働局用!D13</f>
        <v>0</v>
      </c>
      <c r="E13" s="71">
        <f>入力・労働局用!E13</f>
        <v>0</v>
      </c>
      <c r="F13" s="475">
        <f>入力・労働局用!F13</f>
        <v>0</v>
      </c>
      <c r="G13" s="476"/>
      <c r="H13" s="174" t="str">
        <f ca="1">入力・労働局用!H13</f>
        <v/>
      </c>
      <c r="I13" s="477" t="str">
        <f ca="1">入力・労働局用!I13</f>
        <v/>
      </c>
      <c r="J13" s="478">
        <f>入力・労働局用!J13</f>
        <v>0</v>
      </c>
      <c r="K13" s="478">
        <f>入力・労働局用!K13</f>
        <v>0</v>
      </c>
      <c r="L13" s="479">
        <f>入力・労働局用!L13</f>
        <v>0</v>
      </c>
      <c r="M13" s="475">
        <f>入力・労働局用!M13</f>
        <v>0</v>
      </c>
      <c r="N13" s="480"/>
      <c r="O13" s="480"/>
      <c r="P13" s="480"/>
      <c r="Q13" s="476"/>
      <c r="R13" s="174" t="str">
        <f ca="1">入力・労働局用!R13</f>
        <v/>
      </c>
      <c r="S13" s="477" t="str">
        <f ca="1">入力・労働局用!S13</f>
        <v/>
      </c>
      <c r="T13" s="478">
        <f>入力・労働局用!T13</f>
        <v>0</v>
      </c>
      <c r="U13" s="478">
        <f>入力・労働局用!U13</f>
        <v>0</v>
      </c>
      <c r="V13" s="478">
        <f>入力・労働局用!V13</f>
        <v>0</v>
      </c>
      <c r="W13" s="479">
        <f>入力・労働局用!W13</f>
        <v>0</v>
      </c>
      <c r="X13" s="164"/>
      <c r="Y13" s="180" t="str">
        <f>IF($B13&lt;&gt;0,IF(D13=0,AA$8,D13),"")</f>
        <v/>
      </c>
      <c r="Z13" s="180" t="str">
        <f>IF($B13&lt;&gt;0,IF(E13=0,Z$8,E13),"")</f>
        <v/>
      </c>
      <c r="AA13" s="181" t="str">
        <f ca="1">IF(Y13&lt;AF$8,Y13,"")</f>
        <v/>
      </c>
      <c r="AB13" s="181" t="str">
        <f ca="1">IF(Y13&gt;AB$8,"",IF(Z13&gt;AB$8,AB$8,Z13))</f>
        <v/>
      </c>
      <c r="AC13" s="181" t="str">
        <f ca="1">IF(AA13="","",DATE(YEAR(AA13),MONTH(AA13),1))</f>
        <v/>
      </c>
      <c r="AD13" s="181" t="str">
        <f ca="1">IF(AA13="","",DATE(YEAR(AB13),MONTH(AB13)+1,1)-1)</f>
        <v/>
      </c>
      <c r="AE13" s="182" t="str">
        <f ca="1">IF(AA13="","",DATEDIF(AC13,AD13+1,"m"))</f>
        <v/>
      </c>
      <c r="AF13" s="181" t="str">
        <f ca="1">IF(Z13&lt;AF$8,"",IF(Y13&gt;AF$8,Y13,AF$8))</f>
        <v/>
      </c>
      <c r="AG13" s="181" t="str">
        <f ca="1">IF(Z13&lt;AF$8,"",Z13)</f>
        <v/>
      </c>
      <c r="AH13" s="181" t="str">
        <f ca="1">IF(AF13="","",DATE(YEAR(AF13),MONTH(AF13),1))</f>
        <v/>
      </c>
      <c r="AI13" s="181" t="str">
        <f ca="1">IF(AF13="","",DATE(YEAR(AG13),MONTH(AG13)+1,1)-1)</f>
        <v/>
      </c>
      <c r="AJ13" s="182" t="str">
        <f ca="1">IF(AF13="","",DATEDIF(AH13,AI13+1,"m"))</f>
        <v/>
      </c>
    </row>
    <row r="14" spans="1:36" ht="27.95" customHeight="1">
      <c r="A14" s="179">
        <f>入力・労働局用!A14</f>
        <v>0</v>
      </c>
      <c r="B14" s="172">
        <f>入力・労働局用!B14</f>
        <v>0</v>
      </c>
      <c r="C14" s="173"/>
      <c r="D14" s="70">
        <f>入力・労働局用!D14</f>
        <v>0</v>
      </c>
      <c r="E14" s="71">
        <f>入力・労働局用!E14</f>
        <v>0</v>
      </c>
      <c r="F14" s="475">
        <f>入力・労働局用!F14</f>
        <v>0</v>
      </c>
      <c r="G14" s="476"/>
      <c r="H14" s="174" t="str">
        <f ca="1">入力・労働局用!H14</f>
        <v/>
      </c>
      <c r="I14" s="477" t="str">
        <f ca="1">入力・労働局用!I14</f>
        <v/>
      </c>
      <c r="J14" s="478">
        <f>入力・労働局用!J14</f>
        <v>0</v>
      </c>
      <c r="K14" s="478">
        <f>入力・労働局用!K14</f>
        <v>0</v>
      </c>
      <c r="L14" s="479">
        <f>入力・労働局用!L14</f>
        <v>0</v>
      </c>
      <c r="M14" s="475">
        <f>入力・労働局用!M14</f>
        <v>0</v>
      </c>
      <c r="N14" s="480"/>
      <c r="O14" s="480"/>
      <c r="P14" s="480"/>
      <c r="Q14" s="476"/>
      <c r="R14" s="174" t="str">
        <f ca="1">入力・労働局用!R14</f>
        <v/>
      </c>
      <c r="S14" s="477" t="str">
        <f ca="1">入力・労働局用!S14</f>
        <v/>
      </c>
      <c r="T14" s="478">
        <f>入力・労働局用!T14</f>
        <v>0</v>
      </c>
      <c r="U14" s="478">
        <f>入力・労働局用!U14</f>
        <v>0</v>
      </c>
      <c r="V14" s="478">
        <f>入力・労働局用!V14</f>
        <v>0</v>
      </c>
      <c r="W14" s="479">
        <f>入力・労働局用!W14</f>
        <v>0</v>
      </c>
      <c r="X14" s="164"/>
      <c r="Y14" s="180" t="str">
        <f>IF($B14&lt;&gt;0,IF(D14=0,AA$8,D14),"")</f>
        <v/>
      </c>
      <c r="Z14" s="180" t="str">
        <f>IF($B14&lt;&gt;0,IF(E14=0,Z$8,E14),"")</f>
        <v/>
      </c>
      <c r="AA14" s="181" t="str">
        <f ca="1">IF(Y14&lt;AF$8,Y14,"")</f>
        <v/>
      </c>
      <c r="AB14" s="181" t="str">
        <f ca="1">IF(Y14&gt;AB$8,"",IF(Z14&gt;AB$8,AB$8,Z14))</f>
        <v/>
      </c>
      <c r="AC14" s="181" t="str">
        <f ca="1">IF(AA14="","",DATE(YEAR(AA14),MONTH(AA14),1))</f>
        <v/>
      </c>
      <c r="AD14" s="181" t="str">
        <f ca="1">IF(AA14="","",DATE(YEAR(AB14),MONTH(AB14)+1,1)-1)</f>
        <v/>
      </c>
      <c r="AE14" s="182" t="str">
        <f ca="1">IF(AA14="","",DATEDIF(AC14,AD14+1,"m"))</f>
        <v/>
      </c>
      <c r="AF14" s="181" t="str">
        <f ca="1">IF(Z14&lt;AF$8,"",IF(Y14&gt;AF$8,Y14,AF$8))</f>
        <v/>
      </c>
      <c r="AG14" s="181" t="str">
        <f ca="1">IF(Z14&lt;AF$8,"",Z14)</f>
        <v/>
      </c>
      <c r="AH14" s="181" t="str">
        <f ca="1">IF(AF14="","",DATE(YEAR(AF14),MONTH(AF14),1))</f>
        <v/>
      </c>
      <c r="AI14" s="181" t="str">
        <f ca="1">IF(AF14="","",DATE(YEAR(AG14),MONTH(AG14)+1,1)-1)</f>
        <v/>
      </c>
      <c r="AJ14" s="182" t="str">
        <f ca="1">IF(AF14="","",DATEDIF(AH14,AI14+1,"m"))</f>
        <v/>
      </c>
    </row>
    <row r="15" spans="1:36" ht="27.95" customHeight="1">
      <c r="A15" s="179">
        <f>入力・労働局用!A15</f>
        <v>0</v>
      </c>
      <c r="B15" s="172">
        <f>入力・労働局用!B15</f>
        <v>0</v>
      </c>
      <c r="C15" s="173"/>
      <c r="D15" s="70">
        <f>入力・労働局用!D15</f>
        <v>0</v>
      </c>
      <c r="E15" s="71">
        <f>入力・労働局用!E15</f>
        <v>0</v>
      </c>
      <c r="F15" s="475">
        <f>入力・労働局用!F15</f>
        <v>0</v>
      </c>
      <c r="G15" s="476"/>
      <c r="H15" s="174" t="str">
        <f ca="1">入力・労働局用!H15</f>
        <v/>
      </c>
      <c r="I15" s="477" t="str">
        <f ca="1">入力・労働局用!I15</f>
        <v/>
      </c>
      <c r="J15" s="478">
        <f>入力・労働局用!J15</f>
        <v>0</v>
      </c>
      <c r="K15" s="478">
        <f>入力・労働局用!K15</f>
        <v>0</v>
      </c>
      <c r="L15" s="479">
        <f>入力・労働局用!L15</f>
        <v>0</v>
      </c>
      <c r="M15" s="475">
        <f>入力・労働局用!M15</f>
        <v>0</v>
      </c>
      <c r="N15" s="480"/>
      <c r="O15" s="480"/>
      <c r="P15" s="480"/>
      <c r="Q15" s="476"/>
      <c r="R15" s="174" t="str">
        <f ca="1">入力・労働局用!R15</f>
        <v/>
      </c>
      <c r="S15" s="477" t="str">
        <f ca="1">入力・労働局用!S15</f>
        <v/>
      </c>
      <c r="T15" s="478">
        <f>入力・労働局用!T15</f>
        <v>0</v>
      </c>
      <c r="U15" s="478">
        <f>入力・労働局用!U15</f>
        <v>0</v>
      </c>
      <c r="V15" s="478">
        <f>入力・労働局用!V15</f>
        <v>0</v>
      </c>
      <c r="W15" s="479">
        <f>入力・労働局用!W15</f>
        <v>0</v>
      </c>
      <c r="X15" s="164"/>
      <c r="Y15" s="180" t="str">
        <f>IF($B15&lt;&gt;0,IF(D15=0,AA$8,D15),"")</f>
        <v/>
      </c>
      <c r="Z15" s="180" t="str">
        <f>IF($B15&lt;&gt;0,IF(E15=0,Z$8,E15),"")</f>
        <v/>
      </c>
      <c r="AA15" s="181" t="str">
        <f ca="1">IF(Y15&lt;AF$8,Y15,"")</f>
        <v/>
      </c>
      <c r="AB15" s="181" t="str">
        <f ca="1">IF(Y15&gt;AB$8,"",IF(Z15&gt;AB$8,AB$8,Z15))</f>
        <v/>
      </c>
      <c r="AC15" s="181" t="str">
        <f ca="1">IF(AA15="","",DATE(YEAR(AA15),MONTH(AA15),1))</f>
        <v/>
      </c>
      <c r="AD15" s="181" t="str">
        <f ca="1">IF(AA15="","",DATE(YEAR(AB15),MONTH(AB15)+1,1)-1)</f>
        <v/>
      </c>
      <c r="AE15" s="182" t="str">
        <f ca="1">IF(AA15="","",DATEDIF(AC15,AD15+1,"m"))</f>
        <v/>
      </c>
      <c r="AF15" s="181" t="str">
        <f ca="1">IF(Z15&lt;AF$8,"",IF(Y15&gt;AF$8,Y15,AF$8))</f>
        <v/>
      </c>
      <c r="AG15" s="181" t="str">
        <f ca="1">IF(Z15&lt;AF$8,"",Z15)</f>
        <v/>
      </c>
      <c r="AH15" s="181" t="str">
        <f ca="1">IF(AF15="","",DATE(YEAR(AF15),MONTH(AF15),1))</f>
        <v/>
      </c>
      <c r="AI15" s="181" t="str">
        <f ca="1">IF(AF15="","",DATE(YEAR(AG15),MONTH(AG15)+1,1)-1)</f>
        <v/>
      </c>
      <c r="AJ15" s="182" t="str">
        <f ca="1">IF(AF15="","",DATEDIF(AH15,AI15+1,"m"))</f>
        <v/>
      </c>
    </row>
    <row r="16" spans="1:36" ht="27.95" customHeight="1">
      <c r="A16" s="179">
        <f>入力・労働局用!A16</f>
        <v>0</v>
      </c>
      <c r="B16" s="172">
        <f>入力・労働局用!B16</f>
        <v>0</v>
      </c>
      <c r="C16" s="173"/>
      <c r="D16" s="70">
        <f>入力・労働局用!D16</f>
        <v>0</v>
      </c>
      <c r="E16" s="71">
        <f>入力・労働局用!E16</f>
        <v>0</v>
      </c>
      <c r="F16" s="475">
        <f>入力・労働局用!F16</f>
        <v>0</v>
      </c>
      <c r="G16" s="476"/>
      <c r="H16" s="174" t="str">
        <f ca="1">入力・労働局用!H16</f>
        <v/>
      </c>
      <c r="I16" s="477" t="str">
        <f ca="1">入力・労働局用!I16</f>
        <v/>
      </c>
      <c r="J16" s="478">
        <f>入力・労働局用!J16</f>
        <v>0</v>
      </c>
      <c r="K16" s="478">
        <f>入力・労働局用!K16</f>
        <v>0</v>
      </c>
      <c r="L16" s="479">
        <f>入力・労働局用!L16</f>
        <v>0</v>
      </c>
      <c r="M16" s="475">
        <f>入力・労働局用!M16</f>
        <v>0</v>
      </c>
      <c r="N16" s="480"/>
      <c r="O16" s="480"/>
      <c r="P16" s="480"/>
      <c r="Q16" s="476"/>
      <c r="R16" s="174" t="str">
        <f ca="1">入力・労働局用!R16</f>
        <v/>
      </c>
      <c r="S16" s="477" t="str">
        <f ca="1">入力・労働局用!S16</f>
        <v/>
      </c>
      <c r="T16" s="478">
        <f>入力・労働局用!T16</f>
        <v>0</v>
      </c>
      <c r="U16" s="478">
        <f>入力・労働局用!U16</f>
        <v>0</v>
      </c>
      <c r="V16" s="478">
        <f>入力・労働局用!V16</f>
        <v>0</v>
      </c>
      <c r="W16" s="479">
        <f>入力・労働局用!W16</f>
        <v>0</v>
      </c>
      <c r="X16" s="164"/>
      <c r="Y16" s="180" t="str">
        <f>IF($B16&lt;&gt;0,IF(D16=0,AA$8,D16),"")</f>
        <v/>
      </c>
      <c r="Z16" s="180" t="str">
        <f>IF($B16&lt;&gt;0,IF(E16=0,Z$8,E16),"")</f>
        <v/>
      </c>
      <c r="AA16" s="181" t="str">
        <f ca="1">IF(Y16&lt;AF$8,Y16,"")</f>
        <v/>
      </c>
      <c r="AB16" s="181" t="str">
        <f ca="1">IF(Y16&gt;AB$8,"",IF(Z16&gt;AB$8,AB$8,Z16))</f>
        <v/>
      </c>
      <c r="AC16" s="181" t="str">
        <f ca="1">IF(AA16="","",DATE(YEAR(AA16),MONTH(AA16),1))</f>
        <v/>
      </c>
      <c r="AD16" s="181" t="str">
        <f ca="1">IF(AA16="","",DATE(YEAR(AB16),MONTH(AB16)+1,1)-1)</f>
        <v/>
      </c>
      <c r="AE16" s="182" t="str">
        <f ca="1">IF(AA16="","",DATEDIF(AC16,AD16+1,"m"))</f>
        <v/>
      </c>
      <c r="AF16" s="181" t="str">
        <f ca="1">IF(Z16&lt;AF$8,"",IF(Y16&gt;AF$8,Y16,AF$8))</f>
        <v/>
      </c>
      <c r="AG16" s="181" t="str">
        <f ca="1">IF(Z16&lt;AF$8,"",Z16)</f>
        <v/>
      </c>
      <c r="AH16" s="181" t="str">
        <f ca="1">IF(AF16="","",DATE(YEAR(AF16),MONTH(AF16),1))</f>
        <v/>
      </c>
      <c r="AI16" s="181" t="str">
        <f ca="1">IF(AF16="","",DATE(YEAR(AG16),MONTH(AG16)+1,1)-1)</f>
        <v/>
      </c>
      <c r="AJ16" s="182" t="str">
        <f ca="1">IF(AF16="","",DATEDIF(AH16,AI16+1,"m"))</f>
        <v/>
      </c>
    </row>
    <row r="17" spans="1:36" ht="27.95" customHeight="1">
      <c r="A17" s="179">
        <f>入力・労働局用!A17</f>
        <v>0</v>
      </c>
      <c r="B17" s="172">
        <f>入力・労働局用!B17</f>
        <v>0</v>
      </c>
      <c r="C17" s="173"/>
      <c r="D17" s="70">
        <f>入力・労働局用!D17</f>
        <v>0</v>
      </c>
      <c r="E17" s="71">
        <f>入力・労働局用!E17</f>
        <v>0</v>
      </c>
      <c r="F17" s="475">
        <f>入力・労働局用!F17</f>
        <v>0</v>
      </c>
      <c r="G17" s="476"/>
      <c r="H17" s="174" t="str">
        <f ca="1">入力・労働局用!H17</f>
        <v/>
      </c>
      <c r="I17" s="477" t="str">
        <f ca="1">入力・労働局用!I17</f>
        <v/>
      </c>
      <c r="J17" s="478">
        <f>入力・労働局用!J17</f>
        <v>0</v>
      </c>
      <c r="K17" s="478">
        <f>入力・労働局用!K17</f>
        <v>0</v>
      </c>
      <c r="L17" s="479">
        <f>入力・労働局用!L17</f>
        <v>0</v>
      </c>
      <c r="M17" s="475">
        <f>入力・労働局用!M17</f>
        <v>0</v>
      </c>
      <c r="N17" s="480"/>
      <c r="O17" s="480"/>
      <c r="P17" s="480"/>
      <c r="Q17" s="476"/>
      <c r="R17" s="174" t="str">
        <f ca="1">入力・労働局用!R17</f>
        <v/>
      </c>
      <c r="S17" s="477" t="str">
        <f ca="1">入力・労働局用!S17</f>
        <v/>
      </c>
      <c r="T17" s="478">
        <f>入力・労働局用!T17</f>
        <v>0</v>
      </c>
      <c r="U17" s="478">
        <f>入力・労働局用!U17</f>
        <v>0</v>
      </c>
      <c r="V17" s="478">
        <f>入力・労働局用!V17</f>
        <v>0</v>
      </c>
      <c r="W17" s="479">
        <f>入力・労働局用!W17</f>
        <v>0</v>
      </c>
      <c r="X17" s="164"/>
      <c r="Y17" s="180" t="str">
        <f>IF($B17&lt;&gt;0,IF(D17=0,AA$8,D17),"")</f>
        <v/>
      </c>
      <c r="Z17" s="180" t="str">
        <f>IF($B17&lt;&gt;0,IF(E17=0,Z$8,E17),"")</f>
        <v/>
      </c>
      <c r="AA17" s="181" t="str">
        <f ca="1">IF(Y17&lt;AF$8,Y17,"")</f>
        <v/>
      </c>
      <c r="AB17" s="181" t="str">
        <f ca="1">IF(Y17&gt;AB$8,"",IF(Z17&gt;AB$8,AB$8,Z17))</f>
        <v/>
      </c>
      <c r="AC17" s="181" t="str">
        <f ca="1">IF(AA17="","",DATE(YEAR(AA17),MONTH(AA17),1))</f>
        <v/>
      </c>
      <c r="AD17" s="181" t="str">
        <f ca="1">IF(AA17="","",DATE(YEAR(AB17),MONTH(AB17)+1,1)-1)</f>
        <v/>
      </c>
      <c r="AE17" s="182" t="str">
        <f ca="1">IF(AA17="","",DATEDIF(AC17,AD17+1,"m"))</f>
        <v/>
      </c>
      <c r="AF17" s="181" t="str">
        <f ca="1">IF(Z17&lt;AF$8,"",IF(Y17&gt;AF$8,Y17,AF$8))</f>
        <v/>
      </c>
      <c r="AG17" s="181" t="str">
        <f ca="1">IF(Z17&lt;AF$8,"",Z17)</f>
        <v/>
      </c>
      <c r="AH17" s="181" t="str">
        <f ca="1">IF(AF17="","",DATE(YEAR(AF17),MONTH(AF17),1))</f>
        <v/>
      </c>
      <c r="AI17" s="181" t="str">
        <f ca="1">IF(AF17="","",DATE(YEAR(AG17),MONTH(AG17)+1,1)-1)</f>
        <v/>
      </c>
      <c r="AJ17" s="182" t="str">
        <f ca="1">IF(AF17="","",DATEDIF(AH17,AI17+1,"m"))</f>
        <v/>
      </c>
    </row>
    <row r="18" spans="1:36" ht="27.95" customHeight="1">
      <c r="A18" s="179">
        <f>入力・労働局用!A18</f>
        <v>0</v>
      </c>
      <c r="B18" s="172">
        <f>入力・労働局用!B18</f>
        <v>0</v>
      </c>
      <c r="C18" s="173"/>
      <c r="D18" s="70">
        <f>入力・労働局用!D18</f>
        <v>0</v>
      </c>
      <c r="E18" s="71">
        <f>入力・労働局用!E18</f>
        <v>0</v>
      </c>
      <c r="F18" s="475">
        <f>入力・労働局用!F18</f>
        <v>0</v>
      </c>
      <c r="G18" s="476"/>
      <c r="H18" s="174" t="str">
        <f ca="1">入力・労働局用!H18</f>
        <v/>
      </c>
      <c r="I18" s="477" t="str">
        <f ca="1">入力・労働局用!I18</f>
        <v/>
      </c>
      <c r="J18" s="478">
        <f>入力・労働局用!J18</f>
        <v>0</v>
      </c>
      <c r="K18" s="478">
        <f>入力・労働局用!K18</f>
        <v>0</v>
      </c>
      <c r="L18" s="479">
        <f>入力・労働局用!L18</f>
        <v>0</v>
      </c>
      <c r="M18" s="475">
        <f>入力・労働局用!M18</f>
        <v>0</v>
      </c>
      <c r="N18" s="480"/>
      <c r="O18" s="480"/>
      <c r="P18" s="480"/>
      <c r="Q18" s="476"/>
      <c r="R18" s="174" t="str">
        <f ca="1">入力・労働局用!R18</f>
        <v/>
      </c>
      <c r="S18" s="477" t="str">
        <f ca="1">入力・労働局用!S18</f>
        <v/>
      </c>
      <c r="T18" s="478">
        <f>入力・労働局用!T18</f>
        <v>0</v>
      </c>
      <c r="U18" s="478">
        <f>入力・労働局用!U18</f>
        <v>0</v>
      </c>
      <c r="V18" s="478">
        <f>入力・労働局用!V18</f>
        <v>0</v>
      </c>
      <c r="W18" s="479">
        <f>入力・労働局用!W18</f>
        <v>0</v>
      </c>
      <c r="X18" s="164"/>
      <c r="Y18" s="180" t="str">
        <f t="shared" si="0"/>
        <v/>
      </c>
      <c r="Z18" s="180" t="str">
        <f t="shared" si="1"/>
        <v/>
      </c>
      <c r="AA18" s="181" t="str">
        <f t="shared" ca="1" si="2"/>
        <v/>
      </c>
      <c r="AB18" s="181" t="str">
        <f t="shared" ca="1" si="3"/>
        <v/>
      </c>
      <c r="AC18" s="181" t="str">
        <f t="shared" ca="1" si="4"/>
        <v/>
      </c>
      <c r="AD18" s="181" t="str">
        <f t="shared" ca="1" si="5"/>
        <v/>
      </c>
      <c r="AE18" s="182" t="str">
        <f t="shared" ca="1" si="6"/>
        <v/>
      </c>
      <c r="AF18" s="181" t="str">
        <f t="shared" ca="1" si="7"/>
        <v/>
      </c>
      <c r="AG18" s="181" t="str">
        <f t="shared" ca="1" si="8"/>
        <v/>
      </c>
      <c r="AH18" s="181" t="str">
        <f t="shared" ca="1" si="9"/>
        <v/>
      </c>
      <c r="AI18" s="181" t="str">
        <f t="shared" ca="1" si="10"/>
        <v/>
      </c>
      <c r="AJ18" s="182" t="str">
        <f t="shared" ca="1" si="11"/>
        <v/>
      </c>
    </row>
    <row r="19" spans="1:36" ht="27.95" customHeight="1">
      <c r="A19" s="179">
        <f>入力・労働局用!A19</f>
        <v>0</v>
      </c>
      <c r="B19" s="172">
        <f>入力・労働局用!B19</f>
        <v>0</v>
      </c>
      <c r="C19" s="173"/>
      <c r="D19" s="70">
        <f>入力・労働局用!D19</f>
        <v>0</v>
      </c>
      <c r="E19" s="71">
        <f>入力・労働局用!E19</f>
        <v>0</v>
      </c>
      <c r="F19" s="475">
        <f>入力・労働局用!F19</f>
        <v>0</v>
      </c>
      <c r="G19" s="476"/>
      <c r="H19" s="174" t="str">
        <f ca="1">入力・労働局用!H19</f>
        <v/>
      </c>
      <c r="I19" s="477" t="str">
        <f ca="1">入力・労働局用!I19</f>
        <v/>
      </c>
      <c r="J19" s="478">
        <f>入力・労働局用!J19</f>
        <v>0</v>
      </c>
      <c r="K19" s="478">
        <f>入力・労働局用!K19</f>
        <v>0</v>
      </c>
      <c r="L19" s="479">
        <f>入力・労働局用!L19</f>
        <v>0</v>
      </c>
      <c r="M19" s="475">
        <f>入力・労働局用!M19</f>
        <v>0</v>
      </c>
      <c r="N19" s="480"/>
      <c r="O19" s="480"/>
      <c r="P19" s="480"/>
      <c r="Q19" s="476"/>
      <c r="R19" s="174" t="str">
        <f ca="1">入力・労働局用!R19</f>
        <v/>
      </c>
      <c r="S19" s="477" t="str">
        <f ca="1">入力・労働局用!S19</f>
        <v/>
      </c>
      <c r="T19" s="478">
        <f>入力・労働局用!T19</f>
        <v>0</v>
      </c>
      <c r="U19" s="478">
        <f>入力・労働局用!U19</f>
        <v>0</v>
      </c>
      <c r="V19" s="478">
        <f>入力・労働局用!V19</f>
        <v>0</v>
      </c>
      <c r="W19" s="479">
        <f>入力・労働局用!W19</f>
        <v>0</v>
      </c>
      <c r="X19" s="164"/>
      <c r="Y19" s="180" t="str">
        <f t="shared" si="0"/>
        <v/>
      </c>
      <c r="Z19" s="180" t="str">
        <f t="shared" si="1"/>
        <v/>
      </c>
      <c r="AA19" s="181" t="str">
        <f t="shared" ca="1" si="2"/>
        <v/>
      </c>
      <c r="AB19" s="181" t="str">
        <f t="shared" ca="1" si="3"/>
        <v/>
      </c>
      <c r="AC19" s="181" t="str">
        <f t="shared" ca="1" si="4"/>
        <v/>
      </c>
      <c r="AD19" s="181" t="str">
        <f t="shared" ca="1" si="5"/>
        <v/>
      </c>
      <c r="AE19" s="182" t="str">
        <f t="shared" ca="1" si="6"/>
        <v/>
      </c>
      <c r="AF19" s="181" t="str">
        <f t="shared" ca="1" si="7"/>
        <v/>
      </c>
      <c r="AG19" s="181" t="str">
        <f t="shared" ca="1" si="8"/>
        <v/>
      </c>
      <c r="AH19" s="181" t="str">
        <f t="shared" ca="1" si="9"/>
        <v/>
      </c>
      <c r="AI19" s="181" t="str">
        <f t="shared" ca="1" si="10"/>
        <v/>
      </c>
      <c r="AJ19" s="182" t="str">
        <f t="shared" ca="1" si="11"/>
        <v/>
      </c>
    </row>
    <row r="20" spans="1:36" ht="27.95" customHeight="1">
      <c r="A20" s="179">
        <f>入力・労働局用!A20</f>
        <v>0</v>
      </c>
      <c r="B20" s="172">
        <f>入力・労働局用!B20</f>
        <v>0</v>
      </c>
      <c r="C20" s="173"/>
      <c r="D20" s="70">
        <f>入力・労働局用!D20</f>
        <v>0</v>
      </c>
      <c r="E20" s="71">
        <f>入力・労働局用!E20</f>
        <v>0</v>
      </c>
      <c r="F20" s="475">
        <f>入力・労働局用!F20</f>
        <v>0</v>
      </c>
      <c r="G20" s="476"/>
      <c r="H20" s="174" t="str">
        <f ca="1">入力・労働局用!H20</f>
        <v/>
      </c>
      <c r="I20" s="477" t="str">
        <f ca="1">入力・労働局用!I20</f>
        <v/>
      </c>
      <c r="J20" s="478">
        <f>入力・労働局用!J20</f>
        <v>0</v>
      </c>
      <c r="K20" s="478">
        <f>入力・労働局用!K20</f>
        <v>0</v>
      </c>
      <c r="L20" s="479">
        <f>入力・労働局用!L20</f>
        <v>0</v>
      </c>
      <c r="M20" s="475">
        <f>入力・労働局用!M20</f>
        <v>0</v>
      </c>
      <c r="N20" s="480"/>
      <c r="O20" s="480"/>
      <c r="P20" s="480"/>
      <c r="Q20" s="476"/>
      <c r="R20" s="174" t="str">
        <f ca="1">入力・労働局用!R20</f>
        <v/>
      </c>
      <c r="S20" s="477" t="str">
        <f ca="1">入力・労働局用!S20</f>
        <v/>
      </c>
      <c r="T20" s="478">
        <f>入力・労働局用!T20</f>
        <v>0</v>
      </c>
      <c r="U20" s="478">
        <f>入力・労働局用!U20</f>
        <v>0</v>
      </c>
      <c r="V20" s="478">
        <f>入力・労働局用!V20</f>
        <v>0</v>
      </c>
      <c r="W20" s="479">
        <f>入力・労働局用!W20</f>
        <v>0</v>
      </c>
      <c r="X20" s="164"/>
      <c r="Y20" s="180" t="str">
        <f t="shared" si="0"/>
        <v/>
      </c>
      <c r="Z20" s="180" t="str">
        <f t="shared" si="1"/>
        <v/>
      </c>
      <c r="AA20" s="181" t="str">
        <f t="shared" ca="1" si="2"/>
        <v/>
      </c>
      <c r="AB20" s="181" t="str">
        <f t="shared" ca="1" si="3"/>
        <v/>
      </c>
      <c r="AC20" s="181" t="str">
        <f t="shared" ca="1" si="4"/>
        <v/>
      </c>
      <c r="AD20" s="181" t="str">
        <f t="shared" ca="1" si="5"/>
        <v/>
      </c>
      <c r="AE20" s="182" t="str">
        <f t="shared" ca="1" si="6"/>
        <v/>
      </c>
      <c r="AF20" s="181" t="str">
        <f t="shared" ca="1" si="7"/>
        <v/>
      </c>
      <c r="AG20" s="181" t="str">
        <f t="shared" ca="1" si="8"/>
        <v/>
      </c>
      <c r="AH20" s="181" t="str">
        <f t="shared" ca="1" si="9"/>
        <v/>
      </c>
      <c r="AI20" s="181" t="str">
        <f t="shared" ca="1" si="10"/>
        <v/>
      </c>
      <c r="AJ20" s="182" t="str">
        <f t="shared" ca="1" si="11"/>
        <v/>
      </c>
    </row>
    <row r="21" spans="1:36" ht="27.95" customHeight="1">
      <c r="A21" s="179">
        <f>入力・労働局用!A21</f>
        <v>0</v>
      </c>
      <c r="B21" s="172">
        <f>入力・労働局用!B21</f>
        <v>0</v>
      </c>
      <c r="C21" s="173"/>
      <c r="D21" s="70">
        <f>入力・労働局用!D21</f>
        <v>0</v>
      </c>
      <c r="E21" s="71">
        <f>入力・労働局用!E21</f>
        <v>0</v>
      </c>
      <c r="F21" s="475">
        <f>入力・労働局用!F21</f>
        <v>0</v>
      </c>
      <c r="G21" s="476"/>
      <c r="H21" s="174" t="str">
        <f ca="1">入力・労働局用!H21</f>
        <v/>
      </c>
      <c r="I21" s="477" t="str">
        <f ca="1">入力・労働局用!I21</f>
        <v/>
      </c>
      <c r="J21" s="478">
        <f>入力・労働局用!J21</f>
        <v>0</v>
      </c>
      <c r="K21" s="478">
        <f>入力・労働局用!K21</f>
        <v>0</v>
      </c>
      <c r="L21" s="479">
        <f>入力・労働局用!L21</f>
        <v>0</v>
      </c>
      <c r="M21" s="475">
        <f>入力・労働局用!M21</f>
        <v>0</v>
      </c>
      <c r="N21" s="480"/>
      <c r="O21" s="480"/>
      <c r="P21" s="480"/>
      <c r="Q21" s="476"/>
      <c r="R21" s="174" t="str">
        <f ca="1">入力・労働局用!R21</f>
        <v/>
      </c>
      <c r="S21" s="477" t="str">
        <f ca="1">入力・労働局用!S21</f>
        <v/>
      </c>
      <c r="T21" s="478">
        <f>入力・労働局用!T21</f>
        <v>0</v>
      </c>
      <c r="U21" s="478">
        <f>入力・労働局用!U21</f>
        <v>0</v>
      </c>
      <c r="V21" s="478">
        <f>入力・労働局用!V21</f>
        <v>0</v>
      </c>
      <c r="W21" s="479">
        <f>入力・労働局用!W21</f>
        <v>0</v>
      </c>
      <c r="X21" s="164"/>
      <c r="Y21" s="180" t="str">
        <f t="shared" si="0"/>
        <v/>
      </c>
      <c r="Z21" s="180" t="str">
        <f t="shared" si="1"/>
        <v/>
      </c>
      <c r="AA21" s="181" t="str">
        <f t="shared" ca="1" si="2"/>
        <v/>
      </c>
      <c r="AB21" s="181" t="str">
        <f t="shared" ca="1" si="3"/>
        <v/>
      </c>
      <c r="AC21" s="181" t="str">
        <f t="shared" ca="1" si="4"/>
        <v/>
      </c>
      <c r="AD21" s="181" t="str">
        <f t="shared" ca="1" si="5"/>
        <v/>
      </c>
      <c r="AE21" s="182" t="str">
        <f t="shared" ca="1" si="6"/>
        <v/>
      </c>
      <c r="AF21" s="181" t="str">
        <f t="shared" ca="1" si="7"/>
        <v/>
      </c>
      <c r="AG21" s="181" t="str">
        <f t="shared" ca="1" si="8"/>
        <v/>
      </c>
      <c r="AH21" s="181" t="str">
        <f t="shared" ca="1" si="9"/>
        <v/>
      </c>
      <c r="AI21" s="181" t="str">
        <f t="shared" ca="1" si="10"/>
        <v/>
      </c>
      <c r="AJ21" s="182" t="str">
        <f t="shared" ca="1" si="11"/>
        <v/>
      </c>
    </row>
    <row r="22" spans="1:36" ht="27.95" customHeight="1">
      <c r="A22" s="179">
        <f>入力・労働局用!A22</f>
        <v>0</v>
      </c>
      <c r="B22" s="172">
        <f>入力・労働局用!B22</f>
        <v>0</v>
      </c>
      <c r="C22" s="173"/>
      <c r="D22" s="70">
        <f>入力・労働局用!D22</f>
        <v>0</v>
      </c>
      <c r="E22" s="71">
        <f>入力・労働局用!E22</f>
        <v>0</v>
      </c>
      <c r="F22" s="475">
        <f>入力・労働局用!F22</f>
        <v>0</v>
      </c>
      <c r="G22" s="476"/>
      <c r="H22" s="174" t="str">
        <f ca="1">入力・労働局用!H22</f>
        <v/>
      </c>
      <c r="I22" s="477" t="str">
        <f ca="1">入力・労働局用!I22</f>
        <v/>
      </c>
      <c r="J22" s="478">
        <f>入力・労働局用!J22</f>
        <v>0</v>
      </c>
      <c r="K22" s="478">
        <f>入力・労働局用!K22</f>
        <v>0</v>
      </c>
      <c r="L22" s="479">
        <f>入力・労働局用!L22</f>
        <v>0</v>
      </c>
      <c r="M22" s="475">
        <f>入力・労働局用!M22</f>
        <v>0</v>
      </c>
      <c r="N22" s="480"/>
      <c r="O22" s="480"/>
      <c r="P22" s="480"/>
      <c r="Q22" s="476"/>
      <c r="R22" s="174" t="str">
        <f ca="1">入力・労働局用!R22</f>
        <v/>
      </c>
      <c r="S22" s="477" t="str">
        <f ca="1">入力・労働局用!S22</f>
        <v/>
      </c>
      <c r="T22" s="478">
        <f>入力・労働局用!T22</f>
        <v>0</v>
      </c>
      <c r="U22" s="478">
        <f>入力・労働局用!U22</f>
        <v>0</v>
      </c>
      <c r="V22" s="478">
        <f>入力・労働局用!V22</f>
        <v>0</v>
      </c>
      <c r="W22" s="479">
        <f>入力・労働局用!W22</f>
        <v>0</v>
      </c>
      <c r="X22" s="164"/>
      <c r="Y22" s="180" t="str">
        <f t="shared" si="0"/>
        <v/>
      </c>
      <c r="Z22" s="180" t="str">
        <f t="shared" si="1"/>
        <v/>
      </c>
      <c r="AA22" s="181" t="str">
        <f t="shared" ca="1" si="2"/>
        <v/>
      </c>
      <c r="AB22" s="181" t="str">
        <f t="shared" ca="1" si="3"/>
        <v/>
      </c>
      <c r="AC22" s="181" t="str">
        <f t="shared" ca="1" si="4"/>
        <v/>
      </c>
      <c r="AD22" s="181" t="str">
        <f t="shared" ca="1" si="5"/>
        <v/>
      </c>
      <c r="AE22" s="182" t="str">
        <f t="shared" ca="1" si="6"/>
        <v/>
      </c>
      <c r="AF22" s="181" t="str">
        <f t="shared" ca="1" si="7"/>
        <v/>
      </c>
      <c r="AG22" s="181" t="str">
        <f t="shared" ca="1" si="8"/>
        <v/>
      </c>
      <c r="AH22" s="181" t="str">
        <f t="shared" ca="1" si="9"/>
        <v/>
      </c>
      <c r="AI22" s="181" t="str">
        <f t="shared" ca="1" si="10"/>
        <v/>
      </c>
      <c r="AJ22" s="182" t="str">
        <f t="shared" ca="1" si="11"/>
        <v/>
      </c>
    </row>
    <row r="23" spans="1:36" ht="27.95" customHeight="1" thickBot="1">
      <c r="A23" s="207">
        <f>入力・労働局用!A23</f>
        <v>0</v>
      </c>
      <c r="B23" s="208">
        <f>入力・労働局用!B23</f>
        <v>0</v>
      </c>
      <c r="C23" s="209"/>
      <c r="D23" s="210">
        <f>入力・労働局用!D23</f>
        <v>0</v>
      </c>
      <c r="E23" s="211">
        <f>入力・労働局用!E23</f>
        <v>0</v>
      </c>
      <c r="F23" s="496">
        <f>入力・労働局用!F23</f>
        <v>0</v>
      </c>
      <c r="G23" s="497"/>
      <c r="H23" s="212" t="str">
        <f ca="1">入力・労働局用!H23</f>
        <v/>
      </c>
      <c r="I23" s="498" t="str">
        <f ca="1">入力・労働局用!I23</f>
        <v/>
      </c>
      <c r="J23" s="499">
        <f>入力・労働局用!J23</f>
        <v>0</v>
      </c>
      <c r="K23" s="499">
        <f>入力・労働局用!K23</f>
        <v>0</v>
      </c>
      <c r="L23" s="500">
        <f>入力・労働局用!L23</f>
        <v>0</v>
      </c>
      <c r="M23" s="496">
        <f>入力・労働局用!M23</f>
        <v>0</v>
      </c>
      <c r="N23" s="501"/>
      <c r="O23" s="501"/>
      <c r="P23" s="501"/>
      <c r="Q23" s="497"/>
      <c r="R23" s="212" t="str">
        <f ca="1">入力・労働局用!R23</f>
        <v/>
      </c>
      <c r="S23" s="498" t="str">
        <f ca="1">入力・労働局用!S23</f>
        <v/>
      </c>
      <c r="T23" s="499">
        <f>入力・労働局用!T23</f>
        <v>0</v>
      </c>
      <c r="U23" s="499">
        <f>入力・労働局用!U23</f>
        <v>0</v>
      </c>
      <c r="V23" s="499">
        <f>入力・労働局用!V23</f>
        <v>0</v>
      </c>
      <c r="W23" s="500">
        <f>入力・労働局用!W23</f>
        <v>0</v>
      </c>
      <c r="X23" s="164"/>
      <c r="Y23" s="185" t="str">
        <f t="shared" si="0"/>
        <v/>
      </c>
      <c r="Z23" s="185" t="str">
        <f t="shared" si="1"/>
        <v/>
      </c>
      <c r="AA23" s="186" t="str">
        <f t="shared" ca="1" si="2"/>
        <v/>
      </c>
      <c r="AB23" s="186" t="str">
        <f t="shared" ca="1" si="3"/>
        <v/>
      </c>
      <c r="AC23" s="186" t="str">
        <f t="shared" ca="1" si="4"/>
        <v/>
      </c>
      <c r="AD23" s="186" t="str">
        <f t="shared" ca="1" si="5"/>
        <v/>
      </c>
      <c r="AE23" s="187" t="str">
        <f t="shared" ca="1" si="6"/>
        <v/>
      </c>
      <c r="AF23" s="186" t="str">
        <f t="shared" ca="1" si="7"/>
        <v/>
      </c>
      <c r="AG23" s="186" t="str">
        <f t="shared" ca="1" si="8"/>
        <v/>
      </c>
      <c r="AH23" s="186" t="str">
        <f t="shared" ca="1" si="9"/>
        <v/>
      </c>
      <c r="AI23" s="186" t="str">
        <f t="shared" ca="1" si="10"/>
        <v/>
      </c>
      <c r="AJ23" s="187" t="str">
        <f t="shared" ca="1" si="11"/>
        <v/>
      </c>
    </row>
    <row r="24" spans="1:36" ht="24.95" customHeight="1" thickTop="1">
      <c r="A24" s="361" t="s">
        <v>62</v>
      </c>
      <c r="B24" s="362"/>
      <c r="C24" s="362"/>
      <c r="D24" s="362"/>
      <c r="E24" s="362"/>
      <c r="F24" s="363"/>
      <c r="G24" s="364"/>
      <c r="H24" s="213" t="s">
        <v>12</v>
      </c>
      <c r="I24" s="471">
        <f ca="1">入力・労働局用!I24</f>
        <v>0</v>
      </c>
      <c r="J24" s="472">
        <f>入力・労働局用!J24</f>
        <v>0</v>
      </c>
      <c r="K24" s="472">
        <f>入力・労働局用!K24</f>
        <v>0</v>
      </c>
      <c r="L24" s="214" t="s">
        <v>8</v>
      </c>
      <c r="M24" s="363"/>
      <c r="N24" s="367"/>
      <c r="O24" s="367"/>
      <c r="P24" s="367"/>
      <c r="Q24" s="364"/>
      <c r="R24" s="213"/>
      <c r="S24" s="471">
        <f ca="1">入力・労働局用!S24</f>
        <v>0</v>
      </c>
      <c r="T24" s="472">
        <f>入力・労働局用!T24</f>
        <v>0</v>
      </c>
      <c r="U24" s="472">
        <f>入力・労働局用!U24</f>
        <v>0</v>
      </c>
      <c r="V24" s="472">
        <f>入力・労働局用!V24</f>
        <v>0</v>
      </c>
      <c r="W24" s="214" t="s">
        <v>8</v>
      </c>
      <c r="X24" s="164"/>
    </row>
    <row r="25" spans="1:36" ht="24.95" customHeight="1">
      <c r="A25" s="434" t="s">
        <v>80</v>
      </c>
      <c r="B25" s="435"/>
      <c r="C25" s="435"/>
      <c r="D25" s="435"/>
      <c r="E25" s="435"/>
      <c r="F25" s="344"/>
      <c r="G25" s="345"/>
      <c r="H25" s="188" t="s">
        <v>40</v>
      </c>
      <c r="I25" s="473">
        <f ca="1">入力・労働局用!I25</f>
        <v>0</v>
      </c>
      <c r="J25" s="474">
        <f>入力・労働局用!J25</f>
        <v>0</v>
      </c>
      <c r="K25" s="474">
        <f>入力・労働局用!K25</f>
        <v>0</v>
      </c>
      <c r="L25" s="189" t="s">
        <v>8</v>
      </c>
      <c r="M25" s="344"/>
      <c r="N25" s="348"/>
      <c r="O25" s="348"/>
      <c r="P25" s="348"/>
      <c r="Q25" s="345"/>
      <c r="R25" s="188"/>
      <c r="S25" s="473">
        <f ca="1">入力・労働局用!S25</f>
        <v>0</v>
      </c>
      <c r="T25" s="474">
        <f>入力・労働局用!T25</f>
        <v>0</v>
      </c>
      <c r="U25" s="474">
        <f>入力・労働局用!U25</f>
        <v>0</v>
      </c>
      <c r="V25" s="474">
        <f>入力・労働局用!V25</f>
        <v>0</v>
      </c>
      <c r="W25" s="189" t="s">
        <v>8</v>
      </c>
      <c r="X25" s="164"/>
      <c r="Z25" s="190" t="s">
        <v>41</v>
      </c>
    </row>
    <row r="26" spans="1:36" s="1" customFormat="1" ht="3.75" customHeight="1">
      <c r="X26" s="52"/>
      <c r="Y26" s="217"/>
      <c r="Z26" s="54" t="s">
        <v>35</v>
      </c>
      <c r="AH26" s="29"/>
      <c r="AI26" s="29"/>
    </row>
    <row r="27" spans="1:36">
      <c r="T27" s="468" t="s">
        <v>44</v>
      </c>
      <c r="U27" s="469"/>
      <c r="V27" s="469"/>
      <c r="W27" s="470"/>
      <c r="X27" s="164"/>
    </row>
    <row r="28" spans="1:36">
      <c r="T28" s="200"/>
      <c r="U28" s="191"/>
      <c r="V28" s="191"/>
      <c r="W28" s="191"/>
      <c r="X28" s="164"/>
    </row>
    <row r="29" spans="1:36" ht="19.5" customHeight="1">
      <c r="A29" s="147" t="str">
        <f>IF(入力・労働局用!A29="","",入力・労働局用!A29)</f>
        <v>【鳥取局様式】</v>
      </c>
      <c r="B29" s="196"/>
      <c r="C29" s="146"/>
      <c r="D29" s="466" t="s">
        <v>76</v>
      </c>
      <c r="E29" s="467"/>
      <c r="F29" s="467"/>
      <c r="G29" s="467"/>
      <c r="H29" s="467"/>
      <c r="I29" s="467"/>
      <c r="J29" s="467"/>
      <c r="S29" s="192">
        <f>$S$2</f>
        <v>1</v>
      </c>
      <c r="T29" s="488" t="s">
        <v>10</v>
      </c>
      <c r="U29" s="488"/>
      <c r="V29" s="149">
        <f>V2+1</f>
        <v>2</v>
      </c>
      <c r="W29" s="150" t="s">
        <v>11</v>
      </c>
    </row>
    <row r="30" spans="1:36" ht="19.5" customHeight="1">
      <c r="B30" s="197"/>
      <c r="C30" s="151"/>
      <c r="D30" s="467"/>
      <c r="E30" s="467"/>
      <c r="F30" s="467"/>
      <c r="G30" s="467"/>
      <c r="H30" s="467"/>
      <c r="I30" s="467"/>
      <c r="J30" s="467"/>
    </row>
    <row r="31" spans="1:36" ht="14.25">
      <c r="B31" s="223">
        <f ca="1">入力・労働局用!B31</f>
        <v>45741</v>
      </c>
      <c r="D31" s="198"/>
      <c r="E31" s="198"/>
      <c r="F31" s="198"/>
    </row>
    <row r="32" spans="1:36" ht="15" customHeight="1">
      <c r="B32" s="224">
        <f ca="1">入力・労働局用!B32</f>
        <v>46106.494204513889</v>
      </c>
      <c r="H32" s="329" t="s">
        <v>6</v>
      </c>
      <c r="I32" s="330"/>
      <c r="J32" s="333" t="s">
        <v>0</v>
      </c>
      <c r="K32" s="334"/>
      <c r="L32" s="153" t="s">
        <v>1</v>
      </c>
      <c r="M32" s="334" t="s">
        <v>7</v>
      </c>
      <c r="N32" s="334"/>
      <c r="O32" s="334" t="s">
        <v>2</v>
      </c>
      <c r="P32" s="334"/>
      <c r="Q32" s="334"/>
      <c r="R32" s="334"/>
      <c r="S32" s="334"/>
      <c r="T32" s="334"/>
      <c r="U32" s="334" t="s">
        <v>3</v>
      </c>
      <c r="V32" s="334"/>
      <c r="W32" s="334"/>
    </row>
    <row r="33" spans="1:36" ht="20.100000000000001" customHeight="1">
      <c r="H33" s="331"/>
      <c r="I33" s="332"/>
      <c r="J33" s="154">
        <f>IF(入力・労働局用!J33="","",入力・労働局用!J33)</f>
        <v>3</v>
      </c>
      <c r="K33" s="155">
        <f>IF(入力・労働局用!K33="","",入力・労働局用!K33)</f>
        <v>1</v>
      </c>
      <c r="L33" s="156">
        <f>IF(入力・労働局用!L33="","",入力・労働局用!L33)</f>
        <v>1</v>
      </c>
      <c r="M33" s="157">
        <f>IF(入力・労働局用!M33="","",入力・労働局用!M33)</f>
        <v>0</v>
      </c>
      <c r="N33" s="158" t="str">
        <f>IF(入力・労働局用!N33="","",入力・労働局用!N33)</f>
        <v/>
      </c>
      <c r="O33" s="159" t="str">
        <f>IF(入力・労働局用!O33="","",入力・労働局用!O33)</f>
        <v/>
      </c>
      <c r="P33" s="160" t="str">
        <f>IF(入力・労働局用!P33="","",入力・労働局用!P33)</f>
        <v/>
      </c>
      <c r="Q33" s="160" t="str">
        <f>IF(入力・労働局用!Q33="","",入力・労働局用!Q33)</f>
        <v/>
      </c>
      <c r="R33" s="160" t="str">
        <f>IF(入力・労働局用!R33="","",入力・労働局用!R33)</f>
        <v/>
      </c>
      <c r="S33" s="160" t="str">
        <f>IF(入力・労働局用!S33="","",入力・労働局用!S33)</f>
        <v/>
      </c>
      <c r="T33" s="161" t="str">
        <f>IF(入力・労働局用!T33="","",入力・労働局用!T33)</f>
        <v/>
      </c>
      <c r="U33" s="159" t="str">
        <f>IF(入力・労働局用!U33="","",入力・労働局用!U33)</f>
        <v/>
      </c>
      <c r="V33" s="160" t="str">
        <f>IF(入力・労働局用!V33="","",入力・労働局用!V33)</f>
        <v/>
      </c>
      <c r="W33" s="161" t="str">
        <f>IF(入力・労働局用!W33="","",入力・労働局用!W33)</f>
        <v/>
      </c>
      <c r="Y33" s="162" t="s">
        <v>33</v>
      </c>
      <c r="Z33" s="163" t="s">
        <v>34</v>
      </c>
      <c r="AA33" s="489" t="str">
        <f>$A$2</f>
        <v>【鳥取局様式】</v>
      </c>
      <c r="AB33" s="489"/>
      <c r="AC33" s="489"/>
      <c r="AD33" s="489"/>
      <c r="AE33" s="489"/>
      <c r="AF33" s="487">
        <f>$A$3</f>
        <v>0</v>
      </c>
      <c r="AG33" s="487"/>
      <c r="AH33" s="487"/>
      <c r="AI33" s="487"/>
      <c r="AJ33" s="487"/>
    </row>
    <row r="34" spans="1:36" ht="21.95" customHeight="1">
      <c r="A34" s="315" t="s">
        <v>9</v>
      </c>
      <c r="B34" s="317" t="s">
        <v>30</v>
      </c>
      <c r="C34" s="220"/>
      <c r="D34" s="318" t="s">
        <v>51</v>
      </c>
      <c r="E34" s="317" t="s">
        <v>49</v>
      </c>
      <c r="F34" s="451">
        <f ca="1">B31</f>
        <v>45741</v>
      </c>
      <c r="G34" s="452"/>
      <c r="H34" s="452"/>
      <c r="I34" s="452"/>
      <c r="J34" s="452"/>
      <c r="K34" s="452"/>
      <c r="L34" s="453"/>
      <c r="M34" s="454">
        <f ca="1">B32</f>
        <v>46106.494204513889</v>
      </c>
      <c r="N34" s="455"/>
      <c r="O34" s="455"/>
      <c r="P34" s="455"/>
      <c r="Q34" s="455"/>
      <c r="R34" s="455"/>
      <c r="S34" s="455"/>
      <c r="T34" s="455"/>
      <c r="U34" s="455"/>
      <c r="V34" s="455"/>
      <c r="W34" s="456"/>
      <c r="X34" s="164"/>
      <c r="Y34" s="165" t="str">
        <f>$A$2</f>
        <v>【鳥取局様式】</v>
      </c>
      <c r="Z34" s="165" t="e">
        <f>DATE(YEAR($Y$7)+1,7,10)</f>
        <v>#VALUE!</v>
      </c>
      <c r="AA34" s="166" t="s">
        <v>33</v>
      </c>
      <c r="AB34" s="166" t="s">
        <v>34</v>
      </c>
      <c r="AC34" s="166" t="s">
        <v>37</v>
      </c>
      <c r="AD34" s="166" t="s">
        <v>38</v>
      </c>
      <c r="AE34" s="166" t="s">
        <v>32</v>
      </c>
      <c r="AF34" s="166" t="s">
        <v>33</v>
      </c>
      <c r="AG34" s="166" t="s">
        <v>34</v>
      </c>
      <c r="AH34" s="166" t="s">
        <v>37</v>
      </c>
      <c r="AI34" s="166" t="s">
        <v>38</v>
      </c>
      <c r="AJ34" s="166" t="s">
        <v>32</v>
      </c>
    </row>
    <row r="35" spans="1:36" ht="28.5" customHeight="1">
      <c r="A35" s="316"/>
      <c r="B35" s="317"/>
      <c r="C35" s="167"/>
      <c r="D35" s="319"/>
      <c r="E35" s="317"/>
      <c r="F35" s="306" t="s">
        <v>4</v>
      </c>
      <c r="G35" s="306"/>
      <c r="H35" s="168" t="s">
        <v>39</v>
      </c>
      <c r="I35" s="306" t="s">
        <v>5</v>
      </c>
      <c r="J35" s="306"/>
      <c r="K35" s="306"/>
      <c r="L35" s="306"/>
      <c r="M35" s="306" t="s">
        <v>4</v>
      </c>
      <c r="N35" s="306"/>
      <c r="O35" s="306"/>
      <c r="P35" s="306"/>
      <c r="Q35" s="306"/>
      <c r="R35" s="168" t="s">
        <v>39</v>
      </c>
      <c r="S35" s="306" t="s">
        <v>5</v>
      </c>
      <c r="T35" s="306"/>
      <c r="U35" s="306"/>
      <c r="V35" s="306"/>
      <c r="W35" s="306"/>
      <c r="X35" s="164"/>
      <c r="Y35" s="165">
        <f ca="1">DATE(YEAR($B$4),4,1)</f>
        <v>45748</v>
      </c>
      <c r="Z35" s="165">
        <f ca="1">DATE(YEAR($Y$8)+2,3,31)</f>
        <v>46477</v>
      </c>
      <c r="AA35" s="165">
        <f ca="1">$Y$8</f>
        <v>45748</v>
      </c>
      <c r="AB35" s="165">
        <f ca="1">DATE(YEAR($Y$8)+1,3,31)</f>
        <v>46112</v>
      </c>
      <c r="AC35" s="165"/>
      <c r="AD35" s="165"/>
      <c r="AE35" s="165"/>
      <c r="AF35" s="169">
        <f ca="1">DATE(YEAR($B$4)+1,4,1)</f>
        <v>46113</v>
      </c>
      <c r="AG35" s="169">
        <f ca="1">DATE(YEAR($AF$8)+1,3,31)</f>
        <v>46477</v>
      </c>
      <c r="AH35" s="165"/>
      <c r="AI35" s="165"/>
      <c r="AJ35" s="170"/>
    </row>
    <row r="36" spans="1:36" ht="27.95" customHeight="1">
      <c r="A36" s="171">
        <f>入力・労働局用!A36</f>
        <v>0</v>
      </c>
      <c r="B36" s="172">
        <f>入力・労働局用!B36</f>
        <v>0</v>
      </c>
      <c r="C36" s="173"/>
      <c r="D36" s="70">
        <f>入力・労働局用!D36</f>
        <v>0</v>
      </c>
      <c r="E36" s="71">
        <f>入力・労働局用!E36</f>
        <v>0</v>
      </c>
      <c r="F36" s="475">
        <f>入力・労働局用!F36</f>
        <v>0</v>
      </c>
      <c r="G36" s="476"/>
      <c r="H36" s="174" t="str">
        <f ca="1">入力・労働局用!H36</f>
        <v/>
      </c>
      <c r="I36" s="484" t="str">
        <f ca="1">入力・労働局用!I36</f>
        <v/>
      </c>
      <c r="J36" s="485">
        <f>入力・労働局用!J36</f>
        <v>0</v>
      </c>
      <c r="K36" s="485">
        <f>入力・労働局用!K36</f>
        <v>0</v>
      </c>
      <c r="L36" s="486">
        <f>入力・労働局用!L36</f>
        <v>0</v>
      </c>
      <c r="M36" s="475">
        <f>入力・労働局用!M36</f>
        <v>0</v>
      </c>
      <c r="N36" s="480"/>
      <c r="O36" s="480"/>
      <c r="P36" s="480"/>
      <c r="Q36" s="476"/>
      <c r="R36" s="175" t="str">
        <f ca="1">入力・労働局用!R36</f>
        <v/>
      </c>
      <c r="S36" s="484" t="str">
        <f ca="1">入力・労働局用!S36</f>
        <v/>
      </c>
      <c r="T36" s="485">
        <f>入力・労働局用!T36</f>
        <v>0</v>
      </c>
      <c r="U36" s="485">
        <f>入力・労働局用!U36</f>
        <v>0</v>
      </c>
      <c r="V36" s="485">
        <f>入力・労働局用!V36</f>
        <v>0</v>
      </c>
      <c r="W36" s="486">
        <f>入力・労働局用!W36</f>
        <v>0</v>
      </c>
      <c r="X36" s="164"/>
      <c r="Y36" s="176" t="str">
        <f t="shared" ref="Y36:Y50" si="12">IF($B36&lt;&gt;0,IF(D36=0,AA$8,D36),"")</f>
        <v/>
      </c>
      <c r="Z36" s="176" t="str">
        <f t="shared" ref="Z36:Z50" si="13">IF($B36&lt;&gt;0,IF(E36=0,Z$8,E36),"")</f>
        <v/>
      </c>
      <c r="AA36" s="177" t="str">
        <f t="shared" ref="AA36:AA50" ca="1" si="14">IF(Y36&lt;AF$8,Y36,"")</f>
        <v/>
      </c>
      <c r="AB36" s="177" t="str">
        <f t="shared" ref="AB36:AB50" ca="1" si="15">IF(Y36&gt;AB$8,"",IF(Z36&gt;AB$8,AB$8,Z36))</f>
        <v/>
      </c>
      <c r="AC36" s="177" t="str">
        <f t="shared" ref="AC36:AC50" ca="1" si="16">IF(AA36="","",DATE(YEAR(AA36),MONTH(AA36),1))</f>
        <v/>
      </c>
      <c r="AD36" s="177" t="str">
        <f t="shared" ref="AD36:AD50" ca="1" si="17">IF(AA36="","",DATE(YEAR(AB36),MONTH(AB36)+1,1)-1)</f>
        <v/>
      </c>
      <c r="AE36" s="178" t="str">
        <f t="shared" ref="AE36:AE50" ca="1" si="18">IF(AA36="","",DATEDIF(AC36,AD36+1,"m"))</f>
        <v/>
      </c>
      <c r="AF36" s="177" t="str">
        <f t="shared" ref="AF36:AF50" ca="1" si="19">IF(Z36&lt;AF$8,"",IF(Y36&gt;AF$8,Y36,AF$8))</f>
        <v/>
      </c>
      <c r="AG36" s="177" t="str">
        <f t="shared" ref="AG36:AG50" ca="1" si="20">IF(Z36&lt;AF$8,"",Z36)</f>
        <v/>
      </c>
      <c r="AH36" s="177" t="str">
        <f t="shared" ref="AH36:AH50" ca="1" si="21">IF(AF36="","",DATE(YEAR(AF36),MONTH(AF36),1))</f>
        <v/>
      </c>
      <c r="AI36" s="177" t="str">
        <f t="shared" ref="AI36:AI50" ca="1" si="22">IF(AF36="","",DATE(YEAR(AG36),MONTH(AG36)+1,1)-1)</f>
        <v/>
      </c>
      <c r="AJ36" s="178" t="str">
        <f t="shared" ref="AJ36:AJ50" ca="1" si="23">IF(AF36="","",DATEDIF(AH36,AI36+1,"m"))</f>
        <v/>
      </c>
    </row>
    <row r="37" spans="1:36" ht="27.95" customHeight="1">
      <c r="A37" s="179">
        <f>入力・労働局用!A37</f>
        <v>0</v>
      </c>
      <c r="B37" s="172">
        <f>入力・労働局用!B37</f>
        <v>0</v>
      </c>
      <c r="C37" s="173"/>
      <c r="D37" s="70">
        <f>入力・労働局用!D37</f>
        <v>0</v>
      </c>
      <c r="E37" s="71">
        <f>入力・労働局用!E37</f>
        <v>0</v>
      </c>
      <c r="F37" s="475">
        <f>入力・労働局用!F37</f>
        <v>0</v>
      </c>
      <c r="G37" s="476"/>
      <c r="H37" s="174" t="str">
        <f ca="1">入力・労働局用!H37</f>
        <v/>
      </c>
      <c r="I37" s="477" t="str">
        <f ca="1">入力・労働局用!I37</f>
        <v/>
      </c>
      <c r="J37" s="478">
        <f>入力・労働局用!J37</f>
        <v>0</v>
      </c>
      <c r="K37" s="478">
        <f>入力・労働局用!K37</f>
        <v>0</v>
      </c>
      <c r="L37" s="479">
        <f>入力・労働局用!L37</f>
        <v>0</v>
      </c>
      <c r="M37" s="475">
        <f>入力・労働局用!M37</f>
        <v>0</v>
      </c>
      <c r="N37" s="480"/>
      <c r="O37" s="480"/>
      <c r="P37" s="480"/>
      <c r="Q37" s="476"/>
      <c r="R37" s="174" t="str">
        <f ca="1">入力・労働局用!R37</f>
        <v/>
      </c>
      <c r="S37" s="477" t="str">
        <f ca="1">入力・労働局用!S37</f>
        <v/>
      </c>
      <c r="T37" s="478">
        <f>入力・労働局用!T37</f>
        <v>0</v>
      </c>
      <c r="U37" s="478">
        <f>入力・労働局用!U37</f>
        <v>0</v>
      </c>
      <c r="V37" s="478">
        <f>入力・労働局用!V37</f>
        <v>0</v>
      </c>
      <c r="W37" s="479">
        <f>入力・労働局用!W37</f>
        <v>0</v>
      </c>
      <c r="X37" s="164"/>
      <c r="Y37" s="180" t="str">
        <f t="shared" si="12"/>
        <v/>
      </c>
      <c r="Z37" s="180" t="str">
        <f t="shared" si="13"/>
        <v/>
      </c>
      <c r="AA37" s="181" t="str">
        <f t="shared" ca="1" si="14"/>
        <v/>
      </c>
      <c r="AB37" s="181" t="str">
        <f t="shared" ca="1" si="15"/>
        <v/>
      </c>
      <c r="AC37" s="181" t="str">
        <f t="shared" ca="1" si="16"/>
        <v/>
      </c>
      <c r="AD37" s="181" t="str">
        <f t="shared" ca="1" si="17"/>
        <v/>
      </c>
      <c r="AE37" s="182" t="str">
        <f t="shared" ca="1" si="18"/>
        <v/>
      </c>
      <c r="AF37" s="181" t="str">
        <f t="shared" ca="1" si="19"/>
        <v/>
      </c>
      <c r="AG37" s="181" t="str">
        <f t="shared" ca="1" si="20"/>
        <v/>
      </c>
      <c r="AH37" s="181" t="str">
        <f t="shared" ca="1" si="21"/>
        <v/>
      </c>
      <c r="AI37" s="181" t="str">
        <f t="shared" ca="1" si="22"/>
        <v/>
      </c>
      <c r="AJ37" s="182" t="str">
        <f t="shared" ca="1" si="23"/>
        <v/>
      </c>
    </row>
    <row r="38" spans="1:36" ht="27.95" customHeight="1">
      <c r="A38" s="179">
        <f>入力・労働局用!A38</f>
        <v>0</v>
      </c>
      <c r="B38" s="172">
        <f>入力・労働局用!B38</f>
        <v>0</v>
      </c>
      <c r="C38" s="173"/>
      <c r="D38" s="70">
        <f>入力・労働局用!D38</f>
        <v>0</v>
      </c>
      <c r="E38" s="71">
        <f>入力・労働局用!E38</f>
        <v>0</v>
      </c>
      <c r="F38" s="475">
        <f>入力・労働局用!F38</f>
        <v>0</v>
      </c>
      <c r="G38" s="476"/>
      <c r="H38" s="174" t="str">
        <f ca="1">入力・労働局用!H38</f>
        <v/>
      </c>
      <c r="I38" s="477" t="str">
        <f ca="1">入力・労働局用!I38</f>
        <v/>
      </c>
      <c r="J38" s="478">
        <f>入力・労働局用!J38</f>
        <v>0</v>
      </c>
      <c r="K38" s="478">
        <f>入力・労働局用!K38</f>
        <v>0</v>
      </c>
      <c r="L38" s="479">
        <f>入力・労働局用!L38</f>
        <v>0</v>
      </c>
      <c r="M38" s="475">
        <f>入力・労働局用!M38</f>
        <v>0</v>
      </c>
      <c r="N38" s="480"/>
      <c r="O38" s="480"/>
      <c r="P38" s="480"/>
      <c r="Q38" s="476"/>
      <c r="R38" s="174" t="str">
        <f ca="1">入力・労働局用!R38</f>
        <v/>
      </c>
      <c r="S38" s="477" t="str">
        <f ca="1">入力・労働局用!S38</f>
        <v/>
      </c>
      <c r="T38" s="478">
        <f>入力・労働局用!T38</f>
        <v>0</v>
      </c>
      <c r="U38" s="478">
        <f>入力・労働局用!U38</f>
        <v>0</v>
      </c>
      <c r="V38" s="478">
        <f>入力・労働局用!V38</f>
        <v>0</v>
      </c>
      <c r="W38" s="479">
        <f>入力・労働局用!W38</f>
        <v>0</v>
      </c>
      <c r="X38" s="164"/>
      <c r="Y38" s="180" t="str">
        <f t="shared" si="12"/>
        <v/>
      </c>
      <c r="Z38" s="180" t="str">
        <f t="shared" si="13"/>
        <v/>
      </c>
      <c r="AA38" s="181" t="str">
        <f t="shared" ca="1" si="14"/>
        <v/>
      </c>
      <c r="AB38" s="181" t="str">
        <f t="shared" ca="1" si="15"/>
        <v/>
      </c>
      <c r="AC38" s="181" t="str">
        <f t="shared" ca="1" si="16"/>
        <v/>
      </c>
      <c r="AD38" s="181" t="str">
        <f t="shared" ca="1" si="17"/>
        <v/>
      </c>
      <c r="AE38" s="182" t="str">
        <f t="shared" ca="1" si="18"/>
        <v/>
      </c>
      <c r="AF38" s="181" t="str">
        <f t="shared" ca="1" si="19"/>
        <v/>
      </c>
      <c r="AG38" s="181" t="str">
        <f t="shared" ca="1" si="20"/>
        <v/>
      </c>
      <c r="AH38" s="181" t="str">
        <f t="shared" ca="1" si="21"/>
        <v/>
      </c>
      <c r="AI38" s="181" t="str">
        <f t="shared" ca="1" si="22"/>
        <v/>
      </c>
      <c r="AJ38" s="182" t="str">
        <f t="shared" ca="1" si="23"/>
        <v/>
      </c>
    </row>
    <row r="39" spans="1:36" ht="27.95" customHeight="1">
      <c r="A39" s="179">
        <f>入力・労働局用!A39</f>
        <v>0</v>
      </c>
      <c r="B39" s="172">
        <f>入力・労働局用!B39</f>
        <v>0</v>
      </c>
      <c r="C39" s="173"/>
      <c r="D39" s="70">
        <f>入力・労働局用!D39</f>
        <v>0</v>
      </c>
      <c r="E39" s="71">
        <f>入力・労働局用!E39</f>
        <v>0</v>
      </c>
      <c r="F39" s="475">
        <f>入力・労働局用!F39</f>
        <v>0</v>
      </c>
      <c r="G39" s="476"/>
      <c r="H39" s="174" t="str">
        <f ca="1">入力・労働局用!H39</f>
        <v/>
      </c>
      <c r="I39" s="477" t="str">
        <f ca="1">入力・労働局用!I39</f>
        <v/>
      </c>
      <c r="J39" s="478">
        <f>入力・労働局用!J39</f>
        <v>0</v>
      </c>
      <c r="K39" s="478">
        <f>入力・労働局用!K39</f>
        <v>0</v>
      </c>
      <c r="L39" s="479">
        <f>入力・労働局用!L39</f>
        <v>0</v>
      </c>
      <c r="M39" s="475">
        <f>入力・労働局用!M39</f>
        <v>0</v>
      </c>
      <c r="N39" s="480"/>
      <c r="O39" s="480"/>
      <c r="P39" s="480"/>
      <c r="Q39" s="476"/>
      <c r="R39" s="174" t="str">
        <f ca="1">入力・労働局用!R39</f>
        <v/>
      </c>
      <c r="S39" s="477" t="str">
        <f ca="1">入力・労働局用!S39</f>
        <v/>
      </c>
      <c r="T39" s="478">
        <f>入力・労働局用!T39</f>
        <v>0</v>
      </c>
      <c r="U39" s="478">
        <f>入力・労働局用!U39</f>
        <v>0</v>
      </c>
      <c r="V39" s="478">
        <f>入力・労働局用!V39</f>
        <v>0</v>
      </c>
      <c r="W39" s="479">
        <f>入力・労働局用!W39</f>
        <v>0</v>
      </c>
      <c r="X39" s="164"/>
      <c r="Y39" s="180" t="str">
        <f t="shared" si="12"/>
        <v/>
      </c>
      <c r="Z39" s="180" t="str">
        <f t="shared" si="13"/>
        <v/>
      </c>
      <c r="AA39" s="181" t="str">
        <f t="shared" ca="1" si="14"/>
        <v/>
      </c>
      <c r="AB39" s="181" t="str">
        <f t="shared" ca="1" si="15"/>
        <v/>
      </c>
      <c r="AC39" s="181" t="str">
        <f t="shared" ca="1" si="16"/>
        <v/>
      </c>
      <c r="AD39" s="181" t="str">
        <f t="shared" ca="1" si="17"/>
        <v/>
      </c>
      <c r="AE39" s="182" t="str">
        <f t="shared" ca="1" si="18"/>
        <v/>
      </c>
      <c r="AF39" s="181" t="str">
        <f t="shared" ca="1" si="19"/>
        <v/>
      </c>
      <c r="AG39" s="181" t="str">
        <f t="shared" ca="1" si="20"/>
        <v/>
      </c>
      <c r="AH39" s="181" t="str">
        <f t="shared" ca="1" si="21"/>
        <v/>
      </c>
      <c r="AI39" s="181" t="str">
        <f t="shared" ca="1" si="22"/>
        <v/>
      </c>
      <c r="AJ39" s="182" t="str">
        <f t="shared" ca="1" si="23"/>
        <v/>
      </c>
    </row>
    <row r="40" spans="1:36" ht="27.95" customHeight="1">
      <c r="A40" s="179">
        <f>入力・労働局用!A40</f>
        <v>0</v>
      </c>
      <c r="B40" s="172">
        <f>入力・労働局用!B40</f>
        <v>0</v>
      </c>
      <c r="C40" s="173"/>
      <c r="D40" s="70">
        <f>入力・労働局用!D40</f>
        <v>0</v>
      </c>
      <c r="E40" s="71">
        <f>入力・労働局用!E40</f>
        <v>0</v>
      </c>
      <c r="F40" s="475">
        <f>入力・労働局用!F40</f>
        <v>0</v>
      </c>
      <c r="G40" s="476"/>
      <c r="H40" s="174" t="str">
        <f ca="1">入力・労働局用!H40</f>
        <v/>
      </c>
      <c r="I40" s="477" t="str">
        <f ca="1">入力・労働局用!I40</f>
        <v/>
      </c>
      <c r="J40" s="478">
        <f>入力・労働局用!J40</f>
        <v>0</v>
      </c>
      <c r="K40" s="478">
        <f>入力・労働局用!K40</f>
        <v>0</v>
      </c>
      <c r="L40" s="479">
        <f>入力・労働局用!L40</f>
        <v>0</v>
      </c>
      <c r="M40" s="475">
        <f>入力・労働局用!M40</f>
        <v>0</v>
      </c>
      <c r="N40" s="480"/>
      <c r="O40" s="480"/>
      <c r="P40" s="480"/>
      <c r="Q40" s="476"/>
      <c r="R40" s="174" t="str">
        <f ca="1">入力・労働局用!R40</f>
        <v/>
      </c>
      <c r="S40" s="477" t="str">
        <f ca="1">入力・労働局用!S40</f>
        <v/>
      </c>
      <c r="T40" s="478">
        <f>入力・労働局用!T40</f>
        <v>0</v>
      </c>
      <c r="U40" s="478">
        <f>入力・労働局用!U40</f>
        <v>0</v>
      </c>
      <c r="V40" s="478">
        <f>入力・労働局用!V40</f>
        <v>0</v>
      </c>
      <c r="W40" s="479">
        <f>入力・労働局用!W40</f>
        <v>0</v>
      </c>
      <c r="X40" s="164"/>
      <c r="Y40" s="180" t="str">
        <f t="shared" si="12"/>
        <v/>
      </c>
      <c r="Z40" s="180" t="str">
        <f t="shared" si="13"/>
        <v/>
      </c>
      <c r="AA40" s="181" t="str">
        <f t="shared" ca="1" si="14"/>
        <v/>
      </c>
      <c r="AB40" s="181" t="str">
        <f t="shared" ca="1" si="15"/>
        <v/>
      </c>
      <c r="AC40" s="181" t="str">
        <f t="shared" ca="1" si="16"/>
        <v/>
      </c>
      <c r="AD40" s="181" t="str">
        <f t="shared" ca="1" si="17"/>
        <v/>
      </c>
      <c r="AE40" s="182" t="str">
        <f t="shared" ca="1" si="18"/>
        <v/>
      </c>
      <c r="AF40" s="181" t="str">
        <f t="shared" ca="1" si="19"/>
        <v/>
      </c>
      <c r="AG40" s="181" t="str">
        <f t="shared" ca="1" si="20"/>
        <v/>
      </c>
      <c r="AH40" s="181" t="str">
        <f t="shared" ca="1" si="21"/>
        <v/>
      </c>
      <c r="AI40" s="181" t="str">
        <f t="shared" ca="1" si="22"/>
        <v/>
      </c>
      <c r="AJ40" s="182" t="str">
        <f t="shared" ca="1" si="23"/>
        <v/>
      </c>
    </row>
    <row r="41" spans="1:36" ht="27.95" customHeight="1">
      <c r="A41" s="179">
        <f>入力・労働局用!A41</f>
        <v>0</v>
      </c>
      <c r="B41" s="172">
        <f>入力・労働局用!B41</f>
        <v>0</v>
      </c>
      <c r="C41" s="173"/>
      <c r="D41" s="70">
        <f>入力・労働局用!D41</f>
        <v>0</v>
      </c>
      <c r="E41" s="71">
        <f>入力・労働局用!E41</f>
        <v>0</v>
      </c>
      <c r="F41" s="475">
        <f>入力・労働局用!F41</f>
        <v>0</v>
      </c>
      <c r="G41" s="476"/>
      <c r="H41" s="174" t="str">
        <f ca="1">入力・労働局用!H41</f>
        <v/>
      </c>
      <c r="I41" s="477" t="str">
        <f ca="1">入力・労働局用!I41</f>
        <v/>
      </c>
      <c r="J41" s="478">
        <f>入力・労働局用!J41</f>
        <v>0</v>
      </c>
      <c r="K41" s="478">
        <f>入力・労働局用!K41</f>
        <v>0</v>
      </c>
      <c r="L41" s="479">
        <f>入力・労働局用!L41</f>
        <v>0</v>
      </c>
      <c r="M41" s="475">
        <f>入力・労働局用!M41</f>
        <v>0</v>
      </c>
      <c r="N41" s="480"/>
      <c r="O41" s="480"/>
      <c r="P41" s="480"/>
      <c r="Q41" s="476"/>
      <c r="R41" s="174" t="str">
        <f ca="1">入力・労働局用!R41</f>
        <v/>
      </c>
      <c r="S41" s="477" t="str">
        <f ca="1">入力・労働局用!S41</f>
        <v/>
      </c>
      <c r="T41" s="478">
        <f>入力・労働局用!T41</f>
        <v>0</v>
      </c>
      <c r="U41" s="478">
        <f>入力・労働局用!U41</f>
        <v>0</v>
      </c>
      <c r="V41" s="478">
        <f>入力・労働局用!V41</f>
        <v>0</v>
      </c>
      <c r="W41" s="479">
        <f>入力・労働局用!W41</f>
        <v>0</v>
      </c>
      <c r="X41" s="164"/>
      <c r="Y41" s="180" t="str">
        <f t="shared" si="12"/>
        <v/>
      </c>
      <c r="Z41" s="180" t="str">
        <f t="shared" si="13"/>
        <v/>
      </c>
      <c r="AA41" s="181" t="str">
        <f t="shared" ca="1" si="14"/>
        <v/>
      </c>
      <c r="AB41" s="181" t="str">
        <f t="shared" ca="1" si="15"/>
        <v/>
      </c>
      <c r="AC41" s="181" t="str">
        <f t="shared" ca="1" si="16"/>
        <v/>
      </c>
      <c r="AD41" s="181" t="str">
        <f t="shared" ca="1" si="17"/>
        <v/>
      </c>
      <c r="AE41" s="182" t="str">
        <f t="shared" ca="1" si="18"/>
        <v/>
      </c>
      <c r="AF41" s="181" t="str">
        <f t="shared" ca="1" si="19"/>
        <v/>
      </c>
      <c r="AG41" s="181" t="str">
        <f t="shared" ca="1" si="20"/>
        <v/>
      </c>
      <c r="AH41" s="181" t="str">
        <f t="shared" ca="1" si="21"/>
        <v/>
      </c>
      <c r="AI41" s="181" t="str">
        <f t="shared" ca="1" si="22"/>
        <v/>
      </c>
      <c r="AJ41" s="182" t="str">
        <f t="shared" ca="1" si="23"/>
        <v/>
      </c>
    </row>
    <row r="42" spans="1:36" ht="27.95" customHeight="1">
      <c r="A42" s="179">
        <f>入力・労働局用!A42</f>
        <v>0</v>
      </c>
      <c r="B42" s="172">
        <f>入力・労働局用!B42</f>
        <v>0</v>
      </c>
      <c r="C42" s="173"/>
      <c r="D42" s="70">
        <f>入力・労働局用!D42</f>
        <v>0</v>
      </c>
      <c r="E42" s="71">
        <f>入力・労働局用!E42</f>
        <v>0</v>
      </c>
      <c r="F42" s="475">
        <f>入力・労働局用!F42</f>
        <v>0</v>
      </c>
      <c r="G42" s="476"/>
      <c r="H42" s="174" t="str">
        <f ca="1">入力・労働局用!H42</f>
        <v/>
      </c>
      <c r="I42" s="477" t="str">
        <f ca="1">入力・労働局用!I42</f>
        <v/>
      </c>
      <c r="J42" s="478">
        <f>入力・労働局用!J42</f>
        <v>0</v>
      </c>
      <c r="K42" s="478">
        <f>入力・労働局用!K42</f>
        <v>0</v>
      </c>
      <c r="L42" s="479">
        <f>入力・労働局用!L42</f>
        <v>0</v>
      </c>
      <c r="M42" s="475">
        <f>入力・労働局用!M42</f>
        <v>0</v>
      </c>
      <c r="N42" s="480"/>
      <c r="O42" s="480"/>
      <c r="P42" s="480"/>
      <c r="Q42" s="476"/>
      <c r="R42" s="174" t="str">
        <f ca="1">入力・労働局用!R42</f>
        <v/>
      </c>
      <c r="S42" s="477" t="str">
        <f ca="1">入力・労働局用!S42</f>
        <v/>
      </c>
      <c r="T42" s="478">
        <f>入力・労働局用!T42</f>
        <v>0</v>
      </c>
      <c r="U42" s="478">
        <f>入力・労働局用!U42</f>
        <v>0</v>
      </c>
      <c r="V42" s="478">
        <f>入力・労働局用!V42</f>
        <v>0</v>
      </c>
      <c r="W42" s="479">
        <f>入力・労働局用!W42</f>
        <v>0</v>
      </c>
      <c r="X42" s="164"/>
      <c r="Y42" s="180" t="str">
        <f t="shared" si="12"/>
        <v/>
      </c>
      <c r="Z42" s="180" t="str">
        <f t="shared" si="13"/>
        <v/>
      </c>
      <c r="AA42" s="181" t="str">
        <f t="shared" ca="1" si="14"/>
        <v/>
      </c>
      <c r="AB42" s="181" t="str">
        <f t="shared" ca="1" si="15"/>
        <v/>
      </c>
      <c r="AC42" s="181" t="str">
        <f t="shared" ca="1" si="16"/>
        <v/>
      </c>
      <c r="AD42" s="181" t="str">
        <f t="shared" ca="1" si="17"/>
        <v/>
      </c>
      <c r="AE42" s="182" t="str">
        <f t="shared" ca="1" si="18"/>
        <v/>
      </c>
      <c r="AF42" s="181" t="str">
        <f t="shared" ca="1" si="19"/>
        <v/>
      </c>
      <c r="AG42" s="181" t="str">
        <f t="shared" ca="1" si="20"/>
        <v/>
      </c>
      <c r="AH42" s="181" t="str">
        <f t="shared" ca="1" si="21"/>
        <v/>
      </c>
      <c r="AI42" s="181" t="str">
        <f t="shared" ca="1" si="22"/>
        <v/>
      </c>
      <c r="AJ42" s="182" t="str">
        <f t="shared" ca="1" si="23"/>
        <v/>
      </c>
    </row>
    <row r="43" spans="1:36" ht="27.95" customHeight="1">
      <c r="A43" s="179">
        <f>入力・労働局用!A43</f>
        <v>0</v>
      </c>
      <c r="B43" s="172">
        <f>入力・労働局用!B43</f>
        <v>0</v>
      </c>
      <c r="C43" s="173"/>
      <c r="D43" s="70">
        <f>入力・労働局用!D43</f>
        <v>0</v>
      </c>
      <c r="E43" s="71">
        <f>入力・労働局用!E43</f>
        <v>0</v>
      </c>
      <c r="F43" s="475">
        <f>入力・労働局用!F43</f>
        <v>0</v>
      </c>
      <c r="G43" s="476"/>
      <c r="H43" s="174" t="str">
        <f ca="1">入力・労働局用!H43</f>
        <v/>
      </c>
      <c r="I43" s="477" t="str">
        <f ca="1">入力・労働局用!I43</f>
        <v/>
      </c>
      <c r="J43" s="478">
        <f>入力・労働局用!J43</f>
        <v>0</v>
      </c>
      <c r="K43" s="478">
        <f>入力・労働局用!K43</f>
        <v>0</v>
      </c>
      <c r="L43" s="479">
        <f>入力・労働局用!L43</f>
        <v>0</v>
      </c>
      <c r="M43" s="475">
        <f>入力・労働局用!M43</f>
        <v>0</v>
      </c>
      <c r="N43" s="480"/>
      <c r="O43" s="480"/>
      <c r="P43" s="480"/>
      <c r="Q43" s="476"/>
      <c r="R43" s="174" t="str">
        <f ca="1">入力・労働局用!R43</f>
        <v/>
      </c>
      <c r="S43" s="477" t="str">
        <f ca="1">入力・労働局用!S43</f>
        <v/>
      </c>
      <c r="T43" s="478">
        <f>入力・労働局用!T43</f>
        <v>0</v>
      </c>
      <c r="U43" s="478">
        <f>入力・労働局用!U43</f>
        <v>0</v>
      </c>
      <c r="V43" s="478">
        <f>入力・労働局用!V43</f>
        <v>0</v>
      </c>
      <c r="W43" s="479">
        <f>入力・労働局用!W43</f>
        <v>0</v>
      </c>
      <c r="X43" s="164"/>
      <c r="Y43" s="180" t="str">
        <f t="shared" si="12"/>
        <v/>
      </c>
      <c r="Z43" s="180" t="str">
        <f t="shared" si="13"/>
        <v/>
      </c>
      <c r="AA43" s="181" t="str">
        <f t="shared" ca="1" si="14"/>
        <v/>
      </c>
      <c r="AB43" s="181" t="str">
        <f t="shared" ca="1" si="15"/>
        <v/>
      </c>
      <c r="AC43" s="181" t="str">
        <f t="shared" ca="1" si="16"/>
        <v/>
      </c>
      <c r="AD43" s="181" t="str">
        <f t="shared" ca="1" si="17"/>
        <v/>
      </c>
      <c r="AE43" s="182" t="str">
        <f t="shared" ca="1" si="18"/>
        <v/>
      </c>
      <c r="AF43" s="181" t="str">
        <f t="shared" ca="1" si="19"/>
        <v/>
      </c>
      <c r="AG43" s="181" t="str">
        <f t="shared" ca="1" si="20"/>
        <v/>
      </c>
      <c r="AH43" s="181" t="str">
        <f t="shared" ca="1" si="21"/>
        <v/>
      </c>
      <c r="AI43" s="181" t="str">
        <f t="shared" ca="1" si="22"/>
        <v/>
      </c>
      <c r="AJ43" s="182" t="str">
        <f t="shared" ca="1" si="23"/>
        <v/>
      </c>
    </row>
    <row r="44" spans="1:36" ht="27.95" customHeight="1">
      <c r="A44" s="179">
        <f>入力・労働局用!A44</f>
        <v>0</v>
      </c>
      <c r="B44" s="172">
        <f>入力・労働局用!B44</f>
        <v>0</v>
      </c>
      <c r="C44" s="173"/>
      <c r="D44" s="70">
        <f>入力・労働局用!D44</f>
        <v>0</v>
      </c>
      <c r="E44" s="71">
        <f>入力・労働局用!E44</f>
        <v>0</v>
      </c>
      <c r="F44" s="475">
        <f>入力・労働局用!F44</f>
        <v>0</v>
      </c>
      <c r="G44" s="476"/>
      <c r="H44" s="174" t="str">
        <f ca="1">入力・労働局用!H44</f>
        <v/>
      </c>
      <c r="I44" s="477" t="str">
        <f ca="1">入力・労働局用!I44</f>
        <v/>
      </c>
      <c r="J44" s="478">
        <f>入力・労働局用!J44</f>
        <v>0</v>
      </c>
      <c r="K44" s="478">
        <f>入力・労働局用!K44</f>
        <v>0</v>
      </c>
      <c r="L44" s="479">
        <f>入力・労働局用!L44</f>
        <v>0</v>
      </c>
      <c r="M44" s="475">
        <f>入力・労働局用!M44</f>
        <v>0</v>
      </c>
      <c r="N44" s="480"/>
      <c r="O44" s="480"/>
      <c r="P44" s="480"/>
      <c r="Q44" s="476"/>
      <c r="R44" s="174" t="str">
        <f ca="1">入力・労働局用!R44</f>
        <v/>
      </c>
      <c r="S44" s="477" t="str">
        <f ca="1">入力・労働局用!S44</f>
        <v/>
      </c>
      <c r="T44" s="478">
        <f>入力・労働局用!T44</f>
        <v>0</v>
      </c>
      <c r="U44" s="478">
        <f>入力・労働局用!U44</f>
        <v>0</v>
      </c>
      <c r="V44" s="478">
        <f>入力・労働局用!V44</f>
        <v>0</v>
      </c>
      <c r="W44" s="479">
        <f>入力・労働局用!W44</f>
        <v>0</v>
      </c>
      <c r="X44" s="164"/>
      <c r="Y44" s="180" t="str">
        <f t="shared" si="12"/>
        <v/>
      </c>
      <c r="Z44" s="180" t="str">
        <f t="shared" si="13"/>
        <v/>
      </c>
      <c r="AA44" s="181" t="str">
        <f t="shared" ca="1" si="14"/>
        <v/>
      </c>
      <c r="AB44" s="181" t="str">
        <f t="shared" ca="1" si="15"/>
        <v/>
      </c>
      <c r="AC44" s="181" t="str">
        <f t="shared" ca="1" si="16"/>
        <v/>
      </c>
      <c r="AD44" s="181" t="str">
        <f t="shared" ca="1" si="17"/>
        <v/>
      </c>
      <c r="AE44" s="182" t="str">
        <f t="shared" ca="1" si="18"/>
        <v/>
      </c>
      <c r="AF44" s="181" t="str">
        <f t="shared" ca="1" si="19"/>
        <v/>
      </c>
      <c r="AG44" s="181" t="str">
        <f t="shared" ca="1" si="20"/>
        <v/>
      </c>
      <c r="AH44" s="181" t="str">
        <f t="shared" ca="1" si="21"/>
        <v/>
      </c>
      <c r="AI44" s="181" t="str">
        <f t="shared" ca="1" si="22"/>
        <v/>
      </c>
      <c r="AJ44" s="182" t="str">
        <f t="shared" ca="1" si="23"/>
        <v/>
      </c>
    </row>
    <row r="45" spans="1:36" ht="27.95" customHeight="1">
      <c r="A45" s="179">
        <f>入力・労働局用!A45</f>
        <v>0</v>
      </c>
      <c r="B45" s="172">
        <f>入力・労働局用!B45</f>
        <v>0</v>
      </c>
      <c r="C45" s="173"/>
      <c r="D45" s="70">
        <f>入力・労働局用!D45</f>
        <v>0</v>
      </c>
      <c r="E45" s="71">
        <f>入力・労働局用!E45</f>
        <v>0</v>
      </c>
      <c r="F45" s="475">
        <f>入力・労働局用!F45</f>
        <v>0</v>
      </c>
      <c r="G45" s="476"/>
      <c r="H45" s="174" t="str">
        <f ca="1">入力・労働局用!H45</f>
        <v/>
      </c>
      <c r="I45" s="477" t="str">
        <f ca="1">入力・労働局用!I45</f>
        <v/>
      </c>
      <c r="J45" s="478">
        <f>入力・労働局用!J45</f>
        <v>0</v>
      </c>
      <c r="K45" s="478">
        <f>入力・労働局用!K45</f>
        <v>0</v>
      </c>
      <c r="L45" s="479">
        <f>入力・労働局用!L45</f>
        <v>0</v>
      </c>
      <c r="M45" s="475">
        <f>入力・労働局用!M45</f>
        <v>0</v>
      </c>
      <c r="N45" s="480"/>
      <c r="O45" s="480"/>
      <c r="P45" s="480"/>
      <c r="Q45" s="476"/>
      <c r="R45" s="174" t="str">
        <f ca="1">入力・労働局用!R45</f>
        <v/>
      </c>
      <c r="S45" s="477" t="str">
        <f ca="1">入力・労働局用!S45</f>
        <v/>
      </c>
      <c r="T45" s="478">
        <f>入力・労働局用!T45</f>
        <v>0</v>
      </c>
      <c r="U45" s="478">
        <f>入力・労働局用!U45</f>
        <v>0</v>
      </c>
      <c r="V45" s="478">
        <f>入力・労働局用!V45</f>
        <v>0</v>
      </c>
      <c r="W45" s="479">
        <f>入力・労働局用!W45</f>
        <v>0</v>
      </c>
      <c r="X45" s="164"/>
      <c r="Y45" s="180" t="str">
        <f>IF($B45&lt;&gt;0,IF(D45=0,AA$8,D45),"")</f>
        <v/>
      </c>
      <c r="Z45" s="180" t="str">
        <f>IF($B45&lt;&gt;0,IF(E45=0,Z$8,E45),"")</f>
        <v/>
      </c>
      <c r="AA45" s="181" t="str">
        <f ca="1">IF(Y45&lt;AF$8,Y45,"")</f>
        <v/>
      </c>
      <c r="AB45" s="181" t="str">
        <f ca="1">IF(Y45&gt;AB$8,"",IF(Z45&gt;AB$8,AB$8,Z45))</f>
        <v/>
      </c>
      <c r="AC45" s="181" t="str">
        <f ca="1">IF(AA45="","",DATE(YEAR(AA45),MONTH(AA45),1))</f>
        <v/>
      </c>
      <c r="AD45" s="181" t="str">
        <f ca="1">IF(AA45="","",DATE(YEAR(AB45),MONTH(AB45)+1,1)-1)</f>
        <v/>
      </c>
      <c r="AE45" s="182" t="str">
        <f ca="1">IF(AA45="","",DATEDIF(AC45,AD45+1,"m"))</f>
        <v/>
      </c>
      <c r="AF45" s="181" t="str">
        <f ca="1">IF(Z45&lt;AF$8,"",IF(Y45&gt;AF$8,Y45,AF$8))</f>
        <v/>
      </c>
      <c r="AG45" s="181" t="str">
        <f ca="1">IF(Z45&lt;AF$8,"",Z45)</f>
        <v/>
      </c>
      <c r="AH45" s="181" t="str">
        <f ca="1">IF(AF45="","",DATE(YEAR(AF45),MONTH(AF45),1))</f>
        <v/>
      </c>
      <c r="AI45" s="181" t="str">
        <f ca="1">IF(AF45="","",DATE(YEAR(AG45),MONTH(AG45)+1,1)-1)</f>
        <v/>
      </c>
      <c r="AJ45" s="182" t="str">
        <f ca="1">IF(AF45="","",DATEDIF(AH45,AI45+1,"m"))</f>
        <v/>
      </c>
    </row>
    <row r="46" spans="1:36" ht="27.95" customHeight="1">
      <c r="A46" s="179">
        <f>入力・労働局用!A46</f>
        <v>0</v>
      </c>
      <c r="B46" s="172">
        <f>入力・労働局用!B46</f>
        <v>0</v>
      </c>
      <c r="C46" s="173"/>
      <c r="D46" s="70">
        <f>入力・労働局用!D46</f>
        <v>0</v>
      </c>
      <c r="E46" s="71">
        <f>入力・労働局用!E46</f>
        <v>0</v>
      </c>
      <c r="F46" s="475">
        <f>入力・労働局用!F46</f>
        <v>0</v>
      </c>
      <c r="G46" s="476"/>
      <c r="H46" s="174" t="str">
        <f ca="1">入力・労働局用!H46</f>
        <v/>
      </c>
      <c r="I46" s="477" t="str">
        <f ca="1">入力・労働局用!I46</f>
        <v/>
      </c>
      <c r="J46" s="478">
        <f>入力・労働局用!J46</f>
        <v>0</v>
      </c>
      <c r="K46" s="478">
        <f>入力・労働局用!K46</f>
        <v>0</v>
      </c>
      <c r="L46" s="479">
        <f>入力・労働局用!L46</f>
        <v>0</v>
      </c>
      <c r="M46" s="475">
        <f>入力・労働局用!M46</f>
        <v>0</v>
      </c>
      <c r="N46" s="480"/>
      <c r="O46" s="480"/>
      <c r="P46" s="480"/>
      <c r="Q46" s="476"/>
      <c r="R46" s="174" t="str">
        <f ca="1">入力・労働局用!R46</f>
        <v/>
      </c>
      <c r="S46" s="477" t="str">
        <f ca="1">入力・労働局用!S46</f>
        <v/>
      </c>
      <c r="T46" s="478">
        <f>入力・労働局用!T46</f>
        <v>0</v>
      </c>
      <c r="U46" s="478">
        <f>入力・労働局用!U46</f>
        <v>0</v>
      </c>
      <c r="V46" s="478">
        <f>入力・労働局用!V46</f>
        <v>0</v>
      </c>
      <c r="W46" s="479">
        <f>入力・労働局用!W46</f>
        <v>0</v>
      </c>
      <c r="X46" s="164"/>
      <c r="Y46" s="180" t="str">
        <f>IF($B46&lt;&gt;0,IF(D46=0,AA$8,D46),"")</f>
        <v/>
      </c>
      <c r="Z46" s="180" t="str">
        <f>IF($B46&lt;&gt;0,IF(E46=0,Z$8,E46),"")</f>
        <v/>
      </c>
      <c r="AA46" s="181" t="str">
        <f ca="1">IF(Y46&lt;AF$8,Y46,"")</f>
        <v/>
      </c>
      <c r="AB46" s="181" t="str">
        <f ca="1">IF(Y46&gt;AB$8,"",IF(Z46&gt;AB$8,AB$8,Z46))</f>
        <v/>
      </c>
      <c r="AC46" s="181" t="str">
        <f ca="1">IF(AA46="","",DATE(YEAR(AA46),MONTH(AA46),1))</f>
        <v/>
      </c>
      <c r="AD46" s="181" t="str">
        <f ca="1">IF(AA46="","",DATE(YEAR(AB46),MONTH(AB46)+1,1)-1)</f>
        <v/>
      </c>
      <c r="AE46" s="182" t="str">
        <f ca="1">IF(AA46="","",DATEDIF(AC46,AD46+1,"m"))</f>
        <v/>
      </c>
      <c r="AF46" s="181" t="str">
        <f ca="1">IF(Z46&lt;AF$8,"",IF(Y46&gt;AF$8,Y46,AF$8))</f>
        <v/>
      </c>
      <c r="AG46" s="181" t="str">
        <f ca="1">IF(Z46&lt;AF$8,"",Z46)</f>
        <v/>
      </c>
      <c r="AH46" s="181" t="str">
        <f ca="1">IF(AF46="","",DATE(YEAR(AF46),MONTH(AF46),1))</f>
        <v/>
      </c>
      <c r="AI46" s="181" t="str">
        <f ca="1">IF(AF46="","",DATE(YEAR(AG46),MONTH(AG46)+1,1)-1)</f>
        <v/>
      </c>
      <c r="AJ46" s="182" t="str">
        <f ca="1">IF(AF46="","",DATEDIF(AH46,AI46+1,"m"))</f>
        <v/>
      </c>
    </row>
    <row r="47" spans="1:36" ht="27.95" customHeight="1">
      <c r="A47" s="179">
        <f>入力・労働局用!A47</f>
        <v>0</v>
      </c>
      <c r="B47" s="172">
        <f>入力・労働局用!B47</f>
        <v>0</v>
      </c>
      <c r="C47" s="173"/>
      <c r="D47" s="70">
        <f>入力・労働局用!D47</f>
        <v>0</v>
      </c>
      <c r="E47" s="71">
        <f>入力・労働局用!E47</f>
        <v>0</v>
      </c>
      <c r="F47" s="475">
        <f>入力・労働局用!F47</f>
        <v>0</v>
      </c>
      <c r="G47" s="476"/>
      <c r="H47" s="174" t="str">
        <f ca="1">入力・労働局用!H47</f>
        <v/>
      </c>
      <c r="I47" s="477" t="str">
        <f ca="1">入力・労働局用!I47</f>
        <v/>
      </c>
      <c r="J47" s="478">
        <f>入力・労働局用!J47</f>
        <v>0</v>
      </c>
      <c r="K47" s="478">
        <f>入力・労働局用!K47</f>
        <v>0</v>
      </c>
      <c r="L47" s="479">
        <f>入力・労働局用!L47</f>
        <v>0</v>
      </c>
      <c r="M47" s="475">
        <f>入力・労働局用!M47</f>
        <v>0</v>
      </c>
      <c r="N47" s="480"/>
      <c r="O47" s="480"/>
      <c r="P47" s="480"/>
      <c r="Q47" s="476"/>
      <c r="R47" s="174" t="str">
        <f ca="1">入力・労働局用!R47</f>
        <v/>
      </c>
      <c r="S47" s="477" t="str">
        <f ca="1">入力・労働局用!S47</f>
        <v/>
      </c>
      <c r="T47" s="478">
        <f>入力・労働局用!T47</f>
        <v>0</v>
      </c>
      <c r="U47" s="478">
        <f>入力・労働局用!U47</f>
        <v>0</v>
      </c>
      <c r="V47" s="478">
        <f>入力・労働局用!V47</f>
        <v>0</v>
      </c>
      <c r="W47" s="479">
        <f>入力・労働局用!W47</f>
        <v>0</v>
      </c>
      <c r="X47" s="164"/>
      <c r="Y47" s="180" t="str">
        <f>IF($B47&lt;&gt;0,IF(D47=0,AA$8,D47),"")</f>
        <v/>
      </c>
      <c r="Z47" s="180" t="str">
        <f>IF($B47&lt;&gt;0,IF(E47=0,Z$8,E47),"")</f>
        <v/>
      </c>
      <c r="AA47" s="181" t="str">
        <f ca="1">IF(Y47&lt;AF$8,Y47,"")</f>
        <v/>
      </c>
      <c r="AB47" s="181" t="str">
        <f ca="1">IF(Y47&gt;AB$8,"",IF(Z47&gt;AB$8,AB$8,Z47))</f>
        <v/>
      </c>
      <c r="AC47" s="181" t="str">
        <f ca="1">IF(AA47="","",DATE(YEAR(AA47),MONTH(AA47),1))</f>
        <v/>
      </c>
      <c r="AD47" s="181" t="str">
        <f ca="1">IF(AA47="","",DATE(YEAR(AB47),MONTH(AB47)+1,1)-1)</f>
        <v/>
      </c>
      <c r="AE47" s="182" t="str">
        <f ca="1">IF(AA47="","",DATEDIF(AC47,AD47+1,"m"))</f>
        <v/>
      </c>
      <c r="AF47" s="181" t="str">
        <f ca="1">IF(Z47&lt;AF$8,"",IF(Y47&gt;AF$8,Y47,AF$8))</f>
        <v/>
      </c>
      <c r="AG47" s="181" t="str">
        <f ca="1">IF(Z47&lt;AF$8,"",Z47)</f>
        <v/>
      </c>
      <c r="AH47" s="181" t="str">
        <f ca="1">IF(AF47="","",DATE(YEAR(AF47),MONTH(AF47),1))</f>
        <v/>
      </c>
      <c r="AI47" s="181" t="str">
        <f ca="1">IF(AF47="","",DATE(YEAR(AG47),MONTH(AG47)+1,1)-1)</f>
        <v/>
      </c>
      <c r="AJ47" s="182" t="str">
        <f ca="1">IF(AF47="","",DATEDIF(AH47,AI47+1,"m"))</f>
        <v/>
      </c>
    </row>
    <row r="48" spans="1:36" ht="27.95" customHeight="1">
      <c r="A48" s="179">
        <f>入力・労働局用!A48</f>
        <v>0</v>
      </c>
      <c r="B48" s="172">
        <f>入力・労働局用!B48</f>
        <v>0</v>
      </c>
      <c r="C48" s="173"/>
      <c r="D48" s="70">
        <f>入力・労働局用!D48</f>
        <v>0</v>
      </c>
      <c r="E48" s="71">
        <f>入力・労働局用!E48</f>
        <v>0</v>
      </c>
      <c r="F48" s="475">
        <f>入力・労働局用!F48</f>
        <v>0</v>
      </c>
      <c r="G48" s="476"/>
      <c r="H48" s="174" t="str">
        <f ca="1">入力・労働局用!H48</f>
        <v/>
      </c>
      <c r="I48" s="477" t="str">
        <f ca="1">入力・労働局用!I48</f>
        <v/>
      </c>
      <c r="J48" s="478">
        <f>入力・労働局用!J48</f>
        <v>0</v>
      </c>
      <c r="K48" s="478">
        <f>入力・労働局用!K48</f>
        <v>0</v>
      </c>
      <c r="L48" s="479">
        <f>入力・労働局用!L48</f>
        <v>0</v>
      </c>
      <c r="M48" s="475">
        <f>入力・労働局用!M48</f>
        <v>0</v>
      </c>
      <c r="N48" s="480"/>
      <c r="O48" s="480"/>
      <c r="P48" s="480"/>
      <c r="Q48" s="476"/>
      <c r="R48" s="174" t="str">
        <f ca="1">入力・労働局用!R48</f>
        <v/>
      </c>
      <c r="S48" s="477" t="str">
        <f ca="1">入力・労働局用!S48</f>
        <v/>
      </c>
      <c r="T48" s="478">
        <f>入力・労働局用!T48</f>
        <v>0</v>
      </c>
      <c r="U48" s="478">
        <f>入力・労働局用!U48</f>
        <v>0</v>
      </c>
      <c r="V48" s="478">
        <f>入力・労働局用!V48</f>
        <v>0</v>
      </c>
      <c r="W48" s="479">
        <f>入力・労働局用!W48</f>
        <v>0</v>
      </c>
      <c r="X48" s="164"/>
      <c r="Y48" s="180" t="str">
        <f>IF($B48&lt;&gt;0,IF(D48=0,AA$8,D48),"")</f>
        <v/>
      </c>
      <c r="Z48" s="180" t="str">
        <f>IF($B48&lt;&gt;0,IF(E48=0,Z$8,E48),"")</f>
        <v/>
      </c>
      <c r="AA48" s="181" t="str">
        <f ca="1">IF(Y48&lt;AF$8,Y48,"")</f>
        <v/>
      </c>
      <c r="AB48" s="181" t="str">
        <f ca="1">IF(Y48&gt;AB$8,"",IF(Z48&gt;AB$8,AB$8,Z48))</f>
        <v/>
      </c>
      <c r="AC48" s="181" t="str">
        <f ca="1">IF(AA48="","",DATE(YEAR(AA48),MONTH(AA48),1))</f>
        <v/>
      </c>
      <c r="AD48" s="181" t="str">
        <f ca="1">IF(AA48="","",DATE(YEAR(AB48),MONTH(AB48)+1,1)-1)</f>
        <v/>
      </c>
      <c r="AE48" s="182" t="str">
        <f ca="1">IF(AA48="","",DATEDIF(AC48,AD48+1,"m"))</f>
        <v/>
      </c>
      <c r="AF48" s="181" t="str">
        <f ca="1">IF(Z48&lt;AF$8,"",IF(Y48&gt;AF$8,Y48,AF$8))</f>
        <v/>
      </c>
      <c r="AG48" s="181" t="str">
        <f ca="1">IF(Z48&lt;AF$8,"",Z48)</f>
        <v/>
      </c>
      <c r="AH48" s="181" t="str">
        <f ca="1">IF(AF48="","",DATE(YEAR(AF48),MONTH(AF48),1))</f>
        <v/>
      </c>
      <c r="AI48" s="181" t="str">
        <f ca="1">IF(AF48="","",DATE(YEAR(AG48),MONTH(AG48)+1,1)-1)</f>
        <v/>
      </c>
      <c r="AJ48" s="182" t="str">
        <f ca="1">IF(AF48="","",DATEDIF(AH48,AI48+1,"m"))</f>
        <v/>
      </c>
    </row>
    <row r="49" spans="1:36" ht="27.95" customHeight="1">
      <c r="A49" s="179">
        <f>入力・労働局用!A49</f>
        <v>0</v>
      </c>
      <c r="B49" s="172">
        <f>入力・労働局用!B49</f>
        <v>0</v>
      </c>
      <c r="C49" s="173"/>
      <c r="D49" s="70">
        <f>入力・労働局用!D49</f>
        <v>0</v>
      </c>
      <c r="E49" s="71">
        <f>入力・労働局用!E49</f>
        <v>0</v>
      </c>
      <c r="F49" s="475">
        <f>入力・労働局用!F49</f>
        <v>0</v>
      </c>
      <c r="G49" s="476"/>
      <c r="H49" s="174" t="str">
        <f ca="1">入力・労働局用!H49</f>
        <v/>
      </c>
      <c r="I49" s="477" t="str">
        <f ca="1">入力・労働局用!I49</f>
        <v/>
      </c>
      <c r="J49" s="478">
        <f>入力・労働局用!J49</f>
        <v>0</v>
      </c>
      <c r="K49" s="478">
        <f>入力・労働局用!K49</f>
        <v>0</v>
      </c>
      <c r="L49" s="479">
        <f>入力・労働局用!L49</f>
        <v>0</v>
      </c>
      <c r="M49" s="475">
        <f>入力・労働局用!M49</f>
        <v>0</v>
      </c>
      <c r="N49" s="480"/>
      <c r="O49" s="480"/>
      <c r="P49" s="480"/>
      <c r="Q49" s="476"/>
      <c r="R49" s="174" t="str">
        <f ca="1">入力・労働局用!R49</f>
        <v/>
      </c>
      <c r="S49" s="477" t="str">
        <f ca="1">入力・労働局用!S49</f>
        <v/>
      </c>
      <c r="T49" s="478">
        <f>入力・労働局用!T49</f>
        <v>0</v>
      </c>
      <c r="U49" s="478">
        <f>入力・労働局用!U49</f>
        <v>0</v>
      </c>
      <c r="V49" s="478">
        <f>入力・労働局用!V49</f>
        <v>0</v>
      </c>
      <c r="W49" s="479">
        <f>入力・労働局用!W49</f>
        <v>0</v>
      </c>
      <c r="X49" s="164"/>
      <c r="Y49" s="180" t="str">
        <f>IF($B49&lt;&gt;0,IF(D49=0,AA$8,D49),"")</f>
        <v/>
      </c>
      <c r="Z49" s="180" t="str">
        <f>IF($B49&lt;&gt;0,IF(E49=0,Z$8,E49),"")</f>
        <v/>
      </c>
      <c r="AA49" s="181" t="str">
        <f ca="1">IF(Y49&lt;AF$8,Y49,"")</f>
        <v/>
      </c>
      <c r="AB49" s="181" t="str">
        <f ca="1">IF(Y49&gt;AB$8,"",IF(Z49&gt;AB$8,AB$8,Z49))</f>
        <v/>
      </c>
      <c r="AC49" s="181" t="str">
        <f ca="1">IF(AA49="","",DATE(YEAR(AA49),MONTH(AA49),1))</f>
        <v/>
      </c>
      <c r="AD49" s="181" t="str">
        <f ca="1">IF(AA49="","",DATE(YEAR(AB49),MONTH(AB49)+1,1)-1)</f>
        <v/>
      </c>
      <c r="AE49" s="182" t="str">
        <f ca="1">IF(AA49="","",DATEDIF(AC49,AD49+1,"m"))</f>
        <v/>
      </c>
      <c r="AF49" s="181" t="str">
        <f ca="1">IF(Z49&lt;AF$8,"",IF(Y49&gt;AF$8,Y49,AF$8))</f>
        <v/>
      </c>
      <c r="AG49" s="181" t="str">
        <f ca="1">IF(Z49&lt;AF$8,"",Z49)</f>
        <v/>
      </c>
      <c r="AH49" s="181" t="str">
        <f ca="1">IF(AF49="","",DATE(YEAR(AF49),MONTH(AF49),1))</f>
        <v/>
      </c>
      <c r="AI49" s="181" t="str">
        <f ca="1">IF(AF49="","",DATE(YEAR(AG49),MONTH(AG49)+1,1)-1)</f>
        <v/>
      </c>
      <c r="AJ49" s="182" t="str">
        <f ca="1">IF(AF49="","",DATEDIF(AH49,AI49+1,"m"))</f>
        <v/>
      </c>
    </row>
    <row r="50" spans="1:36" ht="27.95" customHeight="1" thickBot="1">
      <c r="A50" s="207">
        <f>入力・労働局用!A50</f>
        <v>0</v>
      </c>
      <c r="B50" s="208">
        <f>入力・労働局用!B50</f>
        <v>0</v>
      </c>
      <c r="C50" s="209"/>
      <c r="D50" s="210">
        <f>入力・労働局用!D50</f>
        <v>0</v>
      </c>
      <c r="E50" s="211">
        <f>入力・労働局用!E50</f>
        <v>0</v>
      </c>
      <c r="F50" s="496">
        <f>入力・労働局用!F50</f>
        <v>0</v>
      </c>
      <c r="G50" s="497"/>
      <c r="H50" s="212" t="str">
        <f ca="1">入力・労働局用!H50</f>
        <v/>
      </c>
      <c r="I50" s="498" t="str">
        <f ca="1">入力・労働局用!I50</f>
        <v/>
      </c>
      <c r="J50" s="499">
        <f>入力・労働局用!J50</f>
        <v>0</v>
      </c>
      <c r="K50" s="499">
        <f>入力・労働局用!K50</f>
        <v>0</v>
      </c>
      <c r="L50" s="500">
        <f>入力・労働局用!L50</f>
        <v>0</v>
      </c>
      <c r="M50" s="496">
        <f>入力・労働局用!M50</f>
        <v>0</v>
      </c>
      <c r="N50" s="501"/>
      <c r="O50" s="501"/>
      <c r="P50" s="501"/>
      <c r="Q50" s="497"/>
      <c r="R50" s="212" t="str">
        <f ca="1">入力・労働局用!R50</f>
        <v/>
      </c>
      <c r="S50" s="498" t="str">
        <f ca="1">入力・労働局用!S50</f>
        <v/>
      </c>
      <c r="T50" s="499">
        <f>入力・労働局用!T50</f>
        <v>0</v>
      </c>
      <c r="U50" s="499">
        <f>入力・労働局用!U50</f>
        <v>0</v>
      </c>
      <c r="V50" s="499">
        <f>入力・労働局用!V50</f>
        <v>0</v>
      </c>
      <c r="W50" s="500">
        <f>入力・労働局用!W50</f>
        <v>0</v>
      </c>
      <c r="X50" s="164"/>
      <c r="Y50" s="185" t="str">
        <f t="shared" si="12"/>
        <v/>
      </c>
      <c r="Z50" s="185" t="str">
        <f t="shared" si="13"/>
        <v/>
      </c>
      <c r="AA50" s="186" t="str">
        <f t="shared" ca="1" si="14"/>
        <v/>
      </c>
      <c r="AB50" s="186" t="str">
        <f t="shared" ca="1" si="15"/>
        <v/>
      </c>
      <c r="AC50" s="186" t="str">
        <f t="shared" ca="1" si="16"/>
        <v/>
      </c>
      <c r="AD50" s="186" t="str">
        <f t="shared" ca="1" si="17"/>
        <v/>
      </c>
      <c r="AE50" s="187" t="str">
        <f t="shared" ca="1" si="18"/>
        <v/>
      </c>
      <c r="AF50" s="186" t="str">
        <f t="shared" ca="1" si="19"/>
        <v/>
      </c>
      <c r="AG50" s="186" t="str">
        <f t="shared" ca="1" si="20"/>
        <v/>
      </c>
      <c r="AH50" s="186" t="str">
        <f t="shared" ca="1" si="21"/>
        <v/>
      </c>
      <c r="AI50" s="186" t="str">
        <f t="shared" ca="1" si="22"/>
        <v/>
      </c>
      <c r="AJ50" s="187" t="str">
        <f t="shared" ca="1" si="23"/>
        <v/>
      </c>
    </row>
    <row r="51" spans="1:36" ht="24.95" customHeight="1" thickTop="1">
      <c r="A51" s="361" t="s">
        <v>62</v>
      </c>
      <c r="B51" s="362"/>
      <c r="C51" s="362"/>
      <c r="D51" s="362"/>
      <c r="E51" s="362"/>
      <c r="F51" s="344"/>
      <c r="G51" s="345"/>
      <c r="H51" s="188" t="s">
        <v>12</v>
      </c>
      <c r="I51" s="473">
        <f ca="1">入力・労働局用!I51</f>
        <v>0</v>
      </c>
      <c r="J51" s="474">
        <f>入力・労働局用!J51</f>
        <v>0</v>
      </c>
      <c r="K51" s="474">
        <f>入力・労働局用!K51</f>
        <v>0</v>
      </c>
      <c r="L51" s="189" t="s">
        <v>8</v>
      </c>
      <c r="M51" s="344"/>
      <c r="N51" s="348"/>
      <c r="O51" s="348"/>
      <c r="P51" s="348"/>
      <c r="Q51" s="345"/>
      <c r="R51" s="188"/>
      <c r="S51" s="473">
        <f ca="1">入力・労働局用!S51</f>
        <v>0</v>
      </c>
      <c r="T51" s="474">
        <f>入力・労働局用!T51</f>
        <v>0</v>
      </c>
      <c r="U51" s="474">
        <f>入力・労働局用!U51</f>
        <v>0</v>
      </c>
      <c r="V51" s="474">
        <f>入力・労働局用!V51</f>
        <v>0</v>
      </c>
      <c r="W51" s="189" t="s">
        <v>8</v>
      </c>
      <c r="X51" s="164"/>
    </row>
    <row r="52" spans="1:36" ht="24.95" customHeight="1">
      <c r="A52" s="434" t="s">
        <v>80</v>
      </c>
      <c r="B52" s="435"/>
      <c r="C52" s="435"/>
      <c r="D52" s="435"/>
      <c r="E52" s="435"/>
      <c r="F52" s="344"/>
      <c r="G52" s="345"/>
      <c r="H52" s="188" t="s">
        <v>40</v>
      </c>
      <c r="I52" s="473">
        <f ca="1">入力・労働局用!I52</f>
        <v>0</v>
      </c>
      <c r="J52" s="474">
        <f>入力・労働局用!J52</f>
        <v>0</v>
      </c>
      <c r="K52" s="474">
        <f>入力・労働局用!K52</f>
        <v>0</v>
      </c>
      <c r="L52" s="189" t="s">
        <v>8</v>
      </c>
      <c r="M52" s="344"/>
      <c r="N52" s="348"/>
      <c r="O52" s="348"/>
      <c r="P52" s="348"/>
      <c r="Q52" s="345"/>
      <c r="R52" s="188"/>
      <c r="S52" s="473">
        <f ca="1">入力・労働局用!S52</f>
        <v>0</v>
      </c>
      <c r="T52" s="474">
        <f>入力・労働局用!T52</f>
        <v>0</v>
      </c>
      <c r="U52" s="474">
        <f>入力・労働局用!U52</f>
        <v>0</v>
      </c>
      <c r="V52" s="474">
        <f>入力・労働局用!V52</f>
        <v>0</v>
      </c>
      <c r="W52" s="189" t="s">
        <v>8</v>
      </c>
      <c r="X52" s="164"/>
      <c r="Z52" s="190"/>
    </row>
    <row r="53" spans="1:36" s="1" customFormat="1" ht="3.75" customHeight="1">
      <c r="X53" s="52"/>
      <c r="Y53" s="217"/>
      <c r="Z53" s="54" t="s">
        <v>35</v>
      </c>
      <c r="AH53" s="29"/>
      <c r="AI53" s="29"/>
    </row>
    <row r="54" spans="1:36">
      <c r="T54" s="468" t="s">
        <v>44</v>
      </c>
      <c r="U54" s="469"/>
      <c r="V54" s="469"/>
      <c r="W54" s="470"/>
      <c r="X54" s="164"/>
    </row>
    <row r="56" spans="1:36" ht="19.5" customHeight="1">
      <c r="A56" s="147" t="str">
        <f>IF(入力・労働局用!A56="","",入力・労働局用!A56)</f>
        <v>【鳥取局様式】</v>
      </c>
      <c r="B56" s="196"/>
      <c r="C56" s="146"/>
      <c r="D56" s="466" t="s">
        <v>76</v>
      </c>
      <c r="E56" s="467"/>
      <c r="F56" s="467"/>
      <c r="G56" s="467"/>
      <c r="H56" s="467"/>
      <c r="I56" s="467"/>
      <c r="J56" s="467"/>
      <c r="S56" s="192">
        <f>$S$2</f>
        <v>1</v>
      </c>
      <c r="T56" s="488" t="s">
        <v>10</v>
      </c>
      <c r="U56" s="488"/>
      <c r="V56" s="149">
        <f>V29+1</f>
        <v>3</v>
      </c>
      <c r="W56" s="150" t="s">
        <v>11</v>
      </c>
    </row>
    <row r="57" spans="1:36" ht="19.5" customHeight="1">
      <c r="B57" s="197"/>
      <c r="C57" s="151"/>
      <c r="D57" s="467"/>
      <c r="E57" s="467"/>
      <c r="F57" s="467"/>
      <c r="G57" s="467"/>
      <c r="H57" s="467"/>
      <c r="I57" s="467"/>
      <c r="J57" s="467"/>
    </row>
    <row r="58" spans="1:36" ht="14.25">
      <c r="B58" s="223">
        <f ca="1">入力・労働局用!B58</f>
        <v>45741</v>
      </c>
      <c r="D58" s="198"/>
      <c r="E58" s="198"/>
      <c r="F58" s="198"/>
    </row>
    <row r="59" spans="1:36" ht="15" customHeight="1">
      <c r="B59" s="224">
        <f ca="1">入力・労働局用!B59</f>
        <v>46106.494204513889</v>
      </c>
      <c r="H59" s="329" t="s">
        <v>6</v>
      </c>
      <c r="I59" s="330"/>
      <c r="J59" s="333" t="s">
        <v>0</v>
      </c>
      <c r="K59" s="334"/>
      <c r="L59" s="153" t="s">
        <v>1</v>
      </c>
      <c r="M59" s="334" t="s">
        <v>7</v>
      </c>
      <c r="N59" s="334"/>
      <c r="O59" s="334" t="s">
        <v>2</v>
      </c>
      <c r="P59" s="334"/>
      <c r="Q59" s="334"/>
      <c r="R59" s="334"/>
      <c r="S59" s="334"/>
      <c r="T59" s="334"/>
      <c r="U59" s="334" t="s">
        <v>3</v>
      </c>
      <c r="V59" s="334"/>
      <c r="W59" s="334"/>
    </row>
    <row r="60" spans="1:36" ht="20.100000000000001" customHeight="1">
      <c r="H60" s="331"/>
      <c r="I60" s="332"/>
      <c r="J60" s="154">
        <f>IF(入力・労働局用!J60="","",入力・労働局用!J60)</f>
        <v>3</v>
      </c>
      <c r="K60" s="155">
        <f>IF(入力・労働局用!K60="","",入力・労働局用!K60)</f>
        <v>1</v>
      </c>
      <c r="L60" s="156">
        <f>IF(入力・労働局用!L60="","",入力・労働局用!L60)</f>
        <v>1</v>
      </c>
      <c r="M60" s="157">
        <f>IF(入力・労働局用!M60="","",入力・労働局用!M60)</f>
        <v>0</v>
      </c>
      <c r="N60" s="158" t="str">
        <f>IF(入力・労働局用!N60="","",入力・労働局用!N60)</f>
        <v/>
      </c>
      <c r="O60" s="159" t="str">
        <f>IF(入力・労働局用!O60="","",入力・労働局用!O60)</f>
        <v/>
      </c>
      <c r="P60" s="160" t="str">
        <f>IF(入力・労働局用!P60="","",入力・労働局用!P60)</f>
        <v/>
      </c>
      <c r="Q60" s="160" t="str">
        <f>IF(入力・労働局用!Q60="","",入力・労働局用!Q60)</f>
        <v/>
      </c>
      <c r="R60" s="160" t="str">
        <f>IF(入力・労働局用!R60="","",入力・労働局用!R60)</f>
        <v/>
      </c>
      <c r="S60" s="160" t="str">
        <f>IF(入力・労働局用!S60="","",入力・労働局用!S60)</f>
        <v/>
      </c>
      <c r="T60" s="161" t="str">
        <f>IF(入力・労働局用!T60="","",入力・労働局用!T60)</f>
        <v/>
      </c>
      <c r="U60" s="159" t="str">
        <f>IF(入力・労働局用!U60="","",入力・労働局用!U60)</f>
        <v/>
      </c>
      <c r="V60" s="160" t="str">
        <f>IF(入力・労働局用!V60="","",入力・労働局用!V60)</f>
        <v/>
      </c>
      <c r="W60" s="161" t="str">
        <f>IF(入力・労働局用!W60="","",入力・労働局用!W60)</f>
        <v/>
      </c>
      <c r="Y60" s="162" t="s">
        <v>33</v>
      </c>
      <c r="Z60" s="163" t="s">
        <v>34</v>
      </c>
      <c r="AA60" s="489" t="str">
        <f>$A$2</f>
        <v>【鳥取局様式】</v>
      </c>
      <c r="AB60" s="489"/>
      <c r="AC60" s="489"/>
      <c r="AD60" s="489"/>
      <c r="AE60" s="489"/>
      <c r="AF60" s="487">
        <f>$A$3</f>
        <v>0</v>
      </c>
      <c r="AG60" s="487"/>
      <c r="AH60" s="487"/>
      <c r="AI60" s="487"/>
      <c r="AJ60" s="487"/>
    </row>
    <row r="61" spans="1:36" ht="21.95" customHeight="1">
      <c r="A61" s="315" t="s">
        <v>9</v>
      </c>
      <c r="B61" s="317" t="s">
        <v>30</v>
      </c>
      <c r="C61" s="220"/>
      <c r="D61" s="318" t="s">
        <v>51</v>
      </c>
      <c r="E61" s="317" t="s">
        <v>48</v>
      </c>
      <c r="F61" s="451">
        <f ca="1">B58</f>
        <v>45741</v>
      </c>
      <c r="G61" s="452"/>
      <c r="H61" s="452"/>
      <c r="I61" s="452"/>
      <c r="J61" s="452"/>
      <c r="K61" s="452"/>
      <c r="L61" s="453"/>
      <c r="M61" s="454">
        <f ca="1">B59</f>
        <v>46106.494204513889</v>
      </c>
      <c r="N61" s="455"/>
      <c r="O61" s="455"/>
      <c r="P61" s="455"/>
      <c r="Q61" s="455"/>
      <c r="R61" s="455"/>
      <c r="S61" s="455"/>
      <c r="T61" s="455"/>
      <c r="U61" s="455"/>
      <c r="V61" s="455"/>
      <c r="W61" s="456"/>
      <c r="X61" s="164"/>
      <c r="Y61" s="165" t="str">
        <f>$A$2</f>
        <v>【鳥取局様式】</v>
      </c>
      <c r="Z61" s="165" t="e">
        <f>DATE(YEAR($Y$7)+1,7,10)</f>
        <v>#VALUE!</v>
      </c>
      <c r="AA61" s="166" t="s">
        <v>33</v>
      </c>
      <c r="AB61" s="166" t="s">
        <v>34</v>
      </c>
      <c r="AC61" s="166" t="s">
        <v>37</v>
      </c>
      <c r="AD61" s="166" t="s">
        <v>38</v>
      </c>
      <c r="AE61" s="166" t="s">
        <v>32</v>
      </c>
      <c r="AF61" s="166" t="s">
        <v>33</v>
      </c>
      <c r="AG61" s="166" t="s">
        <v>34</v>
      </c>
      <c r="AH61" s="166" t="s">
        <v>37</v>
      </c>
      <c r="AI61" s="166" t="s">
        <v>38</v>
      </c>
      <c r="AJ61" s="166" t="s">
        <v>32</v>
      </c>
    </row>
    <row r="62" spans="1:36" ht="28.5" customHeight="1">
      <c r="A62" s="316"/>
      <c r="B62" s="317"/>
      <c r="C62" s="167"/>
      <c r="D62" s="319"/>
      <c r="E62" s="317"/>
      <c r="F62" s="306" t="s">
        <v>4</v>
      </c>
      <c r="G62" s="306"/>
      <c r="H62" s="168" t="s">
        <v>39</v>
      </c>
      <c r="I62" s="306" t="s">
        <v>5</v>
      </c>
      <c r="J62" s="306"/>
      <c r="K62" s="306"/>
      <c r="L62" s="306"/>
      <c r="M62" s="306" t="s">
        <v>4</v>
      </c>
      <c r="N62" s="306"/>
      <c r="O62" s="306"/>
      <c r="P62" s="306"/>
      <c r="Q62" s="306"/>
      <c r="R62" s="168" t="s">
        <v>39</v>
      </c>
      <c r="S62" s="306" t="s">
        <v>5</v>
      </c>
      <c r="T62" s="306"/>
      <c r="U62" s="306"/>
      <c r="V62" s="306"/>
      <c r="W62" s="306"/>
      <c r="X62" s="164"/>
      <c r="Y62" s="165">
        <f ca="1">DATE(YEAR($B$4),4,1)</f>
        <v>45748</v>
      </c>
      <c r="Z62" s="165">
        <f ca="1">DATE(YEAR($Y$8)+2,3,31)</f>
        <v>46477</v>
      </c>
      <c r="AA62" s="165">
        <f ca="1">$Y$8</f>
        <v>45748</v>
      </c>
      <c r="AB62" s="165">
        <f ca="1">DATE(YEAR($Y$8)+1,3,31)</f>
        <v>46112</v>
      </c>
      <c r="AC62" s="165"/>
      <c r="AD62" s="165"/>
      <c r="AE62" s="165"/>
      <c r="AF62" s="169">
        <f ca="1">DATE(YEAR($B$4)+1,4,1)</f>
        <v>46113</v>
      </c>
      <c r="AG62" s="169">
        <f ca="1">DATE(YEAR($AF$8)+1,3,31)</f>
        <v>46477</v>
      </c>
      <c r="AH62" s="165"/>
      <c r="AI62" s="165"/>
      <c r="AJ62" s="170"/>
    </row>
    <row r="63" spans="1:36" ht="27.95" customHeight="1">
      <c r="A63" s="171">
        <f>入力・労働局用!A63</f>
        <v>0</v>
      </c>
      <c r="B63" s="172">
        <f>入力・労働局用!B63</f>
        <v>0</v>
      </c>
      <c r="C63" s="173"/>
      <c r="D63" s="70">
        <f>入力・労働局用!D63</f>
        <v>0</v>
      </c>
      <c r="E63" s="71">
        <f>入力・労働局用!E63</f>
        <v>0</v>
      </c>
      <c r="F63" s="475">
        <f>入力・労働局用!F63</f>
        <v>0</v>
      </c>
      <c r="G63" s="476"/>
      <c r="H63" s="174" t="str">
        <f ca="1">入力・労働局用!H63</f>
        <v/>
      </c>
      <c r="I63" s="484" t="str">
        <f ca="1">入力・労働局用!I63</f>
        <v/>
      </c>
      <c r="J63" s="485">
        <f>入力・労働局用!J63</f>
        <v>0</v>
      </c>
      <c r="K63" s="485">
        <f>入力・労働局用!K63</f>
        <v>0</v>
      </c>
      <c r="L63" s="486">
        <f>入力・労働局用!L63</f>
        <v>0</v>
      </c>
      <c r="M63" s="475">
        <f>入力・労働局用!M63</f>
        <v>0</v>
      </c>
      <c r="N63" s="480"/>
      <c r="O63" s="480"/>
      <c r="P63" s="480"/>
      <c r="Q63" s="476"/>
      <c r="R63" s="175" t="str">
        <f ca="1">入力・労働局用!R63</f>
        <v/>
      </c>
      <c r="S63" s="484" t="str">
        <f ca="1">入力・労働局用!S63</f>
        <v/>
      </c>
      <c r="T63" s="485">
        <f>入力・労働局用!T63</f>
        <v>0</v>
      </c>
      <c r="U63" s="485">
        <f>入力・労働局用!U63</f>
        <v>0</v>
      </c>
      <c r="V63" s="485">
        <f>入力・労働局用!V63</f>
        <v>0</v>
      </c>
      <c r="W63" s="486">
        <f>入力・労働局用!W63</f>
        <v>0</v>
      </c>
      <c r="X63" s="164"/>
      <c r="Y63" s="176" t="str">
        <f t="shared" ref="Y63:Y77" si="24">IF($B63&lt;&gt;0,IF(D63=0,AA$8,D63),"")</f>
        <v/>
      </c>
      <c r="Z63" s="176" t="str">
        <f t="shared" ref="Z63:Z77" si="25">IF($B63&lt;&gt;0,IF(E63=0,Z$8,E63),"")</f>
        <v/>
      </c>
      <c r="AA63" s="177" t="str">
        <f t="shared" ref="AA63:AA77" ca="1" si="26">IF(Y63&lt;AF$8,Y63,"")</f>
        <v/>
      </c>
      <c r="AB63" s="177" t="str">
        <f t="shared" ref="AB63:AB77" ca="1" si="27">IF(Y63&gt;AB$8,"",IF(Z63&gt;AB$8,AB$8,Z63))</f>
        <v/>
      </c>
      <c r="AC63" s="177" t="str">
        <f t="shared" ref="AC63:AC77" ca="1" si="28">IF(AA63="","",DATE(YEAR(AA63),MONTH(AA63),1))</f>
        <v/>
      </c>
      <c r="AD63" s="177" t="str">
        <f t="shared" ref="AD63:AD77" ca="1" si="29">IF(AA63="","",DATE(YEAR(AB63),MONTH(AB63)+1,1)-1)</f>
        <v/>
      </c>
      <c r="AE63" s="178" t="str">
        <f t="shared" ref="AE63:AE77" ca="1" si="30">IF(AA63="","",DATEDIF(AC63,AD63+1,"m"))</f>
        <v/>
      </c>
      <c r="AF63" s="177" t="str">
        <f t="shared" ref="AF63:AF77" ca="1" si="31">IF(Z63&lt;AF$8,"",IF(Y63&gt;AF$8,Y63,AF$8))</f>
        <v/>
      </c>
      <c r="AG63" s="177" t="str">
        <f t="shared" ref="AG63:AG77" ca="1" si="32">IF(Z63&lt;AF$8,"",Z63)</f>
        <v/>
      </c>
      <c r="AH63" s="177" t="str">
        <f t="shared" ref="AH63:AH77" ca="1" si="33">IF(AF63="","",DATE(YEAR(AF63),MONTH(AF63),1))</f>
        <v/>
      </c>
      <c r="AI63" s="177" t="str">
        <f t="shared" ref="AI63:AI77" ca="1" si="34">IF(AF63="","",DATE(YEAR(AG63),MONTH(AG63)+1,1)-1)</f>
        <v/>
      </c>
      <c r="AJ63" s="178" t="str">
        <f t="shared" ref="AJ63:AJ77" ca="1" si="35">IF(AF63="","",DATEDIF(AH63,AI63+1,"m"))</f>
        <v/>
      </c>
    </row>
    <row r="64" spans="1:36" ht="27.95" customHeight="1">
      <c r="A64" s="179">
        <f>入力・労働局用!A64</f>
        <v>0</v>
      </c>
      <c r="B64" s="172">
        <f>入力・労働局用!B64</f>
        <v>0</v>
      </c>
      <c r="C64" s="173"/>
      <c r="D64" s="70">
        <f>入力・労働局用!D64</f>
        <v>0</v>
      </c>
      <c r="E64" s="71">
        <f>入力・労働局用!E64</f>
        <v>0</v>
      </c>
      <c r="F64" s="475">
        <f>入力・労働局用!F64</f>
        <v>0</v>
      </c>
      <c r="G64" s="476"/>
      <c r="H64" s="174" t="str">
        <f ca="1">入力・労働局用!H64</f>
        <v/>
      </c>
      <c r="I64" s="477" t="str">
        <f ca="1">入力・労働局用!I64</f>
        <v/>
      </c>
      <c r="J64" s="478">
        <f>入力・労働局用!J64</f>
        <v>0</v>
      </c>
      <c r="K64" s="478">
        <f>入力・労働局用!K64</f>
        <v>0</v>
      </c>
      <c r="L64" s="479">
        <f>入力・労働局用!L64</f>
        <v>0</v>
      </c>
      <c r="M64" s="475">
        <f>入力・労働局用!M64</f>
        <v>0</v>
      </c>
      <c r="N64" s="480"/>
      <c r="O64" s="480"/>
      <c r="P64" s="480"/>
      <c r="Q64" s="476"/>
      <c r="R64" s="174" t="str">
        <f ca="1">入力・労働局用!R64</f>
        <v/>
      </c>
      <c r="S64" s="477" t="str">
        <f ca="1">入力・労働局用!S64</f>
        <v/>
      </c>
      <c r="T64" s="478">
        <f>入力・労働局用!T64</f>
        <v>0</v>
      </c>
      <c r="U64" s="478">
        <f>入力・労働局用!U64</f>
        <v>0</v>
      </c>
      <c r="V64" s="478">
        <f>入力・労働局用!V64</f>
        <v>0</v>
      </c>
      <c r="W64" s="479">
        <f>入力・労働局用!W64</f>
        <v>0</v>
      </c>
      <c r="X64" s="164"/>
      <c r="Y64" s="180" t="str">
        <f t="shared" si="24"/>
        <v/>
      </c>
      <c r="Z64" s="180" t="str">
        <f t="shared" si="25"/>
        <v/>
      </c>
      <c r="AA64" s="181" t="str">
        <f t="shared" ca="1" si="26"/>
        <v/>
      </c>
      <c r="AB64" s="181" t="str">
        <f t="shared" ca="1" si="27"/>
        <v/>
      </c>
      <c r="AC64" s="181" t="str">
        <f t="shared" ca="1" si="28"/>
        <v/>
      </c>
      <c r="AD64" s="181" t="str">
        <f t="shared" ca="1" si="29"/>
        <v/>
      </c>
      <c r="AE64" s="182" t="str">
        <f t="shared" ca="1" si="30"/>
        <v/>
      </c>
      <c r="AF64" s="181" t="str">
        <f t="shared" ca="1" si="31"/>
        <v/>
      </c>
      <c r="AG64" s="181" t="str">
        <f t="shared" ca="1" si="32"/>
        <v/>
      </c>
      <c r="AH64" s="181" t="str">
        <f t="shared" ca="1" si="33"/>
        <v/>
      </c>
      <c r="AI64" s="181" t="str">
        <f t="shared" ca="1" si="34"/>
        <v/>
      </c>
      <c r="AJ64" s="182" t="str">
        <f t="shared" ca="1" si="35"/>
        <v/>
      </c>
    </row>
    <row r="65" spans="1:36" ht="27.95" customHeight="1">
      <c r="A65" s="179">
        <f>入力・労働局用!A65</f>
        <v>0</v>
      </c>
      <c r="B65" s="172">
        <f>入力・労働局用!B65</f>
        <v>0</v>
      </c>
      <c r="C65" s="173"/>
      <c r="D65" s="70">
        <f>入力・労働局用!D65</f>
        <v>0</v>
      </c>
      <c r="E65" s="71">
        <f>入力・労働局用!E65</f>
        <v>0</v>
      </c>
      <c r="F65" s="475">
        <f>入力・労働局用!F65</f>
        <v>0</v>
      </c>
      <c r="G65" s="476"/>
      <c r="H65" s="174" t="str">
        <f ca="1">入力・労働局用!H65</f>
        <v/>
      </c>
      <c r="I65" s="477" t="str">
        <f ca="1">入力・労働局用!I65</f>
        <v/>
      </c>
      <c r="J65" s="478">
        <f>入力・労働局用!J65</f>
        <v>0</v>
      </c>
      <c r="K65" s="478">
        <f>入力・労働局用!K65</f>
        <v>0</v>
      </c>
      <c r="L65" s="479">
        <f>入力・労働局用!L65</f>
        <v>0</v>
      </c>
      <c r="M65" s="475">
        <f>入力・労働局用!M65</f>
        <v>0</v>
      </c>
      <c r="N65" s="480"/>
      <c r="O65" s="480"/>
      <c r="P65" s="480"/>
      <c r="Q65" s="476"/>
      <c r="R65" s="174" t="str">
        <f ca="1">入力・労働局用!R65</f>
        <v/>
      </c>
      <c r="S65" s="477" t="str">
        <f ca="1">入力・労働局用!S65</f>
        <v/>
      </c>
      <c r="T65" s="478">
        <f>入力・労働局用!T65</f>
        <v>0</v>
      </c>
      <c r="U65" s="478">
        <f>入力・労働局用!U65</f>
        <v>0</v>
      </c>
      <c r="V65" s="478">
        <f>入力・労働局用!V65</f>
        <v>0</v>
      </c>
      <c r="W65" s="479">
        <f>入力・労働局用!W65</f>
        <v>0</v>
      </c>
      <c r="X65" s="164"/>
      <c r="Y65" s="180" t="str">
        <f t="shared" si="24"/>
        <v/>
      </c>
      <c r="Z65" s="180" t="str">
        <f t="shared" si="25"/>
        <v/>
      </c>
      <c r="AA65" s="181" t="str">
        <f t="shared" ca="1" si="26"/>
        <v/>
      </c>
      <c r="AB65" s="181" t="str">
        <f t="shared" ca="1" si="27"/>
        <v/>
      </c>
      <c r="AC65" s="181" t="str">
        <f t="shared" ca="1" si="28"/>
        <v/>
      </c>
      <c r="AD65" s="181" t="str">
        <f t="shared" ca="1" si="29"/>
        <v/>
      </c>
      <c r="AE65" s="182" t="str">
        <f t="shared" ca="1" si="30"/>
        <v/>
      </c>
      <c r="AF65" s="181" t="str">
        <f t="shared" ca="1" si="31"/>
        <v/>
      </c>
      <c r="AG65" s="181" t="str">
        <f t="shared" ca="1" si="32"/>
        <v/>
      </c>
      <c r="AH65" s="181" t="str">
        <f t="shared" ca="1" si="33"/>
        <v/>
      </c>
      <c r="AI65" s="181" t="str">
        <f t="shared" ca="1" si="34"/>
        <v/>
      </c>
      <c r="AJ65" s="182" t="str">
        <f t="shared" ca="1" si="35"/>
        <v/>
      </c>
    </row>
    <row r="66" spans="1:36" ht="27.95" customHeight="1">
      <c r="A66" s="179">
        <f>入力・労働局用!A66</f>
        <v>0</v>
      </c>
      <c r="B66" s="172">
        <f>入力・労働局用!B66</f>
        <v>0</v>
      </c>
      <c r="C66" s="173"/>
      <c r="D66" s="70">
        <f>入力・労働局用!D66</f>
        <v>0</v>
      </c>
      <c r="E66" s="71">
        <f>入力・労働局用!E66</f>
        <v>0</v>
      </c>
      <c r="F66" s="475">
        <f>入力・労働局用!F66</f>
        <v>0</v>
      </c>
      <c r="G66" s="476"/>
      <c r="H66" s="174" t="str">
        <f ca="1">入力・労働局用!H66</f>
        <v/>
      </c>
      <c r="I66" s="477" t="str">
        <f ca="1">入力・労働局用!I66</f>
        <v/>
      </c>
      <c r="J66" s="478">
        <f>入力・労働局用!J66</f>
        <v>0</v>
      </c>
      <c r="K66" s="478">
        <f>入力・労働局用!K66</f>
        <v>0</v>
      </c>
      <c r="L66" s="479">
        <f>入力・労働局用!L66</f>
        <v>0</v>
      </c>
      <c r="M66" s="475">
        <f>入力・労働局用!M66</f>
        <v>0</v>
      </c>
      <c r="N66" s="480"/>
      <c r="O66" s="480"/>
      <c r="P66" s="480"/>
      <c r="Q66" s="476"/>
      <c r="R66" s="174" t="str">
        <f ca="1">入力・労働局用!R66</f>
        <v/>
      </c>
      <c r="S66" s="477" t="str">
        <f ca="1">入力・労働局用!S66</f>
        <v/>
      </c>
      <c r="T66" s="478">
        <f>入力・労働局用!T66</f>
        <v>0</v>
      </c>
      <c r="U66" s="478">
        <f>入力・労働局用!U66</f>
        <v>0</v>
      </c>
      <c r="V66" s="478">
        <f>入力・労働局用!V66</f>
        <v>0</v>
      </c>
      <c r="W66" s="479">
        <f>入力・労働局用!W66</f>
        <v>0</v>
      </c>
      <c r="X66" s="164"/>
      <c r="Y66" s="180" t="str">
        <f t="shared" si="24"/>
        <v/>
      </c>
      <c r="Z66" s="180" t="str">
        <f t="shared" si="25"/>
        <v/>
      </c>
      <c r="AA66" s="181" t="str">
        <f t="shared" ca="1" si="26"/>
        <v/>
      </c>
      <c r="AB66" s="181" t="str">
        <f t="shared" ca="1" si="27"/>
        <v/>
      </c>
      <c r="AC66" s="181" t="str">
        <f t="shared" ca="1" si="28"/>
        <v/>
      </c>
      <c r="AD66" s="181" t="str">
        <f t="shared" ca="1" si="29"/>
        <v/>
      </c>
      <c r="AE66" s="182" t="str">
        <f t="shared" ca="1" si="30"/>
        <v/>
      </c>
      <c r="AF66" s="181" t="str">
        <f t="shared" ca="1" si="31"/>
        <v/>
      </c>
      <c r="AG66" s="181" t="str">
        <f t="shared" ca="1" si="32"/>
        <v/>
      </c>
      <c r="AH66" s="181" t="str">
        <f t="shared" ca="1" si="33"/>
        <v/>
      </c>
      <c r="AI66" s="181" t="str">
        <f t="shared" ca="1" si="34"/>
        <v/>
      </c>
      <c r="AJ66" s="182" t="str">
        <f t="shared" ca="1" si="35"/>
        <v/>
      </c>
    </row>
    <row r="67" spans="1:36" ht="27.95" customHeight="1">
      <c r="A67" s="179">
        <f>入力・労働局用!A67</f>
        <v>0</v>
      </c>
      <c r="B67" s="172">
        <f>入力・労働局用!B67</f>
        <v>0</v>
      </c>
      <c r="C67" s="173"/>
      <c r="D67" s="70">
        <f>入力・労働局用!D67</f>
        <v>0</v>
      </c>
      <c r="E67" s="71">
        <f>入力・労働局用!E67</f>
        <v>0</v>
      </c>
      <c r="F67" s="475">
        <f>入力・労働局用!F67</f>
        <v>0</v>
      </c>
      <c r="G67" s="476"/>
      <c r="H67" s="174" t="str">
        <f ca="1">入力・労働局用!H67</f>
        <v/>
      </c>
      <c r="I67" s="477" t="str">
        <f ca="1">入力・労働局用!I67</f>
        <v/>
      </c>
      <c r="J67" s="478">
        <f>入力・労働局用!J67</f>
        <v>0</v>
      </c>
      <c r="K67" s="478">
        <f>入力・労働局用!K67</f>
        <v>0</v>
      </c>
      <c r="L67" s="479">
        <f>入力・労働局用!L67</f>
        <v>0</v>
      </c>
      <c r="M67" s="475">
        <f>入力・労働局用!M67</f>
        <v>0</v>
      </c>
      <c r="N67" s="480"/>
      <c r="O67" s="480"/>
      <c r="P67" s="480"/>
      <c r="Q67" s="476"/>
      <c r="R67" s="174" t="str">
        <f ca="1">入力・労働局用!R67</f>
        <v/>
      </c>
      <c r="S67" s="477" t="str">
        <f ca="1">入力・労働局用!S67</f>
        <v/>
      </c>
      <c r="T67" s="478">
        <f>入力・労働局用!T67</f>
        <v>0</v>
      </c>
      <c r="U67" s="478">
        <f>入力・労働局用!U67</f>
        <v>0</v>
      </c>
      <c r="V67" s="478">
        <f>入力・労働局用!V67</f>
        <v>0</v>
      </c>
      <c r="W67" s="479">
        <f>入力・労働局用!W67</f>
        <v>0</v>
      </c>
      <c r="X67" s="164"/>
      <c r="Y67" s="180" t="str">
        <f t="shared" si="24"/>
        <v/>
      </c>
      <c r="Z67" s="180" t="str">
        <f t="shared" si="25"/>
        <v/>
      </c>
      <c r="AA67" s="181" t="str">
        <f t="shared" ca="1" si="26"/>
        <v/>
      </c>
      <c r="AB67" s="181" t="str">
        <f t="shared" ca="1" si="27"/>
        <v/>
      </c>
      <c r="AC67" s="181" t="str">
        <f t="shared" ca="1" si="28"/>
        <v/>
      </c>
      <c r="AD67" s="181" t="str">
        <f t="shared" ca="1" si="29"/>
        <v/>
      </c>
      <c r="AE67" s="182" t="str">
        <f t="shared" ca="1" si="30"/>
        <v/>
      </c>
      <c r="AF67" s="181" t="str">
        <f t="shared" ca="1" si="31"/>
        <v/>
      </c>
      <c r="AG67" s="181" t="str">
        <f t="shared" ca="1" si="32"/>
        <v/>
      </c>
      <c r="AH67" s="181" t="str">
        <f t="shared" ca="1" si="33"/>
        <v/>
      </c>
      <c r="AI67" s="181" t="str">
        <f t="shared" ca="1" si="34"/>
        <v/>
      </c>
      <c r="AJ67" s="182" t="str">
        <f t="shared" ca="1" si="35"/>
        <v/>
      </c>
    </row>
    <row r="68" spans="1:36" ht="27.95" customHeight="1">
      <c r="A68" s="179">
        <f>入力・労働局用!A68</f>
        <v>0</v>
      </c>
      <c r="B68" s="172">
        <f>入力・労働局用!B68</f>
        <v>0</v>
      </c>
      <c r="C68" s="173"/>
      <c r="D68" s="70">
        <f>入力・労働局用!D68</f>
        <v>0</v>
      </c>
      <c r="E68" s="71">
        <f>入力・労働局用!E68</f>
        <v>0</v>
      </c>
      <c r="F68" s="475">
        <f>入力・労働局用!F68</f>
        <v>0</v>
      </c>
      <c r="G68" s="476"/>
      <c r="H68" s="174" t="str">
        <f ca="1">入力・労働局用!H68</f>
        <v/>
      </c>
      <c r="I68" s="477" t="str">
        <f ca="1">入力・労働局用!I68</f>
        <v/>
      </c>
      <c r="J68" s="478">
        <f>入力・労働局用!J68</f>
        <v>0</v>
      </c>
      <c r="K68" s="478">
        <f>入力・労働局用!K68</f>
        <v>0</v>
      </c>
      <c r="L68" s="479">
        <f>入力・労働局用!L68</f>
        <v>0</v>
      </c>
      <c r="M68" s="475">
        <f>入力・労働局用!M68</f>
        <v>0</v>
      </c>
      <c r="N68" s="480"/>
      <c r="O68" s="480"/>
      <c r="P68" s="480"/>
      <c r="Q68" s="476"/>
      <c r="R68" s="174" t="str">
        <f ca="1">入力・労働局用!R68</f>
        <v/>
      </c>
      <c r="S68" s="477" t="str">
        <f ca="1">入力・労働局用!S68</f>
        <v/>
      </c>
      <c r="T68" s="478">
        <f>入力・労働局用!T68</f>
        <v>0</v>
      </c>
      <c r="U68" s="478">
        <f>入力・労働局用!U68</f>
        <v>0</v>
      </c>
      <c r="V68" s="478">
        <f>入力・労働局用!V68</f>
        <v>0</v>
      </c>
      <c r="W68" s="479">
        <f>入力・労働局用!W68</f>
        <v>0</v>
      </c>
      <c r="X68" s="164"/>
      <c r="Y68" s="180" t="str">
        <f t="shared" si="24"/>
        <v/>
      </c>
      <c r="Z68" s="180" t="str">
        <f t="shared" si="25"/>
        <v/>
      </c>
      <c r="AA68" s="181" t="str">
        <f t="shared" ca="1" si="26"/>
        <v/>
      </c>
      <c r="AB68" s="181" t="str">
        <f t="shared" ca="1" si="27"/>
        <v/>
      </c>
      <c r="AC68" s="181" t="str">
        <f t="shared" ca="1" si="28"/>
        <v/>
      </c>
      <c r="AD68" s="181" t="str">
        <f t="shared" ca="1" si="29"/>
        <v/>
      </c>
      <c r="AE68" s="182" t="str">
        <f t="shared" ca="1" si="30"/>
        <v/>
      </c>
      <c r="AF68" s="181" t="str">
        <f t="shared" ca="1" si="31"/>
        <v/>
      </c>
      <c r="AG68" s="181" t="str">
        <f t="shared" ca="1" si="32"/>
        <v/>
      </c>
      <c r="AH68" s="181" t="str">
        <f t="shared" ca="1" si="33"/>
        <v/>
      </c>
      <c r="AI68" s="181" t="str">
        <f t="shared" ca="1" si="34"/>
        <v/>
      </c>
      <c r="AJ68" s="182" t="str">
        <f t="shared" ca="1" si="35"/>
        <v/>
      </c>
    </row>
    <row r="69" spans="1:36" ht="27.95" customHeight="1">
      <c r="A69" s="179">
        <f>入力・労働局用!A69</f>
        <v>0</v>
      </c>
      <c r="B69" s="172">
        <f>入力・労働局用!B69</f>
        <v>0</v>
      </c>
      <c r="C69" s="173"/>
      <c r="D69" s="70">
        <f>入力・労働局用!D69</f>
        <v>0</v>
      </c>
      <c r="E69" s="71">
        <f>入力・労働局用!E69</f>
        <v>0</v>
      </c>
      <c r="F69" s="475">
        <f>入力・労働局用!F69</f>
        <v>0</v>
      </c>
      <c r="G69" s="476"/>
      <c r="H69" s="174" t="str">
        <f ca="1">入力・労働局用!H69</f>
        <v/>
      </c>
      <c r="I69" s="477" t="str">
        <f ca="1">入力・労働局用!I69</f>
        <v/>
      </c>
      <c r="J69" s="478">
        <f>入力・労働局用!J69</f>
        <v>0</v>
      </c>
      <c r="K69" s="478">
        <f>入力・労働局用!K69</f>
        <v>0</v>
      </c>
      <c r="L69" s="479">
        <f>入力・労働局用!L69</f>
        <v>0</v>
      </c>
      <c r="M69" s="475">
        <f>入力・労働局用!M69</f>
        <v>0</v>
      </c>
      <c r="N69" s="480"/>
      <c r="O69" s="480"/>
      <c r="P69" s="480"/>
      <c r="Q69" s="476"/>
      <c r="R69" s="174" t="str">
        <f ca="1">入力・労働局用!R69</f>
        <v/>
      </c>
      <c r="S69" s="477" t="str">
        <f ca="1">入力・労働局用!S69</f>
        <v/>
      </c>
      <c r="T69" s="478">
        <f>入力・労働局用!T69</f>
        <v>0</v>
      </c>
      <c r="U69" s="478">
        <f>入力・労働局用!U69</f>
        <v>0</v>
      </c>
      <c r="V69" s="478">
        <f>入力・労働局用!V69</f>
        <v>0</v>
      </c>
      <c r="W69" s="479">
        <f>入力・労働局用!W69</f>
        <v>0</v>
      </c>
      <c r="X69" s="164"/>
      <c r="Y69" s="180" t="str">
        <f t="shared" si="24"/>
        <v/>
      </c>
      <c r="Z69" s="180" t="str">
        <f t="shared" si="25"/>
        <v/>
      </c>
      <c r="AA69" s="181" t="str">
        <f t="shared" ca="1" si="26"/>
        <v/>
      </c>
      <c r="AB69" s="181" t="str">
        <f t="shared" ca="1" si="27"/>
        <v/>
      </c>
      <c r="AC69" s="181" t="str">
        <f t="shared" ca="1" si="28"/>
        <v/>
      </c>
      <c r="AD69" s="181" t="str">
        <f t="shared" ca="1" si="29"/>
        <v/>
      </c>
      <c r="AE69" s="182" t="str">
        <f t="shared" ca="1" si="30"/>
        <v/>
      </c>
      <c r="AF69" s="181" t="str">
        <f t="shared" ca="1" si="31"/>
        <v/>
      </c>
      <c r="AG69" s="181" t="str">
        <f t="shared" ca="1" si="32"/>
        <v/>
      </c>
      <c r="AH69" s="181" t="str">
        <f t="shared" ca="1" si="33"/>
        <v/>
      </c>
      <c r="AI69" s="181" t="str">
        <f t="shared" ca="1" si="34"/>
        <v/>
      </c>
      <c r="AJ69" s="182" t="str">
        <f t="shared" ca="1" si="35"/>
        <v/>
      </c>
    </row>
    <row r="70" spans="1:36" ht="27.95" customHeight="1">
      <c r="A70" s="179">
        <f>入力・労働局用!A70</f>
        <v>0</v>
      </c>
      <c r="B70" s="172">
        <f>入力・労働局用!B70</f>
        <v>0</v>
      </c>
      <c r="C70" s="173"/>
      <c r="D70" s="70">
        <f>入力・労働局用!D70</f>
        <v>0</v>
      </c>
      <c r="E70" s="71">
        <f>入力・労働局用!E70</f>
        <v>0</v>
      </c>
      <c r="F70" s="475">
        <f>入力・労働局用!F70</f>
        <v>0</v>
      </c>
      <c r="G70" s="476"/>
      <c r="H70" s="174" t="str">
        <f ca="1">入力・労働局用!H70</f>
        <v/>
      </c>
      <c r="I70" s="477" t="str">
        <f ca="1">入力・労働局用!I70</f>
        <v/>
      </c>
      <c r="J70" s="478">
        <f>入力・労働局用!J70</f>
        <v>0</v>
      </c>
      <c r="K70" s="478">
        <f>入力・労働局用!K70</f>
        <v>0</v>
      </c>
      <c r="L70" s="479">
        <f>入力・労働局用!L70</f>
        <v>0</v>
      </c>
      <c r="M70" s="475">
        <f>入力・労働局用!M70</f>
        <v>0</v>
      </c>
      <c r="N70" s="480"/>
      <c r="O70" s="480"/>
      <c r="P70" s="480"/>
      <c r="Q70" s="476"/>
      <c r="R70" s="174" t="str">
        <f ca="1">入力・労働局用!R70</f>
        <v/>
      </c>
      <c r="S70" s="477" t="str">
        <f ca="1">入力・労働局用!S70</f>
        <v/>
      </c>
      <c r="T70" s="478">
        <f>入力・労働局用!T70</f>
        <v>0</v>
      </c>
      <c r="U70" s="478">
        <f>入力・労働局用!U70</f>
        <v>0</v>
      </c>
      <c r="V70" s="478">
        <f>入力・労働局用!V70</f>
        <v>0</v>
      </c>
      <c r="W70" s="479">
        <f>入力・労働局用!W70</f>
        <v>0</v>
      </c>
      <c r="X70" s="164"/>
      <c r="Y70" s="180" t="str">
        <f t="shared" si="24"/>
        <v/>
      </c>
      <c r="Z70" s="180" t="str">
        <f t="shared" si="25"/>
        <v/>
      </c>
      <c r="AA70" s="181" t="str">
        <f t="shared" ca="1" si="26"/>
        <v/>
      </c>
      <c r="AB70" s="181" t="str">
        <f t="shared" ca="1" si="27"/>
        <v/>
      </c>
      <c r="AC70" s="181" t="str">
        <f t="shared" ca="1" si="28"/>
        <v/>
      </c>
      <c r="AD70" s="181" t="str">
        <f t="shared" ca="1" si="29"/>
        <v/>
      </c>
      <c r="AE70" s="182" t="str">
        <f t="shared" ca="1" si="30"/>
        <v/>
      </c>
      <c r="AF70" s="181" t="str">
        <f t="shared" ca="1" si="31"/>
        <v/>
      </c>
      <c r="AG70" s="181" t="str">
        <f t="shared" ca="1" si="32"/>
        <v/>
      </c>
      <c r="AH70" s="181" t="str">
        <f t="shared" ca="1" si="33"/>
        <v/>
      </c>
      <c r="AI70" s="181" t="str">
        <f t="shared" ca="1" si="34"/>
        <v/>
      </c>
      <c r="AJ70" s="182" t="str">
        <f t="shared" ca="1" si="35"/>
        <v/>
      </c>
    </row>
    <row r="71" spans="1:36" ht="27.95" customHeight="1">
      <c r="A71" s="179">
        <f>入力・労働局用!A71</f>
        <v>0</v>
      </c>
      <c r="B71" s="172">
        <f>入力・労働局用!B71</f>
        <v>0</v>
      </c>
      <c r="C71" s="173"/>
      <c r="D71" s="70">
        <f>入力・労働局用!D71</f>
        <v>0</v>
      </c>
      <c r="E71" s="71">
        <f>入力・労働局用!E71</f>
        <v>0</v>
      </c>
      <c r="F71" s="475">
        <f>入力・労働局用!F71</f>
        <v>0</v>
      </c>
      <c r="G71" s="476"/>
      <c r="H71" s="174" t="str">
        <f ca="1">入力・労働局用!H71</f>
        <v/>
      </c>
      <c r="I71" s="477" t="str">
        <f ca="1">入力・労働局用!I71</f>
        <v/>
      </c>
      <c r="J71" s="478">
        <f>入力・労働局用!J71</f>
        <v>0</v>
      </c>
      <c r="K71" s="478">
        <f>入力・労働局用!K71</f>
        <v>0</v>
      </c>
      <c r="L71" s="479">
        <f>入力・労働局用!L71</f>
        <v>0</v>
      </c>
      <c r="M71" s="475">
        <f>入力・労働局用!M71</f>
        <v>0</v>
      </c>
      <c r="N71" s="480"/>
      <c r="O71" s="480"/>
      <c r="P71" s="480"/>
      <c r="Q71" s="476"/>
      <c r="R71" s="174" t="str">
        <f ca="1">入力・労働局用!R71</f>
        <v/>
      </c>
      <c r="S71" s="477" t="str">
        <f ca="1">入力・労働局用!S71</f>
        <v/>
      </c>
      <c r="T71" s="478">
        <f>入力・労働局用!T71</f>
        <v>0</v>
      </c>
      <c r="U71" s="478">
        <f>入力・労働局用!U71</f>
        <v>0</v>
      </c>
      <c r="V71" s="478">
        <f>入力・労働局用!V71</f>
        <v>0</v>
      </c>
      <c r="W71" s="479">
        <f>入力・労働局用!W71</f>
        <v>0</v>
      </c>
      <c r="X71" s="164"/>
      <c r="Y71" s="180" t="str">
        <f t="shared" si="24"/>
        <v/>
      </c>
      <c r="Z71" s="180" t="str">
        <f t="shared" si="25"/>
        <v/>
      </c>
      <c r="AA71" s="181" t="str">
        <f t="shared" ca="1" si="26"/>
        <v/>
      </c>
      <c r="AB71" s="181" t="str">
        <f t="shared" ca="1" si="27"/>
        <v/>
      </c>
      <c r="AC71" s="181" t="str">
        <f t="shared" ca="1" si="28"/>
        <v/>
      </c>
      <c r="AD71" s="181" t="str">
        <f t="shared" ca="1" si="29"/>
        <v/>
      </c>
      <c r="AE71" s="182" t="str">
        <f t="shared" ca="1" si="30"/>
        <v/>
      </c>
      <c r="AF71" s="181" t="str">
        <f t="shared" ca="1" si="31"/>
        <v/>
      </c>
      <c r="AG71" s="181" t="str">
        <f t="shared" ca="1" si="32"/>
        <v/>
      </c>
      <c r="AH71" s="181" t="str">
        <f t="shared" ca="1" si="33"/>
        <v/>
      </c>
      <c r="AI71" s="181" t="str">
        <f t="shared" ca="1" si="34"/>
        <v/>
      </c>
      <c r="AJ71" s="182" t="str">
        <f t="shared" ca="1" si="35"/>
        <v/>
      </c>
    </row>
    <row r="72" spans="1:36" ht="27.95" customHeight="1">
      <c r="A72" s="179">
        <f>入力・労働局用!A72</f>
        <v>0</v>
      </c>
      <c r="B72" s="172">
        <f>入力・労働局用!B72</f>
        <v>0</v>
      </c>
      <c r="C72" s="173"/>
      <c r="D72" s="70">
        <f>入力・労働局用!D72</f>
        <v>0</v>
      </c>
      <c r="E72" s="71">
        <f>入力・労働局用!E72</f>
        <v>0</v>
      </c>
      <c r="F72" s="475">
        <f>入力・労働局用!F72</f>
        <v>0</v>
      </c>
      <c r="G72" s="476"/>
      <c r="H72" s="174" t="str">
        <f ca="1">入力・労働局用!H72</f>
        <v/>
      </c>
      <c r="I72" s="477" t="str">
        <f ca="1">入力・労働局用!I72</f>
        <v/>
      </c>
      <c r="J72" s="478">
        <f>入力・労働局用!J72</f>
        <v>0</v>
      </c>
      <c r="K72" s="478">
        <f>入力・労働局用!K72</f>
        <v>0</v>
      </c>
      <c r="L72" s="479">
        <f>入力・労働局用!L72</f>
        <v>0</v>
      </c>
      <c r="M72" s="475">
        <f>入力・労働局用!M72</f>
        <v>0</v>
      </c>
      <c r="N72" s="480"/>
      <c r="O72" s="480"/>
      <c r="P72" s="480"/>
      <c r="Q72" s="476"/>
      <c r="R72" s="174" t="str">
        <f ca="1">入力・労働局用!R72</f>
        <v/>
      </c>
      <c r="S72" s="477" t="str">
        <f ca="1">入力・労働局用!S72</f>
        <v/>
      </c>
      <c r="T72" s="478">
        <f>入力・労働局用!T72</f>
        <v>0</v>
      </c>
      <c r="U72" s="478">
        <f>入力・労働局用!U72</f>
        <v>0</v>
      </c>
      <c r="V72" s="478">
        <f>入力・労働局用!V72</f>
        <v>0</v>
      </c>
      <c r="W72" s="479">
        <f>入力・労働局用!W72</f>
        <v>0</v>
      </c>
      <c r="X72" s="164"/>
      <c r="Y72" s="180" t="str">
        <f t="shared" si="24"/>
        <v/>
      </c>
      <c r="Z72" s="180" t="str">
        <f t="shared" si="25"/>
        <v/>
      </c>
      <c r="AA72" s="181" t="str">
        <f t="shared" ca="1" si="26"/>
        <v/>
      </c>
      <c r="AB72" s="181" t="str">
        <f t="shared" ca="1" si="27"/>
        <v/>
      </c>
      <c r="AC72" s="181" t="str">
        <f t="shared" ca="1" si="28"/>
        <v/>
      </c>
      <c r="AD72" s="181" t="str">
        <f t="shared" ca="1" si="29"/>
        <v/>
      </c>
      <c r="AE72" s="182" t="str">
        <f t="shared" ca="1" si="30"/>
        <v/>
      </c>
      <c r="AF72" s="181" t="str">
        <f t="shared" ca="1" si="31"/>
        <v/>
      </c>
      <c r="AG72" s="181" t="str">
        <f t="shared" ca="1" si="32"/>
        <v/>
      </c>
      <c r="AH72" s="181" t="str">
        <f t="shared" ca="1" si="33"/>
        <v/>
      </c>
      <c r="AI72" s="181" t="str">
        <f t="shared" ca="1" si="34"/>
        <v/>
      </c>
      <c r="AJ72" s="182" t="str">
        <f t="shared" ca="1" si="35"/>
        <v/>
      </c>
    </row>
    <row r="73" spans="1:36" ht="27.95" customHeight="1">
      <c r="A73" s="179">
        <f>入力・労働局用!A73</f>
        <v>0</v>
      </c>
      <c r="B73" s="172">
        <f>入力・労働局用!B73</f>
        <v>0</v>
      </c>
      <c r="C73" s="173"/>
      <c r="D73" s="70">
        <f>入力・労働局用!D73</f>
        <v>0</v>
      </c>
      <c r="E73" s="71">
        <f>入力・労働局用!E73</f>
        <v>0</v>
      </c>
      <c r="F73" s="475">
        <f>入力・労働局用!F73</f>
        <v>0</v>
      </c>
      <c r="G73" s="476"/>
      <c r="H73" s="174" t="str">
        <f ca="1">入力・労働局用!H73</f>
        <v/>
      </c>
      <c r="I73" s="477" t="str">
        <f ca="1">入力・労働局用!I73</f>
        <v/>
      </c>
      <c r="J73" s="478">
        <f>入力・労働局用!J73</f>
        <v>0</v>
      </c>
      <c r="K73" s="478">
        <f>入力・労働局用!K73</f>
        <v>0</v>
      </c>
      <c r="L73" s="479">
        <f>入力・労働局用!L73</f>
        <v>0</v>
      </c>
      <c r="M73" s="475">
        <f>入力・労働局用!M73</f>
        <v>0</v>
      </c>
      <c r="N73" s="480"/>
      <c r="O73" s="480"/>
      <c r="P73" s="480"/>
      <c r="Q73" s="476"/>
      <c r="R73" s="174" t="str">
        <f ca="1">入力・労働局用!R73</f>
        <v/>
      </c>
      <c r="S73" s="477" t="str">
        <f ca="1">入力・労働局用!S73</f>
        <v/>
      </c>
      <c r="T73" s="478">
        <f>入力・労働局用!T73</f>
        <v>0</v>
      </c>
      <c r="U73" s="478">
        <f>入力・労働局用!U73</f>
        <v>0</v>
      </c>
      <c r="V73" s="478">
        <f>入力・労働局用!V73</f>
        <v>0</v>
      </c>
      <c r="W73" s="479">
        <f>入力・労働局用!W73</f>
        <v>0</v>
      </c>
      <c r="X73" s="164"/>
      <c r="Y73" s="180" t="str">
        <f t="shared" si="24"/>
        <v/>
      </c>
      <c r="Z73" s="180" t="str">
        <f t="shared" si="25"/>
        <v/>
      </c>
      <c r="AA73" s="181" t="str">
        <f t="shared" ca="1" si="26"/>
        <v/>
      </c>
      <c r="AB73" s="181" t="str">
        <f t="shared" ca="1" si="27"/>
        <v/>
      </c>
      <c r="AC73" s="181" t="str">
        <f t="shared" ca="1" si="28"/>
        <v/>
      </c>
      <c r="AD73" s="181" t="str">
        <f t="shared" ca="1" si="29"/>
        <v/>
      </c>
      <c r="AE73" s="182" t="str">
        <f t="shared" ca="1" si="30"/>
        <v/>
      </c>
      <c r="AF73" s="181" t="str">
        <f t="shared" ca="1" si="31"/>
        <v/>
      </c>
      <c r="AG73" s="181" t="str">
        <f t="shared" ca="1" si="32"/>
        <v/>
      </c>
      <c r="AH73" s="181" t="str">
        <f t="shared" ca="1" si="33"/>
        <v/>
      </c>
      <c r="AI73" s="181" t="str">
        <f t="shared" ca="1" si="34"/>
        <v/>
      </c>
      <c r="AJ73" s="182" t="str">
        <f t="shared" ca="1" si="35"/>
        <v/>
      </c>
    </row>
    <row r="74" spans="1:36" ht="27.95" customHeight="1">
      <c r="A74" s="179">
        <f>入力・労働局用!A74</f>
        <v>0</v>
      </c>
      <c r="B74" s="172">
        <f>入力・労働局用!B74</f>
        <v>0</v>
      </c>
      <c r="C74" s="173"/>
      <c r="D74" s="70">
        <f>入力・労働局用!D74</f>
        <v>0</v>
      </c>
      <c r="E74" s="71">
        <f>入力・労働局用!E74</f>
        <v>0</v>
      </c>
      <c r="F74" s="475">
        <f>入力・労働局用!F74</f>
        <v>0</v>
      </c>
      <c r="G74" s="476"/>
      <c r="H74" s="174" t="str">
        <f ca="1">入力・労働局用!H74</f>
        <v/>
      </c>
      <c r="I74" s="477" t="str">
        <f ca="1">入力・労働局用!I74</f>
        <v/>
      </c>
      <c r="J74" s="478">
        <f>入力・労働局用!J74</f>
        <v>0</v>
      </c>
      <c r="K74" s="478">
        <f>入力・労働局用!K74</f>
        <v>0</v>
      </c>
      <c r="L74" s="479">
        <f>入力・労働局用!L74</f>
        <v>0</v>
      </c>
      <c r="M74" s="475">
        <f>入力・労働局用!M74</f>
        <v>0</v>
      </c>
      <c r="N74" s="480"/>
      <c r="O74" s="480"/>
      <c r="P74" s="480"/>
      <c r="Q74" s="476"/>
      <c r="R74" s="174" t="str">
        <f ca="1">入力・労働局用!R74</f>
        <v/>
      </c>
      <c r="S74" s="477" t="str">
        <f ca="1">入力・労働局用!S74</f>
        <v/>
      </c>
      <c r="T74" s="478">
        <f>入力・労働局用!T74</f>
        <v>0</v>
      </c>
      <c r="U74" s="478">
        <f>入力・労働局用!U74</f>
        <v>0</v>
      </c>
      <c r="V74" s="478">
        <f>入力・労働局用!V74</f>
        <v>0</v>
      </c>
      <c r="W74" s="479">
        <f>入力・労働局用!W74</f>
        <v>0</v>
      </c>
      <c r="X74" s="164"/>
      <c r="Y74" s="180" t="str">
        <f t="shared" si="24"/>
        <v/>
      </c>
      <c r="Z74" s="180" t="str">
        <f t="shared" si="25"/>
        <v/>
      </c>
      <c r="AA74" s="181" t="str">
        <f t="shared" ca="1" si="26"/>
        <v/>
      </c>
      <c r="AB74" s="181" t="str">
        <f t="shared" ca="1" si="27"/>
        <v/>
      </c>
      <c r="AC74" s="181" t="str">
        <f t="shared" ca="1" si="28"/>
        <v/>
      </c>
      <c r="AD74" s="181" t="str">
        <f t="shared" ca="1" si="29"/>
        <v/>
      </c>
      <c r="AE74" s="182" t="str">
        <f t="shared" ca="1" si="30"/>
        <v/>
      </c>
      <c r="AF74" s="181" t="str">
        <f t="shared" ca="1" si="31"/>
        <v/>
      </c>
      <c r="AG74" s="181" t="str">
        <f t="shared" ca="1" si="32"/>
        <v/>
      </c>
      <c r="AH74" s="181" t="str">
        <f t="shared" ca="1" si="33"/>
        <v/>
      </c>
      <c r="AI74" s="181" t="str">
        <f t="shared" ca="1" si="34"/>
        <v/>
      </c>
      <c r="AJ74" s="182" t="str">
        <f t="shared" ca="1" si="35"/>
        <v/>
      </c>
    </row>
    <row r="75" spans="1:36" ht="27.95" customHeight="1">
      <c r="A75" s="179">
        <f>入力・労働局用!A75</f>
        <v>0</v>
      </c>
      <c r="B75" s="172">
        <f>入力・労働局用!B75</f>
        <v>0</v>
      </c>
      <c r="C75" s="173"/>
      <c r="D75" s="70">
        <f>入力・労働局用!D75</f>
        <v>0</v>
      </c>
      <c r="E75" s="71">
        <f>入力・労働局用!E75</f>
        <v>0</v>
      </c>
      <c r="F75" s="475">
        <f>入力・労働局用!F75</f>
        <v>0</v>
      </c>
      <c r="G75" s="476"/>
      <c r="H75" s="174" t="str">
        <f ca="1">入力・労働局用!H75</f>
        <v/>
      </c>
      <c r="I75" s="477" t="str">
        <f ca="1">入力・労働局用!I75</f>
        <v/>
      </c>
      <c r="J75" s="478">
        <f>入力・労働局用!J75</f>
        <v>0</v>
      </c>
      <c r="K75" s="478">
        <f>入力・労働局用!K75</f>
        <v>0</v>
      </c>
      <c r="L75" s="479">
        <f>入力・労働局用!L75</f>
        <v>0</v>
      </c>
      <c r="M75" s="475">
        <f>入力・労働局用!M75</f>
        <v>0</v>
      </c>
      <c r="N75" s="480"/>
      <c r="O75" s="480"/>
      <c r="P75" s="480"/>
      <c r="Q75" s="476"/>
      <c r="R75" s="174" t="str">
        <f ca="1">入力・労働局用!R75</f>
        <v/>
      </c>
      <c r="S75" s="477" t="str">
        <f ca="1">入力・労働局用!S75</f>
        <v/>
      </c>
      <c r="T75" s="478">
        <f>入力・労働局用!T75</f>
        <v>0</v>
      </c>
      <c r="U75" s="478">
        <f>入力・労働局用!U75</f>
        <v>0</v>
      </c>
      <c r="V75" s="478">
        <f>入力・労働局用!V75</f>
        <v>0</v>
      </c>
      <c r="W75" s="479">
        <f>入力・労働局用!W75</f>
        <v>0</v>
      </c>
      <c r="X75" s="164"/>
      <c r="Y75" s="180" t="str">
        <f t="shared" si="24"/>
        <v/>
      </c>
      <c r="Z75" s="180" t="str">
        <f t="shared" si="25"/>
        <v/>
      </c>
      <c r="AA75" s="181" t="str">
        <f t="shared" ca="1" si="26"/>
        <v/>
      </c>
      <c r="AB75" s="181" t="str">
        <f t="shared" ca="1" si="27"/>
        <v/>
      </c>
      <c r="AC75" s="181" t="str">
        <f t="shared" ca="1" si="28"/>
        <v/>
      </c>
      <c r="AD75" s="181" t="str">
        <f t="shared" ca="1" si="29"/>
        <v/>
      </c>
      <c r="AE75" s="182" t="str">
        <f t="shared" ca="1" si="30"/>
        <v/>
      </c>
      <c r="AF75" s="181" t="str">
        <f t="shared" ca="1" si="31"/>
        <v/>
      </c>
      <c r="AG75" s="181" t="str">
        <f t="shared" ca="1" si="32"/>
        <v/>
      </c>
      <c r="AH75" s="181" t="str">
        <f t="shared" ca="1" si="33"/>
        <v/>
      </c>
      <c r="AI75" s="181" t="str">
        <f t="shared" ca="1" si="34"/>
        <v/>
      </c>
      <c r="AJ75" s="182" t="str">
        <f t="shared" ca="1" si="35"/>
        <v/>
      </c>
    </row>
    <row r="76" spans="1:36" ht="27.95" customHeight="1">
      <c r="A76" s="179">
        <f>入力・労働局用!A76</f>
        <v>0</v>
      </c>
      <c r="B76" s="172">
        <f>入力・労働局用!B76</f>
        <v>0</v>
      </c>
      <c r="C76" s="173"/>
      <c r="D76" s="70">
        <f>入力・労働局用!D76</f>
        <v>0</v>
      </c>
      <c r="E76" s="71">
        <f>入力・労働局用!E76</f>
        <v>0</v>
      </c>
      <c r="F76" s="475">
        <f>入力・労働局用!F76</f>
        <v>0</v>
      </c>
      <c r="G76" s="476"/>
      <c r="H76" s="174" t="str">
        <f ca="1">入力・労働局用!H76</f>
        <v/>
      </c>
      <c r="I76" s="477" t="str">
        <f ca="1">入力・労働局用!I76</f>
        <v/>
      </c>
      <c r="J76" s="478">
        <f>入力・労働局用!J76</f>
        <v>0</v>
      </c>
      <c r="K76" s="478">
        <f>入力・労働局用!K76</f>
        <v>0</v>
      </c>
      <c r="L76" s="479">
        <f>入力・労働局用!L76</f>
        <v>0</v>
      </c>
      <c r="M76" s="475">
        <f>入力・労働局用!M76</f>
        <v>0</v>
      </c>
      <c r="N76" s="480"/>
      <c r="O76" s="480"/>
      <c r="P76" s="480"/>
      <c r="Q76" s="476"/>
      <c r="R76" s="174" t="str">
        <f ca="1">入力・労働局用!R76</f>
        <v/>
      </c>
      <c r="S76" s="477" t="str">
        <f ca="1">入力・労働局用!S76</f>
        <v/>
      </c>
      <c r="T76" s="478">
        <f>入力・労働局用!T76</f>
        <v>0</v>
      </c>
      <c r="U76" s="478">
        <f>入力・労働局用!U76</f>
        <v>0</v>
      </c>
      <c r="V76" s="478">
        <f>入力・労働局用!V76</f>
        <v>0</v>
      </c>
      <c r="W76" s="479">
        <f>入力・労働局用!W76</f>
        <v>0</v>
      </c>
      <c r="X76" s="164"/>
      <c r="Y76" s="180" t="str">
        <f t="shared" si="24"/>
        <v/>
      </c>
      <c r="Z76" s="180" t="str">
        <f t="shared" si="25"/>
        <v/>
      </c>
      <c r="AA76" s="181" t="str">
        <f t="shared" ca="1" si="26"/>
        <v/>
      </c>
      <c r="AB76" s="181" t="str">
        <f t="shared" ca="1" si="27"/>
        <v/>
      </c>
      <c r="AC76" s="181" t="str">
        <f t="shared" ca="1" si="28"/>
        <v/>
      </c>
      <c r="AD76" s="181" t="str">
        <f t="shared" ca="1" si="29"/>
        <v/>
      </c>
      <c r="AE76" s="182" t="str">
        <f t="shared" ca="1" si="30"/>
        <v/>
      </c>
      <c r="AF76" s="181" t="str">
        <f t="shared" ca="1" si="31"/>
        <v/>
      </c>
      <c r="AG76" s="181" t="str">
        <f t="shared" ca="1" si="32"/>
        <v/>
      </c>
      <c r="AH76" s="181" t="str">
        <f t="shared" ca="1" si="33"/>
        <v/>
      </c>
      <c r="AI76" s="181" t="str">
        <f t="shared" ca="1" si="34"/>
        <v/>
      </c>
      <c r="AJ76" s="182" t="str">
        <f t="shared" ca="1" si="35"/>
        <v/>
      </c>
    </row>
    <row r="77" spans="1:36" ht="27.95" customHeight="1" thickBot="1">
      <c r="A77" s="207">
        <f>入力・労働局用!A77</f>
        <v>0</v>
      </c>
      <c r="B77" s="208">
        <f>入力・労働局用!B77</f>
        <v>0</v>
      </c>
      <c r="C77" s="209"/>
      <c r="D77" s="210">
        <f>入力・労働局用!D77</f>
        <v>0</v>
      </c>
      <c r="E77" s="211">
        <f>入力・労働局用!E77</f>
        <v>0</v>
      </c>
      <c r="F77" s="496">
        <f>入力・労働局用!F77</f>
        <v>0</v>
      </c>
      <c r="G77" s="497"/>
      <c r="H77" s="212" t="str">
        <f ca="1">入力・労働局用!H77</f>
        <v/>
      </c>
      <c r="I77" s="498" t="str">
        <f ca="1">入力・労働局用!I77</f>
        <v/>
      </c>
      <c r="J77" s="499">
        <f>入力・労働局用!J77</f>
        <v>0</v>
      </c>
      <c r="K77" s="499">
        <f>入力・労働局用!K77</f>
        <v>0</v>
      </c>
      <c r="L77" s="500">
        <f>入力・労働局用!L77</f>
        <v>0</v>
      </c>
      <c r="M77" s="496">
        <f>入力・労働局用!M77</f>
        <v>0</v>
      </c>
      <c r="N77" s="501"/>
      <c r="O77" s="501"/>
      <c r="P77" s="501"/>
      <c r="Q77" s="497"/>
      <c r="R77" s="212" t="str">
        <f ca="1">入力・労働局用!R77</f>
        <v/>
      </c>
      <c r="S77" s="498" t="str">
        <f ca="1">入力・労働局用!S77</f>
        <v/>
      </c>
      <c r="T77" s="499">
        <f>入力・労働局用!T77</f>
        <v>0</v>
      </c>
      <c r="U77" s="499">
        <f>入力・労働局用!U77</f>
        <v>0</v>
      </c>
      <c r="V77" s="499">
        <f>入力・労働局用!V77</f>
        <v>0</v>
      </c>
      <c r="W77" s="500">
        <f>入力・労働局用!W77</f>
        <v>0</v>
      </c>
      <c r="X77" s="164"/>
      <c r="Y77" s="185" t="str">
        <f t="shared" si="24"/>
        <v/>
      </c>
      <c r="Z77" s="185" t="str">
        <f t="shared" si="25"/>
        <v/>
      </c>
      <c r="AA77" s="186" t="str">
        <f t="shared" ca="1" si="26"/>
        <v/>
      </c>
      <c r="AB77" s="186" t="str">
        <f t="shared" ca="1" si="27"/>
        <v/>
      </c>
      <c r="AC77" s="186" t="str">
        <f t="shared" ca="1" si="28"/>
        <v/>
      </c>
      <c r="AD77" s="186" t="str">
        <f t="shared" ca="1" si="29"/>
        <v/>
      </c>
      <c r="AE77" s="187" t="str">
        <f t="shared" ca="1" si="30"/>
        <v/>
      </c>
      <c r="AF77" s="186" t="str">
        <f t="shared" ca="1" si="31"/>
        <v/>
      </c>
      <c r="AG77" s="186" t="str">
        <f t="shared" ca="1" si="32"/>
        <v/>
      </c>
      <c r="AH77" s="186" t="str">
        <f t="shared" ca="1" si="33"/>
        <v/>
      </c>
      <c r="AI77" s="186" t="str">
        <f t="shared" ca="1" si="34"/>
        <v/>
      </c>
      <c r="AJ77" s="187" t="str">
        <f t="shared" ca="1" si="35"/>
        <v/>
      </c>
    </row>
    <row r="78" spans="1:36" ht="24.95" customHeight="1" thickTop="1">
      <c r="A78" s="361" t="s">
        <v>62</v>
      </c>
      <c r="B78" s="362"/>
      <c r="C78" s="362"/>
      <c r="D78" s="362"/>
      <c r="E78" s="362"/>
      <c r="F78" s="363"/>
      <c r="G78" s="364"/>
      <c r="H78" s="213" t="s">
        <v>12</v>
      </c>
      <c r="I78" s="471">
        <f ca="1">入力・労働局用!I78</f>
        <v>0</v>
      </c>
      <c r="J78" s="472">
        <f>入力・労働局用!J78</f>
        <v>0</v>
      </c>
      <c r="K78" s="472">
        <f>入力・労働局用!K78</f>
        <v>0</v>
      </c>
      <c r="L78" s="214" t="s">
        <v>8</v>
      </c>
      <c r="M78" s="363"/>
      <c r="N78" s="367"/>
      <c r="O78" s="367"/>
      <c r="P78" s="367"/>
      <c r="Q78" s="364"/>
      <c r="R78" s="213"/>
      <c r="S78" s="471">
        <f ca="1">入力・労働局用!S78</f>
        <v>0</v>
      </c>
      <c r="T78" s="472">
        <f>入力・労働局用!T78</f>
        <v>0</v>
      </c>
      <c r="U78" s="472">
        <f>入力・労働局用!U78</f>
        <v>0</v>
      </c>
      <c r="V78" s="472">
        <f>入力・労働局用!V78</f>
        <v>0</v>
      </c>
      <c r="W78" s="214" t="s">
        <v>8</v>
      </c>
      <c r="X78" s="164"/>
    </row>
    <row r="79" spans="1:36" ht="24.95" customHeight="1">
      <c r="A79" s="434" t="s">
        <v>80</v>
      </c>
      <c r="B79" s="435"/>
      <c r="C79" s="435"/>
      <c r="D79" s="435"/>
      <c r="E79" s="435"/>
      <c r="F79" s="344"/>
      <c r="G79" s="345"/>
      <c r="H79" s="188" t="s">
        <v>12</v>
      </c>
      <c r="I79" s="473">
        <f ca="1">入力・労働局用!I79</f>
        <v>0</v>
      </c>
      <c r="J79" s="474">
        <f>入力・労働局用!J79</f>
        <v>0</v>
      </c>
      <c r="K79" s="474">
        <f>入力・労働局用!K79</f>
        <v>0</v>
      </c>
      <c r="L79" s="189" t="s">
        <v>8</v>
      </c>
      <c r="M79" s="344"/>
      <c r="N79" s="348"/>
      <c r="O79" s="348"/>
      <c r="P79" s="348"/>
      <c r="Q79" s="345"/>
      <c r="R79" s="188"/>
      <c r="S79" s="473">
        <f ca="1">入力・労働局用!S79</f>
        <v>0</v>
      </c>
      <c r="T79" s="474">
        <f>入力・労働局用!T79</f>
        <v>0</v>
      </c>
      <c r="U79" s="474">
        <f>入力・労働局用!U79</f>
        <v>0</v>
      </c>
      <c r="V79" s="474">
        <f>入力・労働局用!V79</f>
        <v>0</v>
      </c>
      <c r="W79" s="189" t="s">
        <v>8</v>
      </c>
      <c r="X79" s="164"/>
      <c r="Z79" s="190"/>
    </row>
    <row r="80" spans="1:36" s="1" customFormat="1" ht="3.75" customHeight="1">
      <c r="X80" s="52"/>
      <c r="Y80" s="217"/>
      <c r="Z80" s="54" t="s">
        <v>35</v>
      </c>
      <c r="AH80" s="29"/>
      <c r="AI80" s="29"/>
    </row>
    <row r="81" spans="1:36">
      <c r="T81" s="468" t="s">
        <v>44</v>
      </c>
      <c r="U81" s="469"/>
      <c r="V81" s="469"/>
      <c r="W81" s="470"/>
      <c r="X81" s="164"/>
    </row>
    <row r="83" spans="1:36" ht="19.5" customHeight="1">
      <c r="A83" s="147" t="str">
        <f>IF(入力・労働局用!A83="","",入力・労働局用!A83)</f>
        <v>【鳥取局様式】</v>
      </c>
      <c r="B83" s="196"/>
      <c r="C83" s="146"/>
      <c r="D83" s="466" t="s">
        <v>76</v>
      </c>
      <c r="E83" s="467"/>
      <c r="F83" s="467"/>
      <c r="G83" s="467"/>
      <c r="H83" s="467"/>
      <c r="I83" s="467"/>
      <c r="J83" s="467"/>
      <c r="S83" s="192">
        <f>$S$2</f>
        <v>1</v>
      </c>
      <c r="T83" s="488" t="s">
        <v>10</v>
      </c>
      <c r="U83" s="488"/>
      <c r="V83" s="149">
        <f>V56+1</f>
        <v>4</v>
      </c>
      <c r="W83" s="150" t="s">
        <v>11</v>
      </c>
    </row>
    <row r="84" spans="1:36" ht="19.5" customHeight="1">
      <c r="B84" s="197"/>
      <c r="C84" s="151"/>
      <c r="D84" s="467"/>
      <c r="E84" s="467"/>
      <c r="F84" s="467"/>
      <c r="G84" s="467"/>
      <c r="H84" s="467"/>
      <c r="I84" s="467"/>
      <c r="J84" s="467"/>
    </row>
    <row r="85" spans="1:36" ht="14.25">
      <c r="B85" s="223">
        <f ca="1">入力・労働局用!B85</f>
        <v>45741</v>
      </c>
      <c r="D85" s="198"/>
      <c r="E85" s="198"/>
      <c r="F85" s="198"/>
    </row>
    <row r="86" spans="1:36" ht="15" customHeight="1">
      <c r="B86" s="224">
        <f ca="1">入力・労働局用!B86</f>
        <v>46106.494204513889</v>
      </c>
      <c r="H86" s="329" t="s">
        <v>6</v>
      </c>
      <c r="I86" s="330"/>
      <c r="J86" s="333" t="s">
        <v>0</v>
      </c>
      <c r="K86" s="334"/>
      <c r="L86" s="153" t="s">
        <v>1</v>
      </c>
      <c r="M86" s="334" t="s">
        <v>7</v>
      </c>
      <c r="N86" s="334"/>
      <c r="O86" s="334" t="s">
        <v>2</v>
      </c>
      <c r="P86" s="334"/>
      <c r="Q86" s="334"/>
      <c r="R86" s="334"/>
      <c r="S86" s="334"/>
      <c r="T86" s="334"/>
      <c r="U86" s="334" t="s">
        <v>3</v>
      </c>
      <c r="V86" s="334"/>
      <c r="W86" s="334"/>
    </row>
    <row r="87" spans="1:36" ht="20.100000000000001" customHeight="1">
      <c r="H87" s="331"/>
      <c r="I87" s="332"/>
      <c r="J87" s="154">
        <f>IF(入力・労働局用!J87="","",入力・労働局用!J87)</f>
        <v>3</v>
      </c>
      <c r="K87" s="155">
        <f>IF(入力・労働局用!K87="","",入力・労働局用!K87)</f>
        <v>1</v>
      </c>
      <c r="L87" s="156">
        <f>IF(入力・労働局用!L87="","",入力・労働局用!L87)</f>
        <v>1</v>
      </c>
      <c r="M87" s="157">
        <f>IF(入力・労働局用!M87="","",入力・労働局用!M87)</f>
        <v>0</v>
      </c>
      <c r="N87" s="158" t="str">
        <f>IF(入力・労働局用!N87="","",入力・労働局用!N87)</f>
        <v/>
      </c>
      <c r="O87" s="159" t="str">
        <f>IF(入力・労働局用!O87="","",入力・労働局用!O87)</f>
        <v/>
      </c>
      <c r="P87" s="160" t="str">
        <f>IF(入力・労働局用!P87="","",入力・労働局用!P87)</f>
        <v/>
      </c>
      <c r="Q87" s="160" t="str">
        <f>IF(入力・労働局用!Q87="","",入力・労働局用!Q87)</f>
        <v/>
      </c>
      <c r="R87" s="160" t="str">
        <f>IF(入力・労働局用!R87="","",入力・労働局用!R87)</f>
        <v/>
      </c>
      <c r="S87" s="160" t="str">
        <f>IF(入力・労働局用!S87="","",入力・労働局用!S87)</f>
        <v/>
      </c>
      <c r="T87" s="161" t="str">
        <f>IF(入力・労働局用!T87="","",入力・労働局用!T87)</f>
        <v/>
      </c>
      <c r="U87" s="159" t="str">
        <f>IF(入力・労働局用!U87="","",入力・労働局用!U87)</f>
        <v/>
      </c>
      <c r="V87" s="160" t="str">
        <f>IF(入力・労働局用!V87="","",入力・労働局用!V87)</f>
        <v/>
      </c>
      <c r="W87" s="161" t="str">
        <f>IF(入力・労働局用!W87="","",入力・労働局用!W87)</f>
        <v/>
      </c>
      <c r="Y87" s="162" t="s">
        <v>33</v>
      </c>
      <c r="Z87" s="163" t="s">
        <v>34</v>
      </c>
      <c r="AA87" s="489" t="str">
        <f>$A$2</f>
        <v>【鳥取局様式】</v>
      </c>
      <c r="AB87" s="489"/>
      <c r="AC87" s="489"/>
      <c r="AD87" s="489"/>
      <c r="AE87" s="489"/>
      <c r="AF87" s="487">
        <f>$A$3</f>
        <v>0</v>
      </c>
      <c r="AG87" s="487"/>
      <c r="AH87" s="487"/>
      <c r="AI87" s="487"/>
      <c r="AJ87" s="487"/>
    </row>
    <row r="88" spans="1:36" ht="21.95" customHeight="1">
      <c r="A88" s="315" t="s">
        <v>9</v>
      </c>
      <c r="B88" s="317" t="s">
        <v>30</v>
      </c>
      <c r="C88" s="220"/>
      <c r="D88" s="318" t="s">
        <v>51</v>
      </c>
      <c r="E88" s="317" t="s">
        <v>48</v>
      </c>
      <c r="F88" s="451">
        <f ca="1">B85</f>
        <v>45741</v>
      </c>
      <c r="G88" s="452"/>
      <c r="H88" s="452"/>
      <c r="I88" s="452"/>
      <c r="J88" s="452"/>
      <c r="K88" s="452"/>
      <c r="L88" s="453"/>
      <c r="M88" s="454">
        <f ca="1">B86</f>
        <v>46106.494204513889</v>
      </c>
      <c r="N88" s="455"/>
      <c r="O88" s="455"/>
      <c r="P88" s="455"/>
      <c r="Q88" s="455"/>
      <c r="R88" s="455"/>
      <c r="S88" s="455"/>
      <c r="T88" s="455"/>
      <c r="U88" s="455"/>
      <c r="V88" s="455"/>
      <c r="W88" s="456"/>
      <c r="X88" s="164"/>
      <c r="Y88" s="165" t="str">
        <f>$A$2</f>
        <v>【鳥取局様式】</v>
      </c>
      <c r="Z88" s="165" t="e">
        <f>DATE(YEAR($Y$7)+1,7,10)</f>
        <v>#VALUE!</v>
      </c>
      <c r="AA88" s="166" t="s">
        <v>33</v>
      </c>
      <c r="AB88" s="166" t="s">
        <v>34</v>
      </c>
      <c r="AC88" s="166" t="s">
        <v>37</v>
      </c>
      <c r="AD88" s="166" t="s">
        <v>38</v>
      </c>
      <c r="AE88" s="166" t="s">
        <v>32</v>
      </c>
      <c r="AF88" s="166" t="s">
        <v>33</v>
      </c>
      <c r="AG88" s="166" t="s">
        <v>34</v>
      </c>
      <c r="AH88" s="166" t="s">
        <v>37</v>
      </c>
      <c r="AI88" s="166" t="s">
        <v>38</v>
      </c>
      <c r="AJ88" s="166" t="s">
        <v>32</v>
      </c>
    </row>
    <row r="89" spans="1:36" ht="28.5" customHeight="1">
      <c r="A89" s="316"/>
      <c r="B89" s="317"/>
      <c r="C89" s="167"/>
      <c r="D89" s="319"/>
      <c r="E89" s="317"/>
      <c r="F89" s="306" t="s">
        <v>4</v>
      </c>
      <c r="G89" s="306"/>
      <c r="H89" s="168" t="s">
        <v>39</v>
      </c>
      <c r="I89" s="306" t="s">
        <v>5</v>
      </c>
      <c r="J89" s="306"/>
      <c r="K89" s="306"/>
      <c r="L89" s="306"/>
      <c r="M89" s="306" t="s">
        <v>4</v>
      </c>
      <c r="N89" s="306"/>
      <c r="O89" s="306"/>
      <c r="P89" s="306"/>
      <c r="Q89" s="306"/>
      <c r="R89" s="168" t="s">
        <v>39</v>
      </c>
      <c r="S89" s="306" t="s">
        <v>5</v>
      </c>
      <c r="T89" s="306"/>
      <c r="U89" s="306"/>
      <c r="V89" s="306"/>
      <c r="W89" s="306"/>
      <c r="X89" s="164"/>
      <c r="Y89" s="165">
        <f ca="1">DATE(YEAR($B$4),4,1)</f>
        <v>45748</v>
      </c>
      <c r="Z89" s="165">
        <f ca="1">DATE(YEAR($Y$8)+2,3,31)</f>
        <v>46477</v>
      </c>
      <c r="AA89" s="165">
        <f ca="1">$Y$8</f>
        <v>45748</v>
      </c>
      <c r="AB89" s="165">
        <f ca="1">DATE(YEAR($Y$8)+1,3,31)</f>
        <v>46112</v>
      </c>
      <c r="AC89" s="165"/>
      <c r="AD89" s="165"/>
      <c r="AE89" s="165"/>
      <c r="AF89" s="169">
        <f ca="1">DATE(YEAR($B$4)+1,4,1)</f>
        <v>46113</v>
      </c>
      <c r="AG89" s="169">
        <f ca="1">DATE(YEAR($AF$8)+1,3,31)</f>
        <v>46477</v>
      </c>
      <c r="AH89" s="165"/>
      <c r="AI89" s="165"/>
      <c r="AJ89" s="170"/>
    </row>
    <row r="90" spans="1:36" ht="27.95" customHeight="1">
      <c r="A90" s="171">
        <f>入力・労働局用!A90</f>
        <v>0</v>
      </c>
      <c r="B90" s="172">
        <f>入力・労働局用!B90</f>
        <v>0</v>
      </c>
      <c r="C90" s="173"/>
      <c r="D90" s="70">
        <f>入力・労働局用!D90</f>
        <v>0</v>
      </c>
      <c r="E90" s="71">
        <f>入力・労働局用!E90</f>
        <v>0</v>
      </c>
      <c r="F90" s="475">
        <f>入力・労働局用!F90</f>
        <v>0</v>
      </c>
      <c r="G90" s="476"/>
      <c r="H90" s="174" t="str">
        <f ca="1">入力・労働局用!H90</f>
        <v/>
      </c>
      <c r="I90" s="484" t="str">
        <f ca="1">入力・労働局用!I90</f>
        <v/>
      </c>
      <c r="J90" s="485">
        <f>入力・労働局用!J90</f>
        <v>0</v>
      </c>
      <c r="K90" s="485">
        <f>入力・労働局用!K90</f>
        <v>0</v>
      </c>
      <c r="L90" s="486">
        <f>入力・労働局用!L90</f>
        <v>0</v>
      </c>
      <c r="M90" s="475">
        <f>入力・労働局用!M90</f>
        <v>0</v>
      </c>
      <c r="N90" s="480"/>
      <c r="O90" s="480"/>
      <c r="P90" s="480"/>
      <c r="Q90" s="476"/>
      <c r="R90" s="175" t="str">
        <f ca="1">入力・労働局用!R90</f>
        <v/>
      </c>
      <c r="S90" s="484" t="str">
        <f ca="1">入力・労働局用!S90</f>
        <v/>
      </c>
      <c r="T90" s="485">
        <f>入力・労働局用!T90</f>
        <v>0</v>
      </c>
      <c r="U90" s="485">
        <f>入力・労働局用!U90</f>
        <v>0</v>
      </c>
      <c r="V90" s="485">
        <f>入力・労働局用!V90</f>
        <v>0</v>
      </c>
      <c r="W90" s="486">
        <f>入力・労働局用!W90</f>
        <v>0</v>
      </c>
      <c r="X90" s="164"/>
      <c r="Y90" s="176" t="str">
        <f t="shared" ref="Y90:Y104" si="36">IF($B90&lt;&gt;0,IF(D90=0,AA$8,D90),"")</f>
        <v/>
      </c>
      <c r="Z90" s="176" t="str">
        <f t="shared" ref="Z90:Z104" si="37">IF($B90&lt;&gt;0,IF(E90=0,Z$8,E90),"")</f>
        <v/>
      </c>
      <c r="AA90" s="177" t="str">
        <f t="shared" ref="AA90:AA104" ca="1" si="38">IF(Y90&lt;AF$8,Y90,"")</f>
        <v/>
      </c>
      <c r="AB90" s="177" t="str">
        <f t="shared" ref="AB90:AB104" ca="1" si="39">IF(Y90&gt;AB$8,"",IF(Z90&gt;AB$8,AB$8,Z90))</f>
        <v/>
      </c>
      <c r="AC90" s="177" t="str">
        <f t="shared" ref="AC90:AC104" ca="1" si="40">IF(AA90="","",DATE(YEAR(AA90),MONTH(AA90),1))</f>
        <v/>
      </c>
      <c r="AD90" s="177" t="str">
        <f t="shared" ref="AD90:AD104" ca="1" si="41">IF(AA90="","",DATE(YEAR(AB90),MONTH(AB90)+1,1)-1)</f>
        <v/>
      </c>
      <c r="AE90" s="178" t="str">
        <f t="shared" ref="AE90:AE104" ca="1" si="42">IF(AA90="","",DATEDIF(AC90,AD90+1,"m"))</f>
        <v/>
      </c>
      <c r="AF90" s="177" t="str">
        <f t="shared" ref="AF90:AF104" ca="1" si="43">IF(Z90&lt;AF$8,"",IF(Y90&gt;AF$8,Y90,AF$8))</f>
        <v/>
      </c>
      <c r="AG90" s="177" t="str">
        <f t="shared" ref="AG90:AG104" ca="1" si="44">IF(Z90&lt;AF$8,"",Z90)</f>
        <v/>
      </c>
      <c r="AH90" s="177" t="str">
        <f t="shared" ref="AH90:AH104" ca="1" si="45">IF(AF90="","",DATE(YEAR(AF90),MONTH(AF90),1))</f>
        <v/>
      </c>
      <c r="AI90" s="177" t="str">
        <f t="shared" ref="AI90:AI104" ca="1" si="46">IF(AF90="","",DATE(YEAR(AG90),MONTH(AG90)+1,1)-1)</f>
        <v/>
      </c>
      <c r="AJ90" s="178" t="str">
        <f t="shared" ref="AJ90:AJ104" ca="1" si="47">IF(AF90="","",DATEDIF(AH90,AI90+1,"m"))</f>
        <v/>
      </c>
    </row>
    <row r="91" spans="1:36" ht="27.95" customHeight="1">
      <c r="A91" s="179">
        <f>入力・労働局用!A91</f>
        <v>0</v>
      </c>
      <c r="B91" s="172">
        <f>入力・労働局用!B91</f>
        <v>0</v>
      </c>
      <c r="C91" s="173"/>
      <c r="D91" s="70">
        <f>入力・労働局用!D91</f>
        <v>0</v>
      </c>
      <c r="E91" s="71">
        <f>入力・労働局用!E91</f>
        <v>0</v>
      </c>
      <c r="F91" s="475">
        <f>入力・労働局用!F91</f>
        <v>0</v>
      </c>
      <c r="G91" s="476"/>
      <c r="H91" s="174" t="str">
        <f ca="1">入力・労働局用!H91</f>
        <v/>
      </c>
      <c r="I91" s="477" t="str">
        <f ca="1">入力・労働局用!I91</f>
        <v/>
      </c>
      <c r="J91" s="478">
        <f>入力・労働局用!J91</f>
        <v>0</v>
      </c>
      <c r="K91" s="478">
        <f>入力・労働局用!K91</f>
        <v>0</v>
      </c>
      <c r="L91" s="479">
        <f>入力・労働局用!L91</f>
        <v>0</v>
      </c>
      <c r="M91" s="475">
        <f>入力・労働局用!M91</f>
        <v>0</v>
      </c>
      <c r="N91" s="480"/>
      <c r="O91" s="480"/>
      <c r="P91" s="480"/>
      <c r="Q91" s="476"/>
      <c r="R91" s="174" t="str">
        <f ca="1">入力・労働局用!R91</f>
        <v/>
      </c>
      <c r="S91" s="477" t="str">
        <f ca="1">入力・労働局用!S91</f>
        <v/>
      </c>
      <c r="T91" s="478">
        <f>入力・労働局用!T91</f>
        <v>0</v>
      </c>
      <c r="U91" s="478">
        <f>入力・労働局用!U91</f>
        <v>0</v>
      </c>
      <c r="V91" s="478">
        <f>入力・労働局用!V91</f>
        <v>0</v>
      </c>
      <c r="W91" s="479">
        <f>入力・労働局用!W91</f>
        <v>0</v>
      </c>
      <c r="X91" s="164"/>
      <c r="Y91" s="180" t="str">
        <f t="shared" si="36"/>
        <v/>
      </c>
      <c r="Z91" s="180" t="str">
        <f t="shared" si="37"/>
        <v/>
      </c>
      <c r="AA91" s="181" t="str">
        <f t="shared" ca="1" si="38"/>
        <v/>
      </c>
      <c r="AB91" s="181" t="str">
        <f t="shared" ca="1" si="39"/>
        <v/>
      </c>
      <c r="AC91" s="181" t="str">
        <f t="shared" ca="1" si="40"/>
        <v/>
      </c>
      <c r="AD91" s="181" t="str">
        <f t="shared" ca="1" si="41"/>
        <v/>
      </c>
      <c r="AE91" s="182" t="str">
        <f t="shared" ca="1" si="42"/>
        <v/>
      </c>
      <c r="AF91" s="181" t="str">
        <f t="shared" ca="1" si="43"/>
        <v/>
      </c>
      <c r="AG91" s="181" t="str">
        <f t="shared" ca="1" si="44"/>
        <v/>
      </c>
      <c r="AH91" s="181" t="str">
        <f t="shared" ca="1" si="45"/>
        <v/>
      </c>
      <c r="AI91" s="181" t="str">
        <f t="shared" ca="1" si="46"/>
        <v/>
      </c>
      <c r="AJ91" s="182" t="str">
        <f t="shared" ca="1" si="47"/>
        <v/>
      </c>
    </row>
    <row r="92" spans="1:36" ht="27.95" customHeight="1">
      <c r="A92" s="179">
        <f>入力・労働局用!A92</f>
        <v>0</v>
      </c>
      <c r="B92" s="172">
        <f>入力・労働局用!B92</f>
        <v>0</v>
      </c>
      <c r="C92" s="173"/>
      <c r="D92" s="70">
        <f>入力・労働局用!D92</f>
        <v>0</v>
      </c>
      <c r="E92" s="71">
        <f>入力・労働局用!E92</f>
        <v>0</v>
      </c>
      <c r="F92" s="475">
        <f>入力・労働局用!F92</f>
        <v>0</v>
      </c>
      <c r="G92" s="476"/>
      <c r="H92" s="174" t="str">
        <f ca="1">入力・労働局用!H92</f>
        <v/>
      </c>
      <c r="I92" s="477" t="str">
        <f ca="1">入力・労働局用!I92</f>
        <v/>
      </c>
      <c r="J92" s="478">
        <f>入力・労働局用!J92</f>
        <v>0</v>
      </c>
      <c r="K92" s="478">
        <f>入力・労働局用!K92</f>
        <v>0</v>
      </c>
      <c r="L92" s="479">
        <f>入力・労働局用!L92</f>
        <v>0</v>
      </c>
      <c r="M92" s="475">
        <f>入力・労働局用!M92</f>
        <v>0</v>
      </c>
      <c r="N92" s="480"/>
      <c r="O92" s="480"/>
      <c r="P92" s="480"/>
      <c r="Q92" s="476"/>
      <c r="R92" s="174" t="str">
        <f ca="1">入力・労働局用!R92</f>
        <v/>
      </c>
      <c r="S92" s="477" t="str">
        <f ca="1">入力・労働局用!S92</f>
        <v/>
      </c>
      <c r="T92" s="478">
        <f>入力・労働局用!T92</f>
        <v>0</v>
      </c>
      <c r="U92" s="478">
        <f>入力・労働局用!U92</f>
        <v>0</v>
      </c>
      <c r="V92" s="478">
        <f>入力・労働局用!V92</f>
        <v>0</v>
      </c>
      <c r="W92" s="479">
        <f>入力・労働局用!W92</f>
        <v>0</v>
      </c>
      <c r="X92" s="164"/>
      <c r="Y92" s="180" t="str">
        <f t="shared" si="36"/>
        <v/>
      </c>
      <c r="Z92" s="180" t="str">
        <f t="shared" si="37"/>
        <v/>
      </c>
      <c r="AA92" s="181" t="str">
        <f t="shared" ca="1" si="38"/>
        <v/>
      </c>
      <c r="AB92" s="181" t="str">
        <f t="shared" ca="1" si="39"/>
        <v/>
      </c>
      <c r="AC92" s="181" t="str">
        <f t="shared" ca="1" si="40"/>
        <v/>
      </c>
      <c r="AD92" s="181" t="str">
        <f t="shared" ca="1" si="41"/>
        <v/>
      </c>
      <c r="AE92" s="182" t="str">
        <f t="shared" ca="1" si="42"/>
        <v/>
      </c>
      <c r="AF92" s="181" t="str">
        <f t="shared" ca="1" si="43"/>
        <v/>
      </c>
      <c r="AG92" s="181" t="str">
        <f t="shared" ca="1" si="44"/>
        <v/>
      </c>
      <c r="AH92" s="181" t="str">
        <f t="shared" ca="1" si="45"/>
        <v/>
      </c>
      <c r="AI92" s="181" t="str">
        <f t="shared" ca="1" si="46"/>
        <v/>
      </c>
      <c r="AJ92" s="182" t="str">
        <f t="shared" ca="1" si="47"/>
        <v/>
      </c>
    </row>
    <row r="93" spans="1:36" ht="27.95" customHeight="1">
      <c r="A93" s="179">
        <f>入力・労働局用!A93</f>
        <v>0</v>
      </c>
      <c r="B93" s="172">
        <f>入力・労働局用!B93</f>
        <v>0</v>
      </c>
      <c r="C93" s="173"/>
      <c r="D93" s="70">
        <f>入力・労働局用!D93</f>
        <v>0</v>
      </c>
      <c r="E93" s="71">
        <f>入力・労働局用!E93</f>
        <v>0</v>
      </c>
      <c r="F93" s="475">
        <f>入力・労働局用!F93</f>
        <v>0</v>
      </c>
      <c r="G93" s="476"/>
      <c r="H93" s="174" t="str">
        <f ca="1">入力・労働局用!H93</f>
        <v/>
      </c>
      <c r="I93" s="477" t="str">
        <f ca="1">入力・労働局用!I93</f>
        <v/>
      </c>
      <c r="J93" s="478">
        <f>入力・労働局用!J93</f>
        <v>0</v>
      </c>
      <c r="K93" s="478">
        <f>入力・労働局用!K93</f>
        <v>0</v>
      </c>
      <c r="L93" s="479">
        <f>入力・労働局用!L93</f>
        <v>0</v>
      </c>
      <c r="M93" s="475">
        <f>入力・労働局用!M93</f>
        <v>0</v>
      </c>
      <c r="N93" s="480"/>
      <c r="O93" s="480"/>
      <c r="P93" s="480"/>
      <c r="Q93" s="476"/>
      <c r="R93" s="174" t="str">
        <f ca="1">入力・労働局用!R93</f>
        <v/>
      </c>
      <c r="S93" s="477" t="str">
        <f ca="1">入力・労働局用!S93</f>
        <v/>
      </c>
      <c r="T93" s="478">
        <f>入力・労働局用!T93</f>
        <v>0</v>
      </c>
      <c r="U93" s="478">
        <f>入力・労働局用!U93</f>
        <v>0</v>
      </c>
      <c r="V93" s="478">
        <f>入力・労働局用!V93</f>
        <v>0</v>
      </c>
      <c r="W93" s="479">
        <f>入力・労働局用!W93</f>
        <v>0</v>
      </c>
      <c r="X93" s="164"/>
      <c r="Y93" s="180" t="str">
        <f t="shared" si="36"/>
        <v/>
      </c>
      <c r="Z93" s="180" t="str">
        <f t="shared" si="37"/>
        <v/>
      </c>
      <c r="AA93" s="181" t="str">
        <f t="shared" ca="1" si="38"/>
        <v/>
      </c>
      <c r="AB93" s="181" t="str">
        <f t="shared" ca="1" si="39"/>
        <v/>
      </c>
      <c r="AC93" s="181" t="str">
        <f t="shared" ca="1" si="40"/>
        <v/>
      </c>
      <c r="AD93" s="181" t="str">
        <f t="shared" ca="1" si="41"/>
        <v/>
      </c>
      <c r="AE93" s="182" t="str">
        <f t="shared" ca="1" si="42"/>
        <v/>
      </c>
      <c r="AF93" s="181" t="str">
        <f t="shared" ca="1" si="43"/>
        <v/>
      </c>
      <c r="AG93" s="181" t="str">
        <f t="shared" ca="1" si="44"/>
        <v/>
      </c>
      <c r="AH93" s="181" t="str">
        <f t="shared" ca="1" si="45"/>
        <v/>
      </c>
      <c r="AI93" s="181" t="str">
        <f t="shared" ca="1" si="46"/>
        <v/>
      </c>
      <c r="AJ93" s="182" t="str">
        <f t="shared" ca="1" si="47"/>
        <v/>
      </c>
    </row>
    <row r="94" spans="1:36" ht="27.95" customHeight="1">
      <c r="A94" s="179">
        <f>入力・労働局用!A94</f>
        <v>0</v>
      </c>
      <c r="B94" s="172">
        <f>入力・労働局用!B94</f>
        <v>0</v>
      </c>
      <c r="C94" s="173"/>
      <c r="D94" s="70">
        <f>入力・労働局用!D94</f>
        <v>0</v>
      </c>
      <c r="E94" s="71">
        <f>入力・労働局用!E94</f>
        <v>0</v>
      </c>
      <c r="F94" s="475">
        <f>入力・労働局用!F94</f>
        <v>0</v>
      </c>
      <c r="G94" s="476"/>
      <c r="H94" s="174" t="str">
        <f ca="1">入力・労働局用!H94</f>
        <v/>
      </c>
      <c r="I94" s="477" t="str">
        <f ca="1">入力・労働局用!I94</f>
        <v/>
      </c>
      <c r="J94" s="478">
        <f>入力・労働局用!J94</f>
        <v>0</v>
      </c>
      <c r="K94" s="478">
        <f>入力・労働局用!K94</f>
        <v>0</v>
      </c>
      <c r="L94" s="479">
        <f>入力・労働局用!L94</f>
        <v>0</v>
      </c>
      <c r="M94" s="475">
        <f>入力・労働局用!M94</f>
        <v>0</v>
      </c>
      <c r="N94" s="480"/>
      <c r="O94" s="480"/>
      <c r="P94" s="480"/>
      <c r="Q94" s="476"/>
      <c r="R94" s="174" t="str">
        <f ca="1">入力・労働局用!R94</f>
        <v/>
      </c>
      <c r="S94" s="477" t="str">
        <f ca="1">入力・労働局用!S94</f>
        <v/>
      </c>
      <c r="T94" s="478">
        <f>入力・労働局用!T94</f>
        <v>0</v>
      </c>
      <c r="U94" s="478">
        <f>入力・労働局用!U94</f>
        <v>0</v>
      </c>
      <c r="V94" s="478">
        <f>入力・労働局用!V94</f>
        <v>0</v>
      </c>
      <c r="W94" s="479">
        <f>入力・労働局用!W94</f>
        <v>0</v>
      </c>
      <c r="X94" s="164"/>
      <c r="Y94" s="180" t="str">
        <f t="shared" si="36"/>
        <v/>
      </c>
      <c r="Z94" s="180" t="str">
        <f t="shared" si="37"/>
        <v/>
      </c>
      <c r="AA94" s="181" t="str">
        <f t="shared" ca="1" si="38"/>
        <v/>
      </c>
      <c r="AB94" s="181" t="str">
        <f t="shared" ca="1" si="39"/>
        <v/>
      </c>
      <c r="AC94" s="181" t="str">
        <f t="shared" ca="1" si="40"/>
        <v/>
      </c>
      <c r="AD94" s="181" t="str">
        <f t="shared" ca="1" si="41"/>
        <v/>
      </c>
      <c r="AE94" s="182" t="str">
        <f t="shared" ca="1" si="42"/>
        <v/>
      </c>
      <c r="AF94" s="181" t="str">
        <f t="shared" ca="1" si="43"/>
        <v/>
      </c>
      <c r="AG94" s="181" t="str">
        <f t="shared" ca="1" si="44"/>
        <v/>
      </c>
      <c r="AH94" s="181" t="str">
        <f t="shared" ca="1" si="45"/>
        <v/>
      </c>
      <c r="AI94" s="181" t="str">
        <f t="shared" ca="1" si="46"/>
        <v/>
      </c>
      <c r="AJ94" s="182" t="str">
        <f t="shared" ca="1" si="47"/>
        <v/>
      </c>
    </row>
    <row r="95" spans="1:36" ht="27.95" customHeight="1">
      <c r="A95" s="179">
        <f>入力・労働局用!A95</f>
        <v>0</v>
      </c>
      <c r="B95" s="172">
        <f>入力・労働局用!B95</f>
        <v>0</v>
      </c>
      <c r="C95" s="173"/>
      <c r="D95" s="70">
        <f>入力・労働局用!D95</f>
        <v>0</v>
      </c>
      <c r="E95" s="71">
        <f>入力・労働局用!E95</f>
        <v>0</v>
      </c>
      <c r="F95" s="475">
        <f>入力・労働局用!F95</f>
        <v>0</v>
      </c>
      <c r="G95" s="476"/>
      <c r="H95" s="174" t="str">
        <f ca="1">入力・労働局用!H95</f>
        <v/>
      </c>
      <c r="I95" s="477" t="str">
        <f ca="1">入力・労働局用!I95</f>
        <v/>
      </c>
      <c r="J95" s="478">
        <f>入力・労働局用!J95</f>
        <v>0</v>
      </c>
      <c r="K95" s="478">
        <f>入力・労働局用!K95</f>
        <v>0</v>
      </c>
      <c r="L95" s="479">
        <f>入力・労働局用!L95</f>
        <v>0</v>
      </c>
      <c r="M95" s="475">
        <f>入力・労働局用!M95</f>
        <v>0</v>
      </c>
      <c r="N95" s="480"/>
      <c r="O95" s="480"/>
      <c r="P95" s="480"/>
      <c r="Q95" s="476"/>
      <c r="R95" s="174" t="str">
        <f ca="1">入力・労働局用!R95</f>
        <v/>
      </c>
      <c r="S95" s="477" t="str">
        <f ca="1">入力・労働局用!S95</f>
        <v/>
      </c>
      <c r="T95" s="478">
        <f>入力・労働局用!T95</f>
        <v>0</v>
      </c>
      <c r="U95" s="478">
        <f>入力・労働局用!U95</f>
        <v>0</v>
      </c>
      <c r="V95" s="478">
        <f>入力・労働局用!V95</f>
        <v>0</v>
      </c>
      <c r="W95" s="479">
        <f>入力・労働局用!W95</f>
        <v>0</v>
      </c>
      <c r="X95" s="164"/>
      <c r="Y95" s="180" t="str">
        <f t="shared" si="36"/>
        <v/>
      </c>
      <c r="Z95" s="180" t="str">
        <f t="shared" si="37"/>
        <v/>
      </c>
      <c r="AA95" s="181" t="str">
        <f t="shared" ca="1" si="38"/>
        <v/>
      </c>
      <c r="AB95" s="181" t="str">
        <f t="shared" ca="1" si="39"/>
        <v/>
      </c>
      <c r="AC95" s="181" t="str">
        <f t="shared" ca="1" si="40"/>
        <v/>
      </c>
      <c r="AD95" s="181" t="str">
        <f t="shared" ca="1" si="41"/>
        <v/>
      </c>
      <c r="AE95" s="182" t="str">
        <f t="shared" ca="1" si="42"/>
        <v/>
      </c>
      <c r="AF95" s="181" t="str">
        <f t="shared" ca="1" si="43"/>
        <v/>
      </c>
      <c r="AG95" s="181" t="str">
        <f t="shared" ca="1" si="44"/>
        <v/>
      </c>
      <c r="AH95" s="181" t="str">
        <f t="shared" ca="1" si="45"/>
        <v/>
      </c>
      <c r="AI95" s="181" t="str">
        <f t="shared" ca="1" si="46"/>
        <v/>
      </c>
      <c r="AJ95" s="182" t="str">
        <f t="shared" ca="1" si="47"/>
        <v/>
      </c>
    </row>
    <row r="96" spans="1:36" ht="27.95" customHeight="1">
      <c r="A96" s="179">
        <f>入力・労働局用!A96</f>
        <v>0</v>
      </c>
      <c r="B96" s="172">
        <f>入力・労働局用!B96</f>
        <v>0</v>
      </c>
      <c r="C96" s="173"/>
      <c r="D96" s="70">
        <f>入力・労働局用!D96</f>
        <v>0</v>
      </c>
      <c r="E96" s="71">
        <f>入力・労働局用!E96</f>
        <v>0</v>
      </c>
      <c r="F96" s="475">
        <f>入力・労働局用!F96</f>
        <v>0</v>
      </c>
      <c r="G96" s="476"/>
      <c r="H96" s="174" t="str">
        <f ca="1">入力・労働局用!H96</f>
        <v/>
      </c>
      <c r="I96" s="477" t="str">
        <f ca="1">入力・労働局用!I96</f>
        <v/>
      </c>
      <c r="J96" s="478">
        <f>入力・労働局用!J96</f>
        <v>0</v>
      </c>
      <c r="K96" s="478">
        <f>入力・労働局用!K96</f>
        <v>0</v>
      </c>
      <c r="L96" s="479">
        <f>入力・労働局用!L96</f>
        <v>0</v>
      </c>
      <c r="M96" s="475">
        <f>入力・労働局用!M96</f>
        <v>0</v>
      </c>
      <c r="N96" s="480"/>
      <c r="O96" s="480"/>
      <c r="P96" s="480"/>
      <c r="Q96" s="476"/>
      <c r="R96" s="174" t="str">
        <f ca="1">入力・労働局用!R96</f>
        <v/>
      </c>
      <c r="S96" s="477" t="str">
        <f ca="1">入力・労働局用!S96</f>
        <v/>
      </c>
      <c r="T96" s="478">
        <f>入力・労働局用!T96</f>
        <v>0</v>
      </c>
      <c r="U96" s="478">
        <f>入力・労働局用!U96</f>
        <v>0</v>
      </c>
      <c r="V96" s="478">
        <f>入力・労働局用!V96</f>
        <v>0</v>
      </c>
      <c r="W96" s="479">
        <f>入力・労働局用!W96</f>
        <v>0</v>
      </c>
      <c r="X96" s="164"/>
      <c r="Y96" s="180" t="str">
        <f t="shared" si="36"/>
        <v/>
      </c>
      <c r="Z96" s="180" t="str">
        <f t="shared" si="37"/>
        <v/>
      </c>
      <c r="AA96" s="181" t="str">
        <f t="shared" ca="1" si="38"/>
        <v/>
      </c>
      <c r="AB96" s="181" t="str">
        <f t="shared" ca="1" si="39"/>
        <v/>
      </c>
      <c r="AC96" s="181" t="str">
        <f t="shared" ca="1" si="40"/>
        <v/>
      </c>
      <c r="AD96" s="181" t="str">
        <f t="shared" ca="1" si="41"/>
        <v/>
      </c>
      <c r="AE96" s="182" t="str">
        <f t="shared" ca="1" si="42"/>
        <v/>
      </c>
      <c r="AF96" s="181" t="str">
        <f t="shared" ca="1" si="43"/>
        <v/>
      </c>
      <c r="AG96" s="181" t="str">
        <f t="shared" ca="1" si="44"/>
        <v/>
      </c>
      <c r="AH96" s="181" t="str">
        <f t="shared" ca="1" si="45"/>
        <v/>
      </c>
      <c r="AI96" s="181" t="str">
        <f t="shared" ca="1" si="46"/>
        <v/>
      </c>
      <c r="AJ96" s="182" t="str">
        <f t="shared" ca="1" si="47"/>
        <v/>
      </c>
    </row>
    <row r="97" spans="1:36" ht="27.95" customHeight="1">
      <c r="A97" s="179">
        <f>入力・労働局用!A97</f>
        <v>0</v>
      </c>
      <c r="B97" s="172">
        <f>入力・労働局用!B97</f>
        <v>0</v>
      </c>
      <c r="C97" s="173"/>
      <c r="D97" s="70">
        <f>入力・労働局用!D97</f>
        <v>0</v>
      </c>
      <c r="E97" s="71">
        <f>入力・労働局用!E97</f>
        <v>0</v>
      </c>
      <c r="F97" s="475">
        <f>入力・労働局用!F97</f>
        <v>0</v>
      </c>
      <c r="G97" s="476"/>
      <c r="H97" s="174" t="str">
        <f ca="1">入力・労働局用!H97</f>
        <v/>
      </c>
      <c r="I97" s="477" t="str">
        <f ca="1">入力・労働局用!I97</f>
        <v/>
      </c>
      <c r="J97" s="478">
        <f>入力・労働局用!J97</f>
        <v>0</v>
      </c>
      <c r="K97" s="478">
        <f>入力・労働局用!K97</f>
        <v>0</v>
      </c>
      <c r="L97" s="479">
        <f>入力・労働局用!L97</f>
        <v>0</v>
      </c>
      <c r="M97" s="475">
        <f>入力・労働局用!M97</f>
        <v>0</v>
      </c>
      <c r="N97" s="480"/>
      <c r="O97" s="480"/>
      <c r="P97" s="480"/>
      <c r="Q97" s="476"/>
      <c r="R97" s="174" t="str">
        <f ca="1">入力・労働局用!R97</f>
        <v/>
      </c>
      <c r="S97" s="477" t="str">
        <f ca="1">入力・労働局用!S97</f>
        <v/>
      </c>
      <c r="T97" s="478">
        <f>入力・労働局用!T97</f>
        <v>0</v>
      </c>
      <c r="U97" s="478">
        <f>入力・労働局用!U97</f>
        <v>0</v>
      </c>
      <c r="V97" s="478">
        <f>入力・労働局用!V97</f>
        <v>0</v>
      </c>
      <c r="W97" s="479">
        <f>入力・労働局用!W97</f>
        <v>0</v>
      </c>
      <c r="X97" s="164"/>
      <c r="Y97" s="180" t="str">
        <f t="shared" si="36"/>
        <v/>
      </c>
      <c r="Z97" s="180" t="str">
        <f t="shared" si="37"/>
        <v/>
      </c>
      <c r="AA97" s="181" t="str">
        <f t="shared" ca="1" si="38"/>
        <v/>
      </c>
      <c r="AB97" s="181" t="str">
        <f t="shared" ca="1" si="39"/>
        <v/>
      </c>
      <c r="AC97" s="181" t="str">
        <f t="shared" ca="1" si="40"/>
        <v/>
      </c>
      <c r="AD97" s="181" t="str">
        <f t="shared" ca="1" si="41"/>
        <v/>
      </c>
      <c r="AE97" s="182" t="str">
        <f t="shared" ca="1" si="42"/>
        <v/>
      </c>
      <c r="AF97" s="181" t="str">
        <f t="shared" ca="1" si="43"/>
        <v/>
      </c>
      <c r="AG97" s="181" t="str">
        <f t="shared" ca="1" si="44"/>
        <v/>
      </c>
      <c r="AH97" s="181" t="str">
        <f t="shared" ca="1" si="45"/>
        <v/>
      </c>
      <c r="AI97" s="181" t="str">
        <f t="shared" ca="1" si="46"/>
        <v/>
      </c>
      <c r="AJ97" s="182" t="str">
        <f t="shared" ca="1" si="47"/>
        <v/>
      </c>
    </row>
    <row r="98" spans="1:36" ht="27.95" customHeight="1">
      <c r="A98" s="179">
        <f>入力・労働局用!A98</f>
        <v>0</v>
      </c>
      <c r="B98" s="172">
        <f>入力・労働局用!B98</f>
        <v>0</v>
      </c>
      <c r="C98" s="173"/>
      <c r="D98" s="70">
        <f>入力・労働局用!D98</f>
        <v>0</v>
      </c>
      <c r="E98" s="71">
        <f>入力・労働局用!E98</f>
        <v>0</v>
      </c>
      <c r="F98" s="475">
        <f>入力・労働局用!F98</f>
        <v>0</v>
      </c>
      <c r="G98" s="476"/>
      <c r="H98" s="174" t="str">
        <f ca="1">入力・労働局用!H98</f>
        <v/>
      </c>
      <c r="I98" s="477" t="str">
        <f ca="1">入力・労働局用!I98</f>
        <v/>
      </c>
      <c r="J98" s="478">
        <f>入力・労働局用!J98</f>
        <v>0</v>
      </c>
      <c r="K98" s="478">
        <f>入力・労働局用!K98</f>
        <v>0</v>
      </c>
      <c r="L98" s="479">
        <f>入力・労働局用!L98</f>
        <v>0</v>
      </c>
      <c r="M98" s="475">
        <f>入力・労働局用!M98</f>
        <v>0</v>
      </c>
      <c r="N98" s="480"/>
      <c r="O98" s="480"/>
      <c r="P98" s="480"/>
      <c r="Q98" s="476"/>
      <c r="R98" s="174" t="str">
        <f ca="1">入力・労働局用!R98</f>
        <v/>
      </c>
      <c r="S98" s="477" t="str">
        <f ca="1">入力・労働局用!S98</f>
        <v/>
      </c>
      <c r="T98" s="478">
        <f>入力・労働局用!T98</f>
        <v>0</v>
      </c>
      <c r="U98" s="478">
        <f>入力・労働局用!U98</f>
        <v>0</v>
      </c>
      <c r="V98" s="478">
        <f>入力・労働局用!V98</f>
        <v>0</v>
      </c>
      <c r="W98" s="479">
        <f>入力・労働局用!W98</f>
        <v>0</v>
      </c>
      <c r="X98" s="164"/>
      <c r="Y98" s="180" t="str">
        <f t="shared" si="36"/>
        <v/>
      </c>
      <c r="Z98" s="180" t="str">
        <f t="shared" si="37"/>
        <v/>
      </c>
      <c r="AA98" s="181" t="str">
        <f t="shared" ca="1" si="38"/>
        <v/>
      </c>
      <c r="AB98" s="181" t="str">
        <f t="shared" ca="1" si="39"/>
        <v/>
      </c>
      <c r="AC98" s="181" t="str">
        <f t="shared" ca="1" si="40"/>
        <v/>
      </c>
      <c r="AD98" s="181" t="str">
        <f t="shared" ca="1" si="41"/>
        <v/>
      </c>
      <c r="AE98" s="182" t="str">
        <f t="shared" ca="1" si="42"/>
        <v/>
      </c>
      <c r="AF98" s="181" t="str">
        <f t="shared" ca="1" si="43"/>
        <v/>
      </c>
      <c r="AG98" s="181" t="str">
        <f t="shared" ca="1" si="44"/>
        <v/>
      </c>
      <c r="AH98" s="181" t="str">
        <f t="shared" ca="1" si="45"/>
        <v/>
      </c>
      <c r="AI98" s="181" t="str">
        <f t="shared" ca="1" si="46"/>
        <v/>
      </c>
      <c r="AJ98" s="182" t="str">
        <f t="shared" ca="1" si="47"/>
        <v/>
      </c>
    </row>
    <row r="99" spans="1:36" ht="27.95" customHeight="1">
      <c r="A99" s="179">
        <f>入力・労働局用!A99</f>
        <v>0</v>
      </c>
      <c r="B99" s="172">
        <f>入力・労働局用!B99</f>
        <v>0</v>
      </c>
      <c r="C99" s="173"/>
      <c r="D99" s="70">
        <f>入力・労働局用!D99</f>
        <v>0</v>
      </c>
      <c r="E99" s="71">
        <f>入力・労働局用!E99</f>
        <v>0</v>
      </c>
      <c r="F99" s="475">
        <f>入力・労働局用!F99</f>
        <v>0</v>
      </c>
      <c r="G99" s="476"/>
      <c r="H99" s="174" t="str">
        <f ca="1">入力・労働局用!H99</f>
        <v/>
      </c>
      <c r="I99" s="477" t="str">
        <f ca="1">入力・労働局用!I99</f>
        <v/>
      </c>
      <c r="J99" s="478">
        <f>入力・労働局用!J99</f>
        <v>0</v>
      </c>
      <c r="K99" s="478">
        <f>入力・労働局用!K99</f>
        <v>0</v>
      </c>
      <c r="L99" s="479">
        <f>入力・労働局用!L99</f>
        <v>0</v>
      </c>
      <c r="M99" s="475">
        <f>入力・労働局用!M99</f>
        <v>0</v>
      </c>
      <c r="N99" s="480"/>
      <c r="O99" s="480"/>
      <c r="P99" s="480"/>
      <c r="Q99" s="476"/>
      <c r="R99" s="174" t="str">
        <f ca="1">入力・労働局用!R99</f>
        <v/>
      </c>
      <c r="S99" s="477" t="str">
        <f ca="1">入力・労働局用!S99</f>
        <v/>
      </c>
      <c r="T99" s="478">
        <f>入力・労働局用!T99</f>
        <v>0</v>
      </c>
      <c r="U99" s="478">
        <f>入力・労働局用!U99</f>
        <v>0</v>
      </c>
      <c r="V99" s="478">
        <f>入力・労働局用!V99</f>
        <v>0</v>
      </c>
      <c r="W99" s="479">
        <f>入力・労働局用!W99</f>
        <v>0</v>
      </c>
      <c r="X99" s="164"/>
      <c r="Y99" s="180" t="str">
        <f t="shared" si="36"/>
        <v/>
      </c>
      <c r="Z99" s="180" t="str">
        <f t="shared" si="37"/>
        <v/>
      </c>
      <c r="AA99" s="181" t="str">
        <f t="shared" ca="1" si="38"/>
        <v/>
      </c>
      <c r="AB99" s="181" t="str">
        <f t="shared" ca="1" si="39"/>
        <v/>
      </c>
      <c r="AC99" s="181" t="str">
        <f t="shared" ca="1" si="40"/>
        <v/>
      </c>
      <c r="AD99" s="181" t="str">
        <f t="shared" ca="1" si="41"/>
        <v/>
      </c>
      <c r="AE99" s="182" t="str">
        <f t="shared" ca="1" si="42"/>
        <v/>
      </c>
      <c r="AF99" s="181" t="str">
        <f t="shared" ca="1" si="43"/>
        <v/>
      </c>
      <c r="AG99" s="181" t="str">
        <f t="shared" ca="1" si="44"/>
        <v/>
      </c>
      <c r="AH99" s="181" t="str">
        <f t="shared" ca="1" si="45"/>
        <v/>
      </c>
      <c r="AI99" s="181" t="str">
        <f t="shared" ca="1" si="46"/>
        <v/>
      </c>
      <c r="AJ99" s="182" t="str">
        <f t="shared" ca="1" si="47"/>
        <v/>
      </c>
    </row>
    <row r="100" spans="1:36" ht="27.95" customHeight="1">
      <c r="A100" s="179">
        <f>入力・労働局用!A100</f>
        <v>0</v>
      </c>
      <c r="B100" s="172">
        <f>入力・労働局用!B100</f>
        <v>0</v>
      </c>
      <c r="C100" s="173"/>
      <c r="D100" s="70">
        <f>入力・労働局用!D100</f>
        <v>0</v>
      </c>
      <c r="E100" s="71">
        <f>入力・労働局用!E100</f>
        <v>0</v>
      </c>
      <c r="F100" s="475">
        <f>入力・労働局用!F100</f>
        <v>0</v>
      </c>
      <c r="G100" s="476"/>
      <c r="H100" s="174" t="str">
        <f ca="1">入力・労働局用!H100</f>
        <v/>
      </c>
      <c r="I100" s="477" t="str">
        <f ca="1">入力・労働局用!I100</f>
        <v/>
      </c>
      <c r="J100" s="478">
        <f>入力・労働局用!J100</f>
        <v>0</v>
      </c>
      <c r="K100" s="478">
        <f>入力・労働局用!K100</f>
        <v>0</v>
      </c>
      <c r="L100" s="479">
        <f>入力・労働局用!L100</f>
        <v>0</v>
      </c>
      <c r="M100" s="475">
        <f>入力・労働局用!M100</f>
        <v>0</v>
      </c>
      <c r="N100" s="480"/>
      <c r="O100" s="480"/>
      <c r="P100" s="480"/>
      <c r="Q100" s="476"/>
      <c r="R100" s="174" t="str">
        <f ca="1">入力・労働局用!R100</f>
        <v/>
      </c>
      <c r="S100" s="477" t="str">
        <f ca="1">入力・労働局用!S100</f>
        <v/>
      </c>
      <c r="T100" s="478">
        <f>入力・労働局用!T100</f>
        <v>0</v>
      </c>
      <c r="U100" s="478">
        <f>入力・労働局用!U100</f>
        <v>0</v>
      </c>
      <c r="V100" s="478">
        <f>入力・労働局用!V100</f>
        <v>0</v>
      </c>
      <c r="W100" s="479">
        <f>入力・労働局用!W100</f>
        <v>0</v>
      </c>
      <c r="X100" s="164"/>
      <c r="Y100" s="180" t="str">
        <f t="shared" si="36"/>
        <v/>
      </c>
      <c r="Z100" s="180" t="str">
        <f t="shared" si="37"/>
        <v/>
      </c>
      <c r="AA100" s="181" t="str">
        <f t="shared" ca="1" si="38"/>
        <v/>
      </c>
      <c r="AB100" s="181" t="str">
        <f t="shared" ca="1" si="39"/>
        <v/>
      </c>
      <c r="AC100" s="181" t="str">
        <f t="shared" ca="1" si="40"/>
        <v/>
      </c>
      <c r="AD100" s="181" t="str">
        <f t="shared" ca="1" si="41"/>
        <v/>
      </c>
      <c r="AE100" s="182" t="str">
        <f t="shared" ca="1" si="42"/>
        <v/>
      </c>
      <c r="AF100" s="181" t="str">
        <f t="shared" ca="1" si="43"/>
        <v/>
      </c>
      <c r="AG100" s="181" t="str">
        <f t="shared" ca="1" si="44"/>
        <v/>
      </c>
      <c r="AH100" s="181" t="str">
        <f t="shared" ca="1" si="45"/>
        <v/>
      </c>
      <c r="AI100" s="181" t="str">
        <f t="shared" ca="1" si="46"/>
        <v/>
      </c>
      <c r="AJ100" s="182" t="str">
        <f t="shared" ca="1" si="47"/>
        <v/>
      </c>
    </row>
    <row r="101" spans="1:36" ht="27.95" customHeight="1">
      <c r="A101" s="179">
        <f>入力・労働局用!A101</f>
        <v>0</v>
      </c>
      <c r="B101" s="172">
        <f>入力・労働局用!B101</f>
        <v>0</v>
      </c>
      <c r="C101" s="173"/>
      <c r="D101" s="70">
        <f>入力・労働局用!D101</f>
        <v>0</v>
      </c>
      <c r="E101" s="71">
        <f>入力・労働局用!E101</f>
        <v>0</v>
      </c>
      <c r="F101" s="475">
        <f>入力・労働局用!F101</f>
        <v>0</v>
      </c>
      <c r="G101" s="476"/>
      <c r="H101" s="174" t="str">
        <f ca="1">入力・労働局用!H101</f>
        <v/>
      </c>
      <c r="I101" s="477" t="str">
        <f ca="1">入力・労働局用!I101</f>
        <v/>
      </c>
      <c r="J101" s="478">
        <f>入力・労働局用!J101</f>
        <v>0</v>
      </c>
      <c r="K101" s="478">
        <f>入力・労働局用!K101</f>
        <v>0</v>
      </c>
      <c r="L101" s="479">
        <f>入力・労働局用!L101</f>
        <v>0</v>
      </c>
      <c r="M101" s="475">
        <f>入力・労働局用!M101</f>
        <v>0</v>
      </c>
      <c r="N101" s="480"/>
      <c r="O101" s="480"/>
      <c r="P101" s="480"/>
      <c r="Q101" s="476"/>
      <c r="R101" s="174" t="str">
        <f ca="1">入力・労働局用!R101</f>
        <v/>
      </c>
      <c r="S101" s="477" t="str">
        <f ca="1">入力・労働局用!S101</f>
        <v/>
      </c>
      <c r="T101" s="478">
        <f>入力・労働局用!T101</f>
        <v>0</v>
      </c>
      <c r="U101" s="478">
        <f>入力・労働局用!U101</f>
        <v>0</v>
      </c>
      <c r="V101" s="478">
        <f>入力・労働局用!V101</f>
        <v>0</v>
      </c>
      <c r="W101" s="479">
        <f>入力・労働局用!W101</f>
        <v>0</v>
      </c>
      <c r="X101" s="164"/>
      <c r="Y101" s="180" t="str">
        <f t="shared" si="36"/>
        <v/>
      </c>
      <c r="Z101" s="180" t="str">
        <f t="shared" si="37"/>
        <v/>
      </c>
      <c r="AA101" s="181" t="str">
        <f t="shared" ca="1" si="38"/>
        <v/>
      </c>
      <c r="AB101" s="181" t="str">
        <f t="shared" ca="1" si="39"/>
        <v/>
      </c>
      <c r="AC101" s="181" t="str">
        <f t="shared" ca="1" si="40"/>
        <v/>
      </c>
      <c r="AD101" s="181" t="str">
        <f t="shared" ca="1" si="41"/>
        <v/>
      </c>
      <c r="AE101" s="182" t="str">
        <f t="shared" ca="1" si="42"/>
        <v/>
      </c>
      <c r="AF101" s="181" t="str">
        <f t="shared" ca="1" si="43"/>
        <v/>
      </c>
      <c r="AG101" s="181" t="str">
        <f t="shared" ca="1" si="44"/>
        <v/>
      </c>
      <c r="AH101" s="181" t="str">
        <f t="shared" ca="1" si="45"/>
        <v/>
      </c>
      <c r="AI101" s="181" t="str">
        <f t="shared" ca="1" si="46"/>
        <v/>
      </c>
      <c r="AJ101" s="182" t="str">
        <f t="shared" ca="1" si="47"/>
        <v/>
      </c>
    </row>
    <row r="102" spans="1:36" ht="27.95" customHeight="1">
      <c r="A102" s="179">
        <f>入力・労働局用!A102</f>
        <v>0</v>
      </c>
      <c r="B102" s="172">
        <f>入力・労働局用!B102</f>
        <v>0</v>
      </c>
      <c r="C102" s="173"/>
      <c r="D102" s="70">
        <f>入力・労働局用!D102</f>
        <v>0</v>
      </c>
      <c r="E102" s="71">
        <f>入力・労働局用!E102</f>
        <v>0</v>
      </c>
      <c r="F102" s="475">
        <f>入力・労働局用!F102</f>
        <v>0</v>
      </c>
      <c r="G102" s="476"/>
      <c r="H102" s="174" t="str">
        <f ca="1">入力・労働局用!H102</f>
        <v/>
      </c>
      <c r="I102" s="477" t="str">
        <f ca="1">入力・労働局用!I102</f>
        <v/>
      </c>
      <c r="J102" s="478">
        <f>入力・労働局用!J102</f>
        <v>0</v>
      </c>
      <c r="K102" s="478">
        <f>入力・労働局用!K102</f>
        <v>0</v>
      </c>
      <c r="L102" s="479">
        <f>入力・労働局用!L102</f>
        <v>0</v>
      </c>
      <c r="M102" s="475">
        <f>入力・労働局用!M102</f>
        <v>0</v>
      </c>
      <c r="N102" s="480"/>
      <c r="O102" s="480"/>
      <c r="P102" s="480"/>
      <c r="Q102" s="476"/>
      <c r="R102" s="174" t="str">
        <f ca="1">入力・労働局用!R102</f>
        <v/>
      </c>
      <c r="S102" s="477" t="str">
        <f ca="1">入力・労働局用!S102</f>
        <v/>
      </c>
      <c r="T102" s="478">
        <f>入力・労働局用!T102</f>
        <v>0</v>
      </c>
      <c r="U102" s="478">
        <f>入力・労働局用!U102</f>
        <v>0</v>
      </c>
      <c r="V102" s="478">
        <f>入力・労働局用!V102</f>
        <v>0</v>
      </c>
      <c r="W102" s="479">
        <f>入力・労働局用!W102</f>
        <v>0</v>
      </c>
      <c r="X102" s="164"/>
      <c r="Y102" s="180" t="str">
        <f t="shared" si="36"/>
        <v/>
      </c>
      <c r="Z102" s="180" t="str">
        <f t="shared" si="37"/>
        <v/>
      </c>
      <c r="AA102" s="181" t="str">
        <f t="shared" ca="1" si="38"/>
        <v/>
      </c>
      <c r="AB102" s="181" t="str">
        <f t="shared" ca="1" si="39"/>
        <v/>
      </c>
      <c r="AC102" s="181" t="str">
        <f t="shared" ca="1" si="40"/>
        <v/>
      </c>
      <c r="AD102" s="181" t="str">
        <f t="shared" ca="1" si="41"/>
        <v/>
      </c>
      <c r="AE102" s="182" t="str">
        <f t="shared" ca="1" si="42"/>
        <v/>
      </c>
      <c r="AF102" s="181" t="str">
        <f t="shared" ca="1" si="43"/>
        <v/>
      </c>
      <c r="AG102" s="181" t="str">
        <f t="shared" ca="1" si="44"/>
        <v/>
      </c>
      <c r="AH102" s="181" t="str">
        <f t="shared" ca="1" si="45"/>
        <v/>
      </c>
      <c r="AI102" s="181" t="str">
        <f t="shared" ca="1" si="46"/>
        <v/>
      </c>
      <c r="AJ102" s="182" t="str">
        <f t="shared" ca="1" si="47"/>
        <v/>
      </c>
    </row>
    <row r="103" spans="1:36" ht="27.95" customHeight="1">
      <c r="A103" s="179">
        <f>入力・労働局用!A103</f>
        <v>0</v>
      </c>
      <c r="B103" s="172">
        <f>入力・労働局用!B103</f>
        <v>0</v>
      </c>
      <c r="C103" s="173"/>
      <c r="D103" s="70">
        <f>入力・労働局用!D103</f>
        <v>0</v>
      </c>
      <c r="E103" s="71">
        <f>入力・労働局用!E103</f>
        <v>0</v>
      </c>
      <c r="F103" s="475">
        <f>入力・労働局用!F103</f>
        <v>0</v>
      </c>
      <c r="G103" s="476"/>
      <c r="H103" s="174" t="str">
        <f ca="1">入力・労働局用!H103</f>
        <v/>
      </c>
      <c r="I103" s="477" t="str">
        <f ca="1">入力・労働局用!I103</f>
        <v/>
      </c>
      <c r="J103" s="478">
        <f>入力・労働局用!J103</f>
        <v>0</v>
      </c>
      <c r="K103" s="478">
        <f>入力・労働局用!K103</f>
        <v>0</v>
      </c>
      <c r="L103" s="479">
        <f>入力・労働局用!L103</f>
        <v>0</v>
      </c>
      <c r="M103" s="475">
        <f>入力・労働局用!M103</f>
        <v>0</v>
      </c>
      <c r="N103" s="480"/>
      <c r="O103" s="480"/>
      <c r="P103" s="480"/>
      <c r="Q103" s="476"/>
      <c r="R103" s="174" t="str">
        <f ca="1">入力・労働局用!R103</f>
        <v/>
      </c>
      <c r="S103" s="477" t="str">
        <f ca="1">入力・労働局用!S103</f>
        <v/>
      </c>
      <c r="T103" s="478">
        <f>入力・労働局用!T103</f>
        <v>0</v>
      </c>
      <c r="U103" s="478">
        <f>入力・労働局用!U103</f>
        <v>0</v>
      </c>
      <c r="V103" s="478">
        <f>入力・労働局用!V103</f>
        <v>0</v>
      </c>
      <c r="W103" s="479">
        <f>入力・労働局用!W103</f>
        <v>0</v>
      </c>
      <c r="X103" s="164"/>
      <c r="Y103" s="180" t="str">
        <f t="shared" si="36"/>
        <v/>
      </c>
      <c r="Z103" s="180" t="str">
        <f t="shared" si="37"/>
        <v/>
      </c>
      <c r="AA103" s="181" t="str">
        <f t="shared" ca="1" si="38"/>
        <v/>
      </c>
      <c r="AB103" s="181" t="str">
        <f t="shared" ca="1" si="39"/>
        <v/>
      </c>
      <c r="AC103" s="181" t="str">
        <f t="shared" ca="1" si="40"/>
        <v/>
      </c>
      <c r="AD103" s="181" t="str">
        <f t="shared" ca="1" si="41"/>
        <v/>
      </c>
      <c r="AE103" s="182" t="str">
        <f t="shared" ca="1" si="42"/>
        <v/>
      </c>
      <c r="AF103" s="181" t="str">
        <f t="shared" ca="1" si="43"/>
        <v/>
      </c>
      <c r="AG103" s="181" t="str">
        <f t="shared" ca="1" si="44"/>
        <v/>
      </c>
      <c r="AH103" s="181" t="str">
        <f t="shared" ca="1" si="45"/>
        <v/>
      </c>
      <c r="AI103" s="181" t="str">
        <f t="shared" ca="1" si="46"/>
        <v/>
      </c>
      <c r="AJ103" s="182" t="str">
        <f t="shared" ca="1" si="47"/>
        <v/>
      </c>
    </row>
    <row r="104" spans="1:36" ht="27.95" customHeight="1" thickBot="1">
      <c r="A104" s="207">
        <f>入力・労働局用!A104</f>
        <v>0</v>
      </c>
      <c r="B104" s="208">
        <f>入力・労働局用!B104</f>
        <v>0</v>
      </c>
      <c r="C104" s="209"/>
      <c r="D104" s="210">
        <f>入力・労働局用!D104</f>
        <v>0</v>
      </c>
      <c r="E104" s="211">
        <f>入力・労働局用!E104</f>
        <v>0</v>
      </c>
      <c r="F104" s="496">
        <f>入力・労働局用!F104</f>
        <v>0</v>
      </c>
      <c r="G104" s="497"/>
      <c r="H104" s="212" t="str">
        <f ca="1">入力・労働局用!H104</f>
        <v/>
      </c>
      <c r="I104" s="498" t="str">
        <f ca="1">入力・労働局用!I104</f>
        <v/>
      </c>
      <c r="J104" s="499">
        <f>入力・労働局用!J104</f>
        <v>0</v>
      </c>
      <c r="K104" s="499">
        <f>入力・労働局用!K104</f>
        <v>0</v>
      </c>
      <c r="L104" s="500">
        <f>入力・労働局用!L104</f>
        <v>0</v>
      </c>
      <c r="M104" s="496">
        <f>入力・労働局用!M104</f>
        <v>0</v>
      </c>
      <c r="N104" s="501"/>
      <c r="O104" s="501"/>
      <c r="P104" s="501"/>
      <c r="Q104" s="497"/>
      <c r="R104" s="212" t="str">
        <f ca="1">入力・労働局用!R104</f>
        <v/>
      </c>
      <c r="S104" s="498" t="str">
        <f ca="1">入力・労働局用!S104</f>
        <v/>
      </c>
      <c r="T104" s="499">
        <f>入力・労働局用!T104</f>
        <v>0</v>
      </c>
      <c r="U104" s="499">
        <f>入力・労働局用!U104</f>
        <v>0</v>
      </c>
      <c r="V104" s="499">
        <f>入力・労働局用!V104</f>
        <v>0</v>
      </c>
      <c r="W104" s="500">
        <f>入力・労働局用!W104</f>
        <v>0</v>
      </c>
      <c r="X104" s="164"/>
      <c r="Y104" s="185" t="str">
        <f t="shared" si="36"/>
        <v/>
      </c>
      <c r="Z104" s="185" t="str">
        <f t="shared" si="37"/>
        <v/>
      </c>
      <c r="AA104" s="186" t="str">
        <f t="shared" ca="1" si="38"/>
        <v/>
      </c>
      <c r="AB104" s="186" t="str">
        <f t="shared" ca="1" si="39"/>
        <v/>
      </c>
      <c r="AC104" s="186" t="str">
        <f t="shared" ca="1" si="40"/>
        <v/>
      </c>
      <c r="AD104" s="186" t="str">
        <f t="shared" ca="1" si="41"/>
        <v/>
      </c>
      <c r="AE104" s="187" t="str">
        <f t="shared" ca="1" si="42"/>
        <v/>
      </c>
      <c r="AF104" s="186" t="str">
        <f t="shared" ca="1" si="43"/>
        <v/>
      </c>
      <c r="AG104" s="186" t="str">
        <f t="shared" ca="1" si="44"/>
        <v/>
      </c>
      <c r="AH104" s="186" t="str">
        <f t="shared" ca="1" si="45"/>
        <v/>
      </c>
      <c r="AI104" s="186" t="str">
        <f t="shared" ca="1" si="46"/>
        <v/>
      </c>
      <c r="AJ104" s="187" t="str">
        <f t="shared" ca="1" si="47"/>
        <v/>
      </c>
    </row>
    <row r="105" spans="1:36" ht="24.95" customHeight="1" thickTop="1">
      <c r="A105" s="361" t="s">
        <v>62</v>
      </c>
      <c r="B105" s="362"/>
      <c r="C105" s="362"/>
      <c r="D105" s="362"/>
      <c r="E105" s="362"/>
      <c r="F105" s="363"/>
      <c r="G105" s="364"/>
      <c r="H105" s="213" t="s">
        <v>12</v>
      </c>
      <c r="I105" s="471">
        <f ca="1">入力・労働局用!I105</f>
        <v>0</v>
      </c>
      <c r="J105" s="472">
        <f>入力・労働局用!J105</f>
        <v>0</v>
      </c>
      <c r="K105" s="472">
        <f>入力・労働局用!K105</f>
        <v>0</v>
      </c>
      <c r="L105" s="214" t="s">
        <v>8</v>
      </c>
      <c r="M105" s="363"/>
      <c r="N105" s="367"/>
      <c r="O105" s="367"/>
      <c r="P105" s="367"/>
      <c r="Q105" s="364"/>
      <c r="R105" s="213"/>
      <c r="S105" s="471">
        <f ca="1">入力・労働局用!S105</f>
        <v>0</v>
      </c>
      <c r="T105" s="472">
        <f>入力・労働局用!T105</f>
        <v>0</v>
      </c>
      <c r="U105" s="472">
        <f>入力・労働局用!U105</f>
        <v>0</v>
      </c>
      <c r="V105" s="472">
        <f>入力・労働局用!V105</f>
        <v>0</v>
      </c>
      <c r="W105" s="214" t="s">
        <v>8</v>
      </c>
      <c r="X105" s="164"/>
    </row>
    <row r="106" spans="1:36" ht="24.95" customHeight="1">
      <c r="A106" s="434" t="s">
        <v>80</v>
      </c>
      <c r="B106" s="435"/>
      <c r="C106" s="435"/>
      <c r="D106" s="435"/>
      <c r="E106" s="435"/>
      <c r="F106" s="344"/>
      <c r="G106" s="345"/>
      <c r="H106" s="188" t="s">
        <v>12</v>
      </c>
      <c r="I106" s="473">
        <f ca="1">入力・労働局用!I106</f>
        <v>0</v>
      </c>
      <c r="J106" s="474">
        <f>入力・労働局用!J106</f>
        <v>0</v>
      </c>
      <c r="K106" s="474">
        <f>入力・労働局用!K106</f>
        <v>0</v>
      </c>
      <c r="L106" s="189" t="s">
        <v>8</v>
      </c>
      <c r="M106" s="344"/>
      <c r="N106" s="348"/>
      <c r="O106" s="348"/>
      <c r="P106" s="348"/>
      <c r="Q106" s="345"/>
      <c r="R106" s="188"/>
      <c r="S106" s="473">
        <f ca="1">入力・労働局用!S106</f>
        <v>0</v>
      </c>
      <c r="T106" s="474">
        <f>入力・労働局用!T106</f>
        <v>0</v>
      </c>
      <c r="U106" s="474">
        <f>入力・労働局用!U106</f>
        <v>0</v>
      </c>
      <c r="V106" s="474">
        <f>入力・労働局用!V106</f>
        <v>0</v>
      </c>
      <c r="W106" s="189" t="s">
        <v>8</v>
      </c>
      <c r="X106" s="164"/>
      <c r="Z106" s="190"/>
    </row>
    <row r="107" spans="1:36" s="1" customFormat="1" ht="3.75" customHeight="1">
      <c r="X107" s="52"/>
      <c r="Y107" s="217"/>
      <c r="Z107" s="54" t="s">
        <v>35</v>
      </c>
      <c r="AH107" s="29"/>
      <c r="AI107" s="29"/>
    </row>
    <row r="108" spans="1:36">
      <c r="T108" s="468" t="s">
        <v>44</v>
      </c>
      <c r="U108" s="469"/>
      <c r="V108" s="469"/>
      <c r="W108" s="470"/>
      <c r="X108" s="164"/>
    </row>
    <row r="110" spans="1:36" ht="19.5" customHeight="1">
      <c r="A110" s="147" t="str">
        <f>IF(入力・労働局用!A110="","",入力・労働局用!A110)</f>
        <v>【鳥取局様式】</v>
      </c>
      <c r="B110" s="196"/>
      <c r="C110" s="146"/>
      <c r="D110" s="466" t="s">
        <v>76</v>
      </c>
      <c r="E110" s="467"/>
      <c r="F110" s="467"/>
      <c r="G110" s="467"/>
      <c r="H110" s="467"/>
      <c r="I110" s="467"/>
      <c r="J110" s="467"/>
      <c r="S110" s="192">
        <f>$S$2</f>
        <v>1</v>
      </c>
      <c r="T110" s="488" t="s">
        <v>10</v>
      </c>
      <c r="U110" s="488"/>
      <c r="V110" s="149">
        <f>V83+1</f>
        <v>5</v>
      </c>
      <c r="W110" s="150" t="s">
        <v>11</v>
      </c>
    </row>
    <row r="111" spans="1:36" ht="19.5" customHeight="1">
      <c r="B111" s="197"/>
      <c r="C111" s="151"/>
      <c r="D111" s="467"/>
      <c r="E111" s="467"/>
      <c r="F111" s="467"/>
      <c r="G111" s="467"/>
      <c r="H111" s="467"/>
      <c r="I111" s="467"/>
      <c r="J111" s="467"/>
    </row>
    <row r="112" spans="1:36" ht="14.25">
      <c r="B112" s="223">
        <f ca="1">入力・労働局用!B112</f>
        <v>45741</v>
      </c>
      <c r="D112" s="198"/>
      <c r="E112" s="198"/>
      <c r="F112" s="198"/>
    </row>
    <row r="113" spans="1:36" ht="15" customHeight="1">
      <c r="B113" s="224">
        <f ca="1">入力・労働局用!B113</f>
        <v>46106.494204513889</v>
      </c>
      <c r="H113" s="329" t="s">
        <v>6</v>
      </c>
      <c r="I113" s="330"/>
      <c r="J113" s="333" t="s">
        <v>0</v>
      </c>
      <c r="K113" s="334"/>
      <c r="L113" s="153" t="s">
        <v>1</v>
      </c>
      <c r="M113" s="334" t="s">
        <v>7</v>
      </c>
      <c r="N113" s="334"/>
      <c r="O113" s="334" t="s">
        <v>2</v>
      </c>
      <c r="P113" s="334"/>
      <c r="Q113" s="334"/>
      <c r="R113" s="334"/>
      <c r="S113" s="334"/>
      <c r="T113" s="334"/>
      <c r="U113" s="334" t="s">
        <v>3</v>
      </c>
      <c r="V113" s="334"/>
      <c r="W113" s="334"/>
    </row>
    <row r="114" spans="1:36" ht="20.100000000000001" customHeight="1">
      <c r="H114" s="331"/>
      <c r="I114" s="332"/>
      <c r="J114" s="154">
        <f>IF(入力・労働局用!J114="","",入力・労働局用!J114)</f>
        <v>3</v>
      </c>
      <c r="K114" s="155">
        <f>IF(入力・労働局用!K114="","",入力・労働局用!K114)</f>
        <v>1</v>
      </c>
      <c r="L114" s="156">
        <f>IF(入力・労働局用!L114="","",入力・労働局用!L114)</f>
        <v>1</v>
      </c>
      <c r="M114" s="157">
        <f>IF(入力・労働局用!M114="","",入力・労働局用!M114)</f>
        <v>0</v>
      </c>
      <c r="N114" s="158" t="str">
        <f>IF(入力・労働局用!N114="","",入力・労働局用!N114)</f>
        <v/>
      </c>
      <c r="O114" s="159" t="str">
        <f>IF(入力・労働局用!O114="","",入力・労働局用!O114)</f>
        <v/>
      </c>
      <c r="P114" s="160" t="str">
        <f>IF(入力・労働局用!P114="","",入力・労働局用!P114)</f>
        <v/>
      </c>
      <c r="Q114" s="160" t="str">
        <f>IF(入力・労働局用!Q114="","",入力・労働局用!Q114)</f>
        <v/>
      </c>
      <c r="R114" s="160" t="str">
        <f>IF(入力・労働局用!R114="","",入力・労働局用!R114)</f>
        <v/>
      </c>
      <c r="S114" s="160" t="str">
        <f>IF(入力・労働局用!S114="","",入力・労働局用!S114)</f>
        <v/>
      </c>
      <c r="T114" s="161" t="str">
        <f>IF(入力・労働局用!T114="","",入力・労働局用!T114)</f>
        <v/>
      </c>
      <c r="U114" s="159" t="str">
        <f>IF(入力・労働局用!U114="","",入力・労働局用!U114)</f>
        <v/>
      </c>
      <c r="V114" s="160" t="str">
        <f>IF(入力・労働局用!V114="","",入力・労働局用!V114)</f>
        <v/>
      </c>
      <c r="W114" s="161" t="str">
        <f>IF(入力・労働局用!W114="","",入力・労働局用!W114)</f>
        <v/>
      </c>
      <c r="Y114" s="162" t="s">
        <v>33</v>
      </c>
      <c r="Z114" s="163" t="s">
        <v>34</v>
      </c>
      <c r="AA114" s="489" t="str">
        <f>$A$2</f>
        <v>【鳥取局様式】</v>
      </c>
      <c r="AB114" s="489"/>
      <c r="AC114" s="489"/>
      <c r="AD114" s="489"/>
      <c r="AE114" s="489"/>
      <c r="AF114" s="487">
        <f>$A$3</f>
        <v>0</v>
      </c>
      <c r="AG114" s="487"/>
      <c r="AH114" s="487"/>
      <c r="AI114" s="487"/>
      <c r="AJ114" s="487"/>
    </row>
    <row r="115" spans="1:36" ht="21.95" customHeight="1">
      <c r="A115" s="315" t="s">
        <v>9</v>
      </c>
      <c r="B115" s="317" t="s">
        <v>30</v>
      </c>
      <c r="C115" s="220"/>
      <c r="D115" s="318" t="s">
        <v>51</v>
      </c>
      <c r="E115" s="317" t="s">
        <v>48</v>
      </c>
      <c r="F115" s="451">
        <f ca="1">B112</f>
        <v>45741</v>
      </c>
      <c r="G115" s="452"/>
      <c r="H115" s="452"/>
      <c r="I115" s="452"/>
      <c r="J115" s="452"/>
      <c r="K115" s="452"/>
      <c r="L115" s="453"/>
      <c r="M115" s="454">
        <f ca="1">B113</f>
        <v>46106.494204513889</v>
      </c>
      <c r="N115" s="455"/>
      <c r="O115" s="455"/>
      <c r="P115" s="455"/>
      <c r="Q115" s="455"/>
      <c r="R115" s="455"/>
      <c r="S115" s="455"/>
      <c r="T115" s="455"/>
      <c r="U115" s="455"/>
      <c r="V115" s="455"/>
      <c r="W115" s="456"/>
      <c r="X115" s="164"/>
      <c r="Y115" s="165" t="str">
        <f>$A$2</f>
        <v>【鳥取局様式】</v>
      </c>
      <c r="Z115" s="165" t="e">
        <f>DATE(YEAR($Y$7)+1,7,10)</f>
        <v>#VALUE!</v>
      </c>
      <c r="AA115" s="166" t="s">
        <v>33</v>
      </c>
      <c r="AB115" s="166" t="s">
        <v>34</v>
      </c>
      <c r="AC115" s="166" t="s">
        <v>37</v>
      </c>
      <c r="AD115" s="166" t="s">
        <v>38</v>
      </c>
      <c r="AE115" s="166" t="s">
        <v>32</v>
      </c>
      <c r="AF115" s="166" t="s">
        <v>33</v>
      </c>
      <c r="AG115" s="166" t="s">
        <v>34</v>
      </c>
      <c r="AH115" s="166" t="s">
        <v>37</v>
      </c>
      <c r="AI115" s="166" t="s">
        <v>38</v>
      </c>
      <c r="AJ115" s="166" t="s">
        <v>32</v>
      </c>
    </row>
    <row r="116" spans="1:36" ht="28.5" customHeight="1">
      <c r="A116" s="316"/>
      <c r="B116" s="317"/>
      <c r="C116" s="167"/>
      <c r="D116" s="319"/>
      <c r="E116" s="317"/>
      <c r="F116" s="306" t="s">
        <v>4</v>
      </c>
      <c r="G116" s="306"/>
      <c r="H116" s="168" t="s">
        <v>39</v>
      </c>
      <c r="I116" s="306" t="s">
        <v>5</v>
      </c>
      <c r="J116" s="306"/>
      <c r="K116" s="306"/>
      <c r="L116" s="306"/>
      <c r="M116" s="306" t="s">
        <v>4</v>
      </c>
      <c r="N116" s="306"/>
      <c r="O116" s="306"/>
      <c r="P116" s="306"/>
      <c r="Q116" s="306"/>
      <c r="R116" s="168" t="s">
        <v>39</v>
      </c>
      <c r="S116" s="306" t="s">
        <v>5</v>
      </c>
      <c r="T116" s="306"/>
      <c r="U116" s="306"/>
      <c r="V116" s="306"/>
      <c r="W116" s="306"/>
      <c r="X116" s="164"/>
      <c r="Y116" s="165">
        <f ca="1">DATE(YEAR($B$4),4,1)</f>
        <v>45748</v>
      </c>
      <c r="Z116" s="165">
        <f ca="1">DATE(YEAR($Y$8)+2,3,31)</f>
        <v>46477</v>
      </c>
      <c r="AA116" s="165">
        <f ca="1">$Y$8</f>
        <v>45748</v>
      </c>
      <c r="AB116" s="165">
        <f ca="1">DATE(YEAR($Y$8)+1,3,31)</f>
        <v>46112</v>
      </c>
      <c r="AC116" s="165"/>
      <c r="AD116" s="165"/>
      <c r="AE116" s="165"/>
      <c r="AF116" s="169">
        <f ca="1">DATE(YEAR($B$4)+1,4,1)</f>
        <v>46113</v>
      </c>
      <c r="AG116" s="169">
        <f ca="1">DATE(YEAR($AF$8)+1,3,31)</f>
        <v>46477</v>
      </c>
      <c r="AH116" s="165"/>
      <c r="AI116" s="165"/>
      <c r="AJ116" s="170"/>
    </row>
    <row r="117" spans="1:36" ht="27.95" customHeight="1">
      <c r="A117" s="171">
        <f>入力・労働局用!A117</f>
        <v>0</v>
      </c>
      <c r="B117" s="172">
        <f>入力・労働局用!B117</f>
        <v>0</v>
      </c>
      <c r="C117" s="173"/>
      <c r="D117" s="70">
        <f>入力・労働局用!D117</f>
        <v>0</v>
      </c>
      <c r="E117" s="71">
        <f>入力・労働局用!E117</f>
        <v>0</v>
      </c>
      <c r="F117" s="475">
        <f>入力・労働局用!F117</f>
        <v>0</v>
      </c>
      <c r="G117" s="476"/>
      <c r="H117" s="174" t="str">
        <f ca="1">入力・労働局用!H117</f>
        <v/>
      </c>
      <c r="I117" s="484" t="str">
        <f ca="1">入力・労働局用!I117</f>
        <v/>
      </c>
      <c r="J117" s="485">
        <f>入力・労働局用!J117</f>
        <v>0</v>
      </c>
      <c r="K117" s="485">
        <f>入力・労働局用!K117</f>
        <v>0</v>
      </c>
      <c r="L117" s="486">
        <f>入力・労働局用!L117</f>
        <v>0</v>
      </c>
      <c r="M117" s="475">
        <f>入力・労働局用!M117</f>
        <v>0</v>
      </c>
      <c r="N117" s="480"/>
      <c r="O117" s="480"/>
      <c r="P117" s="480"/>
      <c r="Q117" s="476"/>
      <c r="R117" s="175" t="str">
        <f ca="1">入力・労働局用!R117</f>
        <v/>
      </c>
      <c r="S117" s="484" t="str">
        <f ca="1">入力・労働局用!S117</f>
        <v/>
      </c>
      <c r="T117" s="485">
        <f>入力・労働局用!T117</f>
        <v>0</v>
      </c>
      <c r="U117" s="485">
        <f>入力・労働局用!U117</f>
        <v>0</v>
      </c>
      <c r="V117" s="485">
        <f>入力・労働局用!V117</f>
        <v>0</v>
      </c>
      <c r="W117" s="486">
        <f>入力・労働局用!W117</f>
        <v>0</v>
      </c>
      <c r="X117" s="164"/>
      <c r="Y117" s="176" t="str">
        <f t="shared" ref="Y117:Y131" si="48">IF($B117&lt;&gt;0,IF(D117=0,AA$8,D117),"")</f>
        <v/>
      </c>
      <c r="Z117" s="176" t="str">
        <f t="shared" ref="Z117:Z131" si="49">IF($B117&lt;&gt;0,IF(E117=0,Z$8,E117),"")</f>
        <v/>
      </c>
      <c r="AA117" s="177" t="str">
        <f t="shared" ref="AA117:AA131" ca="1" si="50">IF(Y117&lt;AF$8,Y117,"")</f>
        <v/>
      </c>
      <c r="AB117" s="177" t="str">
        <f t="shared" ref="AB117:AB131" ca="1" si="51">IF(Y117&gt;AB$8,"",IF(Z117&gt;AB$8,AB$8,Z117))</f>
        <v/>
      </c>
      <c r="AC117" s="177" t="str">
        <f t="shared" ref="AC117:AC131" ca="1" si="52">IF(AA117="","",DATE(YEAR(AA117),MONTH(AA117),1))</f>
        <v/>
      </c>
      <c r="AD117" s="177" t="str">
        <f t="shared" ref="AD117:AD131" ca="1" si="53">IF(AA117="","",DATE(YEAR(AB117),MONTH(AB117)+1,1)-1)</f>
        <v/>
      </c>
      <c r="AE117" s="178" t="str">
        <f t="shared" ref="AE117:AE131" ca="1" si="54">IF(AA117="","",DATEDIF(AC117,AD117+1,"m"))</f>
        <v/>
      </c>
      <c r="AF117" s="177" t="str">
        <f t="shared" ref="AF117:AF131" ca="1" si="55">IF(Z117&lt;AF$8,"",IF(Y117&gt;AF$8,Y117,AF$8))</f>
        <v/>
      </c>
      <c r="AG117" s="177" t="str">
        <f t="shared" ref="AG117:AG131" ca="1" si="56">IF(Z117&lt;AF$8,"",Z117)</f>
        <v/>
      </c>
      <c r="AH117" s="177" t="str">
        <f t="shared" ref="AH117:AH131" ca="1" si="57">IF(AF117="","",DATE(YEAR(AF117),MONTH(AF117),1))</f>
        <v/>
      </c>
      <c r="AI117" s="177" t="str">
        <f t="shared" ref="AI117:AI131" ca="1" si="58">IF(AF117="","",DATE(YEAR(AG117),MONTH(AG117)+1,1)-1)</f>
        <v/>
      </c>
      <c r="AJ117" s="178" t="str">
        <f t="shared" ref="AJ117:AJ131" ca="1" si="59">IF(AF117="","",DATEDIF(AH117,AI117+1,"m"))</f>
        <v/>
      </c>
    </row>
    <row r="118" spans="1:36" ht="27.95" customHeight="1">
      <c r="A118" s="179">
        <f>入力・労働局用!A118</f>
        <v>0</v>
      </c>
      <c r="B118" s="172">
        <f>入力・労働局用!B118</f>
        <v>0</v>
      </c>
      <c r="C118" s="173"/>
      <c r="D118" s="70">
        <f>入力・労働局用!D118</f>
        <v>0</v>
      </c>
      <c r="E118" s="71">
        <f>入力・労働局用!E118</f>
        <v>0</v>
      </c>
      <c r="F118" s="475">
        <f>入力・労働局用!F118</f>
        <v>0</v>
      </c>
      <c r="G118" s="476"/>
      <c r="H118" s="174" t="str">
        <f ca="1">入力・労働局用!H118</f>
        <v/>
      </c>
      <c r="I118" s="477" t="str">
        <f ca="1">入力・労働局用!I118</f>
        <v/>
      </c>
      <c r="J118" s="478">
        <f>入力・労働局用!J118</f>
        <v>0</v>
      </c>
      <c r="K118" s="478">
        <f>入力・労働局用!K118</f>
        <v>0</v>
      </c>
      <c r="L118" s="479">
        <f>入力・労働局用!L118</f>
        <v>0</v>
      </c>
      <c r="M118" s="475">
        <f>入力・労働局用!M118</f>
        <v>0</v>
      </c>
      <c r="N118" s="480"/>
      <c r="O118" s="480"/>
      <c r="P118" s="480"/>
      <c r="Q118" s="476"/>
      <c r="R118" s="174" t="str">
        <f ca="1">入力・労働局用!R118</f>
        <v/>
      </c>
      <c r="S118" s="477" t="str">
        <f ca="1">入力・労働局用!S118</f>
        <v/>
      </c>
      <c r="T118" s="478">
        <f>入力・労働局用!T118</f>
        <v>0</v>
      </c>
      <c r="U118" s="478">
        <f>入力・労働局用!U118</f>
        <v>0</v>
      </c>
      <c r="V118" s="478">
        <f>入力・労働局用!V118</f>
        <v>0</v>
      </c>
      <c r="W118" s="479">
        <f>入力・労働局用!W118</f>
        <v>0</v>
      </c>
      <c r="X118" s="164"/>
      <c r="Y118" s="180" t="str">
        <f t="shared" si="48"/>
        <v/>
      </c>
      <c r="Z118" s="180" t="str">
        <f t="shared" si="49"/>
        <v/>
      </c>
      <c r="AA118" s="181" t="str">
        <f t="shared" ca="1" si="50"/>
        <v/>
      </c>
      <c r="AB118" s="181" t="str">
        <f t="shared" ca="1" si="51"/>
        <v/>
      </c>
      <c r="AC118" s="181" t="str">
        <f t="shared" ca="1" si="52"/>
        <v/>
      </c>
      <c r="AD118" s="181" t="str">
        <f t="shared" ca="1" si="53"/>
        <v/>
      </c>
      <c r="AE118" s="182" t="str">
        <f t="shared" ca="1" si="54"/>
        <v/>
      </c>
      <c r="AF118" s="181" t="str">
        <f t="shared" ca="1" si="55"/>
        <v/>
      </c>
      <c r="AG118" s="181" t="str">
        <f t="shared" ca="1" si="56"/>
        <v/>
      </c>
      <c r="AH118" s="181" t="str">
        <f t="shared" ca="1" si="57"/>
        <v/>
      </c>
      <c r="AI118" s="181" t="str">
        <f t="shared" ca="1" si="58"/>
        <v/>
      </c>
      <c r="AJ118" s="182" t="str">
        <f t="shared" ca="1" si="59"/>
        <v/>
      </c>
    </row>
    <row r="119" spans="1:36" ht="27.95" customHeight="1">
      <c r="A119" s="179">
        <f>入力・労働局用!A119</f>
        <v>0</v>
      </c>
      <c r="B119" s="172">
        <f>入力・労働局用!B119</f>
        <v>0</v>
      </c>
      <c r="C119" s="173"/>
      <c r="D119" s="70">
        <f>入力・労働局用!D119</f>
        <v>0</v>
      </c>
      <c r="E119" s="71">
        <f>入力・労働局用!E119</f>
        <v>0</v>
      </c>
      <c r="F119" s="475">
        <f>入力・労働局用!F119</f>
        <v>0</v>
      </c>
      <c r="G119" s="476"/>
      <c r="H119" s="174" t="str">
        <f ca="1">入力・労働局用!H119</f>
        <v/>
      </c>
      <c r="I119" s="477" t="str">
        <f ca="1">入力・労働局用!I119</f>
        <v/>
      </c>
      <c r="J119" s="478">
        <f>入力・労働局用!J119</f>
        <v>0</v>
      </c>
      <c r="K119" s="478">
        <f>入力・労働局用!K119</f>
        <v>0</v>
      </c>
      <c r="L119" s="479">
        <f>入力・労働局用!L119</f>
        <v>0</v>
      </c>
      <c r="M119" s="475">
        <f>入力・労働局用!M119</f>
        <v>0</v>
      </c>
      <c r="N119" s="480"/>
      <c r="O119" s="480"/>
      <c r="P119" s="480"/>
      <c r="Q119" s="476"/>
      <c r="R119" s="174" t="str">
        <f ca="1">入力・労働局用!R119</f>
        <v/>
      </c>
      <c r="S119" s="477" t="str">
        <f ca="1">入力・労働局用!S119</f>
        <v/>
      </c>
      <c r="T119" s="478">
        <f>入力・労働局用!T119</f>
        <v>0</v>
      </c>
      <c r="U119" s="478">
        <f>入力・労働局用!U119</f>
        <v>0</v>
      </c>
      <c r="V119" s="478">
        <f>入力・労働局用!V119</f>
        <v>0</v>
      </c>
      <c r="W119" s="479">
        <f>入力・労働局用!W119</f>
        <v>0</v>
      </c>
      <c r="X119" s="164"/>
      <c r="Y119" s="180" t="str">
        <f t="shared" si="48"/>
        <v/>
      </c>
      <c r="Z119" s="180" t="str">
        <f t="shared" si="49"/>
        <v/>
      </c>
      <c r="AA119" s="181" t="str">
        <f t="shared" ca="1" si="50"/>
        <v/>
      </c>
      <c r="AB119" s="181" t="str">
        <f t="shared" ca="1" si="51"/>
        <v/>
      </c>
      <c r="AC119" s="181" t="str">
        <f t="shared" ca="1" si="52"/>
        <v/>
      </c>
      <c r="AD119" s="181" t="str">
        <f t="shared" ca="1" si="53"/>
        <v/>
      </c>
      <c r="AE119" s="182" t="str">
        <f t="shared" ca="1" si="54"/>
        <v/>
      </c>
      <c r="AF119" s="181" t="str">
        <f t="shared" ca="1" si="55"/>
        <v/>
      </c>
      <c r="AG119" s="181" t="str">
        <f t="shared" ca="1" si="56"/>
        <v/>
      </c>
      <c r="AH119" s="181" t="str">
        <f t="shared" ca="1" si="57"/>
        <v/>
      </c>
      <c r="AI119" s="181" t="str">
        <f t="shared" ca="1" si="58"/>
        <v/>
      </c>
      <c r="AJ119" s="182" t="str">
        <f t="shared" ca="1" si="59"/>
        <v/>
      </c>
    </row>
    <row r="120" spans="1:36" ht="27.95" customHeight="1">
      <c r="A120" s="179">
        <f>入力・労働局用!A120</f>
        <v>0</v>
      </c>
      <c r="B120" s="172">
        <f>入力・労働局用!B120</f>
        <v>0</v>
      </c>
      <c r="C120" s="173"/>
      <c r="D120" s="70">
        <f>入力・労働局用!D120</f>
        <v>0</v>
      </c>
      <c r="E120" s="71">
        <f>入力・労働局用!E120</f>
        <v>0</v>
      </c>
      <c r="F120" s="475">
        <f>入力・労働局用!F120</f>
        <v>0</v>
      </c>
      <c r="G120" s="476"/>
      <c r="H120" s="174" t="str">
        <f ca="1">入力・労働局用!H120</f>
        <v/>
      </c>
      <c r="I120" s="477" t="str">
        <f ca="1">入力・労働局用!I120</f>
        <v/>
      </c>
      <c r="J120" s="478">
        <f>入力・労働局用!J120</f>
        <v>0</v>
      </c>
      <c r="K120" s="478">
        <f>入力・労働局用!K120</f>
        <v>0</v>
      </c>
      <c r="L120" s="479">
        <f>入力・労働局用!L120</f>
        <v>0</v>
      </c>
      <c r="M120" s="475">
        <f>入力・労働局用!M120</f>
        <v>0</v>
      </c>
      <c r="N120" s="480"/>
      <c r="O120" s="480"/>
      <c r="P120" s="480"/>
      <c r="Q120" s="476"/>
      <c r="R120" s="174" t="str">
        <f ca="1">入力・労働局用!R120</f>
        <v/>
      </c>
      <c r="S120" s="477" t="str">
        <f ca="1">入力・労働局用!S120</f>
        <v/>
      </c>
      <c r="T120" s="478">
        <f>入力・労働局用!T120</f>
        <v>0</v>
      </c>
      <c r="U120" s="478">
        <f>入力・労働局用!U120</f>
        <v>0</v>
      </c>
      <c r="V120" s="478">
        <f>入力・労働局用!V120</f>
        <v>0</v>
      </c>
      <c r="W120" s="479">
        <f>入力・労働局用!W120</f>
        <v>0</v>
      </c>
      <c r="X120" s="164"/>
      <c r="Y120" s="180" t="str">
        <f t="shared" si="48"/>
        <v/>
      </c>
      <c r="Z120" s="180" t="str">
        <f t="shared" si="49"/>
        <v/>
      </c>
      <c r="AA120" s="181" t="str">
        <f t="shared" ca="1" si="50"/>
        <v/>
      </c>
      <c r="AB120" s="181" t="str">
        <f t="shared" ca="1" si="51"/>
        <v/>
      </c>
      <c r="AC120" s="181" t="str">
        <f t="shared" ca="1" si="52"/>
        <v/>
      </c>
      <c r="AD120" s="181" t="str">
        <f t="shared" ca="1" si="53"/>
        <v/>
      </c>
      <c r="AE120" s="182" t="str">
        <f t="shared" ca="1" si="54"/>
        <v/>
      </c>
      <c r="AF120" s="181" t="str">
        <f t="shared" ca="1" si="55"/>
        <v/>
      </c>
      <c r="AG120" s="181" t="str">
        <f t="shared" ca="1" si="56"/>
        <v/>
      </c>
      <c r="AH120" s="181" t="str">
        <f t="shared" ca="1" si="57"/>
        <v/>
      </c>
      <c r="AI120" s="181" t="str">
        <f t="shared" ca="1" si="58"/>
        <v/>
      </c>
      <c r="AJ120" s="182" t="str">
        <f t="shared" ca="1" si="59"/>
        <v/>
      </c>
    </row>
    <row r="121" spans="1:36" ht="27.95" customHeight="1">
      <c r="A121" s="179">
        <f>入力・労働局用!A121</f>
        <v>0</v>
      </c>
      <c r="B121" s="172">
        <f>入力・労働局用!B121</f>
        <v>0</v>
      </c>
      <c r="C121" s="173"/>
      <c r="D121" s="70">
        <f>入力・労働局用!D121</f>
        <v>0</v>
      </c>
      <c r="E121" s="71">
        <f>入力・労働局用!E121</f>
        <v>0</v>
      </c>
      <c r="F121" s="475">
        <f>入力・労働局用!F121</f>
        <v>0</v>
      </c>
      <c r="G121" s="476"/>
      <c r="H121" s="174" t="str">
        <f ca="1">入力・労働局用!H121</f>
        <v/>
      </c>
      <c r="I121" s="477" t="str">
        <f ca="1">入力・労働局用!I121</f>
        <v/>
      </c>
      <c r="J121" s="478">
        <f>入力・労働局用!J121</f>
        <v>0</v>
      </c>
      <c r="K121" s="478">
        <f>入力・労働局用!K121</f>
        <v>0</v>
      </c>
      <c r="L121" s="479">
        <f>入力・労働局用!L121</f>
        <v>0</v>
      </c>
      <c r="M121" s="475">
        <f>入力・労働局用!M121</f>
        <v>0</v>
      </c>
      <c r="N121" s="480"/>
      <c r="O121" s="480"/>
      <c r="P121" s="480"/>
      <c r="Q121" s="476"/>
      <c r="R121" s="174" t="str">
        <f ca="1">入力・労働局用!R121</f>
        <v/>
      </c>
      <c r="S121" s="477" t="str">
        <f ca="1">入力・労働局用!S121</f>
        <v/>
      </c>
      <c r="T121" s="478">
        <f>入力・労働局用!T121</f>
        <v>0</v>
      </c>
      <c r="U121" s="478">
        <f>入力・労働局用!U121</f>
        <v>0</v>
      </c>
      <c r="V121" s="478">
        <f>入力・労働局用!V121</f>
        <v>0</v>
      </c>
      <c r="W121" s="479">
        <f>入力・労働局用!W121</f>
        <v>0</v>
      </c>
      <c r="X121" s="164"/>
      <c r="Y121" s="180" t="str">
        <f t="shared" si="48"/>
        <v/>
      </c>
      <c r="Z121" s="180" t="str">
        <f t="shared" si="49"/>
        <v/>
      </c>
      <c r="AA121" s="181" t="str">
        <f t="shared" ca="1" si="50"/>
        <v/>
      </c>
      <c r="AB121" s="181" t="str">
        <f t="shared" ca="1" si="51"/>
        <v/>
      </c>
      <c r="AC121" s="181" t="str">
        <f t="shared" ca="1" si="52"/>
        <v/>
      </c>
      <c r="AD121" s="181" t="str">
        <f t="shared" ca="1" si="53"/>
        <v/>
      </c>
      <c r="AE121" s="182" t="str">
        <f t="shared" ca="1" si="54"/>
        <v/>
      </c>
      <c r="AF121" s="181" t="str">
        <f t="shared" ca="1" si="55"/>
        <v/>
      </c>
      <c r="AG121" s="181" t="str">
        <f t="shared" ca="1" si="56"/>
        <v/>
      </c>
      <c r="AH121" s="181" t="str">
        <f t="shared" ca="1" si="57"/>
        <v/>
      </c>
      <c r="AI121" s="181" t="str">
        <f t="shared" ca="1" si="58"/>
        <v/>
      </c>
      <c r="AJ121" s="182" t="str">
        <f t="shared" ca="1" si="59"/>
        <v/>
      </c>
    </row>
    <row r="122" spans="1:36" ht="27.95" customHeight="1">
      <c r="A122" s="179">
        <f>入力・労働局用!A122</f>
        <v>0</v>
      </c>
      <c r="B122" s="172">
        <f>入力・労働局用!B122</f>
        <v>0</v>
      </c>
      <c r="C122" s="173"/>
      <c r="D122" s="70">
        <f>入力・労働局用!D122</f>
        <v>0</v>
      </c>
      <c r="E122" s="71">
        <f>入力・労働局用!E122</f>
        <v>0</v>
      </c>
      <c r="F122" s="475">
        <f>入力・労働局用!F122</f>
        <v>0</v>
      </c>
      <c r="G122" s="476"/>
      <c r="H122" s="174" t="str">
        <f ca="1">入力・労働局用!H122</f>
        <v/>
      </c>
      <c r="I122" s="477" t="str">
        <f ca="1">入力・労働局用!I122</f>
        <v/>
      </c>
      <c r="J122" s="478">
        <f>入力・労働局用!J122</f>
        <v>0</v>
      </c>
      <c r="K122" s="478">
        <f>入力・労働局用!K122</f>
        <v>0</v>
      </c>
      <c r="L122" s="479">
        <f>入力・労働局用!L122</f>
        <v>0</v>
      </c>
      <c r="M122" s="475">
        <f>入力・労働局用!M122</f>
        <v>0</v>
      </c>
      <c r="N122" s="480"/>
      <c r="O122" s="480"/>
      <c r="P122" s="480"/>
      <c r="Q122" s="476"/>
      <c r="R122" s="174" t="str">
        <f ca="1">入力・労働局用!R122</f>
        <v/>
      </c>
      <c r="S122" s="477" t="str">
        <f ca="1">入力・労働局用!S122</f>
        <v/>
      </c>
      <c r="T122" s="478">
        <f>入力・労働局用!T122</f>
        <v>0</v>
      </c>
      <c r="U122" s="478">
        <f>入力・労働局用!U122</f>
        <v>0</v>
      </c>
      <c r="V122" s="478">
        <f>入力・労働局用!V122</f>
        <v>0</v>
      </c>
      <c r="W122" s="479">
        <f>入力・労働局用!W122</f>
        <v>0</v>
      </c>
      <c r="X122" s="164"/>
      <c r="Y122" s="180" t="str">
        <f t="shared" si="48"/>
        <v/>
      </c>
      <c r="Z122" s="180" t="str">
        <f t="shared" si="49"/>
        <v/>
      </c>
      <c r="AA122" s="181" t="str">
        <f t="shared" ca="1" si="50"/>
        <v/>
      </c>
      <c r="AB122" s="181" t="str">
        <f t="shared" ca="1" si="51"/>
        <v/>
      </c>
      <c r="AC122" s="181" t="str">
        <f t="shared" ca="1" si="52"/>
        <v/>
      </c>
      <c r="AD122" s="181" t="str">
        <f t="shared" ca="1" si="53"/>
        <v/>
      </c>
      <c r="AE122" s="182" t="str">
        <f t="shared" ca="1" si="54"/>
        <v/>
      </c>
      <c r="AF122" s="181" t="str">
        <f t="shared" ca="1" si="55"/>
        <v/>
      </c>
      <c r="AG122" s="181" t="str">
        <f t="shared" ca="1" si="56"/>
        <v/>
      </c>
      <c r="AH122" s="181" t="str">
        <f t="shared" ca="1" si="57"/>
        <v/>
      </c>
      <c r="AI122" s="181" t="str">
        <f t="shared" ca="1" si="58"/>
        <v/>
      </c>
      <c r="AJ122" s="182" t="str">
        <f t="shared" ca="1" si="59"/>
        <v/>
      </c>
    </row>
    <row r="123" spans="1:36" ht="27.95" customHeight="1">
      <c r="A123" s="179">
        <f>入力・労働局用!A123</f>
        <v>0</v>
      </c>
      <c r="B123" s="172">
        <f>入力・労働局用!B123</f>
        <v>0</v>
      </c>
      <c r="C123" s="173"/>
      <c r="D123" s="70">
        <f>入力・労働局用!D123</f>
        <v>0</v>
      </c>
      <c r="E123" s="71">
        <f>入力・労働局用!E123</f>
        <v>0</v>
      </c>
      <c r="F123" s="475">
        <f>入力・労働局用!F123</f>
        <v>0</v>
      </c>
      <c r="G123" s="476"/>
      <c r="H123" s="174" t="str">
        <f ca="1">入力・労働局用!H123</f>
        <v/>
      </c>
      <c r="I123" s="477" t="str">
        <f ca="1">入力・労働局用!I123</f>
        <v/>
      </c>
      <c r="J123" s="478">
        <f>入力・労働局用!J123</f>
        <v>0</v>
      </c>
      <c r="K123" s="478">
        <f>入力・労働局用!K123</f>
        <v>0</v>
      </c>
      <c r="L123" s="479">
        <f>入力・労働局用!L123</f>
        <v>0</v>
      </c>
      <c r="M123" s="475">
        <f>入力・労働局用!M123</f>
        <v>0</v>
      </c>
      <c r="N123" s="480"/>
      <c r="O123" s="480"/>
      <c r="P123" s="480"/>
      <c r="Q123" s="476"/>
      <c r="R123" s="174" t="str">
        <f ca="1">入力・労働局用!R123</f>
        <v/>
      </c>
      <c r="S123" s="477" t="str">
        <f ca="1">入力・労働局用!S123</f>
        <v/>
      </c>
      <c r="T123" s="478">
        <f>入力・労働局用!T123</f>
        <v>0</v>
      </c>
      <c r="U123" s="478">
        <f>入力・労働局用!U123</f>
        <v>0</v>
      </c>
      <c r="V123" s="478">
        <f>入力・労働局用!V123</f>
        <v>0</v>
      </c>
      <c r="W123" s="479">
        <f>入力・労働局用!W123</f>
        <v>0</v>
      </c>
      <c r="X123" s="164"/>
      <c r="Y123" s="180" t="str">
        <f t="shared" si="48"/>
        <v/>
      </c>
      <c r="Z123" s="180" t="str">
        <f t="shared" si="49"/>
        <v/>
      </c>
      <c r="AA123" s="181" t="str">
        <f t="shared" ca="1" si="50"/>
        <v/>
      </c>
      <c r="AB123" s="181" t="str">
        <f t="shared" ca="1" si="51"/>
        <v/>
      </c>
      <c r="AC123" s="181" t="str">
        <f t="shared" ca="1" si="52"/>
        <v/>
      </c>
      <c r="AD123" s="181" t="str">
        <f t="shared" ca="1" si="53"/>
        <v/>
      </c>
      <c r="AE123" s="182" t="str">
        <f t="shared" ca="1" si="54"/>
        <v/>
      </c>
      <c r="AF123" s="181" t="str">
        <f t="shared" ca="1" si="55"/>
        <v/>
      </c>
      <c r="AG123" s="181" t="str">
        <f t="shared" ca="1" si="56"/>
        <v/>
      </c>
      <c r="AH123" s="181" t="str">
        <f t="shared" ca="1" si="57"/>
        <v/>
      </c>
      <c r="AI123" s="181" t="str">
        <f t="shared" ca="1" si="58"/>
        <v/>
      </c>
      <c r="AJ123" s="182" t="str">
        <f t="shared" ca="1" si="59"/>
        <v/>
      </c>
    </row>
    <row r="124" spans="1:36" ht="27.95" customHeight="1">
      <c r="A124" s="179">
        <f>入力・労働局用!A124</f>
        <v>0</v>
      </c>
      <c r="B124" s="172">
        <f>入力・労働局用!B124</f>
        <v>0</v>
      </c>
      <c r="C124" s="173"/>
      <c r="D124" s="70">
        <f>入力・労働局用!D124</f>
        <v>0</v>
      </c>
      <c r="E124" s="71">
        <f>入力・労働局用!E124</f>
        <v>0</v>
      </c>
      <c r="F124" s="475">
        <f>入力・労働局用!F124</f>
        <v>0</v>
      </c>
      <c r="G124" s="476"/>
      <c r="H124" s="174" t="str">
        <f ca="1">入力・労働局用!H124</f>
        <v/>
      </c>
      <c r="I124" s="477" t="str">
        <f ca="1">入力・労働局用!I124</f>
        <v/>
      </c>
      <c r="J124" s="478">
        <f>入力・労働局用!J124</f>
        <v>0</v>
      </c>
      <c r="K124" s="478">
        <f>入力・労働局用!K124</f>
        <v>0</v>
      </c>
      <c r="L124" s="479">
        <f>入力・労働局用!L124</f>
        <v>0</v>
      </c>
      <c r="M124" s="475">
        <f>入力・労働局用!M124</f>
        <v>0</v>
      </c>
      <c r="N124" s="480"/>
      <c r="O124" s="480"/>
      <c r="P124" s="480"/>
      <c r="Q124" s="476"/>
      <c r="R124" s="174" t="str">
        <f ca="1">入力・労働局用!R124</f>
        <v/>
      </c>
      <c r="S124" s="477" t="str">
        <f ca="1">入力・労働局用!S124</f>
        <v/>
      </c>
      <c r="T124" s="478">
        <f>入力・労働局用!T124</f>
        <v>0</v>
      </c>
      <c r="U124" s="478">
        <f>入力・労働局用!U124</f>
        <v>0</v>
      </c>
      <c r="V124" s="478">
        <f>入力・労働局用!V124</f>
        <v>0</v>
      </c>
      <c r="W124" s="479">
        <f>入力・労働局用!W124</f>
        <v>0</v>
      </c>
      <c r="X124" s="164"/>
      <c r="Y124" s="180" t="str">
        <f t="shared" si="48"/>
        <v/>
      </c>
      <c r="Z124" s="180" t="str">
        <f t="shared" si="49"/>
        <v/>
      </c>
      <c r="AA124" s="181" t="str">
        <f t="shared" ca="1" si="50"/>
        <v/>
      </c>
      <c r="AB124" s="181" t="str">
        <f t="shared" ca="1" si="51"/>
        <v/>
      </c>
      <c r="AC124" s="181" t="str">
        <f t="shared" ca="1" si="52"/>
        <v/>
      </c>
      <c r="AD124" s="181" t="str">
        <f t="shared" ca="1" si="53"/>
        <v/>
      </c>
      <c r="AE124" s="182" t="str">
        <f t="shared" ca="1" si="54"/>
        <v/>
      </c>
      <c r="AF124" s="181" t="str">
        <f t="shared" ca="1" si="55"/>
        <v/>
      </c>
      <c r="AG124" s="181" t="str">
        <f t="shared" ca="1" si="56"/>
        <v/>
      </c>
      <c r="AH124" s="181" t="str">
        <f t="shared" ca="1" si="57"/>
        <v/>
      </c>
      <c r="AI124" s="181" t="str">
        <f t="shared" ca="1" si="58"/>
        <v/>
      </c>
      <c r="AJ124" s="182" t="str">
        <f t="shared" ca="1" si="59"/>
        <v/>
      </c>
    </row>
    <row r="125" spans="1:36" ht="27.95" customHeight="1">
      <c r="A125" s="179">
        <f>入力・労働局用!A125</f>
        <v>0</v>
      </c>
      <c r="B125" s="172">
        <f>入力・労働局用!B125</f>
        <v>0</v>
      </c>
      <c r="C125" s="173"/>
      <c r="D125" s="70">
        <f>入力・労働局用!D125</f>
        <v>0</v>
      </c>
      <c r="E125" s="71">
        <f>入力・労働局用!E125</f>
        <v>0</v>
      </c>
      <c r="F125" s="475">
        <f>入力・労働局用!F125</f>
        <v>0</v>
      </c>
      <c r="G125" s="476"/>
      <c r="H125" s="174" t="str">
        <f ca="1">入力・労働局用!H125</f>
        <v/>
      </c>
      <c r="I125" s="477" t="str">
        <f ca="1">入力・労働局用!I125</f>
        <v/>
      </c>
      <c r="J125" s="478">
        <f>入力・労働局用!J125</f>
        <v>0</v>
      </c>
      <c r="K125" s="478">
        <f>入力・労働局用!K125</f>
        <v>0</v>
      </c>
      <c r="L125" s="479">
        <f>入力・労働局用!L125</f>
        <v>0</v>
      </c>
      <c r="M125" s="475">
        <f>入力・労働局用!M125</f>
        <v>0</v>
      </c>
      <c r="N125" s="480"/>
      <c r="O125" s="480"/>
      <c r="P125" s="480"/>
      <c r="Q125" s="476"/>
      <c r="R125" s="174" t="str">
        <f ca="1">入力・労働局用!R125</f>
        <v/>
      </c>
      <c r="S125" s="477" t="str">
        <f ca="1">入力・労働局用!S125</f>
        <v/>
      </c>
      <c r="T125" s="478">
        <f>入力・労働局用!T125</f>
        <v>0</v>
      </c>
      <c r="U125" s="478">
        <f>入力・労働局用!U125</f>
        <v>0</v>
      </c>
      <c r="V125" s="478">
        <f>入力・労働局用!V125</f>
        <v>0</v>
      </c>
      <c r="W125" s="479">
        <f>入力・労働局用!W125</f>
        <v>0</v>
      </c>
      <c r="X125" s="164"/>
      <c r="Y125" s="180" t="str">
        <f t="shared" si="48"/>
        <v/>
      </c>
      <c r="Z125" s="180" t="str">
        <f t="shared" si="49"/>
        <v/>
      </c>
      <c r="AA125" s="181" t="str">
        <f t="shared" ca="1" si="50"/>
        <v/>
      </c>
      <c r="AB125" s="181" t="str">
        <f t="shared" ca="1" si="51"/>
        <v/>
      </c>
      <c r="AC125" s="181" t="str">
        <f t="shared" ca="1" si="52"/>
        <v/>
      </c>
      <c r="AD125" s="181" t="str">
        <f t="shared" ca="1" si="53"/>
        <v/>
      </c>
      <c r="AE125" s="182" t="str">
        <f t="shared" ca="1" si="54"/>
        <v/>
      </c>
      <c r="AF125" s="181" t="str">
        <f t="shared" ca="1" si="55"/>
        <v/>
      </c>
      <c r="AG125" s="181" t="str">
        <f t="shared" ca="1" si="56"/>
        <v/>
      </c>
      <c r="AH125" s="181" t="str">
        <f t="shared" ca="1" si="57"/>
        <v/>
      </c>
      <c r="AI125" s="181" t="str">
        <f t="shared" ca="1" si="58"/>
        <v/>
      </c>
      <c r="AJ125" s="182" t="str">
        <f t="shared" ca="1" si="59"/>
        <v/>
      </c>
    </row>
    <row r="126" spans="1:36" ht="27.95" customHeight="1">
      <c r="A126" s="179">
        <f>入力・労働局用!A126</f>
        <v>0</v>
      </c>
      <c r="B126" s="172">
        <f>入力・労働局用!B126</f>
        <v>0</v>
      </c>
      <c r="C126" s="173"/>
      <c r="D126" s="70">
        <f>入力・労働局用!D126</f>
        <v>0</v>
      </c>
      <c r="E126" s="71">
        <f>入力・労働局用!E126</f>
        <v>0</v>
      </c>
      <c r="F126" s="475">
        <f>入力・労働局用!F126</f>
        <v>0</v>
      </c>
      <c r="G126" s="476"/>
      <c r="H126" s="174" t="str">
        <f ca="1">入力・労働局用!H126</f>
        <v/>
      </c>
      <c r="I126" s="477" t="str">
        <f ca="1">入力・労働局用!I126</f>
        <v/>
      </c>
      <c r="J126" s="478">
        <f>入力・労働局用!J126</f>
        <v>0</v>
      </c>
      <c r="K126" s="478">
        <f>入力・労働局用!K126</f>
        <v>0</v>
      </c>
      <c r="L126" s="479">
        <f>入力・労働局用!L126</f>
        <v>0</v>
      </c>
      <c r="M126" s="475">
        <f>入力・労働局用!M126</f>
        <v>0</v>
      </c>
      <c r="N126" s="480"/>
      <c r="O126" s="480"/>
      <c r="P126" s="480"/>
      <c r="Q126" s="476"/>
      <c r="R126" s="174" t="str">
        <f ca="1">入力・労働局用!R126</f>
        <v/>
      </c>
      <c r="S126" s="477" t="str">
        <f ca="1">入力・労働局用!S126</f>
        <v/>
      </c>
      <c r="T126" s="478">
        <f>入力・労働局用!T126</f>
        <v>0</v>
      </c>
      <c r="U126" s="478">
        <f>入力・労働局用!U126</f>
        <v>0</v>
      </c>
      <c r="V126" s="478">
        <f>入力・労働局用!V126</f>
        <v>0</v>
      </c>
      <c r="W126" s="479">
        <f>入力・労働局用!W126</f>
        <v>0</v>
      </c>
      <c r="X126" s="164"/>
      <c r="Y126" s="180" t="str">
        <f t="shared" si="48"/>
        <v/>
      </c>
      <c r="Z126" s="180" t="str">
        <f t="shared" si="49"/>
        <v/>
      </c>
      <c r="AA126" s="181" t="str">
        <f t="shared" ca="1" si="50"/>
        <v/>
      </c>
      <c r="AB126" s="181" t="str">
        <f t="shared" ca="1" si="51"/>
        <v/>
      </c>
      <c r="AC126" s="181" t="str">
        <f t="shared" ca="1" si="52"/>
        <v/>
      </c>
      <c r="AD126" s="181" t="str">
        <f t="shared" ca="1" si="53"/>
        <v/>
      </c>
      <c r="AE126" s="182" t="str">
        <f t="shared" ca="1" si="54"/>
        <v/>
      </c>
      <c r="AF126" s="181" t="str">
        <f t="shared" ca="1" si="55"/>
        <v/>
      </c>
      <c r="AG126" s="181" t="str">
        <f t="shared" ca="1" si="56"/>
        <v/>
      </c>
      <c r="AH126" s="181" t="str">
        <f t="shared" ca="1" si="57"/>
        <v/>
      </c>
      <c r="AI126" s="181" t="str">
        <f t="shared" ca="1" si="58"/>
        <v/>
      </c>
      <c r="AJ126" s="182" t="str">
        <f t="shared" ca="1" si="59"/>
        <v/>
      </c>
    </row>
    <row r="127" spans="1:36" ht="27.95" customHeight="1">
      <c r="A127" s="179">
        <f>入力・労働局用!A127</f>
        <v>0</v>
      </c>
      <c r="B127" s="172">
        <f>入力・労働局用!B127</f>
        <v>0</v>
      </c>
      <c r="C127" s="173"/>
      <c r="D127" s="70">
        <f>入力・労働局用!D127</f>
        <v>0</v>
      </c>
      <c r="E127" s="71">
        <f>入力・労働局用!E127</f>
        <v>0</v>
      </c>
      <c r="F127" s="475">
        <f>入力・労働局用!F127</f>
        <v>0</v>
      </c>
      <c r="G127" s="476"/>
      <c r="H127" s="174" t="str">
        <f ca="1">入力・労働局用!H127</f>
        <v/>
      </c>
      <c r="I127" s="477" t="str">
        <f ca="1">入力・労働局用!I127</f>
        <v/>
      </c>
      <c r="J127" s="478">
        <f>入力・労働局用!J127</f>
        <v>0</v>
      </c>
      <c r="K127" s="478">
        <f>入力・労働局用!K127</f>
        <v>0</v>
      </c>
      <c r="L127" s="479">
        <f>入力・労働局用!L127</f>
        <v>0</v>
      </c>
      <c r="M127" s="475">
        <f>入力・労働局用!M127</f>
        <v>0</v>
      </c>
      <c r="N127" s="480"/>
      <c r="O127" s="480"/>
      <c r="P127" s="480"/>
      <c r="Q127" s="476"/>
      <c r="R127" s="174" t="str">
        <f ca="1">入力・労働局用!R127</f>
        <v/>
      </c>
      <c r="S127" s="477" t="str">
        <f ca="1">入力・労働局用!S127</f>
        <v/>
      </c>
      <c r="T127" s="478">
        <f>入力・労働局用!T127</f>
        <v>0</v>
      </c>
      <c r="U127" s="478">
        <f>入力・労働局用!U127</f>
        <v>0</v>
      </c>
      <c r="V127" s="478">
        <f>入力・労働局用!V127</f>
        <v>0</v>
      </c>
      <c r="W127" s="479">
        <f>入力・労働局用!W127</f>
        <v>0</v>
      </c>
      <c r="X127" s="164"/>
      <c r="Y127" s="180" t="str">
        <f t="shared" si="48"/>
        <v/>
      </c>
      <c r="Z127" s="180" t="str">
        <f t="shared" si="49"/>
        <v/>
      </c>
      <c r="AA127" s="181" t="str">
        <f t="shared" ca="1" si="50"/>
        <v/>
      </c>
      <c r="AB127" s="181" t="str">
        <f t="shared" ca="1" si="51"/>
        <v/>
      </c>
      <c r="AC127" s="181" t="str">
        <f t="shared" ca="1" si="52"/>
        <v/>
      </c>
      <c r="AD127" s="181" t="str">
        <f t="shared" ca="1" si="53"/>
        <v/>
      </c>
      <c r="AE127" s="182" t="str">
        <f t="shared" ca="1" si="54"/>
        <v/>
      </c>
      <c r="AF127" s="181" t="str">
        <f t="shared" ca="1" si="55"/>
        <v/>
      </c>
      <c r="AG127" s="181" t="str">
        <f t="shared" ca="1" si="56"/>
        <v/>
      </c>
      <c r="AH127" s="181" t="str">
        <f t="shared" ca="1" si="57"/>
        <v/>
      </c>
      <c r="AI127" s="181" t="str">
        <f t="shared" ca="1" si="58"/>
        <v/>
      </c>
      <c r="AJ127" s="182" t="str">
        <f t="shared" ca="1" si="59"/>
        <v/>
      </c>
    </row>
    <row r="128" spans="1:36" ht="27.95" customHeight="1">
      <c r="A128" s="179">
        <f>入力・労働局用!A128</f>
        <v>0</v>
      </c>
      <c r="B128" s="172">
        <f>入力・労働局用!B128</f>
        <v>0</v>
      </c>
      <c r="C128" s="173"/>
      <c r="D128" s="70">
        <f>入力・労働局用!D128</f>
        <v>0</v>
      </c>
      <c r="E128" s="71">
        <f>入力・労働局用!E128</f>
        <v>0</v>
      </c>
      <c r="F128" s="475">
        <f>入力・労働局用!F128</f>
        <v>0</v>
      </c>
      <c r="G128" s="476"/>
      <c r="H128" s="174" t="str">
        <f ca="1">入力・労働局用!H128</f>
        <v/>
      </c>
      <c r="I128" s="477" t="str">
        <f ca="1">入力・労働局用!I128</f>
        <v/>
      </c>
      <c r="J128" s="478">
        <f>入力・労働局用!J128</f>
        <v>0</v>
      </c>
      <c r="K128" s="478">
        <f>入力・労働局用!K128</f>
        <v>0</v>
      </c>
      <c r="L128" s="479">
        <f>入力・労働局用!L128</f>
        <v>0</v>
      </c>
      <c r="M128" s="475">
        <f>入力・労働局用!M128</f>
        <v>0</v>
      </c>
      <c r="N128" s="480"/>
      <c r="O128" s="480"/>
      <c r="P128" s="480"/>
      <c r="Q128" s="476"/>
      <c r="R128" s="174" t="str">
        <f ca="1">入力・労働局用!R128</f>
        <v/>
      </c>
      <c r="S128" s="477" t="str">
        <f ca="1">入力・労働局用!S128</f>
        <v/>
      </c>
      <c r="T128" s="478">
        <f>入力・労働局用!T128</f>
        <v>0</v>
      </c>
      <c r="U128" s="478">
        <f>入力・労働局用!U128</f>
        <v>0</v>
      </c>
      <c r="V128" s="478">
        <f>入力・労働局用!V128</f>
        <v>0</v>
      </c>
      <c r="W128" s="479">
        <f>入力・労働局用!W128</f>
        <v>0</v>
      </c>
      <c r="X128" s="164"/>
      <c r="Y128" s="180" t="str">
        <f t="shared" si="48"/>
        <v/>
      </c>
      <c r="Z128" s="180" t="str">
        <f t="shared" si="49"/>
        <v/>
      </c>
      <c r="AA128" s="181" t="str">
        <f t="shared" ca="1" si="50"/>
        <v/>
      </c>
      <c r="AB128" s="181" t="str">
        <f t="shared" ca="1" si="51"/>
        <v/>
      </c>
      <c r="AC128" s="181" t="str">
        <f t="shared" ca="1" si="52"/>
        <v/>
      </c>
      <c r="AD128" s="181" t="str">
        <f t="shared" ca="1" si="53"/>
        <v/>
      </c>
      <c r="AE128" s="182" t="str">
        <f t="shared" ca="1" si="54"/>
        <v/>
      </c>
      <c r="AF128" s="181" t="str">
        <f t="shared" ca="1" si="55"/>
        <v/>
      </c>
      <c r="AG128" s="181" t="str">
        <f t="shared" ca="1" si="56"/>
        <v/>
      </c>
      <c r="AH128" s="181" t="str">
        <f t="shared" ca="1" si="57"/>
        <v/>
      </c>
      <c r="AI128" s="181" t="str">
        <f t="shared" ca="1" si="58"/>
        <v/>
      </c>
      <c r="AJ128" s="182" t="str">
        <f t="shared" ca="1" si="59"/>
        <v/>
      </c>
    </row>
    <row r="129" spans="1:36" ht="27.95" customHeight="1">
      <c r="A129" s="179">
        <f>入力・労働局用!A129</f>
        <v>0</v>
      </c>
      <c r="B129" s="172">
        <f>入力・労働局用!B129</f>
        <v>0</v>
      </c>
      <c r="C129" s="173"/>
      <c r="D129" s="70">
        <f>入力・労働局用!D129</f>
        <v>0</v>
      </c>
      <c r="E129" s="71">
        <f>入力・労働局用!E129</f>
        <v>0</v>
      </c>
      <c r="F129" s="475">
        <f>入力・労働局用!F129</f>
        <v>0</v>
      </c>
      <c r="G129" s="476"/>
      <c r="H129" s="174" t="str">
        <f ca="1">入力・労働局用!H129</f>
        <v/>
      </c>
      <c r="I129" s="477" t="str">
        <f ca="1">入力・労働局用!I129</f>
        <v/>
      </c>
      <c r="J129" s="478">
        <f>入力・労働局用!J129</f>
        <v>0</v>
      </c>
      <c r="K129" s="478">
        <f>入力・労働局用!K129</f>
        <v>0</v>
      </c>
      <c r="L129" s="479">
        <f>入力・労働局用!L129</f>
        <v>0</v>
      </c>
      <c r="M129" s="475">
        <f>入力・労働局用!M129</f>
        <v>0</v>
      </c>
      <c r="N129" s="480"/>
      <c r="O129" s="480"/>
      <c r="P129" s="480"/>
      <c r="Q129" s="476"/>
      <c r="R129" s="174" t="str">
        <f ca="1">入力・労働局用!R129</f>
        <v/>
      </c>
      <c r="S129" s="477" t="str">
        <f ca="1">入力・労働局用!S129</f>
        <v/>
      </c>
      <c r="T129" s="478">
        <f>入力・労働局用!T129</f>
        <v>0</v>
      </c>
      <c r="U129" s="478">
        <f>入力・労働局用!U129</f>
        <v>0</v>
      </c>
      <c r="V129" s="478">
        <f>入力・労働局用!V129</f>
        <v>0</v>
      </c>
      <c r="W129" s="479">
        <f>入力・労働局用!W129</f>
        <v>0</v>
      </c>
      <c r="X129" s="164"/>
      <c r="Y129" s="180" t="str">
        <f t="shared" si="48"/>
        <v/>
      </c>
      <c r="Z129" s="180" t="str">
        <f t="shared" si="49"/>
        <v/>
      </c>
      <c r="AA129" s="181" t="str">
        <f t="shared" ca="1" si="50"/>
        <v/>
      </c>
      <c r="AB129" s="181" t="str">
        <f t="shared" ca="1" si="51"/>
        <v/>
      </c>
      <c r="AC129" s="181" t="str">
        <f t="shared" ca="1" si="52"/>
        <v/>
      </c>
      <c r="AD129" s="181" t="str">
        <f t="shared" ca="1" si="53"/>
        <v/>
      </c>
      <c r="AE129" s="182" t="str">
        <f t="shared" ca="1" si="54"/>
        <v/>
      </c>
      <c r="AF129" s="181" t="str">
        <f t="shared" ca="1" si="55"/>
        <v/>
      </c>
      <c r="AG129" s="181" t="str">
        <f t="shared" ca="1" si="56"/>
        <v/>
      </c>
      <c r="AH129" s="181" t="str">
        <f t="shared" ca="1" si="57"/>
        <v/>
      </c>
      <c r="AI129" s="181" t="str">
        <f t="shared" ca="1" si="58"/>
        <v/>
      </c>
      <c r="AJ129" s="182" t="str">
        <f t="shared" ca="1" si="59"/>
        <v/>
      </c>
    </row>
    <row r="130" spans="1:36" ht="27.95" customHeight="1">
      <c r="A130" s="179">
        <f>入力・労働局用!A130</f>
        <v>0</v>
      </c>
      <c r="B130" s="172">
        <f>入力・労働局用!B130</f>
        <v>0</v>
      </c>
      <c r="C130" s="173"/>
      <c r="D130" s="70">
        <f>入力・労働局用!D130</f>
        <v>0</v>
      </c>
      <c r="E130" s="71">
        <f>入力・労働局用!E130</f>
        <v>0</v>
      </c>
      <c r="F130" s="475">
        <f>入力・労働局用!F130</f>
        <v>0</v>
      </c>
      <c r="G130" s="476"/>
      <c r="H130" s="174" t="str">
        <f ca="1">入力・労働局用!H130</f>
        <v/>
      </c>
      <c r="I130" s="477" t="str">
        <f ca="1">入力・労働局用!I130</f>
        <v/>
      </c>
      <c r="J130" s="478">
        <f>入力・労働局用!J130</f>
        <v>0</v>
      </c>
      <c r="K130" s="478">
        <f>入力・労働局用!K130</f>
        <v>0</v>
      </c>
      <c r="L130" s="479">
        <f>入力・労働局用!L130</f>
        <v>0</v>
      </c>
      <c r="M130" s="475">
        <f>入力・労働局用!M130</f>
        <v>0</v>
      </c>
      <c r="N130" s="480"/>
      <c r="O130" s="480"/>
      <c r="P130" s="480"/>
      <c r="Q130" s="476"/>
      <c r="R130" s="174" t="str">
        <f ca="1">入力・労働局用!R130</f>
        <v/>
      </c>
      <c r="S130" s="477" t="str">
        <f ca="1">入力・労働局用!S130</f>
        <v/>
      </c>
      <c r="T130" s="478">
        <f>入力・労働局用!T130</f>
        <v>0</v>
      </c>
      <c r="U130" s="478">
        <f>入力・労働局用!U130</f>
        <v>0</v>
      </c>
      <c r="V130" s="478">
        <f>入力・労働局用!V130</f>
        <v>0</v>
      </c>
      <c r="W130" s="479">
        <f>入力・労働局用!W130</f>
        <v>0</v>
      </c>
      <c r="X130" s="164"/>
      <c r="Y130" s="180" t="str">
        <f t="shared" si="48"/>
        <v/>
      </c>
      <c r="Z130" s="180" t="str">
        <f t="shared" si="49"/>
        <v/>
      </c>
      <c r="AA130" s="181" t="str">
        <f t="shared" ca="1" si="50"/>
        <v/>
      </c>
      <c r="AB130" s="181" t="str">
        <f t="shared" ca="1" si="51"/>
        <v/>
      </c>
      <c r="AC130" s="181" t="str">
        <f t="shared" ca="1" si="52"/>
        <v/>
      </c>
      <c r="AD130" s="181" t="str">
        <f t="shared" ca="1" si="53"/>
        <v/>
      </c>
      <c r="AE130" s="182" t="str">
        <f t="shared" ca="1" si="54"/>
        <v/>
      </c>
      <c r="AF130" s="181" t="str">
        <f t="shared" ca="1" si="55"/>
        <v/>
      </c>
      <c r="AG130" s="181" t="str">
        <f t="shared" ca="1" si="56"/>
        <v/>
      </c>
      <c r="AH130" s="181" t="str">
        <f t="shared" ca="1" si="57"/>
        <v/>
      </c>
      <c r="AI130" s="181" t="str">
        <f t="shared" ca="1" si="58"/>
        <v/>
      </c>
      <c r="AJ130" s="182" t="str">
        <f t="shared" ca="1" si="59"/>
        <v/>
      </c>
    </row>
    <row r="131" spans="1:36" ht="27.95" customHeight="1" thickBot="1">
      <c r="A131" s="207">
        <f>入力・労働局用!A131</f>
        <v>0</v>
      </c>
      <c r="B131" s="208">
        <f>入力・労働局用!B131</f>
        <v>0</v>
      </c>
      <c r="C131" s="209"/>
      <c r="D131" s="210">
        <f>入力・労働局用!D131</f>
        <v>0</v>
      </c>
      <c r="E131" s="211">
        <f>入力・労働局用!E131</f>
        <v>0</v>
      </c>
      <c r="F131" s="496">
        <f>入力・労働局用!F131</f>
        <v>0</v>
      </c>
      <c r="G131" s="497"/>
      <c r="H131" s="212" t="str">
        <f ca="1">入力・労働局用!H131</f>
        <v/>
      </c>
      <c r="I131" s="498" t="str">
        <f ca="1">入力・労働局用!I131</f>
        <v/>
      </c>
      <c r="J131" s="499">
        <f>入力・労働局用!J131</f>
        <v>0</v>
      </c>
      <c r="K131" s="499">
        <f>入力・労働局用!K131</f>
        <v>0</v>
      </c>
      <c r="L131" s="500">
        <f>入力・労働局用!L131</f>
        <v>0</v>
      </c>
      <c r="M131" s="496">
        <f>入力・労働局用!M131</f>
        <v>0</v>
      </c>
      <c r="N131" s="501"/>
      <c r="O131" s="501"/>
      <c r="P131" s="501"/>
      <c r="Q131" s="497"/>
      <c r="R131" s="212" t="str">
        <f ca="1">入力・労働局用!R131</f>
        <v/>
      </c>
      <c r="S131" s="498" t="str">
        <f ca="1">入力・労働局用!S131</f>
        <v/>
      </c>
      <c r="T131" s="499">
        <f>入力・労働局用!T131</f>
        <v>0</v>
      </c>
      <c r="U131" s="499">
        <f>入力・労働局用!U131</f>
        <v>0</v>
      </c>
      <c r="V131" s="499">
        <f>入力・労働局用!V131</f>
        <v>0</v>
      </c>
      <c r="W131" s="500">
        <f>入力・労働局用!W131</f>
        <v>0</v>
      </c>
      <c r="X131" s="164"/>
      <c r="Y131" s="185" t="str">
        <f t="shared" si="48"/>
        <v/>
      </c>
      <c r="Z131" s="185" t="str">
        <f t="shared" si="49"/>
        <v/>
      </c>
      <c r="AA131" s="186" t="str">
        <f t="shared" ca="1" si="50"/>
        <v/>
      </c>
      <c r="AB131" s="186" t="str">
        <f t="shared" ca="1" si="51"/>
        <v/>
      </c>
      <c r="AC131" s="186" t="str">
        <f t="shared" ca="1" si="52"/>
        <v/>
      </c>
      <c r="AD131" s="186" t="str">
        <f t="shared" ca="1" si="53"/>
        <v/>
      </c>
      <c r="AE131" s="187" t="str">
        <f t="shared" ca="1" si="54"/>
        <v/>
      </c>
      <c r="AF131" s="186" t="str">
        <f t="shared" ca="1" si="55"/>
        <v/>
      </c>
      <c r="AG131" s="186" t="str">
        <f t="shared" ca="1" si="56"/>
        <v/>
      </c>
      <c r="AH131" s="186" t="str">
        <f t="shared" ca="1" si="57"/>
        <v/>
      </c>
      <c r="AI131" s="186" t="str">
        <f t="shared" ca="1" si="58"/>
        <v/>
      </c>
      <c r="AJ131" s="187" t="str">
        <f t="shared" ca="1" si="59"/>
        <v/>
      </c>
    </row>
    <row r="132" spans="1:36" ht="24.95" customHeight="1" thickTop="1">
      <c r="A132" s="361" t="s">
        <v>62</v>
      </c>
      <c r="B132" s="362"/>
      <c r="C132" s="362"/>
      <c r="D132" s="362"/>
      <c r="E132" s="362"/>
      <c r="F132" s="344"/>
      <c r="G132" s="345"/>
      <c r="H132" s="188" t="s">
        <v>12</v>
      </c>
      <c r="I132" s="473">
        <f ca="1">入力・労働局用!I132</f>
        <v>0</v>
      </c>
      <c r="J132" s="474">
        <f>入力・労働局用!J132</f>
        <v>0</v>
      </c>
      <c r="K132" s="474">
        <f>入力・労働局用!K132</f>
        <v>0</v>
      </c>
      <c r="L132" s="189" t="s">
        <v>8</v>
      </c>
      <c r="M132" s="344"/>
      <c r="N132" s="348"/>
      <c r="O132" s="348"/>
      <c r="P132" s="348"/>
      <c r="Q132" s="345"/>
      <c r="R132" s="188"/>
      <c r="S132" s="473">
        <f ca="1">入力・労働局用!S132</f>
        <v>0</v>
      </c>
      <c r="T132" s="474">
        <f>入力・労働局用!T132</f>
        <v>0</v>
      </c>
      <c r="U132" s="474">
        <f>入力・労働局用!U132</f>
        <v>0</v>
      </c>
      <c r="V132" s="474">
        <f>入力・労働局用!V132</f>
        <v>0</v>
      </c>
      <c r="W132" s="189" t="s">
        <v>8</v>
      </c>
      <c r="X132" s="164"/>
    </row>
    <row r="133" spans="1:36" ht="24.95" customHeight="1">
      <c r="A133" s="434" t="s">
        <v>80</v>
      </c>
      <c r="B133" s="435"/>
      <c r="C133" s="435"/>
      <c r="D133" s="435"/>
      <c r="E133" s="435"/>
      <c r="F133" s="344"/>
      <c r="G133" s="345"/>
      <c r="H133" s="188" t="s">
        <v>12</v>
      </c>
      <c r="I133" s="473">
        <f ca="1">入力・労働局用!I133</f>
        <v>0</v>
      </c>
      <c r="J133" s="474">
        <f>入力・労働局用!J133</f>
        <v>0</v>
      </c>
      <c r="K133" s="474">
        <f>入力・労働局用!K133</f>
        <v>0</v>
      </c>
      <c r="L133" s="189" t="s">
        <v>8</v>
      </c>
      <c r="M133" s="344"/>
      <c r="N133" s="348"/>
      <c r="O133" s="348"/>
      <c r="P133" s="348"/>
      <c r="Q133" s="345"/>
      <c r="R133" s="188"/>
      <c r="S133" s="473">
        <f ca="1">入力・労働局用!S133</f>
        <v>0</v>
      </c>
      <c r="T133" s="474">
        <f>入力・労働局用!T133</f>
        <v>0</v>
      </c>
      <c r="U133" s="474">
        <f>入力・労働局用!U133</f>
        <v>0</v>
      </c>
      <c r="V133" s="474">
        <f>入力・労働局用!V133</f>
        <v>0</v>
      </c>
      <c r="W133" s="189" t="s">
        <v>8</v>
      </c>
      <c r="X133" s="164"/>
      <c r="Z133" s="190"/>
    </row>
    <row r="134" spans="1:36" s="1" customFormat="1" ht="3.75" customHeight="1">
      <c r="X134" s="52"/>
      <c r="Y134" s="217"/>
      <c r="Z134" s="54" t="s">
        <v>35</v>
      </c>
      <c r="AH134" s="29"/>
      <c r="AI134" s="29"/>
    </row>
    <row r="135" spans="1:36">
      <c r="T135" s="468" t="s">
        <v>44</v>
      </c>
      <c r="U135" s="469"/>
      <c r="V135" s="469"/>
      <c r="W135" s="470"/>
      <c r="X135" s="164"/>
    </row>
    <row r="137" spans="1:36" ht="19.5" customHeight="1">
      <c r="A137" s="147" t="str">
        <f>IF(入力・労働局用!A137="","",入力・労働局用!A137)</f>
        <v>【鳥取局様式】</v>
      </c>
      <c r="B137" s="196"/>
      <c r="C137" s="146"/>
      <c r="D137" s="466" t="s">
        <v>76</v>
      </c>
      <c r="E137" s="467"/>
      <c r="F137" s="467"/>
      <c r="G137" s="467"/>
      <c r="H137" s="467"/>
      <c r="I137" s="467"/>
      <c r="J137" s="467"/>
      <c r="S137" s="192">
        <f>$S$2</f>
        <v>1</v>
      </c>
      <c r="T137" s="488" t="s">
        <v>10</v>
      </c>
      <c r="U137" s="488"/>
      <c r="V137" s="149">
        <f>V110+1</f>
        <v>6</v>
      </c>
      <c r="W137" s="150" t="s">
        <v>11</v>
      </c>
    </row>
    <row r="138" spans="1:36" ht="19.5" customHeight="1">
      <c r="B138" s="197"/>
      <c r="C138" s="151"/>
      <c r="D138" s="467"/>
      <c r="E138" s="467"/>
      <c r="F138" s="467"/>
      <c r="G138" s="467"/>
      <c r="H138" s="467"/>
      <c r="I138" s="467"/>
      <c r="J138" s="467"/>
    </row>
    <row r="139" spans="1:36" ht="14.25">
      <c r="B139" s="223">
        <f ca="1">入力・労働局用!B139</f>
        <v>45741</v>
      </c>
      <c r="D139" s="198"/>
      <c r="E139" s="198"/>
      <c r="F139" s="198"/>
    </row>
    <row r="140" spans="1:36" ht="15" customHeight="1">
      <c r="B140" s="224">
        <f ca="1">入力・労働局用!B140</f>
        <v>46106.494204513889</v>
      </c>
      <c r="H140" s="329" t="s">
        <v>6</v>
      </c>
      <c r="I140" s="330"/>
      <c r="J140" s="333" t="s">
        <v>0</v>
      </c>
      <c r="K140" s="334"/>
      <c r="L140" s="153" t="s">
        <v>1</v>
      </c>
      <c r="M140" s="334" t="s">
        <v>7</v>
      </c>
      <c r="N140" s="334"/>
      <c r="O140" s="334" t="s">
        <v>2</v>
      </c>
      <c r="P140" s="334"/>
      <c r="Q140" s="334"/>
      <c r="R140" s="334"/>
      <c r="S140" s="334"/>
      <c r="T140" s="334"/>
      <c r="U140" s="334" t="s">
        <v>3</v>
      </c>
      <c r="V140" s="334"/>
      <c r="W140" s="334"/>
    </row>
    <row r="141" spans="1:36" ht="20.100000000000001" customHeight="1">
      <c r="H141" s="331"/>
      <c r="I141" s="332"/>
      <c r="J141" s="154">
        <f>IF(入力・労働局用!J141="","",入力・労働局用!J141)</f>
        <v>3</v>
      </c>
      <c r="K141" s="155">
        <f>IF(入力・労働局用!K141="","",入力・労働局用!K141)</f>
        <v>1</v>
      </c>
      <c r="L141" s="156">
        <f>IF(入力・労働局用!L141="","",入力・労働局用!L141)</f>
        <v>1</v>
      </c>
      <c r="M141" s="157">
        <f>IF(入力・労働局用!M141="","",入力・労働局用!M141)</f>
        <v>0</v>
      </c>
      <c r="N141" s="158" t="str">
        <f>IF(入力・労働局用!N141="","",入力・労働局用!N141)</f>
        <v/>
      </c>
      <c r="O141" s="159" t="str">
        <f>IF(入力・労働局用!O141="","",入力・労働局用!O141)</f>
        <v/>
      </c>
      <c r="P141" s="160" t="str">
        <f>IF(入力・労働局用!P141="","",入力・労働局用!P141)</f>
        <v/>
      </c>
      <c r="Q141" s="160" t="str">
        <f>IF(入力・労働局用!Q141="","",入力・労働局用!Q141)</f>
        <v/>
      </c>
      <c r="R141" s="160" t="str">
        <f>IF(入力・労働局用!R141="","",入力・労働局用!R141)</f>
        <v/>
      </c>
      <c r="S141" s="160" t="str">
        <f>IF(入力・労働局用!S141="","",入力・労働局用!S141)</f>
        <v/>
      </c>
      <c r="T141" s="161" t="str">
        <f>IF(入力・労働局用!T141="","",入力・労働局用!T141)</f>
        <v/>
      </c>
      <c r="U141" s="159" t="str">
        <f>IF(入力・労働局用!U141="","",入力・労働局用!U141)</f>
        <v/>
      </c>
      <c r="V141" s="160" t="str">
        <f>IF(入力・労働局用!V141="","",入力・労働局用!V141)</f>
        <v/>
      </c>
      <c r="W141" s="161" t="str">
        <f>IF(入力・労働局用!W141="","",入力・労働局用!W141)</f>
        <v/>
      </c>
      <c r="Y141" s="162" t="s">
        <v>33</v>
      </c>
      <c r="Z141" s="163" t="s">
        <v>34</v>
      </c>
      <c r="AA141" s="489" t="str">
        <f>$A$2</f>
        <v>【鳥取局様式】</v>
      </c>
      <c r="AB141" s="489"/>
      <c r="AC141" s="489"/>
      <c r="AD141" s="489"/>
      <c r="AE141" s="489"/>
      <c r="AF141" s="487">
        <f>$A$3</f>
        <v>0</v>
      </c>
      <c r="AG141" s="487"/>
      <c r="AH141" s="487"/>
      <c r="AI141" s="487"/>
      <c r="AJ141" s="487"/>
    </row>
    <row r="142" spans="1:36" ht="21.95" customHeight="1">
      <c r="A142" s="315" t="s">
        <v>9</v>
      </c>
      <c r="B142" s="317" t="s">
        <v>30</v>
      </c>
      <c r="C142" s="220"/>
      <c r="D142" s="318" t="s">
        <v>51</v>
      </c>
      <c r="E142" s="317" t="s">
        <v>48</v>
      </c>
      <c r="F142" s="451">
        <f ca="1">B139</f>
        <v>45741</v>
      </c>
      <c r="G142" s="452"/>
      <c r="H142" s="452"/>
      <c r="I142" s="452"/>
      <c r="J142" s="452"/>
      <c r="K142" s="452"/>
      <c r="L142" s="453"/>
      <c r="M142" s="454">
        <f ca="1">B140</f>
        <v>46106.494204513889</v>
      </c>
      <c r="N142" s="455"/>
      <c r="O142" s="455"/>
      <c r="P142" s="455"/>
      <c r="Q142" s="455"/>
      <c r="R142" s="455"/>
      <c r="S142" s="455"/>
      <c r="T142" s="455"/>
      <c r="U142" s="455"/>
      <c r="V142" s="455"/>
      <c r="W142" s="456"/>
      <c r="X142" s="164"/>
      <c r="Y142" s="165" t="str">
        <f>$A$2</f>
        <v>【鳥取局様式】</v>
      </c>
      <c r="Z142" s="165" t="e">
        <f>DATE(YEAR($Y$7)+1,7,10)</f>
        <v>#VALUE!</v>
      </c>
      <c r="AA142" s="166" t="s">
        <v>33</v>
      </c>
      <c r="AB142" s="166" t="s">
        <v>34</v>
      </c>
      <c r="AC142" s="166" t="s">
        <v>37</v>
      </c>
      <c r="AD142" s="166" t="s">
        <v>38</v>
      </c>
      <c r="AE142" s="166" t="s">
        <v>32</v>
      </c>
      <c r="AF142" s="166" t="s">
        <v>33</v>
      </c>
      <c r="AG142" s="166" t="s">
        <v>34</v>
      </c>
      <c r="AH142" s="166" t="s">
        <v>37</v>
      </c>
      <c r="AI142" s="166" t="s">
        <v>38</v>
      </c>
      <c r="AJ142" s="166" t="s">
        <v>32</v>
      </c>
    </row>
    <row r="143" spans="1:36" ht="28.5" customHeight="1">
      <c r="A143" s="316"/>
      <c r="B143" s="317"/>
      <c r="C143" s="167"/>
      <c r="D143" s="319"/>
      <c r="E143" s="317"/>
      <c r="F143" s="306" t="s">
        <v>4</v>
      </c>
      <c r="G143" s="306"/>
      <c r="H143" s="168" t="s">
        <v>39</v>
      </c>
      <c r="I143" s="306" t="s">
        <v>5</v>
      </c>
      <c r="J143" s="306"/>
      <c r="K143" s="306"/>
      <c r="L143" s="306"/>
      <c r="M143" s="306" t="s">
        <v>4</v>
      </c>
      <c r="N143" s="306"/>
      <c r="O143" s="306"/>
      <c r="P143" s="306"/>
      <c r="Q143" s="306"/>
      <c r="R143" s="168" t="s">
        <v>39</v>
      </c>
      <c r="S143" s="306" t="s">
        <v>5</v>
      </c>
      <c r="T143" s="306"/>
      <c r="U143" s="306"/>
      <c r="V143" s="306"/>
      <c r="W143" s="306"/>
      <c r="X143" s="164"/>
      <c r="Y143" s="165">
        <f ca="1">DATE(YEAR($B$4),4,1)</f>
        <v>45748</v>
      </c>
      <c r="Z143" s="165">
        <f ca="1">DATE(YEAR($Y$8)+2,3,31)</f>
        <v>46477</v>
      </c>
      <c r="AA143" s="165">
        <f ca="1">$Y$8</f>
        <v>45748</v>
      </c>
      <c r="AB143" s="165">
        <f ca="1">DATE(YEAR($Y$8)+1,3,31)</f>
        <v>46112</v>
      </c>
      <c r="AC143" s="165"/>
      <c r="AD143" s="165"/>
      <c r="AE143" s="165"/>
      <c r="AF143" s="169">
        <f ca="1">DATE(YEAR($B$4)+1,4,1)</f>
        <v>46113</v>
      </c>
      <c r="AG143" s="169">
        <f ca="1">DATE(YEAR($AF$8)+1,3,31)</f>
        <v>46477</v>
      </c>
      <c r="AH143" s="165"/>
      <c r="AI143" s="165"/>
      <c r="AJ143" s="170"/>
    </row>
    <row r="144" spans="1:36" ht="27.95" customHeight="1">
      <c r="A144" s="171">
        <f>入力・労働局用!A144</f>
        <v>0</v>
      </c>
      <c r="B144" s="172">
        <f>入力・労働局用!B144</f>
        <v>0</v>
      </c>
      <c r="C144" s="173"/>
      <c r="D144" s="70">
        <f>入力・労働局用!D144</f>
        <v>0</v>
      </c>
      <c r="E144" s="71">
        <f>入力・労働局用!E144</f>
        <v>0</v>
      </c>
      <c r="F144" s="475">
        <f>入力・労働局用!F144</f>
        <v>0</v>
      </c>
      <c r="G144" s="476"/>
      <c r="H144" s="174" t="str">
        <f ca="1">入力・労働局用!H144</f>
        <v/>
      </c>
      <c r="I144" s="484" t="str">
        <f ca="1">入力・労働局用!I144</f>
        <v/>
      </c>
      <c r="J144" s="485">
        <f>入力・労働局用!J144</f>
        <v>0</v>
      </c>
      <c r="K144" s="485">
        <f>入力・労働局用!K144</f>
        <v>0</v>
      </c>
      <c r="L144" s="486">
        <f>入力・労働局用!L144</f>
        <v>0</v>
      </c>
      <c r="M144" s="475">
        <f>入力・労働局用!M144</f>
        <v>0</v>
      </c>
      <c r="N144" s="480"/>
      <c r="O144" s="480"/>
      <c r="P144" s="480"/>
      <c r="Q144" s="476"/>
      <c r="R144" s="175" t="str">
        <f ca="1">入力・労働局用!R144</f>
        <v/>
      </c>
      <c r="S144" s="484" t="str">
        <f ca="1">入力・労働局用!S144</f>
        <v/>
      </c>
      <c r="T144" s="485">
        <f>入力・労働局用!T144</f>
        <v>0</v>
      </c>
      <c r="U144" s="485">
        <f>入力・労働局用!U144</f>
        <v>0</v>
      </c>
      <c r="V144" s="485">
        <f>入力・労働局用!V144</f>
        <v>0</v>
      </c>
      <c r="W144" s="486">
        <f>入力・労働局用!W144</f>
        <v>0</v>
      </c>
      <c r="X144" s="164"/>
      <c r="Y144" s="176" t="str">
        <f t="shared" ref="Y144:Y158" si="60">IF($B144&lt;&gt;0,IF(D144=0,AA$8,D144),"")</f>
        <v/>
      </c>
      <c r="Z144" s="176" t="str">
        <f t="shared" ref="Z144:Z158" si="61">IF($B144&lt;&gt;0,IF(E144=0,Z$8,E144),"")</f>
        <v/>
      </c>
      <c r="AA144" s="177" t="str">
        <f t="shared" ref="AA144:AA158" ca="1" si="62">IF(Y144&lt;AF$8,Y144,"")</f>
        <v/>
      </c>
      <c r="AB144" s="177" t="str">
        <f t="shared" ref="AB144:AB158" ca="1" si="63">IF(Y144&gt;AB$8,"",IF(Z144&gt;AB$8,AB$8,Z144))</f>
        <v/>
      </c>
      <c r="AC144" s="177" t="str">
        <f t="shared" ref="AC144:AC158" ca="1" si="64">IF(AA144="","",DATE(YEAR(AA144),MONTH(AA144),1))</f>
        <v/>
      </c>
      <c r="AD144" s="177" t="str">
        <f t="shared" ref="AD144:AD158" ca="1" si="65">IF(AA144="","",DATE(YEAR(AB144),MONTH(AB144)+1,1)-1)</f>
        <v/>
      </c>
      <c r="AE144" s="178" t="str">
        <f t="shared" ref="AE144:AE158" ca="1" si="66">IF(AA144="","",DATEDIF(AC144,AD144+1,"m"))</f>
        <v/>
      </c>
      <c r="AF144" s="177" t="str">
        <f t="shared" ref="AF144:AF158" ca="1" si="67">IF(Z144&lt;AF$8,"",IF(Y144&gt;AF$8,Y144,AF$8))</f>
        <v/>
      </c>
      <c r="AG144" s="177" t="str">
        <f t="shared" ref="AG144:AG158" ca="1" si="68">IF(Z144&lt;AF$8,"",Z144)</f>
        <v/>
      </c>
      <c r="AH144" s="177" t="str">
        <f t="shared" ref="AH144:AH158" ca="1" si="69">IF(AF144="","",DATE(YEAR(AF144),MONTH(AF144),1))</f>
        <v/>
      </c>
      <c r="AI144" s="177" t="str">
        <f t="shared" ref="AI144:AI158" ca="1" si="70">IF(AF144="","",DATE(YEAR(AG144),MONTH(AG144)+1,1)-1)</f>
        <v/>
      </c>
      <c r="AJ144" s="178" t="str">
        <f t="shared" ref="AJ144:AJ158" ca="1" si="71">IF(AF144="","",DATEDIF(AH144,AI144+1,"m"))</f>
        <v/>
      </c>
    </row>
    <row r="145" spans="1:36" ht="27.95" customHeight="1">
      <c r="A145" s="179">
        <f>入力・労働局用!A145</f>
        <v>0</v>
      </c>
      <c r="B145" s="172">
        <f>入力・労働局用!B145</f>
        <v>0</v>
      </c>
      <c r="C145" s="173"/>
      <c r="D145" s="70">
        <f>入力・労働局用!D145</f>
        <v>0</v>
      </c>
      <c r="E145" s="71">
        <f>入力・労働局用!E145</f>
        <v>0</v>
      </c>
      <c r="F145" s="475">
        <f>入力・労働局用!F145</f>
        <v>0</v>
      </c>
      <c r="G145" s="476"/>
      <c r="H145" s="174" t="str">
        <f ca="1">入力・労働局用!H145</f>
        <v/>
      </c>
      <c r="I145" s="477" t="str">
        <f ca="1">入力・労働局用!I145</f>
        <v/>
      </c>
      <c r="J145" s="478">
        <f>入力・労働局用!J145</f>
        <v>0</v>
      </c>
      <c r="K145" s="478">
        <f>入力・労働局用!K145</f>
        <v>0</v>
      </c>
      <c r="L145" s="479">
        <f>入力・労働局用!L145</f>
        <v>0</v>
      </c>
      <c r="M145" s="475">
        <f>入力・労働局用!M145</f>
        <v>0</v>
      </c>
      <c r="N145" s="480"/>
      <c r="O145" s="480"/>
      <c r="P145" s="480"/>
      <c r="Q145" s="476"/>
      <c r="R145" s="174" t="str">
        <f ca="1">入力・労働局用!R145</f>
        <v/>
      </c>
      <c r="S145" s="477" t="str">
        <f ca="1">入力・労働局用!S145</f>
        <v/>
      </c>
      <c r="T145" s="478">
        <f>入力・労働局用!T145</f>
        <v>0</v>
      </c>
      <c r="U145" s="478">
        <f>入力・労働局用!U145</f>
        <v>0</v>
      </c>
      <c r="V145" s="478">
        <f>入力・労働局用!V145</f>
        <v>0</v>
      </c>
      <c r="W145" s="479">
        <f>入力・労働局用!W145</f>
        <v>0</v>
      </c>
      <c r="X145" s="164"/>
      <c r="Y145" s="180" t="str">
        <f t="shared" si="60"/>
        <v/>
      </c>
      <c r="Z145" s="180" t="str">
        <f t="shared" si="61"/>
        <v/>
      </c>
      <c r="AA145" s="181" t="str">
        <f t="shared" ca="1" si="62"/>
        <v/>
      </c>
      <c r="AB145" s="181" t="str">
        <f t="shared" ca="1" si="63"/>
        <v/>
      </c>
      <c r="AC145" s="181" t="str">
        <f t="shared" ca="1" si="64"/>
        <v/>
      </c>
      <c r="AD145" s="181" t="str">
        <f t="shared" ca="1" si="65"/>
        <v/>
      </c>
      <c r="AE145" s="182" t="str">
        <f t="shared" ca="1" si="66"/>
        <v/>
      </c>
      <c r="AF145" s="181" t="str">
        <f t="shared" ca="1" si="67"/>
        <v/>
      </c>
      <c r="AG145" s="181" t="str">
        <f t="shared" ca="1" si="68"/>
        <v/>
      </c>
      <c r="AH145" s="181" t="str">
        <f t="shared" ca="1" si="69"/>
        <v/>
      </c>
      <c r="AI145" s="181" t="str">
        <f t="shared" ca="1" si="70"/>
        <v/>
      </c>
      <c r="AJ145" s="182" t="str">
        <f t="shared" ca="1" si="71"/>
        <v/>
      </c>
    </row>
    <row r="146" spans="1:36" ht="27.95" customHeight="1">
      <c r="A146" s="179">
        <f>入力・労働局用!A146</f>
        <v>0</v>
      </c>
      <c r="B146" s="172">
        <f>入力・労働局用!B146</f>
        <v>0</v>
      </c>
      <c r="C146" s="173"/>
      <c r="D146" s="70">
        <f>入力・労働局用!D146</f>
        <v>0</v>
      </c>
      <c r="E146" s="71">
        <f>入力・労働局用!E146</f>
        <v>0</v>
      </c>
      <c r="F146" s="475">
        <f>入力・労働局用!F146</f>
        <v>0</v>
      </c>
      <c r="G146" s="476"/>
      <c r="H146" s="174" t="str">
        <f ca="1">入力・労働局用!H146</f>
        <v/>
      </c>
      <c r="I146" s="477" t="str">
        <f ca="1">入力・労働局用!I146</f>
        <v/>
      </c>
      <c r="J146" s="478">
        <f>入力・労働局用!J146</f>
        <v>0</v>
      </c>
      <c r="K146" s="478">
        <f>入力・労働局用!K146</f>
        <v>0</v>
      </c>
      <c r="L146" s="479">
        <f>入力・労働局用!L146</f>
        <v>0</v>
      </c>
      <c r="M146" s="475">
        <f>入力・労働局用!M146</f>
        <v>0</v>
      </c>
      <c r="N146" s="480"/>
      <c r="O146" s="480"/>
      <c r="P146" s="480"/>
      <c r="Q146" s="476"/>
      <c r="R146" s="174" t="str">
        <f ca="1">入力・労働局用!R146</f>
        <v/>
      </c>
      <c r="S146" s="477" t="str">
        <f ca="1">入力・労働局用!S146</f>
        <v/>
      </c>
      <c r="T146" s="478">
        <f>入力・労働局用!T146</f>
        <v>0</v>
      </c>
      <c r="U146" s="478">
        <f>入力・労働局用!U146</f>
        <v>0</v>
      </c>
      <c r="V146" s="478">
        <f>入力・労働局用!V146</f>
        <v>0</v>
      </c>
      <c r="W146" s="479">
        <f>入力・労働局用!W146</f>
        <v>0</v>
      </c>
      <c r="X146" s="164"/>
      <c r="Y146" s="180" t="str">
        <f t="shared" si="60"/>
        <v/>
      </c>
      <c r="Z146" s="180" t="str">
        <f t="shared" si="61"/>
        <v/>
      </c>
      <c r="AA146" s="181" t="str">
        <f t="shared" ca="1" si="62"/>
        <v/>
      </c>
      <c r="AB146" s="181" t="str">
        <f t="shared" ca="1" si="63"/>
        <v/>
      </c>
      <c r="AC146" s="181" t="str">
        <f t="shared" ca="1" si="64"/>
        <v/>
      </c>
      <c r="AD146" s="181" t="str">
        <f t="shared" ca="1" si="65"/>
        <v/>
      </c>
      <c r="AE146" s="182" t="str">
        <f t="shared" ca="1" si="66"/>
        <v/>
      </c>
      <c r="AF146" s="181" t="str">
        <f t="shared" ca="1" si="67"/>
        <v/>
      </c>
      <c r="AG146" s="181" t="str">
        <f t="shared" ca="1" si="68"/>
        <v/>
      </c>
      <c r="AH146" s="181" t="str">
        <f t="shared" ca="1" si="69"/>
        <v/>
      </c>
      <c r="AI146" s="181" t="str">
        <f t="shared" ca="1" si="70"/>
        <v/>
      </c>
      <c r="AJ146" s="182" t="str">
        <f t="shared" ca="1" si="71"/>
        <v/>
      </c>
    </row>
    <row r="147" spans="1:36" ht="27.95" customHeight="1">
      <c r="A147" s="179">
        <f>入力・労働局用!A147</f>
        <v>0</v>
      </c>
      <c r="B147" s="172">
        <f>入力・労働局用!B147</f>
        <v>0</v>
      </c>
      <c r="C147" s="173"/>
      <c r="D147" s="70">
        <f>入力・労働局用!D147</f>
        <v>0</v>
      </c>
      <c r="E147" s="71">
        <f>入力・労働局用!E147</f>
        <v>0</v>
      </c>
      <c r="F147" s="475">
        <f>入力・労働局用!F147</f>
        <v>0</v>
      </c>
      <c r="G147" s="476"/>
      <c r="H147" s="174" t="str">
        <f ca="1">入力・労働局用!H147</f>
        <v/>
      </c>
      <c r="I147" s="477" t="str">
        <f ca="1">入力・労働局用!I147</f>
        <v/>
      </c>
      <c r="J147" s="478">
        <f>入力・労働局用!J147</f>
        <v>0</v>
      </c>
      <c r="K147" s="478">
        <f>入力・労働局用!K147</f>
        <v>0</v>
      </c>
      <c r="L147" s="479">
        <f>入力・労働局用!L147</f>
        <v>0</v>
      </c>
      <c r="M147" s="475">
        <f>入力・労働局用!M147</f>
        <v>0</v>
      </c>
      <c r="N147" s="480"/>
      <c r="O147" s="480"/>
      <c r="P147" s="480"/>
      <c r="Q147" s="476"/>
      <c r="R147" s="174" t="str">
        <f ca="1">入力・労働局用!R147</f>
        <v/>
      </c>
      <c r="S147" s="477" t="str">
        <f ca="1">入力・労働局用!S147</f>
        <v/>
      </c>
      <c r="T147" s="478">
        <f>入力・労働局用!T147</f>
        <v>0</v>
      </c>
      <c r="U147" s="478">
        <f>入力・労働局用!U147</f>
        <v>0</v>
      </c>
      <c r="V147" s="478">
        <f>入力・労働局用!V147</f>
        <v>0</v>
      </c>
      <c r="W147" s="479">
        <f>入力・労働局用!W147</f>
        <v>0</v>
      </c>
      <c r="X147" s="164"/>
      <c r="Y147" s="180" t="str">
        <f t="shared" si="60"/>
        <v/>
      </c>
      <c r="Z147" s="180" t="str">
        <f t="shared" si="61"/>
        <v/>
      </c>
      <c r="AA147" s="181" t="str">
        <f t="shared" ca="1" si="62"/>
        <v/>
      </c>
      <c r="AB147" s="181" t="str">
        <f t="shared" ca="1" si="63"/>
        <v/>
      </c>
      <c r="AC147" s="181" t="str">
        <f t="shared" ca="1" si="64"/>
        <v/>
      </c>
      <c r="AD147" s="181" t="str">
        <f t="shared" ca="1" si="65"/>
        <v/>
      </c>
      <c r="AE147" s="182" t="str">
        <f t="shared" ca="1" si="66"/>
        <v/>
      </c>
      <c r="AF147" s="181" t="str">
        <f t="shared" ca="1" si="67"/>
        <v/>
      </c>
      <c r="AG147" s="181" t="str">
        <f t="shared" ca="1" si="68"/>
        <v/>
      </c>
      <c r="AH147" s="181" t="str">
        <f t="shared" ca="1" si="69"/>
        <v/>
      </c>
      <c r="AI147" s="181" t="str">
        <f t="shared" ca="1" si="70"/>
        <v/>
      </c>
      <c r="AJ147" s="182" t="str">
        <f t="shared" ca="1" si="71"/>
        <v/>
      </c>
    </row>
    <row r="148" spans="1:36" ht="27.95" customHeight="1">
      <c r="A148" s="179">
        <f>入力・労働局用!A148</f>
        <v>0</v>
      </c>
      <c r="B148" s="172">
        <f>入力・労働局用!B148</f>
        <v>0</v>
      </c>
      <c r="C148" s="173"/>
      <c r="D148" s="70">
        <f>入力・労働局用!D148</f>
        <v>0</v>
      </c>
      <c r="E148" s="71">
        <f>入力・労働局用!E148</f>
        <v>0</v>
      </c>
      <c r="F148" s="475">
        <f>入力・労働局用!F148</f>
        <v>0</v>
      </c>
      <c r="G148" s="476"/>
      <c r="H148" s="174" t="str">
        <f ca="1">入力・労働局用!H148</f>
        <v/>
      </c>
      <c r="I148" s="477" t="str">
        <f ca="1">入力・労働局用!I148</f>
        <v/>
      </c>
      <c r="J148" s="478">
        <f>入力・労働局用!J148</f>
        <v>0</v>
      </c>
      <c r="K148" s="478">
        <f>入力・労働局用!K148</f>
        <v>0</v>
      </c>
      <c r="L148" s="479">
        <f>入力・労働局用!L148</f>
        <v>0</v>
      </c>
      <c r="M148" s="475">
        <f>入力・労働局用!M148</f>
        <v>0</v>
      </c>
      <c r="N148" s="480"/>
      <c r="O148" s="480"/>
      <c r="P148" s="480"/>
      <c r="Q148" s="476"/>
      <c r="R148" s="174" t="str">
        <f ca="1">入力・労働局用!R148</f>
        <v/>
      </c>
      <c r="S148" s="477" t="str">
        <f ca="1">入力・労働局用!S148</f>
        <v/>
      </c>
      <c r="T148" s="478">
        <f>入力・労働局用!T148</f>
        <v>0</v>
      </c>
      <c r="U148" s="478">
        <f>入力・労働局用!U148</f>
        <v>0</v>
      </c>
      <c r="V148" s="478">
        <f>入力・労働局用!V148</f>
        <v>0</v>
      </c>
      <c r="W148" s="479">
        <f>入力・労働局用!W148</f>
        <v>0</v>
      </c>
      <c r="X148" s="164"/>
      <c r="Y148" s="180" t="str">
        <f t="shared" si="60"/>
        <v/>
      </c>
      <c r="Z148" s="180" t="str">
        <f t="shared" si="61"/>
        <v/>
      </c>
      <c r="AA148" s="181" t="str">
        <f t="shared" ca="1" si="62"/>
        <v/>
      </c>
      <c r="AB148" s="181" t="str">
        <f t="shared" ca="1" si="63"/>
        <v/>
      </c>
      <c r="AC148" s="181" t="str">
        <f t="shared" ca="1" si="64"/>
        <v/>
      </c>
      <c r="AD148" s="181" t="str">
        <f t="shared" ca="1" si="65"/>
        <v/>
      </c>
      <c r="AE148" s="182" t="str">
        <f t="shared" ca="1" si="66"/>
        <v/>
      </c>
      <c r="AF148" s="181" t="str">
        <f t="shared" ca="1" si="67"/>
        <v/>
      </c>
      <c r="AG148" s="181" t="str">
        <f t="shared" ca="1" si="68"/>
        <v/>
      </c>
      <c r="AH148" s="181" t="str">
        <f t="shared" ca="1" si="69"/>
        <v/>
      </c>
      <c r="AI148" s="181" t="str">
        <f t="shared" ca="1" si="70"/>
        <v/>
      </c>
      <c r="AJ148" s="182" t="str">
        <f t="shared" ca="1" si="71"/>
        <v/>
      </c>
    </row>
    <row r="149" spans="1:36" ht="27.95" customHeight="1">
      <c r="A149" s="179">
        <f>入力・労働局用!A149</f>
        <v>0</v>
      </c>
      <c r="B149" s="172">
        <f>入力・労働局用!B149</f>
        <v>0</v>
      </c>
      <c r="C149" s="173"/>
      <c r="D149" s="70">
        <f>入力・労働局用!D149</f>
        <v>0</v>
      </c>
      <c r="E149" s="71">
        <f>入力・労働局用!E149</f>
        <v>0</v>
      </c>
      <c r="F149" s="475">
        <f>入力・労働局用!F149</f>
        <v>0</v>
      </c>
      <c r="G149" s="476"/>
      <c r="H149" s="174" t="str">
        <f ca="1">入力・労働局用!H149</f>
        <v/>
      </c>
      <c r="I149" s="477" t="str">
        <f ca="1">入力・労働局用!I149</f>
        <v/>
      </c>
      <c r="J149" s="478">
        <f>入力・労働局用!J149</f>
        <v>0</v>
      </c>
      <c r="K149" s="478">
        <f>入力・労働局用!K149</f>
        <v>0</v>
      </c>
      <c r="L149" s="479">
        <f>入力・労働局用!L149</f>
        <v>0</v>
      </c>
      <c r="M149" s="475">
        <f>入力・労働局用!M149</f>
        <v>0</v>
      </c>
      <c r="N149" s="480"/>
      <c r="O149" s="480"/>
      <c r="P149" s="480"/>
      <c r="Q149" s="476"/>
      <c r="R149" s="174" t="str">
        <f ca="1">入力・労働局用!R149</f>
        <v/>
      </c>
      <c r="S149" s="477" t="str">
        <f ca="1">入力・労働局用!S149</f>
        <v/>
      </c>
      <c r="T149" s="478">
        <f>入力・労働局用!T149</f>
        <v>0</v>
      </c>
      <c r="U149" s="478">
        <f>入力・労働局用!U149</f>
        <v>0</v>
      </c>
      <c r="V149" s="478">
        <f>入力・労働局用!V149</f>
        <v>0</v>
      </c>
      <c r="W149" s="479">
        <f>入力・労働局用!W149</f>
        <v>0</v>
      </c>
      <c r="X149" s="164"/>
      <c r="Y149" s="180" t="str">
        <f t="shared" si="60"/>
        <v/>
      </c>
      <c r="Z149" s="180" t="str">
        <f t="shared" si="61"/>
        <v/>
      </c>
      <c r="AA149" s="181" t="str">
        <f t="shared" ca="1" si="62"/>
        <v/>
      </c>
      <c r="AB149" s="181" t="str">
        <f t="shared" ca="1" si="63"/>
        <v/>
      </c>
      <c r="AC149" s="181" t="str">
        <f t="shared" ca="1" si="64"/>
        <v/>
      </c>
      <c r="AD149" s="181" t="str">
        <f t="shared" ca="1" si="65"/>
        <v/>
      </c>
      <c r="AE149" s="182" t="str">
        <f t="shared" ca="1" si="66"/>
        <v/>
      </c>
      <c r="AF149" s="181" t="str">
        <f t="shared" ca="1" si="67"/>
        <v/>
      </c>
      <c r="AG149" s="181" t="str">
        <f t="shared" ca="1" si="68"/>
        <v/>
      </c>
      <c r="AH149" s="181" t="str">
        <f t="shared" ca="1" si="69"/>
        <v/>
      </c>
      <c r="AI149" s="181" t="str">
        <f t="shared" ca="1" si="70"/>
        <v/>
      </c>
      <c r="AJ149" s="182" t="str">
        <f t="shared" ca="1" si="71"/>
        <v/>
      </c>
    </row>
    <row r="150" spans="1:36" ht="27.95" customHeight="1">
      <c r="A150" s="179">
        <f>入力・労働局用!A150</f>
        <v>0</v>
      </c>
      <c r="B150" s="172">
        <f>入力・労働局用!B150</f>
        <v>0</v>
      </c>
      <c r="C150" s="173"/>
      <c r="D150" s="70">
        <f>入力・労働局用!D150</f>
        <v>0</v>
      </c>
      <c r="E150" s="71">
        <f>入力・労働局用!E150</f>
        <v>0</v>
      </c>
      <c r="F150" s="475">
        <f>入力・労働局用!F150</f>
        <v>0</v>
      </c>
      <c r="G150" s="476"/>
      <c r="H150" s="174" t="str">
        <f ca="1">入力・労働局用!H150</f>
        <v/>
      </c>
      <c r="I150" s="477" t="str">
        <f ca="1">入力・労働局用!I150</f>
        <v/>
      </c>
      <c r="J150" s="478">
        <f>入力・労働局用!J150</f>
        <v>0</v>
      </c>
      <c r="K150" s="478">
        <f>入力・労働局用!K150</f>
        <v>0</v>
      </c>
      <c r="L150" s="479">
        <f>入力・労働局用!L150</f>
        <v>0</v>
      </c>
      <c r="M150" s="475">
        <f>入力・労働局用!M150</f>
        <v>0</v>
      </c>
      <c r="N150" s="480"/>
      <c r="O150" s="480"/>
      <c r="P150" s="480"/>
      <c r="Q150" s="476"/>
      <c r="R150" s="174" t="str">
        <f ca="1">入力・労働局用!R150</f>
        <v/>
      </c>
      <c r="S150" s="477" t="str">
        <f ca="1">入力・労働局用!S150</f>
        <v/>
      </c>
      <c r="T150" s="478">
        <f>入力・労働局用!T150</f>
        <v>0</v>
      </c>
      <c r="U150" s="478">
        <f>入力・労働局用!U150</f>
        <v>0</v>
      </c>
      <c r="V150" s="478">
        <f>入力・労働局用!V150</f>
        <v>0</v>
      </c>
      <c r="W150" s="479">
        <f>入力・労働局用!W150</f>
        <v>0</v>
      </c>
      <c r="X150" s="164"/>
      <c r="Y150" s="180" t="str">
        <f t="shared" si="60"/>
        <v/>
      </c>
      <c r="Z150" s="180" t="str">
        <f t="shared" si="61"/>
        <v/>
      </c>
      <c r="AA150" s="181" t="str">
        <f t="shared" ca="1" si="62"/>
        <v/>
      </c>
      <c r="AB150" s="181" t="str">
        <f t="shared" ca="1" si="63"/>
        <v/>
      </c>
      <c r="AC150" s="181" t="str">
        <f t="shared" ca="1" si="64"/>
        <v/>
      </c>
      <c r="AD150" s="181" t="str">
        <f t="shared" ca="1" si="65"/>
        <v/>
      </c>
      <c r="AE150" s="182" t="str">
        <f t="shared" ca="1" si="66"/>
        <v/>
      </c>
      <c r="AF150" s="181" t="str">
        <f t="shared" ca="1" si="67"/>
        <v/>
      </c>
      <c r="AG150" s="181" t="str">
        <f t="shared" ca="1" si="68"/>
        <v/>
      </c>
      <c r="AH150" s="181" t="str">
        <f t="shared" ca="1" si="69"/>
        <v/>
      </c>
      <c r="AI150" s="181" t="str">
        <f t="shared" ca="1" si="70"/>
        <v/>
      </c>
      <c r="AJ150" s="182" t="str">
        <f t="shared" ca="1" si="71"/>
        <v/>
      </c>
    </row>
    <row r="151" spans="1:36" ht="27.95" customHeight="1">
      <c r="A151" s="179">
        <f>入力・労働局用!A151</f>
        <v>0</v>
      </c>
      <c r="B151" s="172">
        <f>入力・労働局用!B151</f>
        <v>0</v>
      </c>
      <c r="C151" s="173"/>
      <c r="D151" s="70">
        <f>入力・労働局用!D151</f>
        <v>0</v>
      </c>
      <c r="E151" s="71">
        <f>入力・労働局用!E151</f>
        <v>0</v>
      </c>
      <c r="F151" s="475">
        <f>入力・労働局用!F151</f>
        <v>0</v>
      </c>
      <c r="G151" s="476"/>
      <c r="H151" s="174" t="str">
        <f ca="1">入力・労働局用!H151</f>
        <v/>
      </c>
      <c r="I151" s="477" t="str">
        <f ca="1">入力・労働局用!I151</f>
        <v/>
      </c>
      <c r="J151" s="478">
        <f>入力・労働局用!J151</f>
        <v>0</v>
      </c>
      <c r="K151" s="478">
        <f>入力・労働局用!K151</f>
        <v>0</v>
      </c>
      <c r="L151" s="479">
        <f>入力・労働局用!L151</f>
        <v>0</v>
      </c>
      <c r="M151" s="475">
        <f>入力・労働局用!M151</f>
        <v>0</v>
      </c>
      <c r="N151" s="480"/>
      <c r="O151" s="480"/>
      <c r="P151" s="480"/>
      <c r="Q151" s="476"/>
      <c r="R151" s="174" t="str">
        <f ca="1">入力・労働局用!R151</f>
        <v/>
      </c>
      <c r="S151" s="477" t="str">
        <f ca="1">入力・労働局用!S151</f>
        <v/>
      </c>
      <c r="T151" s="478">
        <f>入力・労働局用!T151</f>
        <v>0</v>
      </c>
      <c r="U151" s="478">
        <f>入力・労働局用!U151</f>
        <v>0</v>
      </c>
      <c r="V151" s="478">
        <f>入力・労働局用!V151</f>
        <v>0</v>
      </c>
      <c r="W151" s="479">
        <f>入力・労働局用!W151</f>
        <v>0</v>
      </c>
      <c r="X151" s="164"/>
      <c r="Y151" s="180" t="str">
        <f t="shared" si="60"/>
        <v/>
      </c>
      <c r="Z151" s="180" t="str">
        <f t="shared" si="61"/>
        <v/>
      </c>
      <c r="AA151" s="181" t="str">
        <f t="shared" ca="1" si="62"/>
        <v/>
      </c>
      <c r="AB151" s="181" t="str">
        <f t="shared" ca="1" si="63"/>
        <v/>
      </c>
      <c r="AC151" s="181" t="str">
        <f t="shared" ca="1" si="64"/>
        <v/>
      </c>
      <c r="AD151" s="181" t="str">
        <f t="shared" ca="1" si="65"/>
        <v/>
      </c>
      <c r="AE151" s="182" t="str">
        <f t="shared" ca="1" si="66"/>
        <v/>
      </c>
      <c r="AF151" s="181" t="str">
        <f t="shared" ca="1" si="67"/>
        <v/>
      </c>
      <c r="AG151" s="181" t="str">
        <f t="shared" ca="1" si="68"/>
        <v/>
      </c>
      <c r="AH151" s="181" t="str">
        <f t="shared" ca="1" si="69"/>
        <v/>
      </c>
      <c r="AI151" s="181" t="str">
        <f t="shared" ca="1" si="70"/>
        <v/>
      </c>
      <c r="AJ151" s="182" t="str">
        <f t="shared" ca="1" si="71"/>
        <v/>
      </c>
    </row>
    <row r="152" spans="1:36" ht="27.95" customHeight="1">
      <c r="A152" s="179">
        <f>入力・労働局用!A152</f>
        <v>0</v>
      </c>
      <c r="B152" s="172">
        <f>入力・労働局用!B152</f>
        <v>0</v>
      </c>
      <c r="C152" s="173"/>
      <c r="D152" s="70">
        <f>入力・労働局用!D152</f>
        <v>0</v>
      </c>
      <c r="E152" s="71">
        <f>入力・労働局用!E152</f>
        <v>0</v>
      </c>
      <c r="F152" s="475">
        <f>入力・労働局用!F152</f>
        <v>0</v>
      </c>
      <c r="G152" s="476"/>
      <c r="H152" s="174" t="str">
        <f ca="1">入力・労働局用!H152</f>
        <v/>
      </c>
      <c r="I152" s="477" t="str">
        <f ca="1">入力・労働局用!I152</f>
        <v/>
      </c>
      <c r="J152" s="478">
        <f>入力・労働局用!J152</f>
        <v>0</v>
      </c>
      <c r="K152" s="478">
        <f>入力・労働局用!K152</f>
        <v>0</v>
      </c>
      <c r="L152" s="479">
        <f>入力・労働局用!L152</f>
        <v>0</v>
      </c>
      <c r="M152" s="475">
        <f>入力・労働局用!M152</f>
        <v>0</v>
      </c>
      <c r="N152" s="480"/>
      <c r="O152" s="480"/>
      <c r="P152" s="480"/>
      <c r="Q152" s="476"/>
      <c r="R152" s="174" t="str">
        <f ca="1">入力・労働局用!R152</f>
        <v/>
      </c>
      <c r="S152" s="477" t="str">
        <f ca="1">入力・労働局用!S152</f>
        <v/>
      </c>
      <c r="T152" s="478">
        <f>入力・労働局用!T152</f>
        <v>0</v>
      </c>
      <c r="U152" s="478">
        <f>入力・労働局用!U152</f>
        <v>0</v>
      </c>
      <c r="V152" s="478">
        <f>入力・労働局用!V152</f>
        <v>0</v>
      </c>
      <c r="W152" s="479">
        <f>入力・労働局用!W152</f>
        <v>0</v>
      </c>
      <c r="X152" s="164"/>
      <c r="Y152" s="180" t="str">
        <f t="shared" si="60"/>
        <v/>
      </c>
      <c r="Z152" s="180" t="str">
        <f t="shared" si="61"/>
        <v/>
      </c>
      <c r="AA152" s="181" t="str">
        <f t="shared" ca="1" si="62"/>
        <v/>
      </c>
      <c r="AB152" s="181" t="str">
        <f t="shared" ca="1" si="63"/>
        <v/>
      </c>
      <c r="AC152" s="181" t="str">
        <f t="shared" ca="1" si="64"/>
        <v/>
      </c>
      <c r="AD152" s="181" t="str">
        <f t="shared" ca="1" si="65"/>
        <v/>
      </c>
      <c r="AE152" s="182" t="str">
        <f t="shared" ca="1" si="66"/>
        <v/>
      </c>
      <c r="AF152" s="181" t="str">
        <f t="shared" ca="1" si="67"/>
        <v/>
      </c>
      <c r="AG152" s="181" t="str">
        <f t="shared" ca="1" si="68"/>
        <v/>
      </c>
      <c r="AH152" s="181" t="str">
        <f t="shared" ca="1" si="69"/>
        <v/>
      </c>
      <c r="AI152" s="181" t="str">
        <f t="shared" ca="1" si="70"/>
        <v/>
      </c>
      <c r="AJ152" s="182" t="str">
        <f t="shared" ca="1" si="71"/>
        <v/>
      </c>
    </row>
    <row r="153" spans="1:36" ht="27.95" customHeight="1">
      <c r="A153" s="179">
        <f>入力・労働局用!A153</f>
        <v>0</v>
      </c>
      <c r="B153" s="172">
        <f>入力・労働局用!B153</f>
        <v>0</v>
      </c>
      <c r="C153" s="173"/>
      <c r="D153" s="70">
        <f>入力・労働局用!D153</f>
        <v>0</v>
      </c>
      <c r="E153" s="71">
        <f>入力・労働局用!E153</f>
        <v>0</v>
      </c>
      <c r="F153" s="475">
        <f>入力・労働局用!F153</f>
        <v>0</v>
      </c>
      <c r="G153" s="476"/>
      <c r="H153" s="174" t="str">
        <f ca="1">入力・労働局用!H153</f>
        <v/>
      </c>
      <c r="I153" s="477" t="str">
        <f ca="1">入力・労働局用!I153</f>
        <v/>
      </c>
      <c r="J153" s="478">
        <f>入力・労働局用!J153</f>
        <v>0</v>
      </c>
      <c r="K153" s="478">
        <f>入力・労働局用!K153</f>
        <v>0</v>
      </c>
      <c r="L153" s="479">
        <f>入力・労働局用!L153</f>
        <v>0</v>
      </c>
      <c r="M153" s="475">
        <f>入力・労働局用!M153</f>
        <v>0</v>
      </c>
      <c r="N153" s="480"/>
      <c r="O153" s="480"/>
      <c r="P153" s="480"/>
      <c r="Q153" s="476"/>
      <c r="R153" s="174" t="str">
        <f ca="1">入力・労働局用!R153</f>
        <v/>
      </c>
      <c r="S153" s="477" t="str">
        <f ca="1">入力・労働局用!S153</f>
        <v/>
      </c>
      <c r="T153" s="478">
        <f>入力・労働局用!T153</f>
        <v>0</v>
      </c>
      <c r="U153" s="478">
        <f>入力・労働局用!U153</f>
        <v>0</v>
      </c>
      <c r="V153" s="478">
        <f>入力・労働局用!V153</f>
        <v>0</v>
      </c>
      <c r="W153" s="479">
        <f>入力・労働局用!W153</f>
        <v>0</v>
      </c>
      <c r="X153" s="164"/>
      <c r="Y153" s="180" t="str">
        <f t="shared" si="60"/>
        <v/>
      </c>
      <c r="Z153" s="180" t="str">
        <f t="shared" si="61"/>
        <v/>
      </c>
      <c r="AA153" s="181" t="str">
        <f t="shared" ca="1" si="62"/>
        <v/>
      </c>
      <c r="AB153" s="181" t="str">
        <f t="shared" ca="1" si="63"/>
        <v/>
      </c>
      <c r="AC153" s="181" t="str">
        <f t="shared" ca="1" si="64"/>
        <v/>
      </c>
      <c r="AD153" s="181" t="str">
        <f t="shared" ca="1" si="65"/>
        <v/>
      </c>
      <c r="AE153" s="182" t="str">
        <f t="shared" ca="1" si="66"/>
        <v/>
      </c>
      <c r="AF153" s="181" t="str">
        <f t="shared" ca="1" si="67"/>
        <v/>
      </c>
      <c r="AG153" s="181" t="str">
        <f t="shared" ca="1" si="68"/>
        <v/>
      </c>
      <c r="AH153" s="181" t="str">
        <f t="shared" ca="1" si="69"/>
        <v/>
      </c>
      <c r="AI153" s="181" t="str">
        <f t="shared" ca="1" si="70"/>
        <v/>
      </c>
      <c r="AJ153" s="182" t="str">
        <f t="shared" ca="1" si="71"/>
        <v/>
      </c>
    </row>
    <row r="154" spans="1:36" ht="27.95" customHeight="1">
      <c r="A154" s="179">
        <f>入力・労働局用!A154</f>
        <v>0</v>
      </c>
      <c r="B154" s="172">
        <f>入力・労働局用!B154</f>
        <v>0</v>
      </c>
      <c r="C154" s="173"/>
      <c r="D154" s="70">
        <f>入力・労働局用!D154</f>
        <v>0</v>
      </c>
      <c r="E154" s="71">
        <f>入力・労働局用!E154</f>
        <v>0</v>
      </c>
      <c r="F154" s="475">
        <f>入力・労働局用!F154</f>
        <v>0</v>
      </c>
      <c r="G154" s="476"/>
      <c r="H154" s="174" t="str">
        <f ca="1">入力・労働局用!H154</f>
        <v/>
      </c>
      <c r="I154" s="477" t="str">
        <f ca="1">入力・労働局用!I154</f>
        <v/>
      </c>
      <c r="J154" s="478">
        <f>入力・労働局用!J154</f>
        <v>0</v>
      </c>
      <c r="K154" s="478">
        <f>入力・労働局用!K154</f>
        <v>0</v>
      </c>
      <c r="L154" s="479">
        <f>入力・労働局用!L154</f>
        <v>0</v>
      </c>
      <c r="M154" s="475">
        <f>入力・労働局用!M154</f>
        <v>0</v>
      </c>
      <c r="N154" s="480"/>
      <c r="O154" s="480"/>
      <c r="P154" s="480"/>
      <c r="Q154" s="476"/>
      <c r="R154" s="174" t="str">
        <f ca="1">入力・労働局用!R154</f>
        <v/>
      </c>
      <c r="S154" s="477" t="str">
        <f ca="1">入力・労働局用!S154</f>
        <v/>
      </c>
      <c r="T154" s="478">
        <f>入力・労働局用!T154</f>
        <v>0</v>
      </c>
      <c r="U154" s="478">
        <f>入力・労働局用!U154</f>
        <v>0</v>
      </c>
      <c r="V154" s="478">
        <f>入力・労働局用!V154</f>
        <v>0</v>
      </c>
      <c r="W154" s="479">
        <f>入力・労働局用!W154</f>
        <v>0</v>
      </c>
      <c r="X154" s="164"/>
      <c r="Y154" s="180" t="str">
        <f t="shared" si="60"/>
        <v/>
      </c>
      <c r="Z154" s="180" t="str">
        <f t="shared" si="61"/>
        <v/>
      </c>
      <c r="AA154" s="181" t="str">
        <f t="shared" ca="1" si="62"/>
        <v/>
      </c>
      <c r="AB154" s="181" t="str">
        <f t="shared" ca="1" si="63"/>
        <v/>
      </c>
      <c r="AC154" s="181" t="str">
        <f t="shared" ca="1" si="64"/>
        <v/>
      </c>
      <c r="AD154" s="181" t="str">
        <f t="shared" ca="1" si="65"/>
        <v/>
      </c>
      <c r="AE154" s="182" t="str">
        <f t="shared" ca="1" si="66"/>
        <v/>
      </c>
      <c r="AF154" s="181" t="str">
        <f t="shared" ca="1" si="67"/>
        <v/>
      </c>
      <c r="AG154" s="181" t="str">
        <f t="shared" ca="1" si="68"/>
        <v/>
      </c>
      <c r="AH154" s="181" t="str">
        <f t="shared" ca="1" si="69"/>
        <v/>
      </c>
      <c r="AI154" s="181" t="str">
        <f t="shared" ca="1" si="70"/>
        <v/>
      </c>
      <c r="AJ154" s="182" t="str">
        <f t="shared" ca="1" si="71"/>
        <v/>
      </c>
    </row>
    <row r="155" spans="1:36" ht="27.95" customHeight="1">
      <c r="A155" s="179">
        <f>入力・労働局用!A155</f>
        <v>0</v>
      </c>
      <c r="B155" s="172">
        <f>入力・労働局用!B155</f>
        <v>0</v>
      </c>
      <c r="C155" s="173"/>
      <c r="D155" s="70">
        <f>入力・労働局用!D155</f>
        <v>0</v>
      </c>
      <c r="E155" s="71">
        <f>入力・労働局用!E155</f>
        <v>0</v>
      </c>
      <c r="F155" s="475">
        <f>入力・労働局用!F155</f>
        <v>0</v>
      </c>
      <c r="G155" s="476"/>
      <c r="H155" s="174" t="str">
        <f ca="1">入力・労働局用!H155</f>
        <v/>
      </c>
      <c r="I155" s="477" t="str">
        <f ca="1">入力・労働局用!I155</f>
        <v/>
      </c>
      <c r="J155" s="478">
        <f>入力・労働局用!J155</f>
        <v>0</v>
      </c>
      <c r="K155" s="478">
        <f>入力・労働局用!K155</f>
        <v>0</v>
      </c>
      <c r="L155" s="479">
        <f>入力・労働局用!L155</f>
        <v>0</v>
      </c>
      <c r="M155" s="475">
        <f>入力・労働局用!M155</f>
        <v>0</v>
      </c>
      <c r="N155" s="480"/>
      <c r="O155" s="480"/>
      <c r="P155" s="480"/>
      <c r="Q155" s="476"/>
      <c r="R155" s="174" t="str">
        <f ca="1">入力・労働局用!R155</f>
        <v/>
      </c>
      <c r="S155" s="477" t="str">
        <f ca="1">入力・労働局用!S155</f>
        <v/>
      </c>
      <c r="T155" s="478">
        <f>入力・労働局用!T155</f>
        <v>0</v>
      </c>
      <c r="U155" s="478">
        <f>入力・労働局用!U155</f>
        <v>0</v>
      </c>
      <c r="V155" s="478">
        <f>入力・労働局用!V155</f>
        <v>0</v>
      </c>
      <c r="W155" s="479">
        <f>入力・労働局用!W155</f>
        <v>0</v>
      </c>
      <c r="X155" s="164"/>
      <c r="Y155" s="180" t="str">
        <f t="shared" si="60"/>
        <v/>
      </c>
      <c r="Z155" s="180" t="str">
        <f t="shared" si="61"/>
        <v/>
      </c>
      <c r="AA155" s="181" t="str">
        <f t="shared" ca="1" si="62"/>
        <v/>
      </c>
      <c r="AB155" s="181" t="str">
        <f t="shared" ca="1" si="63"/>
        <v/>
      </c>
      <c r="AC155" s="181" t="str">
        <f t="shared" ca="1" si="64"/>
        <v/>
      </c>
      <c r="AD155" s="181" t="str">
        <f t="shared" ca="1" si="65"/>
        <v/>
      </c>
      <c r="AE155" s="182" t="str">
        <f t="shared" ca="1" si="66"/>
        <v/>
      </c>
      <c r="AF155" s="181" t="str">
        <f t="shared" ca="1" si="67"/>
        <v/>
      </c>
      <c r="AG155" s="181" t="str">
        <f t="shared" ca="1" si="68"/>
        <v/>
      </c>
      <c r="AH155" s="181" t="str">
        <f t="shared" ca="1" si="69"/>
        <v/>
      </c>
      <c r="AI155" s="181" t="str">
        <f t="shared" ca="1" si="70"/>
        <v/>
      </c>
      <c r="AJ155" s="182" t="str">
        <f t="shared" ca="1" si="71"/>
        <v/>
      </c>
    </row>
    <row r="156" spans="1:36" ht="27.95" customHeight="1">
      <c r="A156" s="179">
        <f>入力・労働局用!A156</f>
        <v>0</v>
      </c>
      <c r="B156" s="172">
        <f>入力・労働局用!B156</f>
        <v>0</v>
      </c>
      <c r="C156" s="173"/>
      <c r="D156" s="70">
        <f>入力・労働局用!D156</f>
        <v>0</v>
      </c>
      <c r="E156" s="71">
        <f>入力・労働局用!E156</f>
        <v>0</v>
      </c>
      <c r="F156" s="475">
        <f>入力・労働局用!F156</f>
        <v>0</v>
      </c>
      <c r="G156" s="476"/>
      <c r="H156" s="174" t="str">
        <f ca="1">入力・労働局用!H156</f>
        <v/>
      </c>
      <c r="I156" s="477" t="str">
        <f ca="1">入力・労働局用!I156</f>
        <v/>
      </c>
      <c r="J156" s="478">
        <f>入力・労働局用!J156</f>
        <v>0</v>
      </c>
      <c r="K156" s="478">
        <f>入力・労働局用!K156</f>
        <v>0</v>
      </c>
      <c r="L156" s="479">
        <f>入力・労働局用!L156</f>
        <v>0</v>
      </c>
      <c r="M156" s="475">
        <f>入力・労働局用!M156</f>
        <v>0</v>
      </c>
      <c r="N156" s="480"/>
      <c r="O156" s="480"/>
      <c r="P156" s="480"/>
      <c r="Q156" s="476"/>
      <c r="R156" s="174" t="str">
        <f ca="1">入力・労働局用!R156</f>
        <v/>
      </c>
      <c r="S156" s="477" t="str">
        <f ca="1">入力・労働局用!S156</f>
        <v/>
      </c>
      <c r="T156" s="478">
        <f>入力・労働局用!T156</f>
        <v>0</v>
      </c>
      <c r="U156" s="478">
        <f>入力・労働局用!U156</f>
        <v>0</v>
      </c>
      <c r="V156" s="478">
        <f>入力・労働局用!V156</f>
        <v>0</v>
      </c>
      <c r="W156" s="479">
        <f>入力・労働局用!W156</f>
        <v>0</v>
      </c>
      <c r="X156" s="164"/>
      <c r="Y156" s="180" t="str">
        <f t="shared" si="60"/>
        <v/>
      </c>
      <c r="Z156" s="180" t="str">
        <f t="shared" si="61"/>
        <v/>
      </c>
      <c r="AA156" s="181" t="str">
        <f t="shared" ca="1" si="62"/>
        <v/>
      </c>
      <c r="AB156" s="181" t="str">
        <f t="shared" ca="1" si="63"/>
        <v/>
      </c>
      <c r="AC156" s="181" t="str">
        <f t="shared" ca="1" si="64"/>
        <v/>
      </c>
      <c r="AD156" s="181" t="str">
        <f t="shared" ca="1" si="65"/>
        <v/>
      </c>
      <c r="AE156" s="182" t="str">
        <f t="shared" ca="1" si="66"/>
        <v/>
      </c>
      <c r="AF156" s="181" t="str">
        <f t="shared" ca="1" si="67"/>
        <v/>
      </c>
      <c r="AG156" s="181" t="str">
        <f t="shared" ca="1" si="68"/>
        <v/>
      </c>
      <c r="AH156" s="181" t="str">
        <f t="shared" ca="1" si="69"/>
        <v/>
      </c>
      <c r="AI156" s="181" t="str">
        <f t="shared" ca="1" si="70"/>
        <v/>
      </c>
      <c r="AJ156" s="182" t="str">
        <f t="shared" ca="1" si="71"/>
        <v/>
      </c>
    </row>
    <row r="157" spans="1:36" ht="27.95" customHeight="1">
      <c r="A157" s="179">
        <f>入力・労働局用!A157</f>
        <v>0</v>
      </c>
      <c r="B157" s="172">
        <f>入力・労働局用!B157</f>
        <v>0</v>
      </c>
      <c r="C157" s="173"/>
      <c r="D157" s="70">
        <f>入力・労働局用!D157</f>
        <v>0</v>
      </c>
      <c r="E157" s="71">
        <f>入力・労働局用!E157</f>
        <v>0</v>
      </c>
      <c r="F157" s="475">
        <f>入力・労働局用!F157</f>
        <v>0</v>
      </c>
      <c r="G157" s="476"/>
      <c r="H157" s="174" t="str">
        <f ca="1">入力・労働局用!H157</f>
        <v/>
      </c>
      <c r="I157" s="477" t="str">
        <f ca="1">入力・労働局用!I157</f>
        <v/>
      </c>
      <c r="J157" s="478">
        <f>入力・労働局用!J157</f>
        <v>0</v>
      </c>
      <c r="K157" s="478">
        <f>入力・労働局用!K157</f>
        <v>0</v>
      </c>
      <c r="L157" s="479">
        <f>入力・労働局用!L157</f>
        <v>0</v>
      </c>
      <c r="M157" s="475">
        <f>入力・労働局用!M157</f>
        <v>0</v>
      </c>
      <c r="N157" s="480"/>
      <c r="O157" s="480"/>
      <c r="P157" s="480"/>
      <c r="Q157" s="476"/>
      <c r="R157" s="174" t="str">
        <f ca="1">入力・労働局用!R157</f>
        <v/>
      </c>
      <c r="S157" s="477" t="str">
        <f ca="1">入力・労働局用!S157</f>
        <v/>
      </c>
      <c r="T157" s="478">
        <f>入力・労働局用!T157</f>
        <v>0</v>
      </c>
      <c r="U157" s="478">
        <f>入力・労働局用!U157</f>
        <v>0</v>
      </c>
      <c r="V157" s="478">
        <f>入力・労働局用!V157</f>
        <v>0</v>
      </c>
      <c r="W157" s="479">
        <f>入力・労働局用!W157</f>
        <v>0</v>
      </c>
      <c r="X157" s="164"/>
      <c r="Y157" s="180" t="str">
        <f t="shared" si="60"/>
        <v/>
      </c>
      <c r="Z157" s="180" t="str">
        <f t="shared" si="61"/>
        <v/>
      </c>
      <c r="AA157" s="181" t="str">
        <f t="shared" ca="1" si="62"/>
        <v/>
      </c>
      <c r="AB157" s="181" t="str">
        <f t="shared" ca="1" si="63"/>
        <v/>
      </c>
      <c r="AC157" s="181" t="str">
        <f t="shared" ca="1" si="64"/>
        <v/>
      </c>
      <c r="AD157" s="181" t="str">
        <f t="shared" ca="1" si="65"/>
        <v/>
      </c>
      <c r="AE157" s="182" t="str">
        <f t="shared" ca="1" si="66"/>
        <v/>
      </c>
      <c r="AF157" s="181" t="str">
        <f t="shared" ca="1" si="67"/>
        <v/>
      </c>
      <c r="AG157" s="181" t="str">
        <f t="shared" ca="1" si="68"/>
        <v/>
      </c>
      <c r="AH157" s="181" t="str">
        <f t="shared" ca="1" si="69"/>
        <v/>
      </c>
      <c r="AI157" s="181" t="str">
        <f t="shared" ca="1" si="70"/>
        <v/>
      </c>
      <c r="AJ157" s="182" t="str">
        <f t="shared" ca="1" si="71"/>
        <v/>
      </c>
    </row>
    <row r="158" spans="1:36" ht="27.95" customHeight="1" thickBot="1">
      <c r="A158" s="201">
        <f>入力・労働局用!A158</f>
        <v>0</v>
      </c>
      <c r="B158" s="202">
        <f>入力・労働局用!B158</f>
        <v>0</v>
      </c>
      <c r="C158" s="203"/>
      <c r="D158" s="204">
        <f>入力・労働局用!D158</f>
        <v>0</v>
      </c>
      <c r="E158" s="205">
        <f>入力・労働局用!E158</f>
        <v>0</v>
      </c>
      <c r="F158" s="490">
        <f>入力・労働局用!F158</f>
        <v>0</v>
      </c>
      <c r="G158" s="491"/>
      <c r="H158" s="206" t="str">
        <f ca="1">入力・労働局用!H158</f>
        <v/>
      </c>
      <c r="I158" s="492" t="str">
        <f ca="1">入力・労働局用!I158</f>
        <v/>
      </c>
      <c r="J158" s="493">
        <f>入力・労働局用!J158</f>
        <v>0</v>
      </c>
      <c r="K158" s="493">
        <f>入力・労働局用!K158</f>
        <v>0</v>
      </c>
      <c r="L158" s="494">
        <f>入力・労働局用!L158</f>
        <v>0</v>
      </c>
      <c r="M158" s="490">
        <f>入力・労働局用!M158</f>
        <v>0</v>
      </c>
      <c r="N158" s="495"/>
      <c r="O158" s="495"/>
      <c r="P158" s="495"/>
      <c r="Q158" s="491"/>
      <c r="R158" s="206" t="str">
        <f ca="1">入力・労働局用!R158</f>
        <v/>
      </c>
      <c r="S158" s="492" t="str">
        <f ca="1">入力・労働局用!S158</f>
        <v/>
      </c>
      <c r="T158" s="493">
        <f>入力・労働局用!T158</f>
        <v>0</v>
      </c>
      <c r="U158" s="493">
        <f>入力・労働局用!U158</f>
        <v>0</v>
      </c>
      <c r="V158" s="493">
        <f>入力・労働局用!V158</f>
        <v>0</v>
      </c>
      <c r="W158" s="494">
        <f>入力・労働局用!W158</f>
        <v>0</v>
      </c>
      <c r="X158" s="164"/>
      <c r="Y158" s="185" t="str">
        <f t="shared" si="60"/>
        <v/>
      </c>
      <c r="Z158" s="185" t="str">
        <f t="shared" si="61"/>
        <v/>
      </c>
      <c r="AA158" s="186" t="str">
        <f t="shared" ca="1" si="62"/>
        <v/>
      </c>
      <c r="AB158" s="186" t="str">
        <f t="shared" ca="1" si="63"/>
        <v/>
      </c>
      <c r="AC158" s="186" t="str">
        <f t="shared" ca="1" si="64"/>
        <v/>
      </c>
      <c r="AD158" s="186" t="str">
        <f t="shared" ca="1" si="65"/>
        <v/>
      </c>
      <c r="AE158" s="187" t="str">
        <f t="shared" ca="1" si="66"/>
        <v/>
      </c>
      <c r="AF158" s="186" t="str">
        <f t="shared" ca="1" si="67"/>
        <v/>
      </c>
      <c r="AG158" s="186" t="str">
        <f t="shared" ca="1" si="68"/>
        <v/>
      </c>
      <c r="AH158" s="186" t="str">
        <f t="shared" ca="1" si="69"/>
        <v/>
      </c>
      <c r="AI158" s="186" t="str">
        <f t="shared" ca="1" si="70"/>
        <v/>
      </c>
      <c r="AJ158" s="187" t="str">
        <f t="shared" ca="1" si="71"/>
        <v/>
      </c>
    </row>
    <row r="159" spans="1:36" ht="24.95" customHeight="1" thickTop="1">
      <c r="A159" s="361" t="s">
        <v>62</v>
      </c>
      <c r="B159" s="362"/>
      <c r="C159" s="362"/>
      <c r="D159" s="362"/>
      <c r="E159" s="362"/>
      <c r="F159" s="363"/>
      <c r="G159" s="364"/>
      <c r="H159" s="213" t="s">
        <v>12</v>
      </c>
      <c r="I159" s="471">
        <f ca="1">入力・労働局用!I159</f>
        <v>0</v>
      </c>
      <c r="J159" s="472">
        <f>入力・労働局用!J159</f>
        <v>0</v>
      </c>
      <c r="K159" s="472">
        <f>入力・労働局用!K159</f>
        <v>0</v>
      </c>
      <c r="L159" s="214" t="s">
        <v>8</v>
      </c>
      <c r="M159" s="363"/>
      <c r="N159" s="367"/>
      <c r="O159" s="367"/>
      <c r="P159" s="367"/>
      <c r="Q159" s="364"/>
      <c r="R159" s="213"/>
      <c r="S159" s="471">
        <f ca="1">入力・労働局用!S159</f>
        <v>0</v>
      </c>
      <c r="T159" s="472">
        <f>入力・労働局用!T159</f>
        <v>0</v>
      </c>
      <c r="U159" s="472">
        <f>入力・労働局用!U159</f>
        <v>0</v>
      </c>
      <c r="V159" s="472">
        <f>入力・労働局用!V159</f>
        <v>0</v>
      </c>
      <c r="W159" s="214" t="s">
        <v>8</v>
      </c>
      <c r="X159" s="164"/>
    </row>
    <row r="160" spans="1:36" ht="24.95" customHeight="1">
      <c r="A160" s="434" t="s">
        <v>80</v>
      </c>
      <c r="B160" s="435"/>
      <c r="C160" s="435"/>
      <c r="D160" s="435"/>
      <c r="E160" s="435"/>
      <c r="F160" s="344"/>
      <c r="G160" s="345"/>
      <c r="H160" s="188" t="s">
        <v>12</v>
      </c>
      <c r="I160" s="473">
        <f ca="1">入力・労働局用!I160</f>
        <v>0</v>
      </c>
      <c r="J160" s="474">
        <f>入力・労働局用!J160</f>
        <v>0</v>
      </c>
      <c r="K160" s="474">
        <f>入力・労働局用!K160</f>
        <v>0</v>
      </c>
      <c r="L160" s="189" t="s">
        <v>8</v>
      </c>
      <c r="M160" s="344"/>
      <c r="N160" s="348"/>
      <c r="O160" s="348"/>
      <c r="P160" s="348"/>
      <c r="Q160" s="345"/>
      <c r="R160" s="188"/>
      <c r="S160" s="473">
        <f ca="1">入力・労働局用!S160</f>
        <v>0</v>
      </c>
      <c r="T160" s="474">
        <f>入力・労働局用!T160</f>
        <v>0</v>
      </c>
      <c r="U160" s="474">
        <f>入力・労働局用!U160</f>
        <v>0</v>
      </c>
      <c r="V160" s="474">
        <f>入力・労働局用!V160</f>
        <v>0</v>
      </c>
      <c r="W160" s="189" t="s">
        <v>8</v>
      </c>
      <c r="X160" s="164"/>
      <c r="Z160" s="190"/>
    </row>
    <row r="161" spans="1:36" s="1" customFormat="1" ht="3.75" customHeight="1">
      <c r="X161" s="52"/>
      <c r="Y161" s="217"/>
      <c r="Z161" s="54" t="s">
        <v>35</v>
      </c>
      <c r="AH161" s="29"/>
      <c r="AI161" s="29"/>
    </row>
    <row r="162" spans="1:36">
      <c r="T162" s="468" t="s">
        <v>44</v>
      </c>
      <c r="U162" s="469"/>
      <c r="V162" s="469"/>
      <c r="W162" s="470"/>
      <c r="X162" s="164"/>
    </row>
    <row r="164" spans="1:36" ht="19.5" customHeight="1">
      <c r="A164" s="147" t="str">
        <f>IF(入力・労働局用!A164="","",入力・労働局用!A164)</f>
        <v>【鳥取局様式】</v>
      </c>
      <c r="B164" s="196"/>
      <c r="C164" s="146"/>
      <c r="D164" s="466" t="s">
        <v>76</v>
      </c>
      <c r="E164" s="467"/>
      <c r="F164" s="467"/>
      <c r="G164" s="467"/>
      <c r="H164" s="467"/>
      <c r="I164" s="467"/>
      <c r="J164" s="467"/>
      <c r="S164" s="192">
        <f>$S$2</f>
        <v>1</v>
      </c>
      <c r="T164" s="488" t="s">
        <v>10</v>
      </c>
      <c r="U164" s="488"/>
      <c r="V164" s="149">
        <f>V137+1</f>
        <v>7</v>
      </c>
      <c r="W164" s="150" t="s">
        <v>11</v>
      </c>
    </row>
    <row r="165" spans="1:36" ht="19.5" customHeight="1">
      <c r="B165" s="197"/>
      <c r="C165" s="151"/>
      <c r="D165" s="467"/>
      <c r="E165" s="467"/>
      <c r="F165" s="467"/>
      <c r="G165" s="467"/>
      <c r="H165" s="467"/>
      <c r="I165" s="467"/>
      <c r="J165" s="467"/>
    </row>
    <row r="166" spans="1:36" ht="14.25">
      <c r="B166" s="223">
        <f ca="1">入力・労働局用!B166</f>
        <v>45741</v>
      </c>
      <c r="D166" s="198"/>
      <c r="E166" s="198"/>
      <c r="F166" s="198"/>
    </row>
    <row r="167" spans="1:36" ht="15" customHeight="1">
      <c r="B167" s="224">
        <f ca="1">入力・労働局用!B167</f>
        <v>46106.494204513889</v>
      </c>
      <c r="H167" s="329" t="s">
        <v>6</v>
      </c>
      <c r="I167" s="330"/>
      <c r="J167" s="333" t="s">
        <v>0</v>
      </c>
      <c r="K167" s="334"/>
      <c r="L167" s="153" t="s">
        <v>1</v>
      </c>
      <c r="M167" s="334" t="s">
        <v>7</v>
      </c>
      <c r="N167" s="334"/>
      <c r="O167" s="334" t="s">
        <v>2</v>
      </c>
      <c r="P167" s="334"/>
      <c r="Q167" s="334"/>
      <c r="R167" s="334"/>
      <c r="S167" s="334"/>
      <c r="T167" s="334"/>
      <c r="U167" s="334" t="s">
        <v>3</v>
      </c>
      <c r="V167" s="334"/>
      <c r="W167" s="334"/>
    </row>
    <row r="168" spans="1:36" ht="20.100000000000001" customHeight="1">
      <c r="H168" s="331"/>
      <c r="I168" s="332"/>
      <c r="J168" s="154">
        <f>IF(入力・労働局用!J168="","",入力・労働局用!J168)</f>
        <v>3</v>
      </c>
      <c r="K168" s="155">
        <f>IF(入力・労働局用!K168="","",入力・労働局用!K168)</f>
        <v>1</v>
      </c>
      <c r="L168" s="156">
        <f>IF(入力・労働局用!L168="","",入力・労働局用!L168)</f>
        <v>1</v>
      </c>
      <c r="M168" s="157">
        <f>IF(入力・労働局用!M168="","",入力・労働局用!M168)</f>
        <v>0</v>
      </c>
      <c r="N168" s="158" t="str">
        <f>IF(入力・労働局用!N168="","",入力・労働局用!N168)</f>
        <v/>
      </c>
      <c r="O168" s="159" t="str">
        <f>IF(入力・労働局用!O168="","",入力・労働局用!O168)</f>
        <v/>
      </c>
      <c r="P168" s="160" t="str">
        <f>IF(入力・労働局用!P168="","",入力・労働局用!P168)</f>
        <v/>
      </c>
      <c r="Q168" s="160" t="str">
        <f>IF(入力・労働局用!Q168="","",入力・労働局用!Q168)</f>
        <v/>
      </c>
      <c r="R168" s="160" t="str">
        <f>IF(入力・労働局用!R168="","",入力・労働局用!R168)</f>
        <v/>
      </c>
      <c r="S168" s="160" t="str">
        <f>IF(入力・労働局用!S168="","",入力・労働局用!S168)</f>
        <v/>
      </c>
      <c r="T168" s="161" t="str">
        <f>IF(入力・労働局用!T168="","",入力・労働局用!T168)</f>
        <v/>
      </c>
      <c r="U168" s="159" t="str">
        <f>IF(入力・労働局用!U168="","",入力・労働局用!U168)</f>
        <v/>
      </c>
      <c r="V168" s="160" t="str">
        <f>IF(入力・労働局用!V168="","",入力・労働局用!V168)</f>
        <v/>
      </c>
      <c r="W168" s="161" t="str">
        <f>IF(入力・労働局用!W168="","",入力・労働局用!W168)</f>
        <v/>
      </c>
      <c r="Y168" s="162" t="s">
        <v>33</v>
      </c>
      <c r="Z168" s="163" t="s">
        <v>34</v>
      </c>
      <c r="AA168" s="489" t="str">
        <f>$A$2</f>
        <v>【鳥取局様式】</v>
      </c>
      <c r="AB168" s="489"/>
      <c r="AC168" s="489"/>
      <c r="AD168" s="489"/>
      <c r="AE168" s="489"/>
      <c r="AF168" s="487">
        <f>$A$3</f>
        <v>0</v>
      </c>
      <c r="AG168" s="487"/>
      <c r="AH168" s="487"/>
      <c r="AI168" s="487"/>
      <c r="AJ168" s="487"/>
    </row>
    <row r="169" spans="1:36" ht="21.95" customHeight="1">
      <c r="A169" s="315" t="s">
        <v>9</v>
      </c>
      <c r="B169" s="317" t="s">
        <v>30</v>
      </c>
      <c r="C169" s="220"/>
      <c r="D169" s="318" t="s">
        <v>51</v>
      </c>
      <c r="E169" s="317" t="s">
        <v>48</v>
      </c>
      <c r="F169" s="451">
        <f ca="1">B166</f>
        <v>45741</v>
      </c>
      <c r="G169" s="452"/>
      <c r="H169" s="452"/>
      <c r="I169" s="452"/>
      <c r="J169" s="452"/>
      <c r="K169" s="452"/>
      <c r="L169" s="453"/>
      <c r="M169" s="454">
        <f ca="1">B167</f>
        <v>46106.494204513889</v>
      </c>
      <c r="N169" s="455"/>
      <c r="O169" s="455"/>
      <c r="P169" s="455"/>
      <c r="Q169" s="455"/>
      <c r="R169" s="455"/>
      <c r="S169" s="455"/>
      <c r="T169" s="455"/>
      <c r="U169" s="455"/>
      <c r="V169" s="455"/>
      <c r="W169" s="456"/>
      <c r="X169" s="164"/>
      <c r="Y169" s="165" t="str">
        <f>$A$2</f>
        <v>【鳥取局様式】</v>
      </c>
      <c r="Z169" s="165" t="e">
        <f>DATE(YEAR($Y$7)+1,7,10)</f>
        <v>#VALUE!</v>
      </c>
      <c r="AA169" s="166" t="s">
        <v>33</v>
      </c>
      <c r="AB169" s="166" t="s">
        <v>34</v>
      </c>
      <c r="AC169" s="166" t="s">
        <v>37</v>
      </c>
      <c r="AD169" s="166" t="s">
        <v>38</v>
      </c>
      <c r="AE169" s="166" t="s">
        <v>32</v>
      </c>
      <c r="AF169" s="166" t="s">
        <v>33</v>
      </c>
      <c r="AG169" s="166" t="s">
        <v>34</v>
      </c>
      <c r="AH169" s="166" t="s">
        <v>37</v>
      </c>
      <c r="AI169" s="166" t="s">
        <v>38</v>
      </c>
      <c r="AJ169" s="166" t="s">
        <v>32</v>
      </c>
    </row>
    <row r="170" spans="1:36" ht="28.5" customHeight="1">
      <c r="A170" s="316"/>
      <c r="B170" s="317"/>
      <c r="C170" s="167"/>
      <c r="D170" s="319"/>
      <c r="E170" s="317"/>
      <c r="F170" s="306" t="s">
        <v>4</v>
      </c>
      <c r="G170" s="306"/>
      <c r="H170" s="168" t="s">
        <v>39</v>
      </c>
      <c r="I170" s="306" t="s">
        <v>5</v>
      </c>
      <c r="J170" s="306"/>
      <c r="K170" s="306"/>
      <c r="L170" s="306"/>
      <c r="M170" s="306" t="s">
        <v>4</v>
      </c>
      <c r="N170" s="306"/>
      <c r="O170" s="306"/>
      <c r="P170" s="306"/>
      <c r="Q170" s="306"/>
      <c r="R170" s="168" t="s">
        <v>39</v>
      </c>
      <c r="S170" s="306" t="s">
        <v>5</v>
      </c>
      <c r="T170" s="306"/>
      <c r="U170" s="306"/>
      <c r="V170" s="306"/>
      <c r="W170" s="306"/>
      <c r="X170" s="164"/>
      <c r="Y170" s="165">
        <f ca="1">DATE(YEAR($B$4),4,1)</f>
        <v>45748</v>
      </c>
      <c r="Z170" s="165">
        <f ca="1">DATE(YEAR($Y$8)+2,3,31)</f>
        <v>46477</v>
      </c>
      <c r="AA170" s="165">
        <f ca="1">$Y$8</f>
        <v>45748</v>
      </c>
      <c r="AB170" s="165">
        <f ca="1">DATE(YEAR($Y$8)+1,3,31)</f>
        <v>46112</v>
      </c>
      <c r="AC170" s="165"/>
      <c r="AD170" s="165"/>
      <c r="AE170" s="165"/>
      <c r="AF170" s="169">
        <f ca="1">DATE(YEAR($B$4)+1,4,1)</f>
        <v>46113</v>
      </c>
      <c r="AG170" s="169">
        <f ca="1">DATE(YEAR($AF$8)+1,3,31)</f>
        <v>46477</v>
      </c>
      <c r="AH170" s="165"/>
      <c r="AI170" s="165"/>
      <c r="AJ170" s="170"/>
    </row>
    <row r="171" spans="1:36" ht="27.95" customHeight="1">
      <c r="A171" s="171">
        <f>入力・労働局用!A171</f>
        <v>0</v>
      </c>
      <c r="B171" s="172">
        <f>入力・労働局用!B171</f>
        <v>0</v>
      </c>
      <c r="C171" s="173"/>
      <c r="D171" s="70">
        <f>入力・労働局用!D171</f>
        <v>0</v>
      </c>
      <c r="E171" s="71">
        <f>入力・労働局用!E171</f>
        <v>0</v>
      </c>
      <c r="F171" s="475">
        <f>入力・労働局用!F171</f>
        <v>0</v>
      </c>
      <c r="G171" s="476"/>
      <c r="H171" s="174" t="str">
        <f ca="1">入力・労働局用!H171</f>
        <v/>
      </c>
      <c r="I171" s="484" t="str">
        <f ca="1">入力・労働局用!I171</f>
        <v/>
      </c>
      <c r="J171" s="485">
        <f>入力・労働局用!J171</f>
        <v>0</v>
      </c>
      <c r="K171" s="485">
        <f>入力・労働局用!K171</f>
        <v>0</v>
      </c>
      <c r="L171" s="486">
        <f>入力・労働局用!L171</f>
        <v>0</v>
      </c>
      <c r="M171" s="475">
        <f>入力・労働局用!M171</f>
        <v>0</v>
      </c>
      <c r="N171" s="480"/>
      <c r="O171" s="480"/>
      <c r="P171" s="480"/>
      <c r="Q171" s="476"/>
      <c r="R171" s="175" t="str">
        <f ca="1">入力・労働局用!R171</f>
        <v/>
      </c>
      <c r="S171" s="484" t="str">
        <f ca="1">入力・労働局用!S171</f>
        <v/>
      </c>
      <c r="T171" s="485">
        <f>入力・労働局用!T171</f>
        <v>0</v>
      </c>
      <c r="U171" s="485">
        <f>入力・労働局用!U171</f>
        <v>0</v>
      </c>
      <c r="V171" s="485">
        <f>入力・労働局用!V171</f>
        <v>0</v>
      </c>
      <c r="W171" s="486">
        <f>入力・労働局用!W171</f>
        <v>0</v>
      </c>
      <c r="X171" s="164"/>
      <c r="Y171" s="176" t="str">
        <f t="shared" ref="Y171:Y185" si="72">IF($B171&lt;&gt;0,IF(D171=0,AA$8,D171),"")</f>
        <v/>
      </c>
      <c r="Z171" s="176" t="str">
        <f t="shared" ref="Z171:Z185" si="73">IF($B171&lt;&gt;0,IF(E171=0,Z$8,E171),"")</f>
        <v/>
      </c>
      <c r="AA171" s="177" t="str">
        <f t="shared" ref="AA171:AA185" ca="1" si="74">IF(Y171&lt;AF$8,Y171,"")</f>
        <v/>
      </c>
      <c r="AB171" s="177" t="str">
        <f t="shared" ref="AB171:AB185" ca="1" si="75">IF(Y171&gt;AB$8,"",IF(Z171&gt;AB$8,AB$8,Z171))</f>
        <v/>
      </c>
      <c r="AC171" s="177" t="str">
        <f t="shared" ref="AC171:AC185" ca="1" si="76">IF(AA171="","",DATE(YEAR(AA171),MONTH(AA171),1))</f>
        <v/>
      </c>
      <c r="AD171" s="177" t="str">
        <f t="shared" ref="AD171:AD185" ca="1" si="77">IF(AA171="","",DATE(YEAR(AB171),MONTH(AB171)+1,1)-1)</f>
        <v/>
      </c>
      <c r="AE171" s="178" t="str">
        <f t="shared" ref="AE171:AE185" ca="1" si="78">IF(AA171="","",DATEDIF(AC171,AD171+1,"m"))</f>
        <v/>
      </c>
      <c r="AF171" s="177" t="str">
        <f t="shared" ref="AF171:AF185" ca="1" si="79">IF(Z171&lt;AF$8,"",IF(Y171&gt;AF$8,Y171,AF$8))</f>
        <v/>
      </c>
      <c r="AG171" s="177" t="str">
        <f t="shared" ref="AG171:AG185" ca="1" si="80">IF(Z171&lt;AF$8,"",Z171)</f>
        <v/>
      </c>
      <c r="AH171" s="177" t="str">
        <f t="shared" ref="AH171:AH185" ca="1" si="81">IF(AF171="","",DATE(YEAR(AF171),MONTH(AF171),1))</f>
        <v/>
      </c>
      <c r="AI171" s="177" t="str">
        <f t="shared" ref="AI171:AI185" ca="1" si="82">IF(AF171="","",DATE(YEAR(AG171),MONTH(AG171)+1,1)-1)</f>
        <v/>
      </c>
      <c r="AJ171" s="178" t="str">
        <f t="shared" ref="AJ171:AJ185" ca="1" si="83">IF(AF171="","",DATEDIF(AH171,AI171+1,"m"))</f>
        <v/>
      </c>
    </row>
    <row r="172" spans="1:36" ht="27.95" customHeight="1">
      <c r="A172" s="179">
        <f>入力・労働局用!A172</f>
        <v>0</v>
      </c>
      <c r="B172" s="172">
        <f>入力・労働局用!B172</f>
        <v>0</v>
      </c>
      <c r="C172" s="173"/>
      <c r="D172" s="70">
        <f>入力・労働局用!D172</f>
        <v>0</v>
      </c>
      <c r="E172" s="71">
        <f>入力・労働局用!E172</f>
        <v>0</v>
      </c>
      <c r="F172" s="475">
        <f>入力・労働局用!F172</f>
        <v>0</v>
      </c>
      <c r="G172" s="476"/>
      <c r="H172" s="174" t="str">
        <f ca="1">入力・労働局用!H172</f>
        <v/>
      </c>
      <c r="I172" s="477" t="str">
        <f ca="1">入力・労働局用!I172</f>
        <v/>
      </c>
      <c r="J172" s="478">
        <f>入力・労働局用!J172</f>
        <v>0</v>
      </c>
      <c r="K172" s="478">
        <f>入力・労働局用!K172</f>
        <v>0</v>
      </c>
      <c r="L172" s="479">
        <f>入力・労働局用!L172</f>
        <v>0</v>
      </c>
      <c r="M172" s="475">
        <f>入力・労働局用!M172</f>
        <v>0</v>
      </c>
      <c r="N172" s="480"/>
      <c r="O172" s="480"/>
      <c r="P172" s="480"/>
      <c r="Q172" s="476"/>
      <c r="R172" s="174" t="str">
        <f ca="1">入力・労働局用!R172</f>
        <v/>
      </c>
      <c r="S172" s="477" t="str">
        <f ca="1">入力・労働局用!S172</f>
        <v/>
      </c>
      <c r="T172" s="478">
        <f>入力・労働局用!T172</f>
        <v>0</v>
      </c>
      <c r="U172" s="478">
        <f>入力・労働局用!U172</f>
        <v>0</v>
      </c>
      <c r="V172" s="478">
        <f>入力・労働局用!V172</f>
        <v>0</v>
      </c>
      <c r="W172" s="479">
        <f>入力・労働局用!W172</f>
        <v>0</v>
      </c>
      <c r="X172" s="164"/>
      <c r="Y172" s="180" t="str">
        <f t="shared" si="72"/>
        <v/>
      </c>
      <c r="Z172" s="180" t="str">
        <f t="shared" si="73"/>
        <v/>
      </c>
      <c r="AA172" s="181" t="str">
        <f t="shared" ca="1" si="74"/>
        <v/>
      </c>
      <c r="AB172" s="181" t="str">
        <f t="shared" ca="1" si="75"/>
        <v/>
      </c>
      <c r="AC172" s="181" t="str">
        <f t="shared" ca="1" si="76"/>
        <v/>
      </c>
      <c r="AD172" s="181" t="str">
        <f t="shared" ca="1" si="77"/>
        <v/>
      </c>
      <c r="AE172" s="182" t="str">
        <f t="shared" ca="1" si="78"/>
        <v/>
      </c>
      <c r="AF172" s="181" t="str">
        <f t="shared" ca="1" si="79"/>
        <v/>
      </c>
      <c r="AG172" s="181" t="str">
        <f t="shared" ca="1" si="80"/>
        <v/>
      </c>
      <c r="AH172" s="181" t="str">
        <f t="shared" ca="1" si="81"/>
        <v/>
      </c>
      <c r="AI172" s="181" t="str">
        <f t="shared" ca="1" si="82"/>
        <v/>
      </c>
      <c r="AJ172" s="182" t="str">
        <f t="shared" ca="1" si="83"/>
        <v/>
      </c>
    </row>
    <row r="173" spans="1:36" ht="27.95" customHeight="1">
      <c r="A173" s="179">
        <f>入力・労働局用!A173</f>
        <v>0</v>
      </c>
      <c r="B173" s="172">
        <f>入力・労働局用!B173</f>
        <v>0</v>
      </c>
      <c r="C173" s="173"/>
      <c r="D173" s="70">
        <f>入力・労働局用!D173</f>
        <v>0</v>
      </c>
      <c r="E173" s="71">
        <f>入力・労働局用!E173</f>
        <v>0</v>
      </c>
      <c r="F173" s="475">
        <f>入力・労働局用!F173</f>
        <v>0</v>
      </c>
      <c r="G173" s="476"/>
      <c r="H173" s="174" t="str">
        <f ca="1">入力・労働局用!H173</f>
        <v/>
      </c>
      <c r="I173" s="477" t="str">
        <f ca="1">入力・労働局用!I173</f>
        <v/>
      </c>
      <c r="J173" s="478">
        <f>入力・労働局用!J173</f>
        <v>0</v>
      </c>
      <c r="K173" s="478">
        <f>入力・労働局用!K173</f>
        <v>0</v>
      </c>
      <c r="L173" s="479">
        <f>入力・労働局用!L173</f>
        <v>0</v>
      </c>
      <c r="M173" s="475">
        <f>入力・労働局用!M173</f>
        <v>0</v>
      </c>
      <c r="N173" s="480"/>
      <c r="O173" s="480"/>
      <c r="P173" s="480"/>
      <c r="Q173" s="476"/>
      <c r="R173" s="174" t="str">
        <f ca="1">入力・労働局用!R173</f>
        <v/>
      </c>
      <c r="S173" s="477" t="str">
        <f ca="1">入力・労働局用!S173</f>
        <v/>
      </c>
      <c r="T173" s="478">
        <f>入力・労働局用!T173</f>
        <v>0</v>
      </c>
      <c r="U173" s="478">
        <f>入力・労働局用!U173</f>
        <v>0</v>
      </c>
      <c r="V173" s="478">
        <f>入力・労働局用!V173</f>
        <v>0</v>
      </c>
      <c r="W173" s="479">
        <f>入力・労働局用!W173</f>
        <v>0</v>
      </c>
      <c r="X173" s="164"/>
      <c r="Y173" s="180" t="str">
        <f t="shared" si="72"/>
        <v/>
      </c>
      <c r="Z173" s="180" t="str">
        <f t="shared" si="73"/>
        <v/>
      </c>
      <c r="AA173" s="181" t="str">
        <f t="shared" ca="1" si="74"/>
        <v/>
      </c>
      <c r="AB173" s="181" t="str">
        <f t="shared" ca="1" si="75"/>
        <v/>
      </c>
      <c r="AC173" s="181" t="str">
        <f t="shared" ca="1" si="76"/>
        <v/>
      </c>
      <c r="AD173" s="181" t="str">
        <f t="shared" ca="1" si="77"/>
        <v/>
      </c>
      <c r="AE173" s="182" t="str">
        <f t="shared" ca="1" si="78"/>
        <v/>
      </c>
      <c r="AF173" s="181" t="str">
        <f t="shared" ca="1" si="79"/>
        <v/>
      </c>
      <c r="AG173" s="181" t="str">
        <f t="shared" ca="1" si="80"/>
        <v/>
      </c>
      <c r="AH173" s="181" t="str">
        <f t="shared" ca="1" si="81"/>
        <v/>
      </c>
      <c r="AI173" s="181" t="str">
        <f t="shared" ca="1" si="82"/>
        <v/>
      </c>
      <c r="AJ173" s="182" t="str">
        <f t="shared" ca="1" si="83"/>
        <v/>
      </c>
    </row>
    <row r="174" spans="1:36" ht="27.95" customHeight="1">
      <c r="A174" s="179">
        <f>入力・労働局用!A174</f>
        <v>0</v>
      </c>
      <c r="B174" s="172">
        <f>入力・労働局用!B174</f>
        <v>0</v>
      </c>
      <c r="C174" s="173"/>
      <c r="D174" s="70">
        <f>入力・労働局用!D174</f>
        <v>0</v>
      </c>
      <c r="E174" s="71">
        <f>入力・労働局用!E174</f>
        <v>0</v>
      </c>
      <c r="F174" s="475">
        <f>入力・労働局用!F174</f>
        <v>0</v>
      </c>
      <c r="G174" s="476"/>
      <c r="H174" s="174" t="str">
        <f ca="1">入力・労働局用!H174</f>
        <v/>
      </c>
      <c r="I174" s="477" t="str">
        <f ca="1">入力・労働局用!I174</f>
        <v/>
      </c>
      <c r="J174" s="478">
        <f>入力・労働局用!J174</f>
        <v>0</v>
      </c>
      <c r="K174" s="478">
        <f>入力・労働局用!K174</f>
        <v>0</v>
      </c>
      <c r="L174" s="479">
        <f>入力・労働局用!L174</f>
        <v>0</v>
      </c>
      <c r="M174" s="475">
        <f>入力・労働局用!M174</f>
        <v>0</v>
      </c>
      <c r="N174" s="480"/>
      <c r="O174" s="480"/>
      <c r="P174" s="480"/>
      <c r="Q174" s="476"/>
      <c r="R174" s="174" t="str">
        <f ca="1">入力・労働局用!R174</f>
        <v/>
      </c>
      <c r="S174" s="477" t="str">
        <f ca="1">入力・労働局用!S174</f>
        <v/>
      </c>
      <c r="T174" s="478">
        <f>入力・労働局用!T174</f>
        <v>0</v>
      </c>
      <c r="U174" s="478">
        <f>入力・労働局用!U174</f>
        <v>0</v>
      </c>
      <c r="V174" s="478">
        <f>入力・労働局用!V174</f>
        <v>0</v>
      </c>
      <c r="W174" s="479">
        <f>入力・労働局用!W174</f>
        <v>0</v>
      </c>
      <c r="X174" s="164"/>
      <c r="Y174" s="180" t="str">
        <f t="shared" si="72"/>
        <v/>
      </c>
      <c r="Z174" s="180" t="str">
        <f t="shared" si="73"/>
        <v/>
      </c>
      <c r="AA174" s="181" t="str">
        <f t="shared" ca="1" si="74"/>
        <v/>
      </c>
      <c r="AB174" s="181" t="str">
        <f t="shared" ca="1" si="75"/>
        <v/>
      </c>
      <c r="AC174" s="181" t="str">
        <f t="shared" ca="1" si="76"/>
        <v/>
      </c>
      <c r="AD174" s="181" t="str">
        <f t="shared" ca="1" si="77"/>
        <v/>
      </c>
      <c r="AE174" s="182" t="str">
        <f t="shared" ca="1" si="78"/>
        <v/>
      </c>
      <c r="AF174" s="181" t="str">
        <f t="shared" ca="1" si="79"/>
        <v/>
      </c>
      <c r="AG174" s="181" t="str">
        <f t="shared" ca="1" si="80"/>
        <v/>
      </c>
      <c r="AH174" s="181" t="str">
        <f t="shared" ca="1" si="81"/>
        <v/>
      </c>
      <c r="AI174" s="181" t="str">
        <f t="shared" ca="1" si="82"/>
        <v/>
      </c>
      <c r="AJ174" s="182" t="str">
        <f t="shared" ca="1" si="83"/>
        <v/>
      </c>
    </row>
    <row r="175" spans="1:36" ht="27.95" customHeight="1">
      <c r="A175" s="179">
        <f>入力・労働局用!A175</f>
        <v>0</v>
      </c>
      <c r="B175" s="172">
        <f>入力・労働局用!B175</f>
        <v>0</v>
      </c>
      <c r="C175" s="173"/>
      <c r="D175" s="70">
        <f>入力・労働局用!D175</f>
        <v>0</v>
      </c>
      <c r="E175" s="71">
        <f>入力・労働局用!E175</f>
        <v>0</v>
      </c>
      <c r="F175" s="475">
        <f>入力・労働局用!F175</f>
        <v>0</v>
      </c>
      <c r="G175" s="476"/>
      <c r="H175" s="174" t="str">
        <f ca="1">入力・労働局用!H175</f>
        <v/>
      </c>
      <c r="I175" s="477" t="str">
        <f ca="1">入力・労働局用!I175</f>
        <v/>
      </c>
      <c r="J175" s="478">
        <f>入力・労働局用!J175</f>
        <v>0</v>
      </c>
      <c r="K175" s="478">
        <f>入力・労働局用!K175</f>
        <v>0</v>
      </c>
      <c r="L175" s="479">
        <f>入力・労働局用!L175</f>
        <v>0</v>
      </c>
      <c r="M175" s="475">
        <f>入力・労働局用!M175</f>
        <v>0</v>
      </c>
      <c r="N175" s="480"/>
      <c r="O175" s="480"/>
      <c r="P175" s="480"/>
      <c r="Q175" s="476"/>
      <c r="R175" s="174" t="str">
        <f ca="1">入力・労働局用!R175</f>
        <v/>
      </c>
      <c r="S175" s="477" t="str">
        <f ca="1">入力・労働局用!S175</f>
        <v/>
      </c>
      <c r="T175" s="478">
        <f>入力・労働局用!T175</f>
        <v>0</v>
      </c>
      <c r="U175" s="478">
        <f>入力・労働局用!U175</f>
        <v>0</v>
      </c>
      <c r="V175" s="478">
        <f>入力・労働局用!V175</f>
        <v>0</v>
      </c>
      <c r="W175" s="479">
        <f>入力・労働局用!W175</f>
        <v>0</v>
      </c>
      <c r="X175" s="164"/>
      <c r="Y175" s="180" t="str">
        <f t="shared" si="72"/>
        <v/>
      </c>
      <c r="Z175" s="180" t="str">
        <f t="shared" si="73"/>
        <v/>
      </c>
      <c r="AA175" s="181" t="str">
        <f t="shared" ca="1" si="74"/>
        <v/>
      </c>
      <c r="AB175" s="181" t="str">
        <f t="shared" ca="1" si="75"/>
        <v/>
      </c>
      <c r="AC175" s="181" t="str">
        <f t="shared" ca="1" si="76"/>
        <v/>
      </c>
      <c r="AD175" s="181" t="str">
        <f t="shared" ca="1" si="77"/>
        <v/>
      </c>
      <c r="AE175" s="182" t="str">
        <f t="shared" ca="1" si="78"/>
        <v/>
      </c>
      <c r="AF175" s="181" t="str">
        <f t="shared" ca="1" si="79"/>
        <v/>
      </c>
      <c r="AG175" s="181" t="str">
        <f t="shared" ca="1" si="80"/>
        <v/>
      </c>
      <c r="AH175" s="181" t="str">
        <f t="shared" ca="1" si="81"/>
        <v/>
      </c>
      <c r="AI175" s="181" t="str">
        <f t="shared" ca="1" si="82"/>
        <v/>
      </c>
      <c r="AJ175" s="182" t="str">
        <f t="shared" ca="1" si="83"/>
        <v/>
      </c>
    </row>
    <row r="176" spans="1:36" ht="27.95" customHeight="1">
      <c r="A176" s="179">
        <f>入力・労働局用!A176</f>
        <v>0</v>
      </c>
      <c r="B176" s="172">
        <f>入力・労働局用!B176</f>
        <v>0</v>
      </c>
      <c r="C176" s="173"/>
      <c r="D176" s="70">
        <f>入力・労働局用!D176</f>
        <v>0</v>
      </c>
      <c r="E176" s="71">
        <f>入力・労働局用!E176</f>
        <v>0</v>
      </c>
      <c r="F176" s="475">
        <f>入力・労働局用!F176</f>
        <v>0</v>
      </c>
      <c r="G176" s="476"/>
      <c r="H176" s="174" t="str">
        <f ca="1">入力・労働局用!H176</f>
        <v/>
      </c>
      <c r="I176" s="477" t="str">
        <f ca="1">入力・労働局用!I176</f>
        <v/>
      </c>
      <c r="J176" s="478">
        <f>入力・労働局用!J176</f>
        <v>0</v>
      </c>
      <c r="K176" s="478">
        <f>入力・労働局用!K176</f>
        <v>0</v>
      </c>
      <c r="L176" s="479">
        <f>入力・労働局用!L176</f>
        <v>0</v>
      </c>
      <c r="M176" s="475">
        <f>入力・労働局用!M176</f>
        <v>0</v>
      </c>
      <c r="N176" s="480"/>
      <c r="O176" s="480"/>
      <c r="P176" s="480"/>
      <c r="Q176" s="476"/>
      <c r="R176" s="174" t="str">
        <f ca="1">入力・労働局用!R176</f>
        <v/>
      </c>
      <c r="S176" s="477" t="str">
        <f ca="1">入力・労働局用!S176</f>
        <v/>
      </c>
      <c r="T176" s="478">
        <f>入力・労働局用!T176</f>
        <v>0</v>
      </c>
      <c r="U176" s="478">
        <f>入力・労働局用!U176</f>
        <v>0</v>
      </c>
      <c r="V176" s="478">
        <f>入力・労働局用!V176</f>
        <v>0</v>
      </c>
      <c r="W176" s="479">
        <f>入力・労働局用!W176</f>
        <v>0</v>
      </c>
      <c r="X176" s="164"/>
      <c r="Y176" s="180" t="str">
        <f t="shared" si="72"/>
        <v/>
      </c>
      <c r="Z176" s="180" t="str">
        <f t="shared" si="73"/>
        <v/>
      </c>
      <c r="AA176" s="181" t="str">
        <f t="shared" ca="1" si="74"/>
        <v/>
      </c>
      <c r="AB176" s="181" t="str">
        <f t="shared" ca="1" si="75"/>
        <v/>
      </c>
      <c r="AC176" s="181" t="str">
        <f t="shared" ca="1" si="76"/>
        <v/>
      </c>
      <c r="AD176" s="181" t="str">
        <f t="shared" ca="1" si="77"/>
        <v/>
      </c>
      <c r="AE176" s="182" t="str">
        <f t="shared" ca="1" si="78"/>
        <v/>
      </c>
      <c r="AF176" s="181" t="str">
        <f t="shared" ca="1" si="79"/>
        <v/>
      </c>
      <c r="AG176" s="181" t="str">
        <f t="shared" ca="1" si="80"/>
        <v/>
      </c>
      <c r="AH176" s="181" t="str">
        <f t="shared" ca="1" si="81"/>
        <v/>
      </c>
      <c r="AI176" s="181" t="str">
        <f t="shared" ca="1" si="82"/>
        <v/>
      </c>
      <c r="AJ176" s="182" t="str">
        <f t="shared" ca="1" si="83"/>
        <v/>
      </c>
    </row>
    <row r="177" spans="1:36" ht="27.95" customHeight="1">
      <c r="A177" s="179">
        <f>入力・労働局用!A177</f>
        <v>0</v>
      </c>
      <c r="B177" s="172">
        <f>入力・労働局用!B177</f>
        <v>0</v>
      </c>
      <c r="C177" s="173"/>
      <c r="D177" s="70">
        <f>入力・労働局用!D177</f>
        <v>0</v>
      </c>
      <c r="E177" s="71">
        <f>入力・労働局用!E177</f>
        <v>0</v>
      </c>
      <c r="F177" s="475">
        <f>入力・労働局用!F177</f>
        <v>0</v>
      </c>
      <c r="G177" s="476"/>
      <c r="H177" s="174" t="str">
        <f ca="1">入力・労働局用!H177</f>
        <v/>
      </c>
      <c r="I177" s="477" t="str">
        <f ca="1">入力・労働局用!I177</f>
        <v/>
      </c>
      <c r="J177" s="478">
        <f>入力・労働局用!J177</f>
        <v>0</v>
      </c>
      <c r="K177" s="478">
        <f>入力・労働局用!K177</f>
        <v>0</v>
      </c>
      <c r="L177" s="479">
        <f>入力・労働局用!L177</f>
        <v>0</v>
      </c>
      <c r="M177" s="475">
        <f>入力・労働局用!M177</f>
        <v>0</v>
      </c>
      <c r="N177" s="480"/>
      <c r="O177" s="480"/>
      <c r="P177" s="480"/>
      <c r="Q177" s="476"/>
      <c r="R177" s="174" t="str">
        <f ca="1">入力・労働局用!R177</f>
        <v/>
      </c>
      <c r="S177" s="477" t="str">
        <f ca="1">入力・労働局用!S177</f>
        <v/>
      </c>
      <c r="T177" s="478">
        <f>入力・労働局用!T177</f>
        <v>0</v>
      </c>
      <c r="U177" s="478">
        <f>入力・労働局用!U177</f>
        <v>0</v>
      </c>
      <c r="V177" s="478">
        <f>入力・労働局用!V177</f>
        <v>0</v>
      </c>
      <c r="W177" s="479">
        <f>入力・労働局用!W177</f>
        <v>0</v>
      </c>
      <c r="X177" s="164"/>
      <c r="Y177" s="180" t="str">
        <f t="shared" si="72"/>
        <v/>
      </c>
      <c r="Z177" s="180" t="str">
        <f t="shared" si="73"/>
        <v/>
      </c>
      <c r="AA177" s="181" t="str">
        <f t="shared" ca="1" si="74"/>
        <v/>
      </c>
      <c r="AB177" s="181" t="str">
        <f t="shared" ca="1" si="75"/>
        <v/>
      </c>
      <c r="AC177" s="181" t="str">
        <f t="shared" ca="1" si="76"/>
        <v/>
      </c>
      <c r="AD177" s="181" t="str">
        <f t="shared" ca="1" si="77"/>
        <v/>
      </c>
      <c r="AE177" s="182" t="str">
        <f t="shared" ca="1" si="78"/>
        <v/>
      </c>
      <c r="AF177" s="181" t="str">
        <f t="shared" ca="1" si="79"/>
        <v/>
      </c>
      <c r="AG177" s="181" t="str">
        <f t="shared" ca="1" si="80"/>
        <v/>
      </c>
      <c r="AH177" s="181" t="str">
        <f t="shared" ca="1" si="81"/>
        <v/>
      </c>
      <c r="AI177" s="181" t="str">
        <f t="shared" ca="1" si="82"/>
        <v/>
      </c>
      <c r="AJ177" s="182" t="str">
        <f t="shared" ca="1" si="83"/>
        <v/>
      </c>
    </row>
    <row r="178" spans="1:36" ht="27.95" customHeight="1">
      <c r="A178" s="179">
        <f>入力・労働局用!A178</f>
        <v>0</v>
      </c>
      <c r="B178" s="172">
        <f>入力・労働局用!B178</f>
        <v>0</v>
      </c>
      <c r="C178" s="173"/>
      <c r="D178" s="70">
        <f>入力・労働局用!D178</f>
        <v>0</v>
      </c>
      <c r="E178" s="71">
        <f>入力・労働局用!E178</f>
        <v>0</v>
      </c>
      <c r="F178" s="475">
        <f>入力・労働局用!F178</f>
        <v>0</v>
      </c>
      <c r="G178" s="476"/>
      <c r="H178" s="174" t="str">
        <f ca="1">入力・労働局用!H178</f>
        <v/>
      </c>
      <c r="I178" s="477" t="str">
        <f ca="1">入力・労働局用!I178</f>
        <v/>
      </c>
      <c r="J178" s="478">
        <f>入力・労働局用!J178</f>
        <v>0</v>
      </c>
      <c r="K178" s="478">
        <f>入力・労働局用!K178</f>
        <v>0</v>
      </c>
      <c r="L178" s="479">
        <f>入力・労働局用!L178</f>
        <v>0</v>
      </c>
      <c r="M178" s="475">
        <f>入力・労働局用!M178</f>
        <v>0</v>
      </c>
      <c r="N178" s="480"/>
      <c r="O178" s="480"/>
      <c r="P178" s="480"/>
      <c r="Q178" s="476"/>
      <c r="R178" s="174" t="str">
        <f ca="1">入力・労働局用!R178</f>
        <v/>
      </c>
      <c r="S178" s="477" t="str">
        <f ca="1">入力・労働局用!S178</f>
        <v/>
      </c>
      <c r="T178" s="478">
        <f>入力・労働局用!T178</f>
        <v>0</v>
      </c>
      <c r="U178" s="478">
        <f>入力・労働局用!U178</f>
        <v>0</v>
      </c>
      <c r="V178" s="478">
        <f>入力・労働局用!V178</f>
        <v>0</v>
      </c>
      <c r="W178" s="479">
        <f>入力・労働局用!W178</f>
        <v>0</v>
      </c>
      <c r="X178" s="164"/>
      <c r="Y178" s="180" t="str">
        <f t="shared" si="72"/>
        <v/>
      </c>
      <c r="Z178" s="180" t="str">
        <f t="shared" si="73"/>
        <v/>
      </c>
      <c r="AA178" s="181" t="str">
        <f t="shared" ca="1" si="74"/>
        <v/>
      </c>
      <c r="AB178" s="181" t="str">
        <f t="shared" ca="1" si="75"/>
        <v/>
      </c>
      <c r="AC178" s="181" t="str">
        <f t="shared" ca="1" si="76"/>
        <v/>
      </c>
      <c r="AD178" s="181" t="str">
        <f t="shared" ca="1" si="77"/>
        <v/>
      </c>
      <c r="AE178" s="182" t="str">
        <f t="shared" ca="1" si="78"/>
        <v/>
      </c>
      <c r="AF178" s="181" t="str">
        <f t="shared" ca="1" si="79"/>
        <v/>
      </c>
      <c r="AG178" s="181" t="str">
        <f t="shared" ca="1" si="80"/>
        <v/>
      </c>
      <c r="AH178" s="181" t="str">
        <f t="shared" ca="1" si="81"/>
        <v/>
      </c>
      <c r="AI178" s="181" t="str">
        <f t="shared" ca="1" si="82"/>
        <v/>
      </c>
      <c r="AJ178" s="182" t="str">
        <f t="shared" ca="1" si="83"/>
        <v/>
      </c>
    </row>
    <row r="179" spans="1:36" ht="27.95" customHeight="1">
      <c r="A179" s="179">
        <f>入力・労働局用!A179</f>
        <v>0</v>
      </c>
      <c r="B179" s="172">
        <f>入力・労働局用!B179</f>
        <v>0</v>
      </c>
      <c r="C179" s="173"/>
      <c r="D179" s="70">
        <f>入力・労働局用!D179</f>
        <v>0</v>
      </c>
      <c r="E179" s="71">
        <f>入力・労働局用!E179</f>
        <v>0</v>
      </c>
      <c r="F179" s="475">
        <f>入力・労働局用!F179</f>
        <v>0</v>
      </c>
      <c r="G179" s="476"/>
      <c r="H179" s="174" t="str">
        <f ca="1">入力・労働局用!H179</f>
        <v/>
      </c>
      <c r="I179" s="477" t="str">
        <f ca="1">入力・労働局用!I179</f>
        <v/>
      </c>
      <c r="J179" s="478">
        <f>入力・労働局用!J179</f>
        <v>0</v>
      </c>
      <c r="K179" s="478">
        <f>入力・労働局用!K179</f>
        <v>0</v>
      </c>
      <c r="L179" s="479">
        <f>入力・労働局用!L179</f>
        <v>0</v>
      </c>
      <c r="M179" s="475">
        <f>入力・労働局用!M179</f>
        <v>0</v>
      </c>
      <c r="N179" s="480"/>
      <c r="O179" s="480"/>
      <c r="P179" s="480"/>
      <c r="Q179" s="476"/>
      <c r="R179" s="174" t="str">
        <f ca="1">入力・労働局用!R179</f>
        <v/>
      </c>
      <c r="S179" s="477" t="str">
        <f ca="1">入力・労働局用!S179</f>
        <v/>
      </c>
      <c r="T179" s="478">
        <f>入力・労働局用!T179</f>
        <v>0</v>
      </c>
      <c r="U179" s="478">
        <f>入力・労働局用!U179</f>
        <v>0</v>
      </c>
      <c r="V179" s="478">
        <f>入力・労働局用!V179</f>
        <v>0</v>
      </c>
      <c r="W179" s="479">
        <f>入力・労働局用!W179</f>
        <v>0</v>
      </c>
      <c r="X179" s="164"/>
      <c r="Y179" s="180" t="str">
        <f t="shared" si="72"/>
        <v/>
      </c>
      <c r="Z179" s="180" t="str">
        <f t="shared" si="73"/>
        <v/>
      </c>
      <c r="AA179" s="181" t="str">
        <f t="shared" ca="1" si="74"/>
        <v/>
      </c>
      <c r="AB179" s="181" t="str">
        <f t="shared" ca="1" si="75"/>
        <v/>
      </c>
      <c r="AC179" s="181" t="str">
        <f t="shared" ca="1" si="76"/>
        <v/>
      </c>
      <c r="AD179" s="181" t="str">
        <f t="shared" ca="1" si="77"/>
        <v/>
      </c>
      <c r="AE179" s="182" t="str">
        <f t="shared" ca="1" si="78"/>
        <v/>
      </c>
      <c r="AF179" s="181" t="str">
        <f t="shared" ca="1" si="79"/>
        <v/>
      </c>
      <c r="AG179" s="181" t="str">
        <f t="shared" ca="1" si="80"/>
        <v/>
      </c>
      <c r="AH179" s="181" t="str">
        <f t="shared" ca="1" si="81"/>
        <v/>
      </c>
      <c r="AI179" s="181" t="str">
        <f t="shared" ca="1" si="82"/>
        <v/>
      </c>
      <c r="AJ179" s="182" t="str">
        <f t="shared" ca="1" si="83"/>
        <v/>
      </c>
    </row>
    <row r="180" spans="1:36" ht="27.95" customHeight="1">
      <c r="A180" s="179">
        <f>入力・労働局用!A180</f>
        <v>0</v>
      </c>
      <c r="B180" s="172">
        <f>入力・労働局用!B180</f>
        <v>0</v>
      </c>
      <c r="C180" s="173"/>
      <c r="D180" s="70">
        <f>入力・労働局用!D180</f>
        <v>0</v>
      </c>
      <c r="E180" s="71">
        <f>入力・労働局用!E180</f>
        <v>0</v>
      </c>
      <c r="F180" s="475">
        <f>入力・労働局用!F180</f>
        <v>0</v>
      </c>
      <c r="G180" s="476"/>
      <c r="H180" s="174" t="str">
        <f ca="1">入力・労働局用!H180</f>
        <v/>
      </c>
      <c r="I180" s="477" t="str">
        <f ca="1">入力・労働局用!I180</f>
        <v/>
      </c>
      <c r="J180" s="478">
        <f>入力・労働局用!J180</f>
        <v>0</v>
      </c>
      <c r="K180" s="478">
        <f>入力・労働局用!K180</f>
        <v>0</v>
      </c>
      <c r="L180" s="479">
        <f>入力・労働局用!L180</f>
        <v>0</v>
      </c>
      <c r="M180" s="475">
        <f>入力・労働局用!M180</f>
        <v>0</v>
      </c>
      <c r="N180" s="480"/>
      <c r="O180" s="480"/>
      <c r="P180" s="480"/>
      <c r="Q180" s="476"/>
      <c r="R180" s="174" t="str">
        <f ca="1">入力・労働局用!R180</f>
        <v/>
      </c>
      <c r="S180" s="477" t="str">
        <f ca="1">入力・労働局用!S180</f>
        <v/>
      </c>
      <c r="T180" s="478">
        <f>入力・労働局用!T180</f>
        <v>0</v>
      </c>
      <c r="U180" s="478">
        <f>入力・労働局用!U180</f>
        <v>0</v>
      </c>
      <c r="V180" s="478">
        <f>入力・労働局用!V180</f>
        <v>0</v>
      </c>
      <c r="W180" s="479">
        <f>入力・労働局用!W180</f>
        <v>0</v>
      </c>
      <c r="X180" s="164"/>
      <c r="Y180" s="180" t="str">
        <f t="shared" si="72"/>
        <v/>
      </c>
      <c r="Z180" s="180" t="str">
        <f t="shared" si="73"/>
        <v/>
      </c>
      <c r="AA180" s="181" t="str">
        <f t="shared" ca="1" si="74"/>
        <v/>
      </c>
      <c r="AB180" s="181" t="str">
        <f t="shared" ca="1" si="75"/>
        <v/>
      </c>
      <c r="AC180" s="181" t="str">
        <f t="shared" ca="1" si="76"/>
        <v/>
      </c>
      <c r="AD180" s="181" t="str">
        <f t="shared" ca="1" si="77"/>
        <v/>
      </c>
      <c r="AE180" s="182" t="str">
        <f t="shared" ca="1" si="78"/>
        <v/>
      </c>
      <c r="AF180" s="181" t="str">
        <f t="shared" ca="1" si="79"/>
        <v/>
      </c>
      <c r="AG180" s="181" t="str">
        <f t="shared" ca="1" si="80"/>
        <v/>
      </c>
      <c r="AH180" s="181" t="str">
        <f t="shared" ca="1" si="81"/>
        <v/>
      </c>
      <c r="AI180" s="181" t="str">
        <f t="shared" ca="1" si="82"/>
        <v/>
      </c>
      <c r="AJ180" s="182" t="str">
        <f t="shared" ca="1" si="83"/>
        <v/>
      </c>
    </row>
    <row r="181" spans="1:36" ht="27.95" customHeight="1">
      <c r="A181" s="179">
        <f>入力・労働局用!A181</f>
        <v>0</v>
      </c>
      <c r="B181" s="172">
        <f>入力・労働局用!B181</f>
        <v>0</v>
      </c>
      <c r="C181" s="173"/>
      <c r="D181" s="70">
        <f>入力・労働局用!D181</f>
        <v>0</v>
      </c>
      <c r="E181" s="71">
        <f>入力・労働局用!E181</f>
        <v>0</v>
      </c>
      <c r="F181" s="475">
        <f>入力・労働局用!F181</f>
        <v>0</v>
      </c>
      <c r="G181" s="476"/>
      <c r="H181" s="174" t="str">
        <f ca="1">入力・労働局用!H181</f>
        <v/>
      </c>
      <c r="I181" s="477" t="str">
        <f ca="1">入力・労働局用!I181</f>
        <v/>
      </c>
      <c r="J181" s="478">
        <f>入力・労働局用!J181</f>
        <v>0</v>
      </c>
      <c r="K181" s="478">
        <f>入力・労働局用!K181</f>
        <v>0</v>
      </c>
      <c r="L181" s="479">
        <f>入力・労働局用!L181</f>
        <v>0</v>
      </c>
      <c r="M181" s="475">
        <f>入力・労働局用!M181</f>
        <v>0</v>
      </c>
      <c r="N181" s="480"/>
      <c r="O181" s="480"/>
      <c r="P181" s="480"/>
      <c r="Q181" s="476"/>
      <c r="R181" s="174" t="str">
        <f ca="1">入力・労働局用!R181</f>
        <v/>
      </c>
      <c r="S181" s="477" t="str">
        <f ca="1">入力・労働局用!S181</f>
        <v/>
      </c>
      <c r="T181" s="478">
        <f>入力・労働局用!T181</f>
        <v>0</v>
      </c>
      <c r="U181" s="478">
        <f>入力・労働局用!U181</f>
        <v>0</v>
      </c>
      <c r="V181" s="478">
        <f>入力・労働局用!V181</f>
        <v>0</v>
      </c>
      <c r="W181" s="479">
        <f>入力・労働局用!W181</f>
        <v>0</v>
      </c>
      <c r="X181" s="164"/>
      <c r="Y181" s="180" t="str">
        <f t="shared" si="72"/>
        <v/>
      </c>
      <c r="Z181" s="180" t="str">
        <f t="shared" si="73"/>
        <v/>
      </c>
      <c r="AA181" s="181" t="str">
        <f t="shared" ca="1" si="74"/>
        <v/>
      </c>
      <c r="AB181" s="181" t="str">
        <f t="shared" ca="1" si="75"/>
        <v/>
      </c>
      <c r="AC181" s="181" t="str">
        <f t="shared" ca="1" si="76"/>
        <v/>
      </c>
      <c r="AD181" s="181" t="str">
        <f t="shared" ca="1" si="77"/>
        <v/>
      </c>
      <c r="AE181" s="182" t="str">
        <f t="shared" ca="1" si="78"/>
        <v/>
      </c>
      <c r="AF181" s="181" t="str">
        <f t="shared" ca="1" si="79"/>
        <v/>
      </c>
      <c r="AG181" s="181" t="str">
        <f t="shared" ca="1" si="80"/>
        <v/>
      </c>
      <c r="AH181" s="181" t="str">
        <f t="shared" ca="1" si="81"/>
        <v/>
      </c>
      <c r="AI181" s="181" t="str">
        <f t="shared" ca="1" si="82"/>
        <v/>
      </c>
      <c r="AJ181" s="182" t="str">
        <f t="shared" ca="1" si="83"/>
        <v/>
      </c>
    </row>
    <row r="182" spans="1:36" ht="27.95" customHeight="1">
      <c r="A182" s="179">
        <f>入力・労働局用!A182</f>
        <v>0</v>
      </c>
      <c r="B182" s="172">
        <f>入力・労働局用!B182</f>
        <v>0</v>
      </c>
      <c r="C182" s="173"/>
      <c r="D182" s="70">
        <f>入力・労働局用!D182</f>
        <v>0</v>
      </c>
      <c r="E182" s="71">
        <f>入力・労働局用!E182</f>
        <v>0</v>
      </c>
      <c r="F182" s="475">
        <f>入力・労働局用!F182</f>
        <v>0</v>
      </c>
      <c r="G182" s="476"/>
      <c r="H182" s="174" t="str">
        <f ca="1">入力・労働局用!H182</f>
        <v/>
      </c>
      <c r="I182" s="477" t="str">
        <f ca="1">入力・労働局用!I182</f>
        <v/>
      </c>
      <c r="J182" s="478">
        <f>入力・労働局用!J182</f>
        <v>0</v>
      </c>
      <c r="K182" s="478">
        <f>入力・労働局用!K182</f>
        <v>0</v>
      </c>
      <c r="L182" s="479">
        <f>入力・労働局用!L182</f>
        <v>0</v>
      </c>
      <c r="M182" s="475">
        <f>入力・労働局用!M182</f>
        <v>0</v>
      </c>
      <c r="N182" s="480"/>
      <c r="O182" s="480"/>
      <c r="P182" s="480"/>
      <c r="Q182" s="476"/>
      <c r="R182" s="174" t="str">
        <f ca="1">入力・労働局用!R182</f>
        <v/>
      </c>
      <c r="S182" s="477" t="str">
        <f ca="1">入力・労働局用!S182</f>
        <v/>
      </c>
      <c r="T182" s="478">
        <f>入力・労働局用!T182</f>
        <v>0</v>
      </c>
      <c r="U182" s="478">
        <f>入力・労働局用!U182</f>
        <v>0</v>
      </c>
      <c r="V182" s="478">
        <f>入力・労働局用!V182</f>
        <v>0</v>
      </c>
      <c r="W182" s="479">
        <f>入力・労働局用!W182</f>
        <v>0</v>
      </c>
      <c r="X182" s="164"/>
      <c r="Y182" s="180" t="str">
        <f t="shared" si="72"/>
        <v/>
      </c>
      <c r="Z182" s="180" t="str">
        <f t="shared" si="73"/>
        <v/>
      </c>
      <c r="AA182" s="181" t="str">
        <f t="shared" ca="1" si="74"/>
        <v/>
      </c>
      <c r="AB182" s="181" t="str">
        <f t="shared" ca="1" si="75"/>
        <v/>
      </c>
      <c r="AC182" s="181" t="str">
        <f t="shared" ca="1" si="76"/>
        <v/>
      </c>
      <c r="AD182" s="181" t="str">
        <f t="shared" ca="1" si="77"/>
        <v/>
      </c>
      <c r="AE182" s="182" t="str">
        <f t="shared" ca="1" si="78"/>
        <v/>
      </c>
      <c r="AF182" s="181" t="str">
        <f t="shared" ca="1" si="79"/>
        <v/>
      </c>
      <c r="AG182" s="181" t="str">
        <f t="shared" ca="1" si="80"/>
        <v/>
      </c>
      <c r="AH182" s="181" t="str">
        <f t="shared" ca="1" si="81"/>
        <v/>
      </c>
      <c r="AI182" s="181" t="str">
        <f t="shared" ca="1" si="82"/>
        <v/>
      </c>
      <c r="AJ182" s="182" t="str">
        <f t="shared" ca="1" si="83"/>
        <v/>
      </c>
    </row>
    <row r="183" spans="1:36" ht="27.95" customHeight="1">
      <c r="A183" s="179">
        <f>入力・労働局用!A183</f>
        <v>0</v>
      </c>
      <c r="B183" s="172">
        <f>入力・労働局用!B183</f>
        <v>0</v>
      </c>
      <c r="C183" s="173"/>
      <c r="D183" s="70">
        <f>入力・労働局用!D183</f>
        <v>0</v>
      </c>
      <c r="E183" s="71">
        <f>入力・労働局用!E183</f>
        <v>0</v>
      </c>
      <c r="F183" s="475">
        <f>入力・労働局用!F183</f>
        <v>0</v>
      </c>
      <c r="G183" s="476"/>
      <c r="H183" s="174" t="str">
        <f ca="1">入力・労働局用!H183</f>
        <v/>
      </c>
      <c r="I183" s="477" t="str">
        <f ca="1">入力・労働局用!I183</f>
        <v/>
      </c>
      <c r="J183" s="478">
        <f>入力・労働局用!J183</f>
        <v>0</v>
      </c>
      <c r="K183" s="478">
        <f>入力・労働局用!K183</f>
        <v>0</v>
      </c>
      <c r="L183" s="479">
        <f>入力・労働局用!L183</f>
        <v>0</v>
      </c>
      <c r="M183" s="475">
        <f>入力・労働局用!M183</f>
        <v>0</v>
      </c>
      <c r="N183" s="480"/>
      <c r="O183" s="480"/>
      <c r="P183" s="480"/>
      <c r="Q183" s="476"/>
      <c r="R183" s="174" t="str">
        <f ca="1">入力・労働局用!R183</f>
        <v/>
      </c>
      <c r="S183" s="477" t="str">
        <f ca="1">入力・労働局用!S183</f>
        <v/>
      </c>
      <c r="T183" s="478">
        <f>入力・労働局用!T183</f>
        <v>0</v>
      </c>
      <c r="U183" s="478">
        <f>入力・労働局用!U183</f>
        <v>0</v>
      </c>
      <c r="V183" s="478">
        <f>入力・労働局用!V183</f>
        <v>0</v>
      </c>
      <c r="W183" s="479">
        <f>入力・労働局用!W183</f>
        <v>0</v>
      </c>
      <c r="X183" s="164"/>
      <c r="Y183" s="180" t="str">
        <f t="shared" si="72"/>
        <v/>
      </c>
      <c r="Z183" s="180" t="str">
        <f t="shared" si="73"/>
        <v/>
      </c>
      <c r="AA183" s="181" t="str">
        <f t="shared" ca="1" si="74"/>
        <v/>
      </c>
      <c r="AB183" s="181" t="str">
        <f t="shared" ca="1" si="75"/>
        <v/>
      </c>
      <c r="AC183" s="181" t="str">
        <f t="shared" ca="1" si="76"/>
        <v/>
      </c>
      <c r="AD183" s="181" t="str">
        <f t="shared" ca="1" si="77"/>
        <v/>
      </c>
      <c r="AE183" s="182" t="str">
        <f t="shared" ca="1" si="78"/>
        <v/>
      </c>
      <c r="AF183" s="181" t="str">
        <f t="shared" ca="1" si="79"/>
        <v/>
      </c>
      <c r="AG183" s="181" t="str">
        <f t="shared" ca="1" si="80"/>
        <v/>
      </c>
      <c r="AH183" s="181" t="str">
        <f t="shared" ca="1" si="81"/>
        <v/>
      </c>
      <c r="AI183" s="181" t="str">
        <f t="shared" ca="1" si="82"/>
        <v/>
      </c>
      <c r="AJ183" s="182" t="str">
        <f t="shared" ca="1" si="83"/>
        <v/>
      </c>
    </row>
    <row r="184" spans="1:36" ht="27.95" customHeight="1">
      <c r="A184" s="179">
        <f>入力・労働局用!A184</f>
        <v>0</v>
      </c>
      <c r="B184" s="172">
        <f>入力・労働局用!B184</f>
        <v>0</v>
      </c>
      <c r="C184" s="173"/>
      <c r="D184" s="70">
        <f>入力・労働局用!D184</f>
        <v>0</v>
      </c>
      <c r="E184" s="71">
        <f>入力・労働局用!E184</f>
        <v>0</v>
      </c>
      <c r="F184" s="475">
        <f>入力・労働局用!F184</f>
        <v>0</v>
      </c>
      <c r="G184" s="476"/>
      <c r="H184" s="174" t="str">
        <f ca="1">入力・労働局用!H184</f>
        <v/>
      </c>
      <c r="I184" s="477" t="str">
        <f ca="1">入力・労働局用!I184</f>
        <v/>
      </c>
      <c r="J184" s="478">
        <f>入力・労働局用!J184</f>
        <v>0</v>
      </c>
      <c r="K184" s="478">
        <f>入力・労働局用!K184</f>
        <v>0</v>
      </c>
      <c r="L184" s="479">
        <f>入力・労働局用!L184</f>
        <v>0</v>
      </c>
      <c r="M184" s="475">
        <f>入力・労働局用!M184</f>
        <v>0</v>
      </c>
      <c r="N184" s="480"/>
      <c r="O184" s="480"/>
      <c r="P184" s="480"/>
      <c r="Q184" s="476"/>
      <c r="R184" s="174" t="str">
        <f ca="1">入力・労働局用!R184</f>
        <v/>
      </c>
      <c r="S184" s="477" t="str">
        <f ca="1">入力・労働局用!S184</f>
        <v/>
      </c>
      <c r="T184" s="478">
        <f>入力・労働局用!T184</f>
        <v>0</v>
      </c>
      <c r="U184" s="478">
        <f>入力・労働局用!U184</f>
        <v>0</v>
      </c>
      <c r="V184" s="478">
        <f>入力・労働局用!V184</f>
        <v>0</v>
      </c>
      <c r="W184" s="479">
        <f>入力・労働局用!W184</f>
        <v>0</v>
      </c>
      <c r="X184" s="164"/>
      <c r="Y184" s="180" t="str">
        <f t="shared" si="72"/>
        <v/>
      </c>
      <c r="Z184" s="180" t="str">
        <f t="shared" si="73"/>
        <v/>
      </c>
      <c r="AA184" s="181" t="str">
        <f t="shared" ca="1" si="74"/>
        <v/>
      </c>
      <c r="AB184" s="181" t="str">
        <f t="shared" ca="1" si="75"/>
        <v/>
      </c>
      <c r="AC184" s="181" t="str">
        <f t="shared" ca="1" si="76"/>
        <v/>
      </c>
      <c r="AD184" s="181" t="str">
        <f t="shared" ca="1" si="77"/>
        <v/>
      </c>
      <c r="AE184" s="182" t="str">
        <f t="shared" ca="1" si="78"/>
        <v/>
      </c>
      <c r="AF184" s="181" t="str">
        <f t="shared" ca="1" si="79"/>
        <v/>
      </c>
      <c r="AG184" s="181" t="str">
        <f t="shared" ca="1" si="80"/>
        <v/>
      </c>
      <c r="AH184" s="181" t="str">
        <f t="shared" ca="1" si="81"/>
        <v/>
      </c>
      <c r="AI184" s="181" t="str">
        <f t="shared" ca="1" si="82"/>
        <v/>
      </c>
      <c r="AJ184" s="182" t="str">
        <f t="shared" ca="1" si="83"/>
        <v/>
      </c>
    </row>
    <row r="185" spans="1:36" ht="27.95" customHeight="1" thickBot="1">
      <c r="A185" s="183">
        <f>入力・労働局用!A185</f>
        <v>0</v>
      </c>
      <c r="B185" s="172">
        <f>入力・労働局用!B185</f>
        <v>0</v>
      </c>
      <c r="C185" s="173"/>
      <c r="D185" s="70">
        <f>入力・労働局用!D185</f>
        <v>0</v>
      </c>
      <c r="E185" s="71">
        <f>入力・労働局用!E185</f>
        <v>0</v>
      </c>
      <c r="F185" s="475">
        <f>入力・労働局用!F185</f>
        <v>0</v>
      </c>
      <c r="G185" s="476"/>
      <c r="H185" s="174" t="str">
        <f ca="1">入力・労働局用!H185</f>
        <v/>
      </c>
      <c r="I185" s="481" t="str">
        <f ca="1">入力・労働局用!I185</f>
        <v/>
      </c>
      <c r="J185" s="482">
        <f>入力・労働局用!J185</f>
        <v>0</v>
      </c>
      <c r="K185" s="482">
        <f>入力・労働局用!K185</f>
        <v>0</v>
      </c>
      <c r="L185" s="483">
        <f>入力・労働局用!L185</f>
        <v>0</v>
      </c>
      <c r="M185" s="475">
        <f>入力・労働局用!M185</f>
        <v>0</v>
      </c>
      <c r="N185" s="480"/>
      <c r="O185" s="480"/>
      <c r="P185" s="480"/>
      <c r="Q185" s="476"/>
      <c r="R185" s="184" t="str">
        <f ca="1">入力・労働局用!R185</f>
        <v/>
      </c>
      <c r="S185" s="481" t="str">
        <f ca="1">入力・労働局用!S185</f>
        <v/>
      </c>
      <c r="T185" s="482">
        <f>入力・労働局用!T185</f>
        <v>0</v>
      </c>
      <c r="U185" s="482">
        <f>入力・労働局用!U185</f>
        <v>0</v>
      </c>
      <c r="V185" s="482">
        <f>入力・労働局用!V185</f>
        <v>0</v>
      </c>
      <c r="W185" s="483">
        <f>入力・労働局用!W185</f>
        <v>0</v>
      </c>
      <c r="X185" s="164"/>
      <c r="Y185" s="185" t="str">
        <f t="shared" si="72"/>
        <v/>
      </c>
      <c r="Z185" s="185" t="str">
        <f t="shared" si="73"/>
        <v/>
      </c>
      <c r="AA185" s="186" t="str">
        <f t="shared" ca="1" si="74"/>
        <v/>
      </c>
      <c r="AB185" s="186" t="str">
        <f t="shared" ca="1" si="75"/>
        <v/>
      </c>
      <c r="AC185" s="186" t="str">
        <f t="shared" ca="1" si="76"/>
        <v/>
      </c>
      <c r="AD185" s="186" t="str">
        <f t="shared" ca="1" si="77"/>
        <v/>
      </c>
      <c r="AE185" s="187" t="str">
        <f t="shared" ca="1" si="78"/>
        <v/>
      </c>
      <c r="AF185" s="186" t="str">
        <f t="shared" ca="1" si="79"/>
        <v/>
      </c>
      <c r="AG185" s="186" t="str">
        <f t="shared" ca="1" si="80"/>
        <v/>
      </c>
      <c r="AH185" s="186" t="str">
        <f t="shared" ca="1" si="81"/>
        <v/>
      </c>
      <c r="AI185" s="186" t="str">
        <f t="shared" ca="1" si="82"/>
        <v/>
      </c>
      <c r="AJ185" s="187" t="str">
        <f t="shared" ca="1" si="83"/>
        <v/>
      </c>
    </row>
    <row r="186" spans="1:36" ht="24.95" customHeight="1" thickTop="1">
      <c r="A186" s="361" t="s">
        <v>62</v>
      </c>
      <c r="B186" s="362"/>
      <c r="C186" s="362"/>
      <c r="D186" s="362"/>
      <c r="E186" s="362"/>
      <c r="F186" s="363"/>
      <c r="G186" s="364"/>
      <c r="H186" s="213" t="s">
        <v>12</v>
      </c>
      <c r="I186" s="471">
        <f ca="1">入力・労働局用!I186</f>
        <v>0</v>
      </c>
      <c r="J186" s="472">
        <f>入力・労働局用!J186</f>
        <v>0</v>
      </c>
      <c r="K186" s="472">
        <f>入力・労働局用!K186</f>
        <v>0</v>
      </c>
      <c r="L186" s="214" t="s">
        <v>8</v>
      </c>
      <c r="M186" s="363"/>
      <c r="N186" s="367"/>
      <c r="O186" s="367"/>
      <c r="P186" s="367"/>
      <c r="Q186" s="364"/>
      <c r="R186" s="213"/>
      <c r="S186" s="471">
        <f ca="1">入力・労働局用!S186</f>
        <v>0</v>
      </c>
      <c r="T186" s="472">
        <f>入力・労働局用!T186</f>
        <v>0</v>
      </c>
      <c r="U186" s="472">
        <f>入力・労働局用!U186</f>
        <v>0</v>
      </c>
      <c r="V186" s="472">
        <f>入力・労働局用!V186</f>
        <v>0</v>
      </c>
      <c r="W186" s="214" t="s">
        <v>8</v>
      </c>
      <c r="X186" s="164"/>
    </row>
    <row r="187" spans="1:36" ht="24.95" customHeight="1">
      <c r="A187" s="434" t="s">
        <v>80</v>
      </c>
      <c r="B187" s="435"/>
      <c r="C187" s="435"/>
      <c r="D187" s="435"/>
      <c r="E187" s="435"/>
      <c r="F187" s="344"/>
      <c r="G187" s="345"/>
      <c r="H187" s="188" t="s">
        <v>12</v>
      </c>
      <c r="I187" s="473">
        <f ca="1">入力・労働局用!I187</f>
        <v>0</v>
      </c>
      <c r="J187" s="474">
        <f>入力・労働局用!J187</f>
        <v>0</v>
      </c>
      <c r="K187" s="474">
        <f>入力・労働局用!K187</f>
        <v>0</v>
      </c>
      <c r="L187" s="189" t="s">
        <v>8</v>
      </c>
      <c r="M187" s="344"/>
      <c r="N187" s="348"/>
      <c r="O187" s="348"/>
      <c r="P187" s="348"/>
      <c r="Q187" s="345"/>
      <c r="R187" s="188"/>
      <c r="S187" s="473">
        <f ca="1">入力・労働局用!S187</f>
        <v>0</v>
      </c>
      <c r="T187" s="474">
        <f>入力・労働局用!T187</f>
        <v>0</v>
      </c>
      <c r="U187" s="474">
        <f>入力・労働局用!U187</f>
        <v>0</v>
      </c>
      <c r="V187" s="474">
        <f>入力・労働局用!V187</f>
        <v>0</v>
      </c>
      <c r="W187" s="189" t="s">
        <v>8</v>
      </c>
      <c r="X187" s="164"/>
      <c r="Z187" s="190"/>
    </row>
    <row r="188" spans="1:36" s="1" customFormat="1" ht="3.75" customHeight="1">
      <c r="X188" s="52"/>
      <c r="Y188" s="217"/>
      <c r="Z188" s="54" t="s">
        <v>35</v>
      </c>
      <c r="AH188" s="29"/>
      <c r="AI188" s="29"/>
    </row>
    <row r="189" spans="1:36">
      <c r="T189" s="468" t="s">
        <v>44</v>
      </c>
      <c r="U189" s="469"/>
      <c r="V189" s="469"/>
      <c r="W189" s="470"/>
      <c r="X189" s="164"/>
    </row>
    <row r="191" spans="1:36" ht="19.5" customHeight="1">
      <c r="A191" s="147" t="str">
        <f>IF(入力・労働局用!A191="","",入力・労働局用!A191)</f>
        <v>【鳥取局様式】</v>
      </c>
      <c r="B191" s="196"/>
      <c r="C191" s="146"/>
      <c r="D191" s="466" t="s">
        <v>76</v>
      </c>
      <c r="E191" s="467"/>
      <c r="F191" s="467"/>
      <c r="G191" s="467"/>
      <c r="H191" s="467"/>
      <c r="I191" s="467"/>
      <c r="J191" s="467"/>
      <c r="S191" s="192">
        <f>$S$2</f>
        <v>1</v>
      </c>
      <c r="T191" s="488" t="s">
        <v>10</v>
      </c>
      <c r="U191" s="488"/>
      <c r="V191" s="149">
        <f>V164+1</f>
        <v>8</v>
      </c>
      <c r="W191" s="150" t="s">
        <v>11</v>
      </c>
    </row>
    <row r="192" spans="1:36" ht="19.5" customHeight="1">
      <c r="B192" s="197"/>
      <c r="C192" s="151"/>
      <c r="D192" s="467"/>
      <c r="E192" s="467"/>
      <c r="F192" s="467"/>
      <c r="G192" s="467"/>
      <c r="H192" s="467"/>
      <c r="I192" s="467"/>
      <c r="J192" s="467"/>
    </row>
    <row r="193" spans="1:36" ht="14.25">
      <c r="B193" s="223">
        <f ca="1">入力・労働局用!B193</f>
        <v>45741</v>
      </c>
      <c r="D193" s="198"/>
      <c r="E193" s="198"/>
      <c r="F193" s="198"/>
    </row>
    <row r="194" spans="1:36" ht="15" customHeight="1">
      <c r="B194" s="224">
        <f ca="1">入力・労働局用!B194</f>
        <v>46106.494204513889</v>
      </c>
      <c r="H194" s="329" t="s">
        <v>6</v>
      </c>
      <c r="I194" s="330"/>
      <c r="J194" s="333" t="s">
        <v>0</v>
      </c>
      <c r="K194" s="334"/>
      <c r="L194" s="153" t="s">
        <v>1</v>
      </c>
      <c r="M194" s="334" t="s">
        <v>7</v>
      </c>
      <c r="N194" s="334"/>
      <c r="O194" s="334" t="s">
        <v>2</v>
      </c>
      <c r="P194" s="334"/>
      <c r="Q194" s="334"/>
      <c r="R194" s="334"/>
      <c r="S194" s="334"/>
      <c r="T194" s="334"/>
      <c r="U194" s="334" t="s">
        <v>3</v>
      </c>
      <c r="V194" s="334"/>
      <c r="W194" s="334"/>
    </row>
    <row r="195" spans="1:36" ht="20.100000000000001" customHeight="1">
      <c r="H195" s="331"/>
      <c r="I195" s="332"/>
      <c r="J195" s="154">
        <f>IF(入力・労働局用!J195="","",入力・労働局用!J195)</f>
        <v>3</v>
      </c>
      <c r="K195" s="155">
        <f>IF(入力・労働局用!K195="","",入力・労働局用!K195)</f>
        <v>1</v>
      </c>
      <c r="L195" s="156">
        <f>IF(入力・労働局用!L195="","",入力・労働局用!L195)</f>
        <v>1</v>
      </c>
      <c r="M195" s="157">
        <f>IF(入力・労働局用!M195="","",入力・労働局用!M195)</f>
        <v>0</v>
      </c>
      <c r="N195" s="158" t="str">
        <f>IF(入力・労働局用!N195="","",入力・労働局用!N195)</f>
        <v/>
      </c>
      <c r="O195" s="159" t="str">
        <f>IF(入力・労働局用!O195="","",入力・労働局用!O195)</f>
        <v/>
      </c>
      <c r="P195" s="160" t="str">
        <f>IF(入力・労働局用!P195="","",入力・労働局用!P195)</f>
        <v/>
      </c>
      <c r="Q195" s="160" t="str">
        <f>IF(入力・労働局用!Q195="","",入力・労働局用!Q195)</f>
        <v/>
      </c>
      <c r="R195" s="160" t="str">
        <f>IF(入力・労働局用!R195="","",入力・労働局用!R195)</f>
        <v/>
      </c>
      <c r="S195" s="160" t="str">
        <f>IF(入力・労働局用!S195="","",入力・労働局用!S195)</f>
        <v/>
      </c>
      <c r="T195" s="161" t="str">
        <f>IF(入力・労働局用!T195="","",入力・労働局用!T195)</f>
        <v/>
      </c>
      <c r="U195" s="159" t="str">
        <f>IF(入力・労働局用!U195="","",入力・労働局用!U195)</f>
        <v/>
      </c>
      <c r="V195" s="160" t="str">
        <f>IF(入力・労働局用!V195="","",入力・労働局用!V195)</f>
        <v/>
      </c>
      <c r="W195" s="161" t="str">
        <f>IF(入力・労働局用!W195="","",入力・労働局用!W195)</f>
        <v/>
      </c>
      <c r="Y195" s="162" t="s">
        <v>33</v>
      </c>
      <c r="Z195" s="163" t="s">
        <v>34</v>
      </c>
      <c r="AA195" s="489" t="str">
        <f>$A$2</f>
        <v>【鳥取局様式】</v>
      </c>
      <c r="AB195" s="489"/>
      <c r="AC195" s="489"/>
      <c r="AD195" s="489"/>
      <c r="AE195" s="489"/>
      <c r="AF195" s="487">
        <f>$A$3</f>
        <v>0</v>
      </c>
      <c r="AG195" s="487"/>
      <c r="AH195" s="487"/>
      <c r="AI195" s="487"/>
      <c r="AJ195" s="487"/>
    </row>
    <row r="196" spans="1:36" ht="21.95" customHeight="1">
      <c r="A196" s="315" t="s">
        <v>9</v>
      </c>
      <c r="B196" s="317" t="s">
        <v>30</v>
      </c>
      <c r="C196" s="220"/>
      <c r="D196" s="318" t="s">
        <v>51</v>
      </c>
      <c r="E196" s="317" t="s">
        <v>48</v>
      </c>
      <c r="F196" s="451">
        <f ca="1">B193</f>
        <v>45741</v>
      </c>
      <c r="G196" s="452"/>
      <c r="H196" s="452"/>
      <c r="I196" s="452"/>
      <c r="J196" s="452"/>
      <c r="K196" s="452"/>
      <c r="L196" s="453"/>
      <c r="M196" s="454">
        <f ca="1">B194</f>
        <v>46106.494204513889</v>
      </c>
      <c r="N196" s="455"/>
      <c r="O196" s="455"/>
      <c r="P196" s="455"/>
      <c r="Q196" s="455"/>
      <c r="R196" s="455"/>
      <c r="S196" s="455"/>
      <c r="T196" s="455"/>
      <c r="U196" s="455"/>
      <c r="V196" s="455"/>
      <c r="W196" s="456"/>
      <c r="X196" s="164"/>
      <c r="Y196" s="165" t="str">
        <f>$A$2</f>
        <v>【鳥取局様式】</v>
      </c>
      <c r="Z196" s="165" t="e">
        <f>DATE(YEAR($Y$7)+1,7,10)</f>
        <v>#VALUE!</v>
      </c>
      <c r="AA196" s="166" t="s">
        <v>33</v>
      </c>
      <c r="AB196" s="166" t="s">
        <v>34</v>
      </c>
      <c r="AC196" s="166" t="s">
        <v>37</v>
      </c>
      <c r="AD196" s="166" t="s">
        <v>38</v>
      </c>
      <c r="AE196" s="166" t="s">
        <v>32</v>
      </c>
      <c r="AF196" s="166" t="s">
        <v>33</v>
      </c>
      <c r="AG196" s="166" t="s">
        <v>34</v>
      </c>
      <c r="AH196" s="166" t="s">
        <v>37</v>
      </c>
      <c r="AI196" s="166" t="s">
        <v>38</v>
      </c>
      <c r="AJ196" s="166" t="s">
        <v>32</v>
      </c>
    </row>
    <row r="197" spans="1:36" ht="28.5" customHeight="1">
      <c r="A197" s="316"/>
      <c r="B197" s="317"/>
      <c r="C197" s="167"/>
      <c r="D197" s="319"/>
      <c r="E197" s="317"/>
      <c r="F197" s="306" t="s">
        <v>4</v>
      </c>
      <c r="G197" s="306"/>
      <c r="H197" s="168" t="s">
        <v>39</v>
      </c>
      <c r="I197" s="306" t="s">
        <v>5</v>
      </c>
      <c r="J197" s="306"/>
      <c r="K197" s="306"/>
      <c r="L197" s="306"/>
      <c r="M197" s="306" t="s">
        <v>4</v>
      </c>
      <c r="N197" s="306"/>
      <c r="O197" s="306"/>
      <c r="P197" s="306"/>
      <c r="Q197" s="306"/>
      <c r="R197" s="168" t="s">
        <v>39</v>
      </c>
      <c r="S197" s="306" t="s">
        <v>5</v>
      </c>
      <c r="T197" s="306"/>
      <c r="U197" s="306"/>
      <c r="V197" s="306"/>
      <c r="W197" s="306"/>
      <c r="X197" s="164"/>
      <c r="Y197" s="165">
        <f ca="1">DATE(YEAR($B$4),4,1)</f>
        <v>45748</v>
      </c>
      <c r="Z197" s="165">
        <f ca="1">DATE(YEAR($Y$8)+2,3,31)</f>
        <v>46477</v>
      </c>
      <c r="AA197" s="165">
        <f ca="1">$Y$8</f>
        <v>45748</v>
      </c>
      <c r="AB197" s="165">
        <f ca="1">DATE(YEAR($Y$8)+1,3,31)</f>
        <v>46112</v>
      </c>
      <c r="AC197" s="165"/>
      <c r="AD197" s="165"/>
      <c r="AE197" s="165"/>
      <c r="AF197" s="169">
        <f ca="1">DATE(YEAR($B$4)+1,4,1)</f>
        <v>46113</v>
      </c>
      <c r="AG197" s="169">
        <f ca="1">DATE(YEAR($AF$8)+1,3,31)</f>
        <v>46477</v>
      </c>
      <c r="AH197" s="165"/>
      <c r="AI197" s="165"/>
      <c r="AJ197" s="170"/>
    </row>
    <row r="198" spans="1:36" ht="27.95" customHeight="1">
      <c r="A198" s="171">
        <f>入力・労働局用!A198</f>
        <v>0</v>
      </c>
      <c r="B198" s="172">
        <f>入力・労働局用!B198</f>
        <v>0</v>
      </c>
      <c r="C198" s="173"/>
      <c r="D198" s="70">
        <f>入力・労働局用!D198</f>
        <v>0</v>
      </c>
      <c r="E198" s="71">
        <f>入力・労働局用!E198</f>
        <v>0</v>
      </c>
      <c r="F198" s="475">
        <f>入力・労働局用!F198</f>
        <v>0</v>
      </c>
      <c r="G198" s="476"/>
      <c r="H198" s="174" t="str">
        <f ca="1">入力・労働局用!H198</f>
        <v/>
      </c>
      <c r="I198" s="484" t="str">
        <f ca="1">入力・労働局用!I198</f>
        <v/>
      </c>
      <c r="J198" s="485">
        <f>入力・労働局用!J198</f>
        <v>0</v>
      </c>
      <c r="K198" s="485">
        <f>入力・労働局用!K198</f>
        <v>0</v>
      </c>
      <c r="L198" s="486">
        <f>入力・労働局用!L198</f>
        <v>0</v>
      </c>
      <c r="M198" s="475">
        <f>入力・労働局用!M198</f>
        <v>0</v>
      </c>
      <c r="N198" s="480"/>
      <c r="O198" s="480"/>
      <c r="P198" s="480"/>
      <c r="Q198" s="476"/>
      <c r="R198" s="175" t="str">
        <f ca="1">入力・労働局用!R198</f>
        <v/>
      </c>
      <c r="S198" s="484" t="str">
        <f ca="1">入力・労働局用!S198</f>
        <v/>
      </c>
      <c r="T198" s="485">
        <f>入力・労働局用!T198</f>
        <v>0</v>
      </c>
      <c r="U198" s="485">
        <f>入力・労働局用!U198</f>
        <v>0</v>
      </c>
      <c r="V198" s="485">
        <f>入力・労働局用!V198</f>
        <v>0</v>
      </c>
      <c r="W198" s="486">
        <f>入力・労働局用!W198</f>
        <v>0</v>
      </c>
      <c r="X198" s="164"/>
      <c r="Y198" s="176" t="str">
        <f t="shared" ref="Y198:Y212" si="84">IF($B198&lt;&gt;0,IF(D198=0,AA$8,D198),"")</f>
        <v/>
      </c>
      <c r="Z198" s="176" t="str">
        <f t="shared" ref="Z198:Z212" si="85">IF($B198&lt;&gt;0,IF(E198=0,Z$8,E198),"")</f>
        <v/>
      </c>
      <c r="AA198" s="177" t="str">
        <f t="shared" ref="AA198:AA212" ca="1" si="86">IF(Y198&lt;AF$8,Y198,"")</f>
        <v/>
      </c>
      <c r="AB198" s="177" t="str">
        <f t="shared" ref="AB198:AB212" ca="1" si="87">IF(Y198&gt;AB$8,"",IF(Z198&gt;AB$8,AB$8,Z198))</f>
        <v/>
      </c>
      <c r="AC198" s="177" t="str">
        <f t="shared" ref="AC198:AC212" ca="1" si="88">IF(AA198="","",DATE(YEAR(AA198),MONTH(AA198),1))</f>
        <v/>
      </c>
      <c r="AD198" s="177" t="str">
        <f t="shared" ref="AD198:AD212" ca="1" si="89">IF(AA198="","",DATE(YEAR(AB198),MONTH(AB198)+1,1)-1)</f>
        <v/>
      </c>
      <c r="AE198" s="178" t="str">
        <f t="shared" ref="AE198:AE212" ca="1" si="90">IF(AA198="","",DATEDIF(AC198,AD198+1,"m"))</f>
        <v/>
      </c>
      <c r="AF198" s="177" t="str">
        <f t="shared" ref="AF198:AF212" ca="1" si="91">IF(Z198&lt;AF$8,"",IF(Y198&gt;AF$8,Y198,AF$8))</f>
        <v/>
      </c>
      <c r="AG198" s="177" t="str">
        <f t="shared" ref="AG198:AG212" ca="1" si="92">IF(Z198&lt;AF$8,"",Z198)</f>
        <v/>
      </c>
      <c r="AH198" s="177" t="str">
        <f t="shared" ref="AH198:AH212" ca="1" si="93">IF(AF198="","",DATE(YEAR(AF198),MONTH(AF198),1))</f>
        <v/>
      </c>
      <c r="AI198" s="177" t="str">
        <f t="shared" ref="AI198:AI212" ca="1" si="94">IF(AF198="","",DATE(YEAR(AG198),MONTH(AG198)+1,1)-1)</f>
        <v/>
      </c>
      <c r="AJ198" s="178" t="str">
        <f t="shared" ref="AJ198:AJ212" ca="1" si="95">IF(AF198="","",DATEDIF(AH198,AI198+1,"m"))</f>
        <v/>
      </c>
    </row>
    <row r="199" spans="1:36" ht="27.95" customHeight="1">
      <c r="A199" s="179">
        <f>入力・労働局用!A199</f>
        <v>0</v>
      </c>
      <c r="B199" s="172">
        <f>入力・労働局用!B199</f>
        <v>0</v>
      </c>
      <c r="C199" s="173"/>
      <c r="D199" s="70">
        <f>入力・労働局用!D199</f>
        <v>0</v>
      </c>
      <c r="E199" s="71">
        <f>入力・労働局用!E199</f>
        <v>0</v>
      </c>
      <c r="F199" s="475">
        <f>入力・労働局用!F199</f>
        <v>0</v>
      </c>
      <c r="G199" s="476"/>
      <c r="H199" s="174" t="str">
        <f ca="1">入力・労働局用!H199</f>
        <v/>
      </c>
      <c r="I199" s="477" t="str">
        <f ca="1">入力・労働局用!I199</f>
        <v/>
      </c>
      <c r="J199" s="478">
        <f>入力・労働局用!J199</f>
        <v>0</v>
      </c>
      <c r="K199" s="478">
        <f>入力・労働局用!K199</f>
        <v>0</v>
      </c>
      <c r="L199" s="479">
        <f>入力・労働局用!L199</f>
        <v>0</v>
      </c>
      <c r="M199" s="475">
        <f>入力・労働局用!M199</f>
        <v>0</v>
      </c>
      <c r="N199" s="480"/>
      <c r="O199" s="480"/>
      <c r="P199" s="480"/>
      <c r="Q199" s="476"/>
      <c r="R199" s="174" t="str">
        <f ca="1">入力・労働局用!R199</f>
        <v/>
      </c>
      <c r="S199" s="477" t="str">
        <f ca="1">入力・労働局用!S199</f>
        <v/>
      </c>
      <c r="T199" s="478">
        <f>入力・労働局用!T199</f>
        <v>0</v>
      </c>
      <c r="U199" s="478">
        <f>入力・労働局用!U199</f>
        <v>0</v>
      </c>
      <c r="V199" s="478">
        <f>入力・労働局用!V199</f>
        <v>0</v>
      </c>
      <c r="W199" s="479">
        <f>入力・労働局用!W199</f>
        <v>0</v>
      </c>
      <c r="X199" s="164"/>
      <c r="Y199" s="180" t="str">
        <f t="shared" si="84"/>
        <v/>
      </c>
      <c r="Z199" s="180" t="str">
        <f t="shared" si="85"/>
        <v/>
      </c>
      <c r="AA199" s="181" t="str">
        <f t="shared" ca="1" si="86"/>
        <v/>
      </c>
      <c r="AB199" s="181" t="str">
        <f t="shared" ca="1" si="87"/>
        <v/>
      </c>
      <c r="AC199" s="181" t="str">
        <f t="shared" ca="1" si="88"/>
        <v/>
      </c>
      <c r="AD199" s="181" t="str">
        <f t="shared" ca="1" si="89"/>
        <v/>
      </c>
      <c r="AE199" s="182" t="str">
        <f t="shared" ca="1" si="90"/>
        <v/>
      </c>
      <c r="AF199" s="181" t="str">
        <f t="shared" ca="1" si="91"/>
        <v/>
      </c>
      <c r="AG199" s="181" t="str">
        <f t="shared" ca="1" si="92"/>
        <v/>
      </c>
      <c r="AH199" s="181" t="str">
        <f t="shared" ca="1" si="93"/>
        <v/>
      </c>
      <c r="AI199" s="181" t="str">
        <f t="shared" ca="1" si="94"/>
        <v/>
      </c>
      <c r="AJ199" s="182" t="str">
        <f t="shared" ca="1" si="95"/>
        <v/>
      </c>
    </row>
    <row r="200" spans="1:36" ht="27.95" customHeight="1">
      <c r="A200" s="179">
        <f>入力・労働局用!A200</f>
        <v>0</v>
      </c>
      <c r="B200" s="172">
        <f>入力・労働局用!B200</f>
        <v>0</v>
      </c>
      <c r="C200" s="173"/>
      <c r="D200" s="70">
        <f>入力・労働局用!D200</f>
        <v>0</v>
      </c>
      <c r="E200" s="71">
        <f>入力・労働局用!E200</f>
        <v>0</v>
      </c>
      <c r="F200" s="475">
        <f>入力・労働局用!F200</f>
        <v>0</v>
      </c>
      <c r="G200" s="476"/>
      <c r="H200" s="174" t="str">
        <f ca="1">入力・労働局用!H200</f>
        <v/>
      </c>
      <c r="I200" s="477" t="str">
        <f ca="1">入力・労働局用!I200</f>
        <v/>
      </c>
      <c r="J200" s="478">
        <f>入力・労働局用!J200</f>
        <v>0</v>
      </c>
      <c r="K200" s="478">
        <f>入力・労働局用!K200</f>
        <v>0</v>
      </c>
      <c r="L200" s="479">
        <f>入力・労働局用!L200</f>
        <v>0</v>
      </c>
      <c r="M200" s="475">
        <f>入力・労働局用!M200</f>
        <v>0</v>
      </c>
      <c r="N200" s="480"/>
      <c r="O200" s="480"/>
      <c r="P200" s="480"/>
      <c r="Q200" s="476"/>
      <c r="R200" s="174" t="str">
        <f ca="1">入力・労働局用!R200</f>
        <v/>
      </c>
      <c r="S200" s="477" t="str">
        <f ca="1">入力・労働局用!S200</f>
        <v/>
      </c>
      <c r="T200" s="478">
        <f>入力・労働局用!T200</f>
        <v>0</v>
      </c>
      <c r="U200" s="478">
        <f>入力・労働局用!U200</f>
        <v>0</v>
      </c>
      <c r="V200" s="478">
        <f>入力・労働局用!V200</f>
        <v>0</v>
      </c>
      <c r="W200" s="479">
        <f>入力・労働局用!W200</f>
        <v>0</v>
      </c>
      <c r="X200" s="164"/>
      <c r="Y200" s="180" t="str">
        <f t="shared" si="84"/>
        <v/>
      </c>
      <c r="Z200" s="180" t="str">
        <f t="shared" si="85"/>
        <v/>
      </c>
      <c r="AA200" s="181" t="str">
        <f t="shared" ca="1" si="86"/>
        <v/>
      </c>
      <c r="AB200" s="181" t="str">
        <f t="shared" ca="1" si="87"/>
        <v/>
      </c>
      <c r="AC200" s="181" t="str">
        <f t="shared" ca="1" si="88"/>
        <v/>
      </c>
      <c r="AD200" s="181" t="str">
        <f t="shared" ca="1" si="89"/>
        <v/>
      </c>
      <c r="AE200" s="182" t="str">
        <f t="shared" ca="1" si="90"/>
        <v/>
      </c>
      <c r="AF200" s="181" t="str">
        <f t="shared" ca="1" si="91"/>
        <v/>
      </c>
      <c r="AG200" s="181" t="str">
        <f t="shared" ca="1" si="92"/>
        <v/>
      </c>
      <c r="AH200" s="181" t="str">
        <f t="shared" ca="1" si="93"/>
        <v/>
      </c>
      <c r="AI200" s="181" t="str">
        <f t="shared" ca="1" si="94"/>
        <v/>
      </c>
      <c r="AJ200" s="182" t="str">
        <f t="shared" ca="1" si="95"/>
        <v/>
      </c>
    </row>
    <row r="201" spans="1:36" ht="27.95" customHeight="1">
      <c r="A201" s="179">
        <f>入力・労働局用!A201</f>
        <v>0</v>
      </c>
      <c r="B201" s="172">
        <f>入力・労働局用!B201</f>
        <v>0</v>
      </c>
      <c r="C201" s="173"/>
      <c r="D201" s="70">
        <f>入力・労働局用!D201</f>
        <v>0</v>
      </c>
      <c r="E201" s="71">
        <f>入力・労働局用!E201</f>
        <v>0</v>
      </c>
      <c r="F201" s="475">
        <f>入力・労働局用!F201</f>
        <v>0</v>
      </c>
      <c r="G201" s="476"/>
      <c r="H201" s="174" t="str">
        <f ca="1">入力・労働局用!H201</f>
        <v/>
      </c>
      <c r="I201" s="477" t="str">
        <f ca="1">入力・労働局用!I201</f>
        <v/>
      </c>
      <c r="J201" s="478">
        <f>入力・労働局用!J201</f>
        <v>0</v>
      </c>
      <c r="K201" s="478">
        <f>入力・労働局用!K201</f>
        <v>0</v>
      </c>
      <c r="L201" s="479">
        <f>入力・労働局用!L201</f>
        <v>0</v>
      </c>
      <c r="M201" s="475">
        <f>入力・労働局用!M201</f>
        <v>0</v>
      </c>
      <c r="N201" s="480"/>
      <c r="O201" s="480"/>
      <c r="P201" s="480"/>
      <c r="Q201" s="476"/>
      <c r="R201" s="174" t="str">
        <f ca="1">入力・労働局用!R201</f>
        <v/>
      </c>
      <c r="S201" s="477" t="str">
        <f ca="1">入力・労働局用!S201</f>
        <v/>
      </c>
      <c r="T201" s="478">
        <f>入力・労働局用!T201</f>
        <v>0</v>
      </c>
      <c r="U201" s="478">
        <f>入力・労働局用!U201</f>
        <v>0</v>
      </c>
      <c r="V201" s="478">
        <f>入力・労働局用!V201</f>
        <v>0</v>
      </c>
      <c r="W201" s="479">
        <f>入力・労働局用!W201</f>
        <v>0</v>
      </c>
      <c r="X201" s="164"/>
      <c r="Y201" s="180" t="str">
        <f t="shared" si="84"/>
        <v/>
      </c>
      <c r="Z201" s="180" t="str">
        <f t="shared" si="85"/>
        <v/>
      </c>
      <c r="AA201" s="181" t="str">
        <f t="shared" ca="1" si="86"/>
        <v/>
      </c>
      <c r="AB201" s="181" t="str">
        <f t="shared" ca="1" si="87"/>
        <v/>
      </c>
      <c r="AC201" s="181" t="str">
        <f t="shared" ca="1" si="88"/>
        <v/>
      </c>
      <c r="AD201" s="181" t="str">
        <f t="shared" ca="1" si="89"/>
        <v/>
      </c>
      <c r="AE201" s="182" t="str">
        <f t="shared" ca="1" si="90"/>
        <v/>
      </c>
      <c r="AF201" s="181" t="str">
        <f t="shared" ca="1" si="91"/>
        <v/>
      </c>
      <c r="AG201" s="181" t="str">
        <f t="shared" ca="1" si="92"/>
        <v/>
      </c>
      <c r="AH201" s="181" t="str">
        <f t="shared" ca="1" si="93"/>
        <v/>
      </c>
      <c r="AI201" s="181" t="str">
        <f t="shared" ca="1" si="94"/>
        <v/>
      </c>
      <c r="AJ201" s="182" t="str">
        <f t="shared" ca="1" si="95"/>
        <v/>
      </c>
    </row>
    <row r="202" spans="1:36" ht="27.95" customHeight="1">
      <c r="A202" s="179">
        <f>入力・労働局用!A202</f>
        <v>0</v>
      </c>
      <c r="B202" s="172">
        <f>入力・労働局用!B202</f>
        <v>0</v>
      </c>
      <c r="C202" s="173"/>
      <c r="D202" s="70">
        <f>入力・労働局用!D202</f>
        <v>0</v>
      </c>
      <c r="E202" s="71">
        <f>入力・労働局用!E202</f>
        <v>0</v>
      </c>
      <c r="F202" s="475">
        <f>入力・労働局用!F202</f>
        <v>0</v>
      </c>
      <c r="G202" s="476"/>
      <c r="H202" s="174" t="str">
        <f ca="1">入力・労働局用!H202</f>
        <v/>
      </c>
      <c r="I202" s="477" t="str">
        <f ca="1">入力・労働局用!I202</f>
        <v/>
      </c>
      <c r="J202" s="478">
        <f>入力・労働局用!J202</f>
        <v>0</v>
      </c>
      <c r="K202" s="478">
        <f>入力・労働局用!K202</f>
        <v>0</v>
      </c>
      <c r="L202" s="479">
        <f>入力・労働局用!L202</f>
        <v>0</v>
      </c>
      <c r="M202" s="475">
        <f>入力・労働局用!M202</f>
        <v>0</v>
      </c>
      <c r="N202" s="480"/>
      <c r="O202" s="480"/>
      <c r="P202" s="480"/>
      <c r="Q202" s="476"/>
      <c r="R202" s="174" t="str">
        <f ca="1">入力・労働局用!R202</f>
        <v/>
      </c>
      <c r="S202" s="477" t="str">
        <f ca="1">入力・労働局用!S202</f>
        <v/>
      </c>
      <c r="T202" s="478">
        <f>入力・労働局用!T202</f>
        <v>0</v>
      </c>
      <c r="U202" s="478">
        <f>入力・労働局用!U202</f>
        <v>0</v>
      </c>
      <c r="V202" s="478">
        <f>入力・労働局用!V202</f>
        <v>0</v>
      </c>
      <c r="W202" s="479">
        <f>入力・労働局用!W202</f>
        <v>0</v>
      </c>
      <c r="X202" s="164"/>
      <c r="Y202" s="180" t="str">
        <f t="shared" si="84"/>
        <v/>
      </c>
      <c r="Z202" s="180" t="str">
        <f t="shared" si="85"/>
        <v/>
      </c>
      <c r="AA202" s="181" t="str">
        <f t="shared" ca="1" si="86"/>
        <v/>
      </c>
      <c r="AB202" s="181" t="str">
        <f t="shared" ca="1" si="87"/>
        <v/>
      </c>
      <c r="AC202" s="181" t="str">
        <f t="shared" ca="1" si="88"/>
        <v/>
      </c>
      <c r="AD202" s="181" t="str">
        <f t="shared" ca="1" si="89"/>
        <v/>
      </c>
      <c r="AE202" s="182" t="str">
        <f t="shared" ca="1" si="90"/>
        <v/>
      </c>
      <c r="AF202" s="181" t="str">
        <f t="shared" ca="1" si="91"/>
        <v/>
      </c>
      <c r="AG202" s="181" t="str">
        <f t="shared" ca="1" si="92"/>
        <v/>
      </c>
      <c r="AH202" s="181" t="str">
        <f t="shared" ca="1" si="93"/>
        <v/>
      </c>
      <c r="AI202" s="181" t="str">
        <f t="shared" ca="1" si="94"/>
        <v/>
      </c>
      <c r="AJ202" s="182" t="str">
        <f t="shared" ca="1" si="95"/>
        <v/>
      </c>
    </row>
    <row r="203" spans="1:36" ht="27.95" customHeight="1">
      <c r="A203" s="179">
        <f>入力・労働局用!A203</f>
        <v>0</v>
      </c>
      <c r="B203" s="172">
        <f>入力・労働局用!B203</f>
        <v>0</v>
      </c>
      <c r="C203" s="173"/>
      <c r="D203" s="70">
        <f>入力・労働局用!D203</f>
        <v>0</v>
      </c>
      <c r="E203" s="71">
        <f>入力・労働局用!E203</f>
        <v>0</v>
      </c>
      <c r="F203" s="475">
        <f>入力・労働局用!F203</f>
        <v>0</v>
      </c>
      <c r="G203" s="476"/>
      <c r="H203" s="174" t="str">
        <f ca="1">入力・労働局用!H203</f>
        <v/>
      </c>
      <c r="I203" s="477" t="str">
        <f ca="1">入力・労働局用!I203</f>
        <v/>
      </c>
      <c r="J203" s="478">
        <f>入力・労働局用!J203</f>
        <v>0</v>
      </c>
      <c r="K203" s="478">
        <f>入力・労働局用!K203</f>
        <v>0</v>
      </c>
      <c r="L203" s="479">
        <f>入力・労働局用!L203</f>
        <v>0</v>
      </c>
      <c r="M203" s="475">
        <f>入力・労働局用!M203</f>
        <v>0</v>
      </c>
      <c r="N203" s="480"/>
      <c r="O203" s="480"/>
      <c r="P203" s="480"/>
      <c r="Q203" s="476"/>
      <c r="R203" s="174" t="str">
        <f ca="1">入力・労働局用!R203</f>
        <v/>
      </c>
      <c r="S203" s="477" t="str">
        <f ca="1">入力・労働局用!S203</f>
        <v/>
      </c>
      <c r="T203" s="478">
        <f>入力・労働局用!T203</f>
        <v>0</v>
      </c>
      <c r="U203" s="478">
        <f>入力・労働局用!U203</f>
        <v>0</v>
      </c>
      <c r="V203" s="478">
        <f>入力・労働局用!V203</f>
        <v>0</v>
      </c>
      <c r="W203" s="479">
        <f>入力・労働局用!W203</f>
        <v>0</v>
      </c>
      <c r="X203" s="164"/>
      <c r="Y203" s="180" t="str">
        <f t="shared" si="84"/>
        <v/>
      </c>
      <c r="Z203" s="180" t="str">
        <f t="shared" si="85"/>
        <v/>
      </c>
      <c r="AA203" s="181" t="str">
        <f t="shared" ca="1" si="86"/>
        <v/>
      </c>
      <c r="AB203" s="181" t="str">
        <f t="shared" ca="1" si="87"/>
        <v/>
      </c>
      <c r="AC203" s="181" t="str">
        <f t="shared" ca="1" si="88"/>
        <v/>
      </c>
      <c r="AD203" s="181" t="str">
        <f t="shared" ca="1" si="89"/>
        <v/>
      </c>
      <c r="AE203" s="182" t="str">
        <f t="shared" ca="1" si="90"/>
        <v/>
      </c>
      <c r="AF203" s="181" t="str">
        <f t="shared" ca="1" si="91"/>
        <v/>
      </c>
      <c r="AG203" s="181" t="str">
        <f t="shared" ca="1" si="92"/>
        <v/>
      </c>
      <c r="AH203" s="181" t="str">
        <f t="shared" ca="1" si="93"/>
        <v/>
      </c>
      <c r="AI203" s="181" t="str">
        <f t="shared" ca="1" si="94"/>
        <v/>
      </c>
      <c r="AJ203" s="182" t="str">
        <f t="shared" ca="1" si="95"/>
        <v/>
      </c>
    </row>
    <row r="204" spans="1:36" ht="27.95" customHeight="1">
      <c r="A204" s="179">
        <f>入力・労働局用!A204</f>
        <v>0</v>
      </c>
      <c r="B204" s="172">
        <f>入力・労働局用!B204</f>
        <v>0</v>
      </c>
      <c r="C204" s="173"/>
      <c r="D204" s="70">
        <f>入力・労働局用!D204</f>
        <v>0</v>
      </c>
      <c r="E204" s="71">
        <f>入力・労働局用!E204</f>
        <v>0</v>
      </c>
      <c r="F204" s="475">
        <f>入力・労働局用!F204</f>
        <v>0</v>
      </c>
      <c r="G204" s="476"/>
      <c r="H204" s="174" t="str">
        <f ca="1">入力・労働局用!H204</f>
        <v/>
      </c>
      <c r="I204" s="477" t="str">
        <f ca="1">入力・労働局用!I204</f>
        <v/>
      </c>
      <c r="J204" s="478">
        <f>入力・労働局用!J204</f>
        <v>0</v>
      </c>
      <c r="K204" s="478">
        <f>入力・労働局用!K204</f>
        <v>0</v>
      </c>
      <c r="L204" s="479">
        <f>入力・労働局用!L204</f>
        <v>0</v>
      </c>
      <c r="M204" s="475">
        <f>入力・労働局用!M204</f>
        <v>0</v>
      </c>
      <c r="N204" s="480"/>
      <c r="O204" s="480"/>
      <c r="P204" s="480"/>
      <c r="Q204" s="476"/>
      <c r="R204" s="174" t="str">
        <f ca="1">入力・労働局用!R204</f>
        <v/>
      </c>
      <c r="S204" s="477" t="str">
        <f ca="1">入力・労働局用!S204</f>
        <v/>
      </c>
      <c r="T204" s="478">
        <f>入力・労働局用!T204</f>
        <v>0</v>
      </c>
      <c r="U204" s="478">
        <f>入力・労働局用!U204</f>
        <v>0</v>
      </c>
      <c r="V204" s="478">
        <f>入力・労働局用!V204</f>
        <v>0</v>
      </c>
      <c r="W204" s="479">
        <f>入力・労働局用!W204</f>
        <v>0</v>
      </c>
      <c r="X204" s="164"/>
      <c r="Y204" s="180" t="str">
        <f t="shared" si="84"/>
        <v/>
      </c>
      <c r="Z204" s="180" t="str">
        <f t="shared" si="85"/>
        <v/>
      </c>
      <c r="AA204" s="181" t="str">
        <f t="shared" ca="1" si="86"/>
        <v/>
      </c>
      <c r="AB204" s="181" t="str">
        <f t="shared" ca="1" si="87"/>
        <v/>
      </c>
      <c r="AC204" s="181" t="str">
        <f t="shared" ca="1" si="88"/>
        <v/>
      </c>
      <c r="AD204" s="181" t="str">
        <f t="shared" ca="1" si="89"/>
        <v/>
      </c>
      <c r="AE204" s="182" t="str">
        <f t="shared" ca="1" si="90"/>
        <v/>
      </c>
      <c r="AF204" s="181" t="str">
        <f t="shared" ca="1" si="91"/>
        <v/>
      </c>
      <c r="AG204" s="181" t="str">
        <f t="shared" ca="1" si="92"/>
        <v/>
      </c>
      <c r="AH204" s="181" t="str">
        <f t="shared" ca="1" si="93"/>
        <v/>
      </c>
      <c r="AI204" s="181" t="str">
        <f t="shared" ca="1" si="94"/>
        <v/>
      </c>
      <c r="AJ204" s="182" t="str">
        <f t="shared" ca="1" si="95"/>
        <v/>
      </c>
    </row>
    <row r="205" spans="1:36" ht="27.95" customHeight="1">
      <c r="A205" s="179">
        <f>入力・労働局用!A205</f>
        <v>0</v>
      </c>
      <c r="B205" s="172">
        <f>入力・労働局用!B205</f>
        <v>0</v>
      </c>
      <c r="C205" s="173"/>
      <c r="D205" s="70">
        <f>入力・労働局用!D205</f>
        <v>0</v>
      </c>
      <c r="E205" s="71">
        <f>入力・労働局用!E205</f>
        <v>0</v>
      </c>
      <c r="F205" s="475">
        <f>入力・労働局用!F205</f>
        <v>0</v>
      </c>
      <c r="G205" s="476"/>
      <c r="H205" s="174" t="str">
        <f ca="1">入力・労働局用!H205</f>
        <v/>
      </c>
      <c r="I205" s="477" t="str">
        <f ca="1">入力・労働局用!I205</f>
        <v/>
      </c>
      <c r="J205" s="478">
        <f>入力・労働局用!J205</f>
        <v>0</v>
      </c>
      <c r="K205" s="478">
        <f>入力・労働局用!K205</f>
        <v>0</v>
      </c>
      <c r="L205" s="479">
        <f>入力・労働局用!L205</f>
        <v>0</v>
      </c>
      <c r="M205" s="475">
        <f>入力・労働局用!M205</f>
        <v>0</v>
      </c>
      <c r="N205" s="480"/>
      <c r="O205" s="480"/>
      <c r="P205" s="480"/>
      <c r="Q205" s="476"/>
      <c r="R205" s="174" t="str">
        <f ca="1">入力・労働局用!R205</f>
        <v/>
      </c>
      <c r="S205" s="477" t="str">
        <f ca="1">入力・労働局用!S205</f>
        <v/>
      </c>
      <c r="T205" s="478">
        <f>入力・労働局用!T205</f>
        <v>0</v>
      </c>
      <c r="U205" s="478">
        <f>入力・労働局用!U205</f>
        <v>0</v>
      </c>
      <c r="V205" s="478">
        <f>入力・労働局用!V205</f>
        <v>0</v>
      </c>
      <c r="W205" s="479">
        <f>入力・労働局用!W205</f>
        <v>0</v>
      </c>
      <c r="X205" s="164"/>
      <c r="Y205" s="180" t="str">
        <f t="shared" si="84"/>
        <v/>
      </c>
      <c r="Z205" s="180" t="str">
        <f t="shared" si="85"/>
        <v/>
      </c>
      <c r="AA205" s="181" t="str">
        <f t="shared" ca="1" si="86"/>
        <v/>
      </c>
      <c r="AB205" s="181" t="str">
        <f t="shared" ca="1" si="87"/>
        <v/>
      </c>
      <c r="AC205" s="181" t="str">
        <f t="shared" ca="1" si="88"/>
        <v/>
      </c>
      <c r="AD205" s="181" t="str">
        <f t="shared" ca="1" si="89"/>
        <v/>
      </c>
      <c r="AE205" s="182" t="str">
        <f t="shared" ca="1" si="90"/>
        <v/>
      </c>
      <c r="AF205" s="181" t="str">
        <f t="shared" ca="1" si="91"/>
        <v/>
      </c>
      <c r="AG205" s="181" t="str">
        <f t="shared" ca="1" si="92"/>
        <v/>
      </c>
      <c r="AH205" s="181" t="str">
        <f t="shared" ca="1" si="93"/>
        <v/>
      </c>
      <c r="AI205" s="181" t="str">
        <f t="shared" ca="1" si="94"/>
        <v/>
      </c>
      <c r="AJ205" s="182" t="str">
        <f t="shared" ca="1" si="95"/>
        <v/>
      </c>
    </row>
    <row r="206" spans="1:36" ht="27.95" customHeight="1">
      <c r="A206" s="179">
        <f>入力・労働局用!A206</f>
        <v>0</v>
      </c>
      <c r="B206" s="172">
        <f>入力・労働局用!B206</f>
        <v>0</v>
      </c>
      <c r="C206" s="173"/>
      <c r="D206" s="70">
        <f>入力・労働局用!D206</f>
        <v>0</v>
      </c>
      <c r="E206" s="71">
        <f>入力・労働局用!E206</f>
        <v>0</v>
      </c>
      <c r="F206" s="475">
        <f>入力・労働局用!F206</f>
        <v>0</v>
      </c>
      <c r="G206" s="476"/>
      <c r="H206" s="174" t="str">
        <f ca="1">入力・労働局用!H206</f>
        <v/>
      </c>
      <c r="I206" s="477" t="str">
        <f ca="1">入力・労働局用!I206</f>
        <v/>
      </c>
      <c r="J206" s="478">
        <f>入力・労働局用!J206</f>
        <v>0</v>
      </c>
      <c r="K206" s="478">
        <f>入力・労働局用!K206</f>
        <v>0</v>
      </c>
      <c r="L206" s="479">
        <f>入力・労働局用!L206</f>
        <v>0</v>
      </c>
      <c r="M206" s="475">
        <f>入力・労働局用!M206</f>
        <v>0</v>
      </c>
      <c r="N206" s="480"/>
      <c r="O206" s="480"/>
      <c r="P206" s="480"/>
      <c r="Q206" s="476"/>
      <c r="R206" s="174" t="str">
        <f ca="1">入力・労働局用!R206</f>
        <v/>
      </c>
      <c r="S206" s="477" t="str">
        <f ca="1">入力・労働局用!S206</f>
        <v/>
      </c>
      <c r="T206" s="478">
        <f>入力・労働局用!T206</f>
        <v>0</v>
      </c>
      <c r="U206" s="478">
        <f>入力・労働局用!U206</f>
        <v>0</v>
      </c>
      <c r="V206" s="478">
        <f>入力・労働局用!V206</f>
        <v>0</v>
      </c>
      <c r="W206" s="479">
        <f>入力・労働局用!W206</f>
        <v>0</v>
      </c>
      <c r="X206" s="164"/>
      <c r="Y206" s="180" t="str">
        <f t="shared" si="84"/>
        <v/>
      </c>
      <c r="Z206" s="180" t="str">
        <f t="shared" si="85"/>
        <v/>
      </c>
      <c r="AA206" s="181" t="str">
        <f t="shared" ca="1" si="86"/>
        <v/>
      </c>
      <c r="AB206" s="181" t="str">
        <f t="shared" ca="1" si="87"/>
        <v/>
      </c>
      <c r="AC206" s="181" t="str">
        <f t="shared" ca="1" si="88"/>
        <v/>
      </c>
      <c r="AD206" s="181" t="str">
        <f t="shared" ca="1" si="89"/>
        <v/>
      </c>
      <c r="AE206" s="182" t="str">
        <f t="shared" ca="1" si="90"/>
        <v/>
      </c>
      <c r="AF206" s="181" t="str">
        <f t="shared" ca="1" si="91"/>
        <v/>
      </c>
      <c r="AG206" s="181" t="str">
        <f t="shared" ca="1" si="92"/>
        <v/>
      </c>
      <c r="AH206" s="181" t="str">
        <f t="shared" ca="1" si="93"/>
        <v/>
      </c>
      <c r="AI206" s="181" t="str">
        <f t="shared" ca="1" si="94"/>
        <v/>
      </c>
      <c r="AJ206" s="182" t="str">
        <f t="shared" ca="1" si="95"/>
        <v/>
      </c>
    </row>
    <row r="207" spans="1:36" ht="27.95" customHeight="1">
      <c r="A207" s="179">
        <f>入力・労働局用!A207</f>
        <v>0</v>
      </c>
      <c r="B207" s="172">
        <f>入力・労働局用!B207</f>
        <v>0</v>
      </c>
      <c r="C207" s="173"/>
      <c r="D207" s="70">
        <f>入力・労働局用!D207</f>
        <v>0</v>
      </c>
      <c r="E207" s="71">
        <f>入力・労働局用!E207</f>
        <v>0</v>
      </c>
      <c r="F207" s="475">
        <f>入力・労働局用!F207</f>
        <v>0</v>
      </c>
      <c r="G207" s="476"/>
      <c r="H207" s="174" t="str">
        <f ca="1">入力・労働局用!H207</f>
        <v/>
      </c>
      <c r="I207" s="477" t="str">
        <f ca="1">入力・労働局用!I207</f>
        <v/>
      </c>
      <c r="J207" s="478">
        <f>入力・労働局用!J207</f>
        <v>0</v>
      </c>
      <c r="K207" s="478">
        <f>入力・労働局用!K207</f>
        <v>0</v>
      </c>
      <c r="L207" s="479">
        <f>入力・労働局用!L207</f>
        <v>0</v>
      </c>
      <c r="M207" s="475">
        <f>入力・労働局用!M207</f>
        <v>0</v>
      </c>
      <c r="N207" s="480"/>
      <c r="O207" s="480"/>
      <c r="P207" s="480"/>
      <c r="Q207" s="476"/>
      <c r="R207" s="174" t="str">
        <f ca="1">入力・労働局用!R207</f>
        <v/>
      </c>
      <c r="S207" s="477" t="str">
        <f ca="1">入力・労働局用!S207</f>
        <v/>
      </c>
      <c r="T207" s="478">
        <f>入力・労働局用!T207</f>
        <v>0</v>
      </c>
      <c r="U207" s="478">
        <f>入力・労働局用!U207</f>
        <v>0</v>
      </c>
      <c r="V207" s="478">
        <f>入力・労働局用!V207</f>
        <v>0</v>
      </c>
      <c r="W207" s="479">
        <f>入力・労働局用!W207</f>
        <v>0</v>
      </c>
      <c r="X207" s="164"/>
      <c r="Y207" s="180" t="str">
        <f t="shared" si="84"/>
        <v/>
      </c>
      <c r="Z207" s="180" t="str">
        <f t="shared" si="85"/>
        <v/>
      </c>
      <c r="AA207" s="181" t="str">
        <f t="shared" ca="1" si="86"/>
        <v/>
      </c>
      <c r="AB207" s="181" t="str">
        <f t="shared" ca="1" si="87"/>
        <v/>
      </c>
      <c r="AC207" s="181" t="str">
        <f t="shared" ca="1" si="88"/>
        <v/>
      </c>
      <c r="AD207" s="181" t="str">
        <f t="shared" ca="1" si="89"/>
        <v/>
      </c>
      <c r="AE207" s="182" t="str">
        <f t="shared" ca="1" si="90"/>
        <v/>
      </c>
      <c r="AF207" s="181" t="str">
        <f t="shared" ca="1" si="91"/>
        <v/>
      </c>
      <c r="AG207" s="181" t="str">
        <f t="shared" ca="1" si="92"/>
        <v/>
      </c>
      <c r="AH207" s="181" t="str">
        <f t="shared" ca="1" si="93"/>
        <v/>
      </c>
      <c r="AI207" s="181" t="str">
        <f t="shared" ca="1" si="94"/>
        <v/>
      </c>
      <c r="AJ207" s="182" t="str">
        <f t="shared" ca="1" si="95"/>
        <v/>
      </c>
    </row>
    <row r="208" spans="1:36" ht="27.95" customHeight="1">
      <c r="A208" s="179">
        <f>入力・労働局用!A208</f>
        <v>0</v>
      </c>
      <c r="B208" s="172">
        <f>入力・労働局用!B208</f>
        <v>0</v>
      </c>
      <c r="C208" s="173"/>
      <c r="D208" s="70">
        <f>入力・労働局用!D208</f>
        <v>0</v>
      </c>
      <c r="E208" s="71">
        <f>入力・労働局用!E208</f>
        <v>0</v>
      </c>
      <c r="F208" s="475">
        <f>入力・労働局用!F208</f>
        <v>0</v>
      </c>
      <c r="G208" s="476"/>
      <c r="H208" s="174" t="str">
        <f ca="1">入力・労働局用!H208</f>
        <v/>
      </c>
      <c r="I208" s="477" t="str">
        <f ca="1">入力・労働局用!I208</f>
        <v/>
      </c>
      <c r="J208" s="478">
        <f>入力・労働局用!J208</f>
        <v>0</v>
      </c>
      <c r="K208" s="478">
        <f>入力・労働局用!K208</f>
        <v>0</v>
      </c>
      <c r="L208" s="479">
        <f>入力・労働局用!L208</f>
        <v>0</v>
      </c>
      <c r="M208" s="475">
        <f>入力・労働局用!M208</f>
        <v>0</v>
      </c>
      <c r="N208" s="480"/>
      <c r="O208" s="480"/>
      <c r="P208" s="480"/>
      <c r="Q208" s="476"/>
      <c r="R208" s="174" t="str">
        <f ca="1">入力・労働局用!R208</f>
        <v/>
      </c>
      <c r="S208" s="477" t="str">
        <f ca="1">入力・労働局用!S208</f>
        <v/>
      </c>
      <c r="T208" s="478">
        <f>入力・労働局用!T208</f>
        <v>0</v>
      </c>
      <c r="U208" s="478">
        <f>入力・労働局用!U208</f>
        <v>0</v>
      </c>
      <c r="V208" s="478">
        <f>入力・労働局用!V208</f>
        <v>0</v>
      </c>
      <c r="W208" s="479">
        <f>入力・労働局用!W208</f>
        <v>0</v>
      </c>
      <c r="X208" s="164"/>
      <c r="Y208" s="180" t="str">
        <f t="shared" si="84"/>
        <v/>
      </c>
      <c r="Z208" s="180" t="str">
        <f t="shared" si="85"/>
        <v/>
      </c>
      <c r="AA208" s="181" t="str">
        <f t="shared" ca="1" si="86"/>
        <v/>
      </c>
      <c r="AB208" s="181" t="str">
        <f t="shared" ca="1" si="87"/>
        <v/>
      </c>
      <c r="AC208" s="181" t="str">
        <f t="shared" ca="1" si="88"/>
        <v/>
      </c>
      <c r="AD208" s="181" t="str">
        <f t="shared" ca="1" si="89"/>
        <v/>
      </c>
      <c r="AE208" s="182" t="str">
        <f t="shared" ca="1" si="90"/>
        <v/>
      </c>
      <c r="AF208" s="181" t="str">
        <f t="shared" ca="1" si="91"/>
        <v/>
      </c>
      <c r="AG208" s="181" t="str">
        <f t="shared" ca="1" si="92"/>
        <v/>
      </c>
      <c r="AH208" s="181" t="str">
        <f t="shared" ca="1" si="93"/>
        <v/>
      </c>
      <c r="AI208" s="181" t="str">
        <f t="shared" ca="1" si="94"/>
        <v/>
      </c>
      <c r="AJ208" s="182" t="str">
        <f t="shared" ca="1" si="95"/>
        <v/>
      </c>
    </row>
    <row r="209" spans="1:36" ht="27.95" customHeight="1">
      <c r="A209" s="179">
        <f>入力・労働局用!A209</f>
        <v>0</v>
      </c>
      <c r="B209" s="172">
        <f>入力・労働局用!B209</f>
        <v>0</v>
      </c>
      <c r="C209" s="173"/>
      <c r="D209" s="70">
        <f>入力・労働局用!D209</f>
        <v>0</v>
      </c>
      <c r="E209" s="71">
        <f>入力・労働局用!E209</f>
        <v>0</v>
      </c>
      <c r="F209" s="475">
        <f>入力・労働局用!F209</f>
        <v>0</v>
      </c>
      <c r="G209" s="476"/>
      <c r="H209" s="174" t="str">
        <f ca="1">入力・労働局用!H209</f>
        <v/>
      </c>
      <c r="I209" s="477" t="str">
        <f ca="1">入力・労働局用!I209</f>
        <v/>
      </c>
      <c r="J209" s="478">
        <f>入力・労働局用!J209</f>
        <v>0</v>
      </c>
      <c r="K209" s="478">
        <f>入力・労働局用!K209</f>
        <v>0</v>
      </c>
      <c r="L209" s="479">
        <f>入力・労働局用!L209</f>
        <v>0</v>
      </c>
      <c r="M209" s="475">
        <f>入力・労働局用!M209</f>
        <v>0</v>
      </c>
      <c r="N209" s="480"/>
      <c r="O209" s="480"/>
      <c r="P209" s="480"/>
      <c r="Q209" s="476"/>
      <c r="R209" s="174" t="str">
        <f ca="1">入力・労働局用!R209</f>
        <v/>
      </c>
      <c r="S209" s="477" t="str">
        <f ca="1">入力・労働局用!S209</f>
        <v/>
      </c>
      <c r="T209" s="478">
        <f>入力・労働局用!T209</f>
        <v>0</v>
      </c>
      <c r="U209" s="478">
        <f>入力・労働局用!U209</f>
        <v>0</v>
      </c>
      <c r="V209" s="478">
        <f>入力・労働局用!V209</f>
        <v>0</v>
      </c>
      <c r="W209" s="479">
        <f>入力・労働局用!W209</f>
        <v>0</v>
      </c>
      <c r="X209" s="164"/>
      <c r="Y209" s="180" t="str">
        <f t="shared" si="84"/>
        <v/>
      </c>
      <c r="Z209" s="180" t="str">
        <f t="shared" si="85"/>
        <v/>
      </c>
      <c r="AA209" s="181" t="str">
        <f t="shared" ca="1" si="86"/>
        <v/>
      </c>
      <c r="AB209" s="181" t="str">
        <f t="shared" ca="1" si="87"/>
        <v/>
      </c>
      <c r="AC209" s="181" t="str">
        <f t="shared" ca="1" si="88"/>
        <v/>
      </c>
      <c r="AD209" s="181" t="str">
        <f t="shared" ca="1" si="89"/>
        <v/>
      </c>
      <c r="AE209" s="182" t="str">
        <f t="shared" ca="1" si="90"/>
        <v/>
      </c>
      <c r="AF209" s="181" t="str">
        <f t="shared" ca="1" si="91"/>
        <v/>
      </c>
      <c r="AG209" s="181" t="str">
        <f t="shared" ca="1" si="92"/>
        <v/>
      </c>
      <c r="AH209" s="181" t="str">
        <f t="shared" ca="1" si="93"/>
        <v/>
      </c>
      <c r="AI209" s="181" t="str">
        <f t="shared" ca="1" si="94"/>
        <v/>
      </c>
      <c r="AJ209" s="182" t="str">
        <f t="shared" ca="1" si="95"/>
        <v/>
      </c>
    </row>
    <row r="210" spans="1:36" ht="27.95" customHeight="1">
      <c r="A210" s="179">
        <f>入力・労働局用!A210</f>
        <v>0</v>
      </c>
      <c r="B210" s="172">
        <f>入力・労働局用!B210</f>
        <v>0</v>
      </c>
      <c r="C210" s="173"/>
      <c r="D210" s="70">
        <f>入力・労働局用!D210</f>
        <v>0</v>
      </c>
      <c r="E210" s="71">
        <f>入力・労働局用!E210</f>
        <v>0</v>
      </c>
      <c r="F210" s="475">
        <f>入力・労働局用!F210</f>
        <v>0</v>
      </c>
      <c r="G210" s="476"/>
      <c r="H210" s="174" t="str">
        <f ca="1">入力・労働局用!H210</f>
        <v/>
      </c>
      <c r="I210" s="477" t="str">
        <f ca="1">入力・労働局用!I210</f>
        <v/>
      </c>
      <c r="J210" s="478">
        <f>入力・労働局用!J210</f>
        <v>0</v>
      </c>
      <c r="K210" s="478">
        <f>入力・労働局用!K210</f>
        <v>0</v>
      </c>
      <c r="L210" s="479">
        <f>入力・労働局用!L210</f>
        <v>0</v>
      </c>
      <c r="M210" s="475">
        <f>入力・労働局用!M210</f>
        <v>0</v>
      </c>
      <c r="N210" s="480"/>
      <c r="O210" s="480"/>
      <c r="P210" s="480"/>
      <c r="Q210" s="476"/>
      <c r="R210" s="174" t="str">
        <f ca="1">入力・労働局用!R210</f>
        <v/>
      </c>
      <c r="S210" s="477" t="str">
        <f ca="1">入力・労働局用!S210</f>
        <v/>
      </c>
      <c r="T210" s="478">
        <f>入力・労働局用!T210</f>
        <v>0</v>
      </c>
      <c r="U210" s="478">
        <f>入力・労働局用!U210</f>
        <v>0</v>
      </c>
      <c r="V210" s="478">
        <f>入力・労働局用!V210</f>
        <v>0</v>
      </c>
      <c r="W210" s="479">
        <f>入力・労働局用!W210</f>
        <v>0</v>
      </c>
      <c r="X210" s="164"/>
      <c r="Y210" s="180" t="str">
        <f t="shared" si="84"/>
        <v/>
      </c>
      <c r="Z210" s="180" t="str">
        <f t="shared" si="85"/>
        <v/>
      </c>
      <c r="AA210" s="181" t="str">
        <f t="shared" ca="1" si="86"/>
        <v/>
      </c>
      <c r="AB210" s="181" t="str">
        <f t="shared" ca="1" si="87"/>
        <v/>
      </c>
      <c r="AC210" s="181" t="str">
        <f t="shared" ca="1" si="88"/>
        <v/>
      </c>
      <c r="AD210" s="181" t="str">
        <f t="shared" ca="1" si="89"/>
        <v/>
      </c>
      <c r="AE210" s="182" t="str">
        <f t="shared" ca="1" si="90"/>
        <v/>
      </c>
      <c r="AF210" s="181" t="str">
        <f t="shared" ca="1" si="91"/>
        <v/>
      </c>
      <c r="AG210" s="181" t="str">
        <f t="shared" ca="1" si="92"/>
        <v/>
      </c>
      <c r="AH210" s="181" t="str">
        <f t="shared" ca="1" si="93"/>
        <v/>
      </c>
      <c r="AI210" s="181" t="str">
        <f t="shared" ca="1" si="94"/>
        <v/>
      </c>
      <c r="AJ210" s="182" t="str">
        <f t="shared" ca="1" si="95"/>
        <v/>
      </c>
    </row>
    <row r="211" spans="1:36" ht="27.95" customHeight="1">
      <c r="A211" s="179">
        <f>入力・労働局用!A211</f>
        <v>0</v>
      </c>
      <c r="B211" s="172">
        <f>入力・労働局用!B211</f>
        <v>0</v>
      </c>
      <c r="C211" s="173"/>
      <c r="D211" s="70">
        <f>入力・労働局用!D211</f>
        <v>0</v>
      </c>
      <c r="E211" s="71">
        <f>入力・労働局用!E211</f>
        <v>0</v>
      </c>
      <c r="F211" s="475">
        <f>入力・労働局用!F211</f>
        <v>0</v>
      </c>
      <c r="G211" s="476"/>
      <c r="H211" s="174" t="str">
        <f ca="1">入力・労働局用!H211</f>
        <v/>
      </c>
      <c r="I211" s="477" t="str">
        <f ca="1">入力・労働局用!I211</f>
        <v/>
      </c>
      <c r="J211" s="478">
        <f>入力・労働局用!J211</f>
        <v>0</v>
      </c>
      <c r="K211" s="478">
        <f>入力・労働局用!K211</f>
        <v>0</v>
      </c>
      <c r="L211" s="479">
        <f>入力・労働局用!L211</f>
        <v>0</v>
      </c>
      <c r="M211" s="475">
        <f>入力・労働局用!M211</f>
        <v>0</v>
      </c>
      <c r="N211" s="480"/>
      <c r="O211" s="480"/>
      <c r="P211" s="480"/>
      <c r="Q211" s="476"/>
      <c r="R211" s="174" t="str">
        <f ca="1">入力・労働局用!R211</f>
        <v/>
      </c>
      <c r="S211" s="477" t="str">
        <f ca="1">入力・労働局用!S211</f>
        <v/>
      </c>
      <c r="T211" s="478">
        <f>入力・労働局用!T211</f>
        <v>0</v>
      </c>
      <c r="U211" s="478">
        <f>入力・労働局用!U211</f>
        <v>0</v>
      </c>
      <c r="V211" s="478">
        <f>入力・労働局用!V211</f>
        <v>0</v>
      </c>
      <c r="W211" s="479">
        <f>入力・労働局用!W211</f>
        <v>0</v>
      </c>
      <c r="X211" s="164"/>
      <c r="Y211" s="180" t="str">
        <f t="shared" si="84"/>
        <v/>
      </c>
      <c r="Z211" s="180" t="str">
        <f t="shared" si="85"/>
        <v/>
      </c>
      <c r="AA211" s="181" t="str">
        <f t="shared" ca="1" si="86"/>
        <v/>
      </c>
      <c r="AB211" s="181" t="str">
        <f t="shared" ca="1" si="87"/>
        <v/>
      </c>
      <c r="AC211" s="181" t="str">
        <f t="shared" ca="1" si="88"/>
        <v/>
      </c>
      <c r="AD211" s="181" t="str">
        <f t="shared" ca="1" si="89"/>
        <v/>
      </c>
      <c r="AE211" s="182" t="str">
        <f t="shared" ca="1" si="90"/>
        <v/>
      </c>
      <c r="AF211" s="181" t="str">
        <f t="shared" ca="1" si="91"/>
        <v/>
      </c>
      <c r="AG211" s="181" t="str">
        <f t="shared" ca="1" si="92"/>
        <v/>
      </c>
      <c r="AH211" s="181" t="str">
        <f t="shared" ca="1" si="93"/>
        <v/>
      </c>
      <c r="AI211" s="181" t="str">
        <f t="shared" ca="1" si="94"/>
        <v/>
      </c>
      <c r="AJ211" s="182" t="str">
        <f t="shared" ca="1" si="95"/>
        <v/>
      </c>
    </row>
    <row r="212" spans="1:36" ht="27.95" customHeight="1" thickBot="1">
      <c r="A212" s="183">
        <f>入力・労働局用!A212</f>
        <v>0</v>
      </c>
      <c r="B212" s="172">
        <f>入力・労働局用!B212</f>
        <v>0</v>
      </c>
      <c r="C212" s="173"/>
      <c r="D212" s="70">
        <f>入力・労働局用!D212</f>
        <v>0</v>
      </c>
      <c r="E212" s="71">
        <f>入力・労働局用!E212</f>
        <v>0</v>
      </c>
      <c r="F212" s="475">
        <f>入力・労働局用!F212</f>
        <v>0</v>
      </c>
      <c r="G212" s="476"/>
      <c r="H212" s="174" t="str">
        <f ca="1">入力・労働局用!H212</f>
        <v/>
      </c>
      <c r="I212" s="481" t="str">
        <f ca="1">入力・労働局用!I212</f>
        <v/>
      </c>
      <c r="J212" s="482">
        <f>入力・労働局用!J212</f>
        <v>0</v>
      </c>
      <c r="K212" s="482">
        <f>入力・労働局用!K212</f>
        <v>0</v>
      </c>
      <c r="L212" s="483">
        <f>入力・労働局用!L212</f>
        <v>0</v>
      </c>
      <c r="M212" s="475">
        <f>入力・労働局用!M212</f>
        <v>0</v>
      </c>
      <c r="N212" s="480"/>
      <c r="O212" s="480"/>
      <c r="P212" s="480"/>
      <c r="Q212" s="476"/>
      <c r="R212" s="184" t="str">
        <f ca="1">入力・労働局用!R212</f>
        <v/>
      </c>
      <c r="S212" s="481" t="str">
        <f ca="1">入力・労働局用!S212</f>
        <v/>
      </c>
      <c r="T212" s="482">
        <f>入力・労働局用!T212</f>
        <v>0</v>
      </c>
      <c r="U212" s="482">
        <f>入力・労働局用!U212</f>
        <v>0</v>
      </c>
      <c r="V212" s="482">
        <f>入力・労働局用!V212</f>
        <v>0</v>
      </c>
      <c r="W212" s="483">
        <f>入力・労働局用!W212</f>
        <v>0</v>
      </c>
      <c r="X212" s="164"/>
      <c r="Y212" s="185" t="str">
        <f t="shared" si="84"/>
        <v/>
      </c>
      <c r="Z212" s="185" t="str">
        <f t="shared" si="85"/>
        <v/>
      </c>
      <c r="AA212" s="186" t="str">
        <f t="shared" ca="1" si="86"/>
        <v/>
      </c>
      <c r="AB212" s="186" t="str">
        <f t="shared" ca="1" si="87"/>
        <v/>
      </c>
      <c r="AC212" s="186" t="str">
        <f t="shared" ca="1" si="88"/>
        <v/>
      </c>
      <c r="AD212" s="186" t="str">
        <f t="shared" ca="1" si="89"/>
        <v/>
      </c>
      <c r="AE212" s="187" t="str">
        <f t="shared" ca="1" si="90"/>
        <v/>
      </c>
      <c r="AF212" s="186" t="str">
        <f t="shared" ca="1" si="91"/>
        <v/>
      </c>
      <c r="AG212" s="186" t="str">
        <f t="shared" ca="1" si="92"/>
        <v/>
      </c>
      <c r="AH212" s="186" t="str">
        <f t="shared" ca="1" si="93"/>
        <v/>
      </c>
      <c r="AI212" s="186" t="str">
        <f t="shared" ca="1" si="94"/>
        <v/>
      </c>
      <c r="AJ212" s="187" t="str">
        <f t="shared" ca="1" si="95"/>
        <v/>
      </c>
    </row>
    <row r="213" spans="1:36" ht="24.95" customHeight="1" thickTop="1">
      <c r="A213" s="361" t="s">
        <v>62</v>
      </c>
      <c r="B213" s="362"/>
      <c r="C213" s="362"/>
      <c r="D213" s="362"/>
      <c r="E213" s="362"/>
      <c r="F213" s="363"/>
      <c r="G213" s="364"/>
      <c r="H213" s="213" t="s">
        <v>12</v>
      </c>
      <c r="I213" s="471">
        <f ca="1">入力・労働局用!I213</f>
        <v>0</v>
      </c>
      <c r="J213" s="472">
        <f>入力・労働局用!J213</f>
        <v>0</v>
      </c>
      <c r="K213" s="472">
        <f>入力・労働局用!K213</f>
        <v>0</v>
      </c>
      <c r="L213" s="214" t="s">
        <v>8</v>
      </c>
      <c r="M213" s="363"/>
      <c r="N213" s="367"/>
      <c r="O213" s="367"/>
      <c r="P213" s="367"/>
      <c r="Q213" s="364"/>
      <c r="R213" s="213"/>
      <c r="S213" s="471">
        <f ca="1">入力・労働局用!S213</f>
        <v>0</v>
      </c>
      <c r="T213" s="472">
        <f>入力・労働局用!T213</f>
        <v>0</v>
      </c>
      <c r="U213" s="472">
        <f>入力・労働局用!U213</f>
        <v>0</v>
      </c>
      <c r="V213" s="472">
        <f>入力・労働局用!V213</f>
        <v>0</v>
      </c>
      <c r="W213" s="214" t="s">
        <v>8</v>
      </c>
      <c r="X213" s="164"/>
    </row>
    <row r="214" spans="1:36" ht="24.95" customHeight="1">
      <c r="A214" s="434" t="s">
        <v>80</v>
      </c>
      <c r="B214" s="435"/>
      <c r="C214" s="435"/>
      <c r="D214" s="435"/>
      <c r="E214" s="435"/>
      <c r="F214" s="344"/>
      <c r="G214" s="345"/>
      <c r="H214" s="188" t="s">
        <v>12</v>
      </c>
      <c r="I214" s="473">
        <f ca="1">入力・労働局用!I214</f>
        <v>0</v>
      </c>
      <c r="J214" s="474">
        <f>入力・労働局用!J214</f>
        <v>0</v>
      </c>
      <c r="K214" s="474">
        <f>入力・労働局用!K214</f>
        <v>0</v>
      </c>
      <c r="L214" s="189" t="s">
        <v>8</v>
      </c>
      <c r="M214" s="344"/>
      <c r="N214" s="348"/>
      <c r="O214" s="348"/>
      <c r="P214" s="348"/>
      <c r="Q214" s="345"/>
      <c r="R214" s="188"/>
      <c r="S214" s="473">
        <f ca="1">入力・労働局用!S214</f>
        <v>0</v>
      </c>
      <c r="T214" s="474">
        <f>入力・労働局用!T214</f>
        <v>0</v>
      </c>
      <c r="U214" s="474">
        <f>入力・労働局用!U214</f>
        <v>0</v>
      </c>
      <c r="V214" s="474">
        <f>入力・労働局用!V214</f>
        <v>0</v>
      </c>
      <c r="W214" s="189" t="s">
        <v>8</v>
      </c>
      <c r="X214" s="164"/>
      <c r="Z214" s="190"/>
    </row>
    <row r="215" spans="1:36" s="1" customFormat="1" ht="3.75" customHeight="1">
      <c r="X215" s="52"/>
      <c r="Y215" s="217"/>
      <c r="Z215" s="54" t="s">
        <v>35</v>
      </c>
      <c r="AH215" s="29"/>
      <c r="AI215" s="29"/>
    </row>
    <row r="216" spans="1:36">
      <c r="T216" s="468" t="s">
        <v>44</v>
      </c>
      <c r="U216" s="469"/>
      <c r="V216" s="469"/>
      <c r="W216" s="470"/>
      <c r="X216" s="164"/>
    </row>
    <row r="218" spans="1:36" ht="19.5" customHeight="1">
      <c r="A218" s="147" t="str">
        <f>IF(入力・労働局用!A218="","",入力・労働局用!A218)</f>
        <v>【鳥取局様式】</v>
      </c>
      <c r="B218" s="196"/>
      <c r="C218" s="146"/>
      <c r="D218" s="466" t="s">
        <v>76</v>
      </c>
      <c r="E218" s="467"/>
      <c r="F218" s="467"/>
      <c r="G218" s="467"/>
      <c r="H218" s="467"/>
      <c r="I218" s="467"/>
      <c r="J218" s="467"/>
      <c r="S218" s="192">
        <f>$S$2</f>
        <v>1</v>
      </c>
      <c r="T218" s="488" t="s">
        <v>10</v>
      </c>
      <c r="U218" s="488"/>
      <c r="V218" s="149">
        <f>V191+1</f>
        <v>9</v>
      </c>
      <c r="W218" s="150" t="s">
        <v>11</v>
      </c>
    </row>
    <row r="219" spans="1:36" ht="19.5" customHeight="1">
      <c r="B219" s="197"/>
      <c r="C219" s="151"/>
      <c r="D219" s="467"/>
      <c r="E219" s="467"/>
      <c r="F219" s="467"/>
      <c r="G219" s="467"/>
      <c r="H219" s="467"/>
      <c r="I219" s="467"/>
      <c r="J219" s="467"/>
    </row>
    <row r="220" spans="1:36" ht="14.25">
      <c r="B220" s="223">
        <f ca="1">入力・労働局用!B220</f>
        <v>45741</v>
      </c>
      <c r="D220" s="198"/>
      <c r="E220" s="198"/>
      <c r="F220" s="198"/>
    </row>
    <row r="221" spans="1:36" ht="15" customHeight="1">
      <c r="B221" s="224">
        <f ca="1">入力・労働局用!B221</f>
        <v>46106.494204513889</v>
      </c>
      <c r="H221" s="329" t="s">
        <v>6</v>
      </c>
      <c r="I221" s="330"/>
      <c r="J221" s="333" t="s">
        <v>0</v>
      </c>
      <c r="K221" s="334"/>
      <c r="L221" s="153" t="s">
        <v>1</v>
      </c>
      <c r="M221" s="334" t="s">
        <v>7</v>
      </c>
      <c r="N221" s="334"/>
      <c r="O221" s="334" t="s">
        <v>2</v>
      </c>
      <c r="P221" s="334"/>
      <c r="Q221" s="334"/>
      <c r="R221" s="334"/>
      <c r="S221" s="334"/>
      <c r="T221" s="334"/>
      <c r="U221" s="334" t="s">
        <v>3</v>
      </c>
      <c r="V221" s="334"/>
      <c r="W221" s="334"/>
    </row>
    <row r="222" spans="1:36" ht="20.100000000000001" customHeight="1">
      <c r="H222" s="331"/>
      <c r="I222" s="332"/>
      <c r="J222" s="154">
        <f>IF(入力・労働局用!J222="","",入力・労働局用!J222)</f>
        <v>3</v>
      </c>
      <c r="K222" s="155">
        <f>IF(入力・労働局用!K222="","",入力・労働局用!K222)</f>
        <v>1</v>
      </c>
      <c r="L222" s="156">
        <f>IF(入力・労働局用!L222="","",入力・労働局用!L222)</f>
        <v>1</v>
      </c>
      <c r="M222" s="157">
        <f>IF(入力・労働局用!M222="","",入力・労働局用!M222)</f>
        <v>0</v>
      </c>
      <c r="N222" s="158" t="str">
        <f>IF(入力・労働局用!N222="","",入力・労働局用!N222)</f>
        <v/>
      </c>
      <c r="O222" s="159" t="str">
        <f>IF(入力・労働局用!O222="","",入力・労働局用!O222)</f>
        <v/>
      </c>
      <c r="P222" s="160" t="str">
        <f>IF(入力・労働局用!P222="","",入力・労働局用!P222)</f>
        <v/>
      </c>
      <c r="Q222" s="160" t="str">
        <f>IF(入力・労働局用!Q222="","",入力・労働局用!Q222)</f>
        <v/>
      </c>
      <c r="R222" s="160" t="str">
        <f>IF(入力・労働局用!R222="","",入力・労働局用!R222)</f>
        <v/>
      </c>
      <c r="S222" s="160" t="str">
        <f>IF(入力・労働局用!S222="","",入力・労働局用!S222)</f>
        <v/>
      </c>
      <c r="T222" s="161" t="str">
        <f>IF(入力・労働局用!T222="","",入力・労働局用!T222)</f>
        <v/>
      </c>
      <c r="U222" s="159" t="str">
        <f>IF(入力・労働局用!U222="","",入力・労働局用!U222)</f>
        <v/>
      </c>
      <c r="V222" s="160" t="str">
        <f>IF(入力・労働局用!V222="","",入力・労働局用!V222)</f>
        <v/>
      </c>
      <c r="W222" s="161" t="str">
        <f>IF(入力・労働局用!W222="","",入力・労働局用!W222)</f>
        <v/>
      </c>
      <c r="Y222" s="162" t="s">
        <v>33</v>
      </c>
      <c r="Z222" s="163" t="s">
        <v>34</v>
      </c>
      <c r="AA222" s="489" t="str">
        <f>$A$2</f>
        <v>【鳥取局様式】</v>
      </c>
      <c r="AB222" s="489"/>
      <c r="AC222" s="489"/>
      <c r="AD222" s="489"/>
      <c r="AE222" s="489"/>
      <c r="AF222" s="487">
        <f>$A$3</f>
        <v>0</v>
      </c>
      <c r="AG222" s="487"/>
      <c r="AH222" s="487"/>
      <c r="AI222" s="487"/>
      <c r="AJ222" s="487"/>
    </row>
    <row r="223" spans="1:36" ht="21.95" customHeight="1">
      <c r="A223" s="315" t="s">
        <v>9</v>
      </c>
      <c r="B223" s="317" t="s">
        <v>30</v>
      </c>
      <c r="C223" s="220"/>
      <c r="D223" s="318" t="s">
        <v>51</v>
      </c>
      <c r="E223" s="317" t="s">
        <v>48</v>
      </c>
      <c r="F223" s="451">
        <f ca="1">B220</f>
        <v>45741</v>
      </c>
      <c r="G223" s="452"/>
      <c r="H223" s="452"/>
      <c r="I223" s="452"/>
      <c r="J223" s="452"/>
      <c r="K223" s="452"/>
      <c r="L223" s="453"/>
      <c r="M223" s="454">
        <f ca="1">B221</f>
        <v>46106.494204513889</v>
      </c>
      <c r="N223" s="455"/>
      <c r="O223" s="455"/>
      <c r="P223" s="455"/>
      <c r="Q223" s="455"/>
      <c r="R223" s="455"/>
      <c r="S223" s="455"/>
      <c r="T223" s="455"/>
      <c r="U223" s="455"/>
      <c r="V223" s="455"/>
      <c r="W223" s="456"/>
      <c r="X223" s="164"/>
      <c r="Y223" s="165" t="str">
        <f>$A$2</f>
        <v>【鳥取局様式】</v>
      </c>
      <c r="Z223" s="165" t="e">
        <f>DATE(YEAR($Y$7)+1,7,10)</f>
        <v>#VALUE!</v>
      </c>
      <c r="AA223" s="166" t="s">
        <v>33</v>
      </c>
      <c r="AB223" s="166" t="s">
        <v>34</v>
      </c>
      <c r="AC223" s="166" t="s">
        <v>37</v>
      </c>
      <c r="AD223" s="166" t="s">
        <v>38</v>
      </c>
      <c r="AE223" s="166" t="s">
        <v>32</v>
      </c>
      <c r="AF223" s="166" t="s">
        <v>33</v>
      </c>
      <c r="AG223" s="166" t="s">
        <v>34</v>
      </c>
      <c r="AH223" s="166" t="s">
        <v>37</v>
      </c>
      <c r="AI223" s="166" t="s">
        <v>38</v>
      </c>
      <c r="AJ223" s="166" t="s">
        <v>32</v>
      </c>
    </row>
    <row r="224" spans="1:36" ht="28.5" customHeight="1">
      <c r="A224" s="316"/>
      <c r="B224" s="317"/>
      <c r="C224" s="167"/>
      <c r="D224" s="319"/>
      <c r="E224" s="317"/>
      <c r="F224" s="306" t="s">
        <v>4</v>
      </c>
      <c r="G224" s="306"/>
      <c r="H224" s="168" t="s">
        <v>39</v>
      </c>
      <c r="I224" s="306" t="s">
        <v>5</v>
      </c>
      <c r="J224" s="306"/>
      <c r="K224" s="306"/>
      <c r="L224" s="306"/>
      <c r="M224" s="306" t="s">
        <v>4</v>
      </c>
      <c r="N224" s="306"/>
      <c r="O224" s="306"/>
      <c r="P224" s="306"/>
      <c r="Q224" s="306"/>
      <c r="R224" s="168" t="s">
        <v>39</v>
      </c>
      <c r="S224" s="306" t="s">
        <v>5</v>
      </c>
      <c r="T224" s="306"/>
      <c r="U224" s="306"/>
      <c r="V224" s="306"/>
      <c r="W224" s="306"/>
      <c r="X224" s="164"/>
      <c r="Y224" s="165">
        <f ca="1">DATE(YEAR($B$4),4,1)</f>
        <v>45748</v>
      </c>
      <c r="Z224" s="165">
        <f ca="1">DATE(YEAR($Y$8)+2,3,31)</f>
        <v>46477</v>
      </c>
      <c r="AA224" s="165">
        <f ca="1">$Y$8</f>
        <v>45748</v>
      </c>
      <c r="AB224" s="165">
        <f ca="1">DATE(YEAR($Y$8)+1,3,31)</f>
        <v>46112</v>
      </c>
      <c r="AC224" s="165"/>
      <c r="AD224" s="165"/>
      <c r="AE224" s="165"/>
      <c r="AF224" s="169">
        <f ca="1">DATE(YEAR($B$4)+1,4,1)</f>
        <v>46113</v>
      </c>
      <c r="AG224" s="169">
        <f ca="1">DATE(YEAR($AF$8)+1,3,31)</f>
        <v>46477</v>
      </c>
      <c r="AH224" s="165"/>
      <c r="AI224" s="165"/>
      <c r="AJ224" s="170"/>
    </row>
    <row r="225" spans="1:36" ht="27.95" customHeight="1">
      <c r="A225" s="171">
        <f>入力・労働局用!A225</f>
        <v>0</v>
      </c>
      <c r="B225" s="172">
        <f>入力・労働局用!B225</f>
        <v>0</v>
      </c>
      <c r="C225" s="173"/>
      <c r="D225" s="70">
        <f>入力・労働局用!D225</f>
        <v>0</v>
      </c>
      <c r="E225" s="71">
        <f>入力・労働局用!E225</f>
        <v>0</v>
      </c>
      <c r="F225" s="475">
        <f>入力・労働局用!F225</f>
        <v>0</v>
      </c>
      <c r="G225" s="476"/>
      <c r="H225" s="174" t="str">
        <f ca="1">入力・労働局用!H225</f>
        <v/>
      </c>
      <c r="I225" s="484" t="str">
        <f ca="1">入力・労働局用!I225</f>
        <v/>
      </c>
      <c r="J225" s="485">
        <f>入力・労働局用!J225</f>
        <v>0</v>
      </c>
      <c r="K225" s="485">
        <f>入力・労働局用!K225</f>
        <v>0</v>
      </c>
      <c r="L225" s="486">
        <f>入力・労働局用!L225</f>
        <v>0</v>
      </c>
      <c r="M225" s="475">
        <f>入力・労働局用!M225</f>
        <v>0</v>
      </c>
      <c r="N225" s="480"/>
      <c r="O225" s="480"/>
      <c r="P225" s="480"/>
      <c r="Q225" s="476"/>
      <c r="R225" s="175" t="str">
        <f ca="1">入力・労働局用!R225</f>
        <v/>
      </c>
      <c r="S225" s="484" t="str">
        <f ca="1">入力・労働局用!S225</f>
        <v/>
      </c>
      <c r="T225" s="485">
        <f>入力・労働局用!T225</f>
        <v>0</v>
      </c>
      <c r="U225" s="485">
        <f>入力・労働局用!U225</f>
        <v>0</v>
      </c>
      <c r="V225" s="485">
        <f>入力・労働局用!V225</f>
        <v>0</v>
      </c>
      <c r="W225" s="486">
        <f>入力・労働局用!W225</f>
        <v>0</v>
      </c>
      <c r="X225" s="164"/>
      <c r="Y225" s="176" t="str">
        <f t="shared" ref="Y225:Y239" si="96">IF($B225&lt;&gt;0,IF(D225=0,AA$8,D225),"")</f>
        <v/>
      </c>
      <c r="Z225" s="176" t="str">
        <f t="shared" ref="Z225:Z239" si="97">IF($B225&lt;&gt;0,IF(E225=0,Z$8,E225),"")</f>
        <v/>
      </c>
      <c r="AA225" s="177" t="str">
        <f t="shared" ref="AA225:AA239" ca="1" si="98">IF(Y225&lt;AF$8,Y225,"")</f>
        <v/>
      </c>
      <c r="AB225" s="177" t="str">
        <f t="shared" ref="AB225:AB239" ca="1" si="99">IF(Y225&gt;AB$8,"",IF(Z225&gt;AB$8,AB$8,Z225))</f>
        <v/>
      </c>
      <c r="AC225" s="177" t="str">
        <f t="shared" ref="AC225:AC239" ca="1" si="100">IF(AA225="","",DATE(YEAR(AA225),MONTH(AA225),1))</f>
        <v/>
      </c>
      <c r="AD225" s="177" t="str">
        <f t="shared" ref="AD225:AD239" ca="1" si="101">IF(AA225="","",DATE(YEAR(AB225),MONTH(AB225)+1,1)-1)</f>
        <v/>
      </c>
      <c r="AE225" s="178" t="str">
        <f t="shared" ref="AE225:AE239" ca="1" si="102">IF(AA225="","",DATEDIF(AC225,AD225+1,"m"))</f>
        <v/>
      </c>
      <c r="AF225" s="177" t="str">
        <f t="shared" ref="AF225:AF239" ca="1" si="103">IF(Z225&lt;AF$8,"",IF(Y225&gt;AF$8,Y225,AF$8))</f>
        <v/>
      </c>
      <c r="AG225" s="177" t="str">
        <f t="shared" ref="AG225:AG239" ca="1" si="104">IF(Z225&lt;AF$8,"",Z225)</f>
        <v/>
      </c>
      <c r="AH225" s="177" t="str">
        <f t="shared" ref="AH225:AH239" ca="1" si="105">IF(AF225="","",DATE(YEAR(AF225),MONTH(AF225),1))</f>
        <v/>
      </c>
      <c r="AI225" s="177" t="str">
        <f t="shared" ref="AI225:AI239" ca="1" si="106">IF(AF225="","",DATE(YEAR(AG225),MONTH(AG225)+1,1)-1)</f>
        <v/>
      </c>
      <c r="AJ225" s="178" t="str">
        <f t="shared" ref="AJ225:AJ239" ca="1" si="107">IF(AF225="","",DATEDIF(AH225,AI225+1,"m"))</f>
        <v/>
      </c>
    </row>
    <row r="226" spans="1:36" ht="27.95" customHeight="1">
      <c r="A226" s="179">
        <f>入力・労働局用!A226</f>
        <v>0</v>
      </c>
      <c r="B226" s="172">
        <f>入力・労働局用!B226</f>
        <v>0</v>
      </c>
      <c r="C226" s="173"/>
      <c r="D226" s="70">
        <f>入力・労働局用!D226</f>
        <v>0</v>
      </c>
      <c r="E226" s="71">
        <f>入力・労働局用!E226</f>
        <v>0</v>
      </c>
      <c r="F226" s="475">
        <f>入力・労働局用!F226</f>
        <v>0</v>
      </c>
      <c r="G226" s="476"/>
      <c r="H226" s="174" t="str">
        <f ca="1">入力・労働局用!H226</f>
        <v/>
      </c>
      <c r="I226" s="477" t="str">
        <f ca="1">入力・労働局用!I226</f>
        <v/>
      </c>
      <c r="J226" s="478">
        <f>入力・労働局用!J226</f>
        <v>0</v>
      </c>
      <c r="K226" s="478">
        <f>入力・労働局用!K226</f>
        <v>0</v>
      </c>
      <c r="L226" s="479">
        <f>入力・労働局用!L226</f>
        <v>0</v>
      </c>
      <c r="M226" s="475">
        <f>入力・労働局用!M226</f>
        <v>0</v>
      </c>
      <c r="N226" s="480"/>
      <c r="O226" s="480"/>
      <c r="P226" s="480"/>
      <c r="Q226" s="476"/>
      <c r="R226" s="174" t="str">
        <f ca="1">入力・労働局用!R226</f>
        <v/>
      </c>
      <c r="S226" s="477" t="str">
        <f ca="1">入力・労働局用!S226</f>
        <v/>
      </c>
      <c r="T226" s="478">
        <f>入力・労働局用!T226</f>
        <v>0</v>
      </c>
      <c r="U226" s="478">
        <f>入力・労働局用!U226</f>
        <v>0</v>
      </c>
      <c r="V226" s="478">
        <f>入力・労働局用!V226</f>
        <v>0</v>
      </c>
      <c r="W226" s="479">
        <f>入力・労働局用!W226</f>
        <v>0</v>
      </c>
      <c r="X226" s="164"/>
      <c r="Y226" s="180" t="str">
        <f t="shared" si="96"/>
        <v/>
      </c>
      <c r="Z226" s="180" t="str">
        <f t="shared" si="97"/>
        <v/>
      </c>
      <c r="AA226" s="181" t="str">
        <f t="shared" ca="1" si="98"/>
        <v/>
      </c>
      <c r="AB226" s="181" t="str">
        <f t="shared" ca="1" si="99"/>
        <v/>
      </c>
      <c r="AC226" s="181" t="str">
        <f t="shared" ca="1" si="100"/>
        <v/>
      </c>
      <c r="AD226" s="181" t="str">
        <f t="shared" ca="1" si="101"/>
        <v/>
      </c>
      <c r="AE226" s="182" t="str">
        <f t="shared" ca="1" si="102"/>
        <v/>
      </c>
      <c r="AF226" s="181" t="str">
        <f t="shared" ca="1" si="103"/>
        <v/>
      </c>
      <c r="AG226" s="181" t="str">
        <f t="shared" ca="1" si="104"/>
        <v/>
      </c>
      <c r="AH226" s="181" t="str">
        <f t="shared" ca="1" si="105"/>
        <v/>
      </c>
      <c r="AI226" s="181" t="str">
        <f t="shared" ca="1" si="106"/>
        <v/>
      </c>
      <c r="AJ226" s="182" t="str">
        <f t="shared" ca="1" si="107"/>
        <v/>
      </c>
    </row>
    <row r="227" spans="1:36" ht="27.95" customHeight="1">
      <c r="A227" s="179">
        <f>入力・労働局用!A227</f>
        <v>0</v>
      </c>
      <c r="B227" s="172">
        <f>入力・労働局用!B227</f>
        <v>0</v>
      </c>
      <c r="C227" s="173"/>
      <c r="D227" s="70">
        <f>入力・労働局用!D227</f>
        <v>0</v>
      </c>
      <c r="E227" s="71">
        <f>入力・労働局用!E227</f>
        <v>0</v>
      </c>
      <c r="F227" s="475">
        <f>入力・労働局用!F227</f>
        <v>0</v>
      </c>
      <c r="G227" s="476"/>
      <c r="H227" s="174" t="str">
        <f ca="1">入力・労働局用!H227</f>
        <v/>
      </c>
      <c r="I227" s="477" t="str">
        <f ca="1">入力・労働局用!I227</f>
        <v/>
      </c>
      <c r="J227" s="478">
        <f>入力・労働局用!J227</f>
        <v>0</v>
      </c>
      <c r="K227" s="478">
        <f>入力・労働局用!K227</f>
        <v>0</v>
      </c>
      <c r="L227" s="479">
        <f>入力・労働局用!L227</f>
        <v>0</v>
      </c>
      <c r="M227" s="475">
        <f>入力・労働局用!M227</f>
        <v>0</v>
      </c>
      <c r="N227" s="480"/>
      <c r="O227" s="480"/>
      <c r="P227" s="480"/>
      <c r="Q227" s="476"/>
      <c r="R227" s="174" t="str">
        <f ca="1">入力・労働局用!R227</f>
        <v/>
      </c>
      <c r="S227" s="477" t="str">
        <f ca="1">入力・労働局用!S227</f>
        <v/>
      </c>
      <c r="T227" s="478">
        <f>入力・労働局用!T227</f>
        <v>0</v>
      </c>
      <c r="U227" s="478">
        <f>入力・労働局用!U227</f>
        <v>0</v>
      </c>
      <c r="V227" s="478">
        <f>入力・労働局用!V227</f>
        <v>0</v>
      </c>
      <c r="W227" s="479">
        <f>入力・労働局用!W227</f>
        <v>0</v>
      </c>
      <c r="X227" s="164"/>
      <c r="Y227" s="180" t="str">
        <f t="shared" si="96"/>
        <v/>
      </c>
      <c r="Z227" s="180" t="str">
        <f t="shared" si="97"/>
        <v/>
      </c>
      <c r="AA227" s="181" t="str">
        <f t="shared" ca="1" si="98"/>
        <v/>
      </c>
      <c r="AB227" s="181" t="str">
        <f t="shared" ca="1" si="99"/>
        <v/>
      </c>
      <c r="AC227" s="181" t="str">
        <f t="shared" ca="1" si="100"/>
        <v/>
      </c>
      <c r="AD227" s="181" t="str">
        <f t="shared" ca="1" si="101"/>
        <v/>
      </c>
      <c r="AE227" s="182" t="str">
        <f t="shared" ca="1" si="102"/>
        <v/>
      </c>
      <c r="AF227" s="181" t="str">
        <f t="shared" ca="1" si="103"/>
        <v/>
      </c>
      <c r="AG227" s="181" t="str">
        <f t="shared" ca="1" si="104"/>
        <v/>
      </c>
      <c r="AH227" s="181" t="str">
        <f t="shared" ca="1" si="105"/>
        <v/>
      </c>
      <c r="AI227" s="181" t="str">
        <f t="shared" ca="1" si="106"/>
        <v/>
      </c>
      <c r="AJ227" s="182" t="str">
        <f t="shared" ca="1" si="107"/>
        <v/>
      </c>
    </row>
    <row r="228" spans="1:36" ht="27.95" customHeight="1">
      <c r="A228" s="179">
        <f>入力・労働局用!A228</f>
        <v>0</v>
      </c>
      <c r="B228" s="172">
        <f>入力・労働局用!B228</f>
        <v>0</v>
      </c>
      <c r="C228" s="173"/>
      <c r="D228" s="70">
        <f>入力・労働局用!D228</f>
        <v>0</v>
      </c>
      <c r="E228" s="71">
        <f>入力・労働局用!E228</f>
        <v>0</v>
      </c>
      <c r="F228" s="475">
        <f>入力・労働局用!F228</f>
        <v>0</v>
      </c>
      <c r="G228" s="476"/>
      <c r="H228" s="174" t="str">
        <f ca="1">入力・労働局用!H228</f>
        <v/>
      </c>
      <c r="I228" s="477" t="str">
        <f ca="1">入力・労働局用!I228</f>
        <v/>
      </c>
      <c r="J228" s="478">
        <f>入力・労働局用!J228</f>
        <v>0</v>
      </c>
      <c r="K228" s="478">
        <f>入力・労働局用!K228</f>
        <v>0</v>
      </c>
      <c r="L228" s="479">
        <f>入力・労働局用!L228</f>
        <v>0</v>
      </c>
      <c r="M228" s="475">
        <f>入力・労働局用!M228</f>
        <v>0</v>
      </c>
      <c r="N228" s="480"/>
      <c r="O228" s="480"/>
      <c r="P228" s="480"/>
      <c r="Q228" s="476"/>
      <c r="R228" s="174" t="str">
        <f ca="1">入力・労働局用!R228</f>
        <v/>
      </c>
      <c r="S228" s="477" t="str">
        <f ca="1">入力・労働局用!S228</f>
        <v/>
      </c>
      <c r="T228" s="478">
        <f>入力・労働局用!T228</f>
        <v>0</v>
      </c>
      <c r="U228" s="478">
        <f>入力・労働局用!U228</f>
        <v>0</v>
      </c>
      <c r="V228" s="478">
        <f>入力・労働局用!V228</f>
        <v>0</v>
      </c>
      <c r="W228" s="479">
        <f>入力・労働局用!W228</f>
        <v>0</v>
      </c>
      <c r="X228" s="164"/>
      <c r="Y228" s="180" t="str">
        <f t="shared" si="96"/>
        <v/>
      </c>
      <c r="Z228" s="180" t="str">
        <f t="shared" si="97"/>
        <v/>
      </c>
      <c r="AA228" s="181" t="str">
        <f t="shared" ca="1" si="98"/>
        <v/>
      </c>
      <c r="AB228" s="181" t="str">
        <f t="shared" ca="1" si="99"/>
        <v/>
      </c>
      <c r="AC228" s="181" t="str">
        <f t="shared" ca="1" si="100"/>
        <v/>
      </c>
      <c r="AD228" s="181" t="str">
        <f t="shared" ca="1" si="101"/>
        <v/>
      </c>
      <c r="AE228" s="182" t="str">
        <f t="shared" ca="1" si="102"/>
        <v/>
      </c>
      <c r="AF228" s="181" t="str">
        <f t="shared" ca="1" si="103"/>
        <v/>
      </c>
      <c r="AG228" s="181" t="str">
        <f t="shared" ca="1" si="104"/>
        <v/>
      </c>
      <c r="AH228" s="181" t="str">
        <f t="shared" ca="1" si="105"/>
        <v/>
      </c>
      <c r="AI228" s="181" t="str">
        <f t="shared" ca="1" si="106"/>
        <v/>
      </c>
      <c r="AJ228" s="182" t="str">
        <f t="shared" ca="1" si="107"/>
        <v/>
      </c>
    </row>
    <row r="229" spans="1:36" ht="27.95" customHeight="1">
      <c r="A229" s="179">
        <f>入力・労働局用!A229</f>
        <v>0</v>
      </c>
      <c r="B229" s="172">
        <f>入力・労働局用!B229</f>
        <v>0</v>
      </c>
      <c r="C229" s="173"/>
      <c r="D229" s="70">
        <f>入力・労働局用!D229</f>
        <v>0</v>
      </c>
      <c r="E229" s="71">
        <f>入力・労働局用!E229</f>
        <v>0</v>
      </c>
      <c r="F229" s="475">
        <f>入力・労働局用!F229</f>
        <v>0</v>
      </c>
      <c r="G229" s="476"/>
      <c r="H229" s="174" t="str">
        <f ca="1">入力・労働局用!H229</f>
        <v/>
      </c>
      <c r="I229" s="477" t="str">
        <f ca="1">入力・労働局用!I229</f>
        <v/>
      </c>
      <c r="J229" s="478">
        <f>入力・労働局用!J229</f>
        <v>0</v>
      </c>
      <c r="K229" s="478">
        <f>入力・労働局用!K229</f>
        <v>0</v>
      </c>
      <c r="L229" s="479">
        <f>入力・労働局用!L229</f>
        <v>0</v>
      </c>
      <c r="M229" s="475">
        <f>入力・労働局用!M229</f>
        <v>0</v>
      </c>
      <c r="N229" s="480"/>
      <c r="O229" s="480"/>
      <c r="P229" s="480"/>
      <c r="Q229" s="476"/>
      <c r="R229" s="174" t="str">
        <f ca="1">入力・労働局用!R229</f>
        <v/>
      </c>
      <c r="S229" s="477" t="str">
        <f ca="1">入力・労働局用!S229</f>
        <v/>
      </c>
      <c r="T229" s="478">
        <f>入力・労働局用!T229</f>
        <v>0</v>
      </c>
      <c r="U229" s="478">
        <f>入力・労働局用!U229</f>
        <v>0</v>
      </c>
      <c r="V229" s="478">
        <f>入力・労働局用!V229</f>
        <v>0</v>
      </c>
      <c r="W229" s="479">
        <f>入力・労働局用!W229</f>
        <v>0</v>
      </c>
      <c r="X229" s="164"/>
      <c r="Y229" s="180" t="str">
        <f t="shared" si="96"/>
        <v/>
      </c>
      <c r="Z229" s="180" t="str">
        <f t="shared" si="97"/>
        <v/>
      </c>
      <c r="AA229" s="181" t="str">
        <f t="shared" ca="1" si="98"/>
        <v/>
      </c>
      <c r="AB229" s="181" t="str">
        <f t="shared" ca="1" si="99"/>
        <v/>
      </c>
      <c r="AC229" s="181" t="str">
        <f t="shared" ca="1" si="100"/>
        <v/>
      </c>
      <c r="AD229" s="181" t="str">
        <f t="shared" ca="1" si="101"/>
        <v/>
      </c>
      <c r="AE229" s="182" t="str">
        <f t="shared" ca="1" si="102"/>
        <v/>
      </c>
      <c r="AF229" s="181" t="str">
        <f t="shared" ca="1" si="103"/>
        <v/>
      </c>
      <c r="AG229" s="181" t="str">
        <f t="shared" ca="1" si="104"/>
        <v/>
      </c>
      <c r="AH229" s="181" t="str">
        <f t="shared" ca="1" si="105"/>
        <v/>
      </c>
      <c r="AI229" s="181" t="str">
        <f t="shared" ca="1" si="106"/>
        <v/>
      </c>
      <c r="AJ229" s="182" t="str">
        <f t="shared" ca="1" si="107"/>
        <v/>
      </c>
    </row>
    <row r="230" spans="1:36" ht="27.95" customHeight="1">
      <c r="A230" s="179">
        <f>入力・労働局用!A230</f>
        <v>0</v>
      </c>
      <c r="B230" s="172">
        <f>入力・労働局用!B230</f>
        <v>0</v>
      </c>
      <c r="C230" s="173"/>
      <c r="D230" s="70">
        <f>入力・労働局用!D230</f>
        <v>0</v>
      </c>
      <c r="E230" s="71">
        <f>入力・労働局用!E230</f>
        <v>0</v>
      </c>
      <c r="F230" s="475">
        <f>入力・労働局用!F230</f>
        <v>0</v>
      </c>
      <c r="G230" s="476"/>
      <c r="H230" s="174" t="str">
        <f ca="1">入力・労働局用!H230</f>
        <v/>
      </c>
      <c r="I230" s="477" t="str">
        <f ca="1">入力・労働局用!I230</f>
        <v/>
      </c>
      <c r="J230" s="478">
        <f>入力・労働局用!J230</f>
        <v>0</v>
      </c>
      <c r="K230" s="478">
        <f>入力・労働局用!K230</f>
        <v>0</v>
      </c>
      <c r="L230" s="479">
        <f>入力・労働局用!L230</f>
        <v>0</v>
      </c>
      <c r="M230" s="475">
        <f>入力・労働局用!M230</f>
        <v>0</v>
      </c>
      <c r="N230" s="480"/>
      <c r="O230" s="480"/>
      <c r="P230" s="480"/>
      <c r="Q230" s="476"/>
      <c r="R230" s="174" t="str">
        <f ca="1">入力・労働局用!R230</f>
        <v/>
      </c>
      <c r="S230" s="477" t="str">
        <f ca="1">入力・労働局用!S230</f>
        <v/>
      </c>
      <c r="T230" s="478">
        <f>入力・労働局用!T230</f>
        <v>0</v>
      </c>
      <c r="U230" s="478">
        <f>入力・労働局用!U230</f>
        <v>0</v>
      </c>
      <c r="V230" s="478">
        <f>入力・労働局用!V230</f>
        <v>0</v>
      </c>
      <c r="W230" s="479">
        <f>入力・労働局用!W230</f>
        <v>0</v>
      </c>
      <c r="X230" s="164"/>
      <c r="Y230" s="180" t="str">
        <f t="shared" si="96"/>
        <v/>
      </c>
      <c r="Z230" s="180" t="str">
        <f t="shared" si="97"/>
        <v/>
      </c>
      <c r="AA230" s="181" t="str">
        <f t="shared" ca="1" si="98"/>
        <v/>
      </c>
      <c r="AB230" s="181" t="str">
        <f t="shared" ca="1" si="99"/>
        <v/>
      </c>
      <c r="AC230" s="181" t="str">
        <f t="shared" ca="1" si="100"/>
        <v/>
      </c>
      <c r="AD230" s="181" t="str">
        <f t="shared" ca="1" si="101"/>
        <v/>
      </c>
      <c r="AE230" s="182" t="str">
        <f t="shared" ca="1" si="102"/>
        <v/>
      </c>
      <c r="AF230" s="181" t="str">
        <f t="shared" ca="1" si="103"/>
        <v/>
      </c>
      <c r="AG230" s="181" t="str">
        <f t="shared" ca="1" si="104"/>
        <v/>
      </c>
      <c r="AH230" s="181" t="str">
        <f t="shared" ca="1" si="105"/>
        <v/>
      </c>
      <c r="AI230" s="181" t="str">
        <f t="shared" ca="1" si="106"/>
        <v/>
      </c>
      <c r="AJ230" s="182" t="str">
        <f t="shared" ca="1" si="107"/>
        <v/>
      </c>
    </row>
    <row r="231" spans="1:36" ht="27.95" customHeight="1">
      <c r="A231" s="179">
        <f>入力・労働局用!A231</f>
        <v>0</v>
      </c>
      <c r="B231" s="172">
        <f>入力・労働局用!B231</f>
        <v>0</v>
      </c>
      <c r="C231" s="173"/>
      <c r="D231" s="70">
        <f>入力・労働局用!D231</f>
        <v>0</v>
      </c>
      <c r="E231" s="71">
        <f>入力・労働局用!E231</f>
        <v>0</v>
      </c>
      <c r="F231" s="475">
        <f>入力・労働局用!F231</f>
        <v>0</v>
      </c>
      <c r="G231" s="476"/>
      <c r="H231" s="174" t="str">
        <f ca="1">入力・労働局用!H231</f>
        <v/>
      </c>
      <c r="I231" s="477" t="str">
        <f ca="1">入力・労働局用!I231</f>
        <v/>
      </c>
      <c r="J231" s="478">
        <f>入力・労働局用!J231</f>
        <v>0</v>
      </c>
      <c r="K231" s="478">
        <f>入力・労働局用!K231</f>
        <v>0</v>
      </c>
      <c r="L231" s="479">
        <f>入力・労働局用!L231</f>
        <v>0</v>
      </c>
      <c r="M231" s="475">
        <f>入力・労働局用!M231</f>
        <v>0</v>
      </c>
      <c r="N231" s="480"/>
      <c r="O231" s="480"/>
      <c r="P231" s="480"/>
      <c r="Q231" s="476"/>
      <c r="R231" s="174" t="str">
        <f ca="1">入力・労働局用!R231</f>
        <v/>
      </c>
      <c r="S231" s="477" t="str">
        <f ca="1">入力・労働局用!S231</f>
        <v/>
      </c>
      <c r="T231" s="478">
        <f>入力・労働局用!T231</f>
        <v>0</v>
      </c>
      <c r="U231" s="478">
        <f>入力・労働局用!U231</f>
        <v>0</v>
      </c>
      <c r="V231" s="478">
        <f>入力・労働局用!V231</f>
        <v>0</v>
      </c>
      <c r="W231" s="479">
        <f>入力・労働局用!W231</f>
        <v>0</v>
      </c>
      <c r="X231" s="164"/>
      <c r="Y231" s="180" t="str">
        <f t="shared" si="96"/>
        <v/>
      </c>
      <c r="Z231" s="180" t="str">
        <f t="shared" si="97"/>
        <v/>
      </c>
      <c r="AA231" s="181" t="str">
        <f t="shared" ca="1" si="98"/>
        <v/>
      </c>
      <c r="AB231" s="181" t="str">
        <f t="shared" ca="1" si="99"/>
        <v/>
      </c>
      <c r="AC231" s="181" t="str">
        <f t="shared" ca="1" si="100"/>
        <v/>
      </c>
      <c r="AD231" s="181" t="str">
        <f t="shared" ca="1" si="101"/>
        <v/>
      </c>
      <c r="AE231" s="182" t="str">
        <f t="shared" ca="1" si="102"/>
        <v/>
      </c>
      <c r="AF231" s="181" t="str">
        <f t="shared" ca="1" si="103"/>
        <v/>
      </c>
      <c r="AG231" s="181" t="str">
        <f t="shared" ca="1" si="104"/>
        <v/>
      </c>
      <c r="AH231" s="181" t="str">
        <f t="shared" ca="1" si="105"/>
        <v/>
      </c>
      <c r="AI231" s="181" t="str">
        <f t="shared" ca="1" si="106"/>
        <v/>
      </c>
      <c r="AJ231" s="182" t="str">
        <f t="shared" ca="1" si="107"/>
        <v/>
      </c>
    </row>
    <row r="232" spans="1:36" ht="27.95" customHeight="1">
      <c r="A232" s="179">
        <f>入力・労働局用!A232</f>
        <v>0</v>
      </c>
      <c r="B232" s="172">
        <f>入力・労働局用!B232</f>
        <v>0</v>
      </c>
      <c r="C232" s="173"/>
      <c r="D232" s="70">
        <f>入力・労働局用!D232</f>
        <v>0</v>
      </c>
      <c r="E232" s="71">
        <f>入力・労働局用!E232</f>
        <v>0</v>
      </c>
      <c r="F232" s="475">
        <f>入力・労働局用!F232</f>
        <v>0</v>
      </c>
      <c r="G232" s="476"/>
      <c r="H232" s="174" t="str">
        <f ca="1">入力・労働局用!H232</f>
        <v/>
      </c>
      <c r="I232" s="477" t="str">
        <f ca="1">入力・労働局用!I232</f>
        <v/>
      </c>
      <c r="J232" s="478">
        <f>入力・労働局用!J232</f>
        <v>0</v>
      </c>
      <c r="K232" s="478">
        <f>入力・労働局用!K232</f>
        <v>0</v>
      </c>
      <c r="L232" s="479">
        <f>入力・労働局用!L232</f>
        <v>0</v>
      </c>
      <c r="M232" s="475">
        <f>入力・労働局用!M232</f>
        <v>0</v>
      </c>
      <c r="N232" s="480"/>
      <c r="O232" s="480"/>
      <c r="P232" s="480"/>
      <c r="Q232" s="476"/>
      <c r="R232" s="174" t="str">
        <f ca="1">入力・労働局用!R232</f>
        <v/>
      </c>
      <c r="S232" s="477" t="str">
        <f ca="1">入力・労働局用!S232</f>
        <v/>
      </c>
      <c r="T232" s="478">
        <f>入力・労働局用!T232</f>
        <v>0</v>
      </c>
      <c r="U232" s="478">
        <f>入力・労働局用!U232</f>
        <v>0</v>
      </c>
      <c r="V232" s="478">
        <f>入力・労働局用!V232</f>
        <v>0</v>
      </c>
      <c r="W232" s="479">
        <f>入力・労働局用!W232</f>
        <v>0</v>
      </c>
      <c r="X232" s="164"/>
      <c r="Y232" s="180" t="str">
        <f t="shared" si="96"/>
        <v/>
      </c>
      <c r="Z232" s="180" t="str">
        <f t="shared" si="97"/>
        <v/>
      </c>
      <c r="AA232" s="181" t="str">
        <f t="shared" ca="1" si="98"/>
        <v/>
      </c>
      <c r="AB232" s="181" t="str">
        <f t="shared" ca="1" si="99"/>
        <v/>
      </c>
      <c r="AC232" s="181" t="str">
        <f t="shared" ca="1" si="100"/>
        <v/>
      </c>
      <c r="AD232" s="181" t="str">
        <f t="shared" ca="1" si="101"/>
        <v/>
      </c>
      <c r="AE232" s="182" t="str">
        <f t="shared" ca="1" si="102"/>
        <v/>
      </c>
      <c r="AF232" s="181" t="str">
        <f t="shared" ca="1" si="103"/>
        <v/>
      </c>
      <c r="AG232" s="181" t="str">
        <f t="shared" ca="1" si="104"/>
        <v/>
      </c>
      <c r="AH232" s="181" t="str">
        <f t="shared" ca="1" si="105"/>
        <v/>
      </c>
      <c r="AI232" s="181" t="str">
        <f t="shared" ca="1" si="106"/>
        <v/>
      </c>
      <c r="AJ232" s="182" t="str">
        <f t="shared" ca="1" si="107"/>
        <v/>
      </c>
    </row>
    <row r="233" spans="1:36" ht="27.95" customHeight="1">
      <c r="A233" s="179">
        <f>入力・労働局用!A233</f>
        <v>0</v>
      </c>
      <c r="B233" s="172">
        <f>入力・労働局用!B233</f>
        <v>0</v>
      </c>
      <c r="C233" s="173"/>
      <c r="D233" s="70">
        <f>入力・労働局用!D233</f>
        <v>0</v>
      </c>
      <c r="E233" s="71">
        <f>入力・労働局用!E233</f>
        <v>0</v>
      </c>
      <c r="F233" s="475">
        <f>入力・労働局用!F233</f>
        <v>0</v>
      </c>
      <c r="G233" s="476"/>
      <c r="H233" s="174" t="str">
        <f ca="1">入力・労働局用!H233</f>
        <v/>
      </c>
      <c r="I233" s="477" t="str">
        <f ca="1">入力・労働局用!I233</f>
        <v/>
      </c>
      <c r="J233" s="478">
        <f>入力・労働局用!J233</f>
        <v>0</v>
      </c>
      <c r="K233" s="478">
        <f>入力・労働局用!K233</f>
        <v>0</v>
      </c>
      <c r="L233" s="479">
        <f>入力・労働局用!L233</f>
        <v>0</v>
      </c>
      <c r="M233" s="475">
        <f>入力・労働局用!M233</f>
        <v>0</v>
      </c>
      <c r="N233" s="480"/>
      <c r="O233" s="480"/>
      <c r="P233" s="480"/>
      <c r="Q233" s="476"/>
      <c r="R233" s="174" t="str">
        <f ca="1">入力・労働局用!R233</f>
        <v/>
      </c>
      <c r="S233" s="477" t="str">
        <f ca="1">入力・労働局用!S233</f>
        <v/>
      </c>
      <c r="T233" s="478">
        <f>入力・労働局用!T233</f>
        <v>0</v>
      </c>
      <c r="U233" s="478">
        <f>入力・労働局用!U233</f>
        <v>0</v>
      </c>
      <c r="V233" s="478">
        <f>入力・労働局用!V233</f>
        <v>0</v>
      </c>
      <c r="W233" s="479">
        <f>入力・労働局用!W233</f>
        <v>0</v>
      </c>
      <c r="X233" s="164"/>
      <c r="Y233" s="180" t="str">
        <f t="shared" si="96"/>
        <v/>
      </c>
      <c r="Z233" s="180" t="str">
        <f t="shared" si="97"/>
        <v/>
      </c>
      <c r="AA233" s="181" t="str">
        <f t="shared" ca="1" si="98"/>
        <v/>
      </c>
      <c r="AB233" s="181" t="str">
        <f t="shared" ca="1" si="99"/>
        <v/>
      </c>
      <c r="AC233" s="181" t="str">
        <f t="shared" ca="1" si="100"/>
        <v/>
      </c>
      <c r="AD233" s="181" t="str">
        <f t="shared" ca="1" si="101"/>
        <v/>
      </c>
      <c r="AE233" s="182" t="str">
        <f t="shared" ca="1" si="102"/>
        <v/>
      </c>
      <c r="AF233" s="181" t="str">
        <f t="shared" ca="1" si="103"/>
        <v/>
      </c>
      <c r="AG233" s="181" t="str">
        <f t="shared" ca="1" si="104"/>
        <v/>
      </c>
      <c r="AH233" s="181" t="str">
        <f t="shared" ca="1" si="105"/>
        <v/>
      </c>
      <c r="AI233" s="181" t="str">
        <f t="shared" ca="1" si="106"/>
        <v/>
      </c>
      <c r="AJ233" s="182" t="str">
        <f t="shared" ca="1" si="107"/>
        <v/>
      </c>
    </row>
    <row r="234" spans="1:36" ht="27.95" customHeight="1">
      <c r="A234" s="179">
        <f>入力・労働局用!A234</f>
        <v>0</v>
      </c>
      <c r="B234" s="172">
        <f>入力・労働局用!B234</f>
        <v>0</v>
      </c>
      <c r="C234" s="173"/>
      <c r="D234" s="70">
        <f>入力・労働局用!D234</f>
        <v>0</v>
      </c>
      <c r="E234" s="71">
        <f>入力・労働局用!E234</f>
        <v>0</v>
      </c>
      <c r="F234" s="475">
        <f>入力・労働局用!F234</f>
        <v>0</v>
      </c>
      <c r="G234" s="476"/>
      <c r="H234" s="174" t="str">
        <f ca="1">入力・労働局用!H234</f>
        <v/>
      </c>
      <c r="I234" s="477" t="str">
        <f ca="1">入力・労働局用!I234</f>
        <v/>
      </c>
      <c r="J234" s="478">
        <f>入力・労働局用!J234</f>
        <v>0</v>
      </c>
      <c r="K234" s="478">
        <f>入力・労働局用!K234</f>
        <v>0</v>
      </c>
      <c r="L234" s="479">
        <f>入力・労働局用!L234</f>
        <v>0</v>
      </c>
      <c r="M234" s="475">
        <f>入力・労働局用!M234</f>
        <v>0</v>
      </c>
      <c r="N234" s="480"/>
      <c r="O234" s="480"/>
      <c r="P234" s="480"/>
      <c r="Q234" s="476"/>
      <c r="R234" s="174" t="str">
        <f ca="1">入力・労働局用!R234</f>
        <v/>
      </c>
      <c r="S234" s="477" t="str">
        <f ca="1">入力・労働局用!S234</f>
        <v/>
      </c>
      <c r="T234" s="478">
        <f>入力・労働局用!T234</f>
        <v>0</v>
      </c>
      <c r="U234" s="478">
        <f>入力・労働局用!U234</f>
        <v>0</v>
      </c>
      <c r="V234" s="478">
        <f>入力・労働局用!V234</f>
        <v>0</v>
      </c>
      <c r="W234" s="479">
        <f>入力・労働局用!W234</f>
        <v>0</v>
      </c>
      <c r="X234" s="164"/>
      <c r="Y234" s="180" t="str">
        <f t="shared" si="96"/>
        <v/>
      </c>
      <c r="Z234" s="180" t="str">
        <f t="shared" si="97"/>
        <v/>
      </c>
      <c r="AA234" s="181" t="str">
        <f t="shared" ca="1" si="98"/>
        <v/>
      </c>
      <c r="AB234" s="181" t="str">
        <f t="shared" ca="1" si="99"/>
        <v/>
      </c>
      <c r="AC234" s="181" t="str">
        <f t="shared" ca="1" si="100"/>
        <v/>
      </c>
      <c r="AD234" s="181" t="str">
        <f t="shared" ca="1" si="101"/>
        <v/>
      </c>
      <c r="AE234" s="182" t="str">
        <f t="shared" ca="1" si="102"/>
        <v/>
      </c>
      <c r="AF234" s="181" t="str">
        <f t="shared" ca="1" si="103"/>
        <v/>
      </c>
      <c r="AG234" s="181" t="str">
        <f t="shared" ca="1" si="104"/>
        <v/>
      </c>
      <c r="AH234" s="181" t="str">
        <f t="shared" ca="1" si="105"/>
        <v/>
      </c>
      <c r="AI234" s="181" t="str">
        <f t="shared" ca="1" si="106"/>
        <v/>
      </c>
      <c r="AJ234" s="182" t="str">
        <f t="shared" ca="1" si="107"/>
        <v/>
      </c>
    </row>
    <row r="235" spans="1:36" ht="27.95" customHeight="1">
      <c r="A235" s="179">
        <f>入力・労働局用!A235</f>
        <v>0</v>
      </c>
      <c r="B235" s="172">
        <f>入力・労働局用!B235</f>
        <v>0</v>
      </c>
      <c r="C235" s="173"/>
      <c r="D235" s="70">
        <f>入力・労働局用!D235</f>
        <v>0</v>
      </c>
      <c r="E235" s="71">
        <f>入力・労働局用!E235</f>
        <v>0</v>
      </c>
      <c r="F235" s="475">
        <f>入力・労働局用!F235</f>
        <v>0</v>
      </c>
      <c r="G235" s="476"/>
      <c r="H235" s="174" t="str">
        <f ca="1">入力・労働局用!H235</f>
        <v/>
      </c>
      <c r="I235" s="477" t="str">
        <f ca="1">入力・労働局用!I235</f>
        <v/>
      </c>
      <c r="J235" s="478">
        <f>入力・労働局用!J235</f>
        <v>0</v>
      </c>
      <c r="K235" s="478">
        <f>入力・労働局用!K235</f>
        <v>0</v>
      </c>
      <c r="L235" s="479">
        <f>入力・労働局用!L235</f>
        <v>0</v>
      </c>
      <c r="M235" s="475">
        <f>入力・労働局用!M235</f>
        <v>0</v>
      </c>
      <c r="N235" s="480"/>
      <c r="O235" s="480"/>
      <c r="P235" s="480"/>
      <c r="Q235" s="476"/>
      <c r="R235" s="174" t="str">
        <f ca="1">入力・労働局用!R235</f>
        <v/>
      </c>
      <c r="S235" s="477" t="str">
        <f ca="1">入力・労働局用!S235</f>
        <v/>
      </c>
      <c r="T235" s="478">
        <f>入力・労働局用!T235</f>
        <v>0</v>
      </c>
      <c r="U235" s="478">
        <f>入力・労働局用!U235</f>
        <v>0</v>
      </c>
      <c r="V235" s="478">
        <f>入力・労働局用!V235</f>
        <v>0</v>
      </c>
      <c r="W235" s="479">
        <f>入力・労働局用!W235</f>
        <v>0</v>
      </c>
      <c r="X235" s="164"/>
      <c r="Y235" s="180" t="str">
        <f t="shared" si="96"/>
        <v/>
      </c>
      <c r="Z235" s="180" t="str">
        <f t="shared" si="97"/>
        <v/>
      </c>
      <c r="AA235" s="181" t="str">
        <f t="shared" ca="1" si="98"/>
        <v/>
      </c>
      <c r="AB235" s="181" t="str">
        <f t="shared" ca="1" si="99"/>
        <v/>
      </c>
      <c r="AC235" s="181" t="str">
        <f t="shared" ca="1" si="100"/>
        <v/>
      </c>
      <c r="AD235" s="181" t="str">
        <f t="shared" ca="1" si="101"/>
        <v/>
      </c>
      <c r="AE235" s="182" t="str">
        <f t="shared" ca="1" si="102"/>
        <v/>
      </c>
      <c r="AF235" s="181" t="str">
        <f t="shared" ca="1" si="103"/>
        <v/>
      </c>
      <c r="AG235" s="181" t="str">
        <f t="shared" ca="1" si="104"/>
        <v/>
      </c>
      <c r="AH235" s="181" t="str">
        <f t="shared" ca="1" si="105"/>
        <v/>
      </c>
      <c r="AI235" s="181" t="str">
        <f t="shared" ca="1" si="106"/>
        <v/>
      </c>
      <c r="AJ235" s="182" t="str">
        <f t="shared" ca="1" si="107"/>
        <v/>
      </c>
    </row>
    <row r="236" spans="1:36" ht="27.95" customHeight="1">
      <c r="A236" s="179">
        <f>入力・労働局用!A236</f>
        <v>0</v>
      </c>
      <c r="B236" s="172">
        <f>入力・労働局用!B236</f>
        <v>0</v>
      </c>
      <c r="C236" s="173"/>
      <c r="D236" s="70">
        <f>入力・労働局用!D236</f>
        <v>0</v>
      </c>
      <c r="E236" s="71">
        <f>入力・労働局用!E236</f>
        <v>0</v>
      </c>
      <c r="F236" s="475">
        <f>入力・労働局用!F236</f>
        <v>0</v>
      </c>
      <c r="G236" s="476"/>
      <c r="H236" s="174" t="str">
        <f ca="1">入力・労働局用!H236</f>
        <v/>
      </c>
      <c r="I236" s="477" t="str">
        <f ca="1">入力・労働局用!I236</f>
        <v/>
      </c>
      <c r="J236" s="478">
        <f>入力・労働局用!J236</f>
        <v>0</v>
      </c>
      <c r="K236" s="478">
        <f>入力・労働局用!K236</f>
        <v>0</v>
      </c>
      <c r="L236" s="479">
        <f>入力・労働局用!L236</f>
        <v>0</v>
      </c>
      <c r="M236" s="475">
        <f>入力・労働局用!M236</f>
        <v>0</v>
      </c>
      <c r="N236" s="480"/>
      <c r="O236" s="480"/>
      <c r="P236" s="480"/>
      <c r="Q236" s="476"/>
      <c r="R236" s="174" t="str">
        <f ca="1">入力・労働局用!R236</f>
        <v/>
      </c>
      <c r="S236" s="477" t="str">
        <f ca="1">入力・労働局用!S236</f>
        <v/>
      </c>
      <c r="T236" s="478">
        <f>入力・労働局用!T236</f>
        <v>0</v>
      </c>
      <c r="U236" s="478">
        <f>入力・労働局用!U236</f>
        <v>0</v>
      </c>
      <c r="V236" s="478">
        <f>入力・労働局用!V236</f>
        <v>0</v>
      </c>
      <c r="W236" s="479">
        <f>入力・労働局用!W236</f>
        <v>0</v>
      </c>
      <c r="X236" s="164"/>
      <c r="Y236" s="180" t="str">
        <f t="shared" si="96"/>
        <v/>
      </c>
      <c r="Z236" s="180" t="str">
        <f t="shared" si="97"/>
        <v/>
      </c>
      <c r="AA236" s="181" t="str">
        <f t="shared" ca="1" si="98"/>
        <v/>
      </c>
      <c r="AB236" s="181" t="str">
        <f t="shared" ca="1" si="99"/>
        <v/>
      </c>
      <c r="AC236" s="181" t="str">
        <f t="shared" ca="1" si="100"/>
        <v/>
      </c>
      <c r="AD236" s="181" t="str">
        <f t="shared" ca="1" si="101"/>
        <v/>
      </c>
      <c r="AE236" s="182" t="str">
        <f t="shared" ca="1" si="102"/>
        <v/>
      </c>
      <c r="AF236" s="181" t="str">
        <f t="shared" ca="1" si="103"/>
        <v/>
      </c>
      <c r="AG236" s="181" t="str">
        <f t="shared" ca="1" si="104"/>
        <v/>
      </c>
      <c r="AH236" s="181" t="str">
        <f t="shared" ca="1" si="105"/>
        <v/>
      </c>
      <c r="AI236" s="181" t="str">
        <f t="shared" ca="1" si="106"/>
        <v/>
      </c>
      <c r="AJ236" s="182" t="str">
        <f t="shared" ca="1" si="107"/>
        <v/>
      </c>
    </row>
    <row r="237" spans="1:36" ht="27.95" customHeight="1">
      <c r="A237" s="179">
        <f>入力・労働局用!A237</f>
        <v>0</v>
      </c>
      <c r="B237" s="172">
        <f>入力・労働局用!B237</f>
        <v>0</v>
      </c>
      <c r="C237" s="173"/>
      <c r="D237" s="70">
        <f>入力・労働局用!D237</f>
        <v>0</v>
      </c>
      <c r="E237" s="71">
        <f>入力・労働局用!E237</f>
        <v>0</v>
      </c>
      <c r="F237" s="475">
        <f>入力・労働局用!F237</f>
        <v>0</v>
      </c>
      <c r="G237" s="476"/>
      <c r="H237" s="174" t="str">
        <f ca="1">入力・労働局用!H237</f>
        <v/>
      </c>
      <c r="I237" s="477" t="str">
        <f ca="1">入力・労働局用!I237</f>
        <v/>
      </c>
      <c r="J237" s="478">
        <f>入力・労働局用!J237</f>
        <v>0</v>
      </c>
      <c r="K237" s="478">
        <f>入力・労働局用!K237</f>
        <v>0</v>
      </c>
      <c r="L237" s="479">
        <f>入力・労働局用!L237</f>
        <v>0</v>
      </c>
      <c r="M237" s="475">
        <f>入力・労働局用!M237</f>
        <v>0</v>
      </c>
      <c r="N237" s="480"/>
      <c r="O237" s="480"/>
      <c r="P237" s="480"/>
      <c r="Q237" s="476"/>
      <c r="R237" s="174" t="str">
        <f ca="1">入力・労働局用!R237</f>
        <v/>
      </c>
      <c r="S237" s="477" t="str">
        <f ca="1">入力・労働局用!S237</f>
        <v/>
      </c>
      <c r="T237" s="478">
        <f>入力・労働局用!T237</f>
        <v>0</v>
      </c>
      <c r="U237" s="478">
        <f>入力・労働局用!U237</f>
        <v>0</v>
      </c>
      <c r="V237" s="478">
        <f>入力・労働局用!V237</f>
        <v>0</v>
      </c>
      <c r="W237" s="479">
        <f>入力・労働局用!W237</f>
        <v>0</v>
      </c>
      <c r="X237" s="164"/>
      <c r="Y237" s="180" t="str">
        <f t="shared" si="96"/>
        <v/>
      </c>
      <c r="Z237" s="180" t="str">
        <f t="shared" si="97"/>
        <v/>
      </c>
      <c r="AA237" s="181" t="str">
        <f t="shared" ca="1" si="98"/>
        <v/>
      </c>
      <c r="AB237" s="181" t="str">
        <f t="shared" ca="1" si="99"/>
        <v/>
      </c>
      <c r="AC237" s="181" t="str">
        <f t="shared" ca="1" si="100"/>
        <v/>
      </c>
      <c r="AD237" s="181" t="str">
        <f t="shared" ca="1" si="101"/>
        <v/>
      </c>
      <c r="AE237" s="182" t="str">
        <f t="shared" ca="1" si="102"/>
        <v/>
      </c>
      <c r="AF237" s="181" t="str">
        <f t="shared" ca="1" si="103"/>
        <v/>
      </c>
      <c r="AG237" s="181" t="str">
        <f t="shared" ca="1" si="104"/>
        <v/>
      </c>
      <c r="AH237" s="181" t="str">
        <f t="shared" ca="1" si="105"/>
        <v/>
      </c>
      <c r="AI237" s="181" t="str">
        <f t="shared" ca="1" si="106"/>
        <v/>
      </c>
      <c r="AJ237" s="182" t="str">
        <f t="shared" ca="1" si="107"/>
        <v/>
      </c>
    </row>
    <row r="238" spans="1:36" ht="27.95" customHeight="1">
      <c r="A238" s="179">
        <f>入力・労働局用!A238</f>
        <v>0</v>
      </c>
      <c r="B238" s="172">
        <f>入力・労働局用!B238</f>
        <v>0</v>
      </c>
      <c r="C238" s="173"/>
      <c r="D238" s="70">
        <f>入力・労働局用!D238</f>
        <v>0</v>
      </c>
      <c r="E238" s="71">
        <f>入力・労働局用!E238</f>
        <v>0</v>
      </c>
      <c r="F238" s="475">
        <f>入力・労働局用!F238</f>
        <v>0</v>
      </c>
      <c r="G238" s="476"/>
      <c r="H238" s="174" t="str">
        <f ca="1">入力・労働局用!H238</f>
        <v/>
      </c>
      <c r="I238" s="477" t="str">
        <f ca="1">入力・労働局用!I238</f>
        <v/>
      </c>
      <c r="J238" s="478">
        <f>入力・労働局用!J238</f>
        <v>0</v>
      </c>
      <c r="K238" s="478">
        <f>入力・労働局用!K238</f>
        <v>0</v>
      </c>
      <c r="L238" s="479">
        <f>入力・労働局用!L238</f>
        <v>0</v>
      </c>
      <c r="M238" s="475">
        <f>入力・労働局用!M238</f>
        <v>0</v>
      </c>
      <c r="N238" s="480"/>
      <c r="O238" s="480"/>
      <c r="P238" s="480"/>
      <c r="Q238" s="476"/>
      <c r="R238" s="174" t="str">
        <f ca="1">入力・労働局用!R238</f>
        <v/>
      </c>
      <c r="S238" s="477" t="str">
        <f ca="1">入力・労働局用!S238</f>
        <v/>
      </c>
      <c r="T238" s="478">
        <f>入力・労働局用!T238</f>
        <v>0</v>
      </c>
      <c r="U238" s="478">
        <f>入力・労働局用!U238</f>
        <v>0</v>
      </c>
      <c r="V238" s="478">
        <f>入力・労働局用!V238</f>
        <v>0</v>
      </c>
      <c r="W238" s="479">
        <f>入力・労働局用!W238</f>
        <v>0</v>
      </c>
      <c r="X238" s="164"/>
      <c r="Y238" s="180" t="str">
        <f t="shared" si="96"/>
        <v/>
      </c>
      <c r="Z238" s="180" t="str">
        <f t="shared" si="97"/>
        <v/>
      </c>
      <c r="AA238" s="181" t="str">
        <f t="shared" ca="1" si="98"/>
        <v/>
      </c>
      <c r="AB238" s="181" t="str">
        <f t="shared" ca="1" si="99"/>
        <v/>
      </c>
      <c r="AC238" s="181" t="str">
        <f t="shared" ca="1" si="100"/>
        <v/>
      </c>
      <c r="AD238" s="181" t="str">
        <f t="shared" ca="1" si="101"/>
        <v/>
      </c>
      <c r="AE238" s="182" t="str">
        <f t="shared" ca="1" si="102"/>
        <v/>
      </c>
      <c r="AF238" s="181" t="str">
        <f t="shared" ca="1" si="103"/>
        <v/>
      </c>
      <c r="AG238" s="181" t="str">
        <f t="shared" ca="1" si="104"/>
        <v/>
      </c>
      <c r="AH238" s="181" t="str">
        <f t="shared" ca="1" si="105"/>
        <v/>
      </c>
      <c r="AI238" s="181" t="str">
        <f t="shared" ca="1" si="106"/>
        <v/>
      </c>
      <c r="AJ238" s="182" t="str">
        <f t="shared" ca="1" si="107"/>
        <v/>
      </c>
    </row>
    <row r="239" spans="1:36" ht="27.95" customHeight="1" thickBot="1">
      <c r="A239" s="183">
        <f>入力・労働局用!A239</f>
        <v>0</v>
      </c>
      <c r="B239" s="172">
        <f>入力・労働局用!B239</f>
        <v>0</v>
      </c>
      <c r="C239" s="173"/>
      <c r="D239" s="70">
        <f>入力・労働局用!D239</f>
        <v>0</v>
      </c>
      <c r="E239" s="71">
        <f>入力・労働局用!E239</f>
        <v>0</v>
      </c>
      <c r="F239" s="475">
        <f>入力・労働局用!F239</f>
        <v>0</v>
      </c>
      <c r="G239" s="476"/>
      <c r="H239" s="174" t="str">
        <f ca="1">入力・労働局用!H239</f>
        <v/>
      </c>
      <c r="I239" s="481" t="str">
        <f ca="1">入力・労働局用!I239</f>
        <v/>
      </c>
      <c r="J239" s="482">
        <f>入力・労働局用!J239</f>
        <v>0</v>
      </c>
      <c r="K239" s="482">
        <f>入力・労働局用!K239</f>
        <v>0</v>
      </c>
      <c r="L239" s="483">
        <f>入力・労働局用!L239</f>
        <v>0</v>
      </c>
      <c r="M239" s="475">
        <f>入力・労働局用!M239</f>
        <v>0</v>
      </c>
      <c r="N239" s="480"/>
      <c r="O239" s="480"/>
      <c r="P239" s="480"/>
      <c r="Q239" s="476"/>
      <c r="R239" s="184" t="str">
        <f ca="1">入力・労働局用!R239</f>
        <v/>
      </c>
      <c r="S239" s="481" t="str">
        <f ca="1">入力・労働局用!S239</f>
        <v/>
      </c>
      <c r="T239" s="482">
        <f>入力・労働局用!T239</f>
        <v>0</v>
      </c>
      <c r="U239" s="482">
        <f>入力・労働局用!U239</f>
        <v>0</v>
      </c>
      <c r="V239" s="482">
        <f>入力・労働局用!V239</f>
        <v>0</v>
      </c>
      <c r="W239" s="483">
        <f>入力・労働局用!W239</f>
        <v>0</v>
      </c>
      <c r="X239" s="164"/>
      <c r="Y239" s="185" t="str">
        <f t="shared" si="96"/>
        <v/>
      </c>
      <c r="Z239" s="185" t="str">
        <f t="shared" si="97"/>
        <v/>
      </c>
      <c r="AA239" s="186" t="str">
        <f t="shared" ca="1" si="98"/>
        <v/>
      </c>
      <c r="AB239" s="186" t="str">
        <f t="shared" ca="1" si="99"/>
        <v/>
      </c>
      <c r="AC239" s="186" t="str">
        <f t="shared" ca="1" si="100"/>
        <v/>
      </c>
      <c r="AD239" s="186" t="str">
        <f t="shared" ca="1" si="101"/>
        <v/>
      </c>
      <c r="AE239" s="187" t="str">
        <f t="shared" ca="1" si="102"/>
        <v/>
      </c>
      <c r="AF239" s="186" t="str">
        <f t="shared" ca="1" si="103"/>
        <v/>
      </c>
      <c r="AG239" s="186" t="str">
        <f t="shared" ca="1" si="104"/>
        <v/>
      </c>
      <c r="AH239" s="186" t="str">
        <f t="shared" ca="1" si="105"/>
        <v/>
      </c>
      <c r="AI239" s="186" t="str">
        <f t="shared" ca="1" si="106"/>
        <v/>
      </c>
      <c r="AJ239" s="187" t="str">
        <f t="shared" ca="1" si="107"/>
        <v/>
      </c>
    </row>
    <row r="240" spans="1:36" ht="24.95" customHeight="1" thickTop="1">
      <c r="A240" s="361" t="s">
        <v>62</v>
      </c>
      <c r="B240" s="362"/>
      <c r="C240" s="362"/>
      <c r="D240" s="362"/>
      <c r="E240" s="362"/>
      <c r="F240" s="363"/>
      <c r="G240" s="364"/>
      <c r="H240" s="213" t="s">
        <v>12</v>
      </c>
      <c r="I240" s="471">
        <f ca="1">入力・労働局用!I240</f>
        <v>0</v>
      </c>
      <c r="J240" s="472">
        <f>入力・労働局用!J240</f>
        <v>0</v>
      </c>
      <c r="K240" s="472">
        <f>入力・労働局用!K240</f>
        <v>0</v>
      </c>
      <c r="L240" s="214" t="s">
        <v>8</v>
      </c>
      <c r="M240" s="363"/>
      <c r="N240" s="367"/>
      <c r="O240" s="367"/>
      <c r="P240" s="367"/>
      <c r="Q240" s="364"/>
      <c r="R240" s="213"/>
      <c r="S240" s="471">
        <f ca="1">入力・労働局用!S240</f>
        <v>0</v>
      </c>
      <c r="T240" s="472">
        <f>入力・労働局用!T240</f>
        <v>0</v>
      </c>
      <c r="U240" s="472">
        <f>入力・労働局用!U240</f>
        <v>0</v>
      </c>
      <c r="V240" s="472">
        <f>入力・労働局用!V240</f>
        <v>0</v>
      </c>
      <c r="W240" s="214" t="s">
        <v>8</v>
      </c>
      <c r="X240" s="164"/>
    </row>
    <row r="241" spans="1:36" ht="24.95" customHeight="1">
      <c r="A241" s="434" t="s">
        <v>80</v>
      </c>
      <c r="B241" s="435"/>
      <c r="C241" s="435"/>
      <c r="D241" s="435"/>
      <c r="E241" s="435"/>
      <c r="F241" s="344"/>
      <c r="G241" s="345"/>
      <c r="H241" s="188" t="s">
        <v>12</v>
      </c>
      <c r="I241" s="473">
        <f ca="1">入力・労働局用!I241</f>
        <v>0</v>
      </c>
      <c r="J241" s="474">
        <f>入力・労働局用!J241</f>
        <v>0</v>
      </c>
      <c r="K241" s="474">
        <f>入力・労働局用!K241</f>
        <v>0</v>
      </c>
      <c r="L241" s="189" t="s">
        <v>8</v>
      </c>
      <c r="M241" s="344"/>
      <c r="N241" s="348"/>
      <c r="O241" s="348"/>
      <c r="P241" s="348"/>
      <c r="Q241" s="345"/>
      <c r="R241" s="188"/>
      <c r="S241" s="473">
        <f ca="1">入力・労働局用!S241</f>
        <v>0</v>
      </c>
      <c r="T241" s="474">
        <f>入力・労働局用!T241</f>
        <v>0</v>
      </c>
      <c r="U241" s="474">
        <f>入力・労働局用!U241</f>
        <v>0</v>
      </c>
      <c r="V241" s="474">
        <f>入力・労働局用!V241</f>
        <v>0</v>
      </c>
      <c r="W241" s="189" t="s">
        <v>8</v>
      </c>
      <c r="X241" s="164"/>
      <c r="Z241" s="190"/>
    </row>
    <row r="242" spans="1:36" s="1" customFormat="1" ht="3.75" customHeight="1">
      <c r="X242" s="52"/>
      <c r="Y242" s="217"/>
      <c r="Z242" s="54" t="s">
        <v>35</v>
      </c>
      <c r="AH242" s="29"/>
      <c r="AI242" s="29"/>
    </row>
    <row r="243" spans="1:36">
      <c r="T243" s="468" t="s">
        <v>44</v>
      </c>
      <c r="U243" s="469"/>
      <c r="V243" s="469"/>
      <c r="W243" s="470"/>
      <c r="X243" s="164"/>
    </row>
    <row r="245" spans="1:36" ht="19.5" customHeight="1">
      <c r="A245" s="147" t="str">
        <f>IF(入力・労働局用!A245="","",入力・労働局用!A245)</f>
        <v>【鳥取局様式】</v>
      </c>
      <c r="B245" s="196"/>
      <c r="C245" s="146"/>
      <c r="D245" s="466" t="s">
        <v>76</v>
      </c>
      <c r="E245" s="467"/>
      <c r="F245" s="467"/>
      <c r="G245" s="467"/>
      <c r="H245" s="467"/>
      <c r="I245" s="467"/>
      <c r="J245" s="467"/>
      <c r="S245" s="192">
        <f>$S$2</f>
        <v>1</v>
      </c>
      <c r="T245" s="488" t="s">
        <v>10</v>
      </c>
      <c r="U245" s="488"/>
      <c r="V245" s="149">
        <f>V218+1</f>
        <v>10</v>
      </c>
      <c r="W245" s="150" t="s">
        <v>11</v>
      </c>
    </row>
    <row r="246" spans="1:36" ht="19.5" customHeight="1">
      <c r="B246" s="197"/>
      <c r="C246" s="151"/>
      <c r="D246" s="467"/>
      <c r="E246" s="467"/>
      <c r="F246" s="467"/>
      <c r="G246" s="467"/>
      <c r="H246" s="467"/>
      <c r="I246" s="467"/>
      <c r="J246" s="467"/>
    </row>
    <row r="247" spans="1:36" ht="14.25">
      <c r="B247" s="223">
        <f ca="1">入力・労働局用!B247</f>
        <v>45741</v>
      </c>
      <c r="D247" s="198"/>
      <c r="E247" s="198"/>
      <c r="F247" s="198"/>
    </row>
    <row r="248" spans="1:36" ht="15" customHeight="1">
      <c r="B248" s="224">
        <f ca="1">入力・労働局用!B248</f>
        <v>46106.494204513889</v>
      </c>
      <c r="H248" s="329" t="s">
        <v>6</v>
      </c>
      <c r="I248" s="330"/>
      <c r="J248" s="333" t="s">
        <v>0</v>
      </c>
      <c r="K248" s="334"/>
      <c r="L248" s="153" t="s">
        <v>1</v>
      </c>
      <c r="M248" s="334" t="s">
        <v>7</v>
      </c>
      <c r="N248" s="334"/>
      <c r="O248" s="334" t="s">
        <v>2</v>
      </c>
      <c r="P248" s="334"/>
      <c r="Q248" s="334"/>
      <c r="R248" s="334"/>
      <c r="S248" s="334"/>
      <c r="T248" s="334"/>
      <c r="U248" s="334" t="s">
        <v>3</v>
      </c>
      <c r="V248" s="334"/>
      <c r="W248" s="334"/>
    </row>
    <row r="249" spans="1:36" ht="20.100000000000001" customHeight="1">
      <c r="H249" s="331"/>
      <c r="I249" s="332"/>
      <c r="J249" s="154">
        <f>IF(入力・労働局用!J249="","",入力・労働局用!J249)</f>
        <v>3</v>
      </c>
      <c r="K249" s="155">
        <f>IF(入力・労働局用!K249="","",入力・労働局用!K249)</f>
        <v>1</v>
      </c>
      <c r="L249" s="156">
        <f>IF(入力・労働局用!L249="","",入力・労働局用!L249)</f>
        <v>1</v>
      </c>
      <c r="M249" s="157">
        <f>IF(入力・労働局用!M249="","",入力・労働局用!M249)</f>
        <v>0</v>
      </c>
      <c r="N249" s="158" t="str">
        <f>IF(入力・労働局用!N249="","",入力・労働局用!N249)</f>
        <v/>
      </c>
      <c r="O249" s="159" t="str">
        <f>IF(入力・労働局用!O249="","",入力・労働局用!O249)</f>
        <v/>
      </c>
      <c r="P249" s="160" t="str">
        <f>IF(入力・労働局用!P249="","",入力・労働局用!P249)</f>
        <v/>
      </c>
      <c r="Q249" s="160" t="str">
        <f>IF(入力・労働局用!Q249="","",入力・労働局用!Q249)</f>
        <v/>
      </c>
      <c r="R249" s="160" t="str">
        <f>IF(入力・労働局用!R249="","",入力・労働局用!R249)</f>
        <v/>
      </c>
      <c r="S249" s="160" t="str">
        <f>IF(入力・労働局用!S249="","",入力・労働局用!S249)</f>
        <v/>
      </c>
      <c r="T249" s="161" t="str">
        <f>IF(入力・労働局用!T249="","",入力・労働局用!T249)</f>
        <v/>
      </c>
      <c r="U249" s="159" t="str">
        <f>IF(入力・労働局用!U249="","",入力・労働局用!U249)</f>
        <v/>
      </c>
      <c r="V249" s="160" t="str">
        <f>IF(入力・労働局用!V249="","",入力・労働局用!V249)</f>
        <v/>
      </c>
      <c r="W249" s="161" t="str">
        <f>IF(入力・労働局用!W249="","",入力・労働局用!W249)</f>
        <v/>
      </c>
      <c r="Y249" s="162" t="s">
        <v>33</v>
      </c>
      <c r="Z249" s="163" t="s">
        <v>34</v>
      </c>
      <c r="AA249" s="489" t="str">
        <f>$A$2</f>
        <v>【鳥取局様式】</v>
      </c>
      <c r="AB249" s="489"/>
      <c r="AC249" s="489"/>
      <c r="AD249" s="489"/>
      <c r="AE249" s="489"/>
      <c r="AF249" s="487">
        <f>$A$3</f>
        <v>0</v>
      </c>
      <c r="AG249" s="487"/>
      <c r="AH249" s="487"/>
      <c r="AI249" s="487"/>
      <c r="AJ249" s="487"/>
    </row>
    <row r="250" spans="1:36" ht="21.95" customHeight="1">
      <c r="A250" s="315" t="s">
        <v>9</v>
      </c>
      <c r="B250" s="317" t="s">
        <v>30</v>
      </c>
      <c r="C250" s="220"/>
      <c r="D250" s="318" t="s">
        <v>51</v>
      </c>
      <c r="E250" s="317" t="s">
        <v>48</v>
      </c>
      <c r="F250" s="451">
        <f ca="1">B247</f>
        <v>45741</v>
      </c>
      <c r="G250" s="452"/>
      <c r="H250" s="452"/>
      <c r="I250" s="452"/>
      <c r="J250" s="452"/>
      <c r="K250" s="452"/>
      <c r="L250" s="453"/>
      <c r="M250" s="454">
        <f ca="1">B248</f>
        <v>46106.494204513889</v>
      </c>
      <c r="N250" s="455"/>
      <c r="O250" s="455"/>
      <c r="P250" s="455"/>
      <c r="Q250" s="455"/>
      <c r="R250" s="455"/>
      <c r="S250" s="455"/>
      <c r="T250" s="455"/>
      <c r="U250" s="455"/>
      <c r="V250" s="455"/>
      <c r="W250" s="456"/>
      <c r="X250" s="164"/>
      <c r="Y250" s="165" t="str">
        <f>$A$2</f>
        <v>【鳥取局様式】</v>
      </c>
      <c r="Z250" s="165" t="e">
        <f>DATE(YEAR($Y$7)+1,7,10)</f>
        <v>#VALUE!</v>
      </c>
      <c r="AA250" s="166" t="s">
        <v>33</v>
      </c>
      <c r="AB250" s="166" t="s">
        <v>34</v>
      </c>
      <c r="AC250" s="166" t="s">
        <v>37</v>
      </c>
      <c r="AD250" s="166" t="s">
        <v>38</v>
      </c>
      <c r="AE250" s="166" t="s">
        <v>32</v>
      </c>
      <c r="AF250" s="166" t="s">
        <v>33</v>
      </c>
      <c r="AG250" s="166" t="s">
        <v>34</v>
      </c>
      <c r="AH250" s="166" t="s">
        <v>37</v>
      </c>
      <c r="AI250" s="166" t="s">
        <v>38</v>
      </c>
      <c r="AJ250" s="166" t="s">
        <v>32</v>
      </c>
    </row>
    <row r="251" spans="1:36" ht="28.5" customHeight="1">
      <c r="A251" s="316"/>
      <c r="B251" s="317"/>
      <c r="C251" s="167"/>
      <c r="D251" s="319"/>
      <c r="E251" s="317"/>
      <c r="F251" s="306" t="s">
        <v>4</v>
      </c>
      <c r="G251" s="306"/>
      <c r="H251" s="168" t="s">
        <v>39</v>
      </c>
      <c r="I251" s="306" t="s">
        <v>5</v>
      </c>
      <c r="J251" s="306"/>
      <c r="K251" s="306"/>
      <c r="L251" s="306"/>
      <c r="M251" s="306" t="s">
        <v>4</v>
      </c>
      <c r="N251" s="306"/>
      <c r="O251" s="306"/>
      <c r="P251" s="306"/>
      <c r="Q251" s="306"/>
      <c r="R251" s="168" t="s">
        <v>39</v>
      </c>
      <c r="S251" s="306" t="s">
        <v>5</v>
      </c>
      <c r="T251" s="306"/>
      <c r="U251" s="306"/>
      <c r="V251" s="306"/>
      <c r="W251" s="306"/>
      <c r="X251" s="164"/>
      <c r="Y251" s="165">
        <f ca="1">DATE(YEAR($B$4),4,1)</f>
        <v>45748</v>
      </c>
      <c r="Z251" s="165">
        <f ca="1">DATE(YEAR($Y$8)+2,3,31)</f>
        <v>46477</v>
      </c>
      <c r="AA251" s="165">
        <f ca="1">$Y$8</f>
        <v>45748</v>
      </c>
      <c r="AB251" s="165">
        <f ca="1">DATE(YEAR($Y$8)+1,3,31)</f>
        <v>46112</v>
      </c>
      <c r="AC251" s="165"/>
      <c r="AD251" s="165"/>
      <c r="AE251" s="165"/>
      <c r="AF251" s="169">
        <f ca="1">DATE(YEAR($B$4)+1,4,1)</f>
        <v>46113</v>
      </c>
      <c r="AG251" s="169">
        <f ca="1">DATE(YEAR($AF$8)+1,3,31)</f>
        <v>46477</v>
      </c>
      <c r="AH251" s="165"/>
      <c r="AI251" s="165"/>
      <c r="AJ251" s="170"/>
    </row>
    <row r="252" spans="1:36" ht="27.95" customHeight="1">
      <c r="A252" s="171">
        <f>入力・労働局用!A252</f>
        <v>0</v>
      </c>
      <c r="B252" s="172">
        <f>入力・労働局用!B252</f>
        <v>0</v>
      </c>
      <c r="C252" s="173"/>
      <c r="D252" s="70">
        <f>入力・労働局用!D252</f>
        <v>0</v>
      </c>
      <c r="E252" s="71">
        <f>入力・労働局用!E252</f>
        <v>0</v>
      </c>
      <c r="F252" s="475">
        <f>入力・労働局用!F252</f>
        <v>0</v>
      </c>
      <c r="G252" s="476"/>
      <c r="H252" s="174" t="str">
        <f ca="1">入力・労働局用!H252</f>
        <v/>
      </c>
      <c r="I252" s="484" t="str">
        <f ca="1">入力・労働局用!I252</f>
        <v/>
      </c>
      <c r="J252" s="485">
        <f>入力・労働局用!J252</f>
        <v>0</v>
      </c>
      <c r="K252" s="485">
        <f>入力・労働局用!K252</f>
        <v>0</v>
      </c>
      <c r="L252" s="486">
        <f>入力・労働局用!L252</f>
        <v>0</v>
      </c>
      <c r="M252" s="475">
        <f>入力・労働局用!M252</f>
        <v>0</v>
      </c>
      <c r="N252" s="480"/>
      <c r="O252" s="480"/>
      <c r="P252" s="480"/>
      <c r="Q252" s="476"/>
      <c r="R252" s="175" t="str">
        <f ca="1">入力・労働局用!R252</f>
        <v/>
      </c>
      <c r="S252" s="484" t="str">
        <f ca="1">入力・労働局用!S252</f>
        <v/>
      </c>
      <c r="T252" s="485">
        <f>入力・労働局用!T252</f>
        <v>0</v>
      </c>
      <c r="U252" s="485">
        <f>入力・労働局用!U252</f>
        <v>0</v>
      </c>
      <c r="V252" s="485">
        <f>入力・労働局用!V252</f>
        <v>0</v>
      </c>
      <c r="W252" s="486">
        <f>入力・労働局用!W252</f>
        <v>0</v>
      </c>
      <c r="X252" s="164"/>
      <c r="Y252" s="176" t="str">
        <f t="shared" ref="Y252:Y266" si="108">IF($B252&lt;&gt;0,IF(D252=0,AA$8,D252),"")</f>
        <v/>
      </c>
      <c r="Z252" s="176" t="str">
        <f t="shared" ref="Z252:Z266" si="109">IF($B252&lt;&gt;0,IF(E252=0,Z$8,E252),"")</f>
        <v/>
      </c>
      <c r="AA252" s="177" t="str">
        <f t="shared" ref="AA252:AA266" ca="1" si="110">IF(Y252&lt;AF$8,Y252,"")</f>
        <v/>
      </c>
      <c r="AB252" s="177" t="str">
        <f t="shared" ref="AB252:AB266" ca="1" si="111">IF(Y252&gt;AB$8,"",IF(Z252&gt;AB$8,AB$8,Z252))</f>
        <v/>
      </c>
      <c r="AC252" s="177" t="str">
        <f t="shared" ref="AC252:AC266" ca="1" si="112">IF(AA252="","",DATE(YEAR(AA252),MONTH(AA252),1))</f>
        <v/>
      </c>
      <c r="AD252" s="177" t="str">
        <f t="shared" ref="AD252:AD266" ca="1" si="113">IF(AA252="","",DATE(YEAR(AB252),MONTH(AB252)+1,1)-1)</f>
        <v/>
      </c>
      <c r="AE252" s="178" t="str">
        <f t="shared" ref="AE252:AE266" ca="1" si="114">IF(AA252="","",DATEDIF(AC252,AD252+1,"m"))</f>
        <v/>
      </c>
      <c r="AF252" s="177" t="str">
        <f t="shared" ref="AF252:AF266" ca="1" si="115">IF(Z252&lt;AF$8,"",IF(Y252&gt;AF$8,Y252,AF$8))</f>
        <v/>
      </c>
      <c r="AG252" s="177" t="str">
        <f t="shared" ref="AG252:AG266" ca="1" si="116">IF(Z252&lt;AF$8,"",Z252)</f>
        <v/>
      </c>
      <c r="AH252" s="177" t="str">
        <f t="shared" ref="AH252:AH266" ca="1" si="117">IF(AF252="","",DATE(YEAR(AF252),MONTH(AF252),1))</f>
        <v/>
      </c>
      <c r="AI252" s="177" t="str">
        <f t="shared" ref="AI252:AI266" ca="1" si="118">IF(AF252="","",DATE(YEAR(AG252),MONTH(AG252)+1,1)-1)</f>
        <v/>
      </c>
      <c r="AJ252" s="178" t="str">
        <f t="shared" ref="AJ252:AJ266" ca="1" si="119">IF(AF252="","",DATEDIF(AH252,AI252+1,"m"))</f>
        <v/>
      </c>
    </row>
    <row r="253" spans="1:36" ht="27.95" customHeight="1">
      <c r="A253" s="179">
        <f>入力・労働局用!A253</f>
        <v>0</v>
      </c>
      <c r="B253" s="172">
        <f>入力・労働局用!B253</f>
        <v>0</v>
      </c>
      <c r="C253" s="173"/>
      <c r="D253" s="70">
        <f>入力・労働局用!D253</f>
        <v>0</v>
      </c>
      <c r="E253" s="71">
        <f>入力・労働局用!E253</f>
        <v>0</v>
      </c>
      <c r="F253" s="475">
        <f>入力・労働局用!F253</f>
        <v>0</v>
      </c>
      <c r="G253" s="476"/>
      <c r="H253" s="174" t="str">
        <f ca="1">入力・労働局用!H253</f>
        <v/>
      </c>
      <c r="I253" s="477" t="str">
        <f ca="1">入力・労働局用!I253</f>
        <v/>
      </c>
      <c r="J253" s="478">
        <f>入力・労働局用!J253</f>
        <v>0</v>
      </c>
      <c r="K253" s="478">
        <f>入力・労働局用!K253</f>
        <v>0</v>
      </c>
      <c r="L253" s="479">
        <f>入力・労働局用!L253</f>
        <v>0</v>
      </c>
      <c r="M253" s="475">
        <f>入力・労働局用!M253</f>
        <v>0</v>
      </c>
      <c r="N253" s="480"/>
      <c r="O253" s="480"/>
      <c r="P253" s="480"/>
      <c r="Q253" s="476"/>
      <c r="R253" s="174" t="str">
        <f ca="1">入力・労働局用!R253</f>
        <v/>
      </c>
      <c r="S253" s="477" t="str">
        <f ca="1">入力・労働局用!S253</f>
        <v/>
      </c>
      <c r="T253" s="478">
        <f>入力・労働局用!T253</f>
        <v>0</v>
      </c>
      <c r="U253" s="478">
        <f>入力・労働局用!U253</f>
        <v>0</v>
      </c>
      <c r="V253" s="478">
        <f>入力・労働局用!V253</f>
        <v>0</v>
      </c>
      <c r="W253" s="479">
        <f>入力・労働局用!W253</f>
        <v>0</v>
      </c>
      <c r="X253" s="164"/>
      <c r="Y253" s="180" t="str">
        <f t="shared" si="108"/>
        <v/>
      </c>
      <c r="Z253" s="180" t="str">
        <f t="shared" si="109"/>
        <v/>
      </c>
      <c r="AA253" s="181" t="str">
        <f t="shared" ca="1" si="110"/>
        <v/>
      </c>
      <c r="AB253" s="181" t="str">
        <f t="shared" ca="1" si="111"/>
        <v/>
      </c>
      <c r="AC253" s="181" t="str">
        <f t="shared" ca="1" si="112"/>
        <v/>
      </c>
      <c r="AD253" s="181" t="str">
        <f t="shared" ca="1" si="113"/>
        <v/>
      </c>
      <c r="AE253" s="182" t="str">
        <f t="shared" ca="1" si="114"/>
        <v/>
      </c>
      <c r="AF253" s="181" t="str">
        <f t="shared" ca="1" si="115"/>
        <v/>
      </c>
      <c r="AG253" s="181" t="str">
        <f t="shared" ca="1" si="116"/>
        <v/>
      </c>
      <c r="AH253" s="181" t="str">
        <f t="shared" ca="1" si="117"/>
        <v/>
      </c>
      <c r="AI253" s="181" t="str">
        <f t="shared" ca="1" si="118"/>
        <v/>
      </c>
      <c r="AJ253" s="182" t="str">
        <f t="shared" ca="1" si="119"/>
        <v/>
      </c>
    </row>
    <row r="254" spans="1:36" ht="27.95" customHeight="1">
      <c r="A254" s="179">
        <f>入力・労働局用!A254</f>
        <v>0</v>
      </c>
      <c r="B254" s="172">
        <f>入力・労働局用!B254</f>
        <v>0</v>
      </c>
      <c r="C254" s="173"/>
      <c r="D254" s="70">
        <f>入力・労働局用!D254</f>
        <v>0</v>
      </c>
      <c r="E254" s="71">
        <f>入力・労働局用!E254</f>
        <v>0</v>
      </c>
      <c r="F254" s="475">
        <f>入力・労働局用!F254</f>
        <v>0</v>
      </c>
      <c r="G254" s="476"/>
      <c r="H254" s="174" t="str">
        <f ca="1">入力・労働局用!H254</f>
        <v/>
      </c>
      <c r="I254" s="477" t="str">
        <f ca="1">入力・労働局用!I254</f>
        <v/>
      </c>
      <c r="J254" s="478">
        <f>入力・労働局用!J254</f>
        <v>0</v>
      </c>
      <c r="K254" s="478">
        <f>入力・労働局用!K254</f>
        <v>0</v>
      </c>
      <c r="L254" s="479">
        <f>入力・労働局用!L254</f>
        <v>0</v>
      </c>
      <c r="M254" s="475">
        <f>入力・労働局用!M254</f>
        <v>0</v>
      </c>
      <c r="N254" s="480"/>
      <c r="O254" s="480"/>
      <c r="P254" s="480"/>
      <c r="Q254" s="476"/>
      <c r="R254" s="174" t="str">
        <f ca="1">入力・労働局用!R254</f>
        <v/>
      </c>
      <c r="S254" s="477" t="str">
        <f ca="1">入力・労働局用!S254</f>
        <v/>
      </c>
      <c r="T254" s="478">
        <f>入力・労働局用!T254</f>
        <v>0</v>
      </c>
      <c r="U254" s="478">
        <f>入力・労働局用!U254</f>
        <v>0</v>
      </c>
      <c r="V254" s="478">
        <f>入力・労働局用!V254</f>
        <v>0</v>
      </c>
      <c r="W254" s="479">
        <f>入力・労働局用!W254</f>
        <v>0</v>
      </c>
      <c r="X254" s="164"/>
      <c r="Y254" s="180" t="str">
        <f t="shared" si="108"/>
        <v/>
      </c>
      <c r="Z254" s="180" t="str">
        <f t="shared" si="109"/>
        <v/>
      </c>
      <c r="AA254" s="181" t="str">
        <f t="shared" ca="1" si="110"/>
        <v/>
      </c>
      <c r="AB254" s="181" t="str">
        <f t="shared" ca="1" si="111"/>
        <v/>
      </c>
      <c r="AC254" s="181" t="str">
        <f t="shared" ca="1" si="112"/>
        <v/>
      </c>
      <c r="AD254" s="181" t="str">
        <f t="shared" ca="1" si="113"/>
        <v/>
      </c>
      <c r="AE254" s="182" t="str">
        <f t="shared" ca="1" si="114"/>
        <v/>
      </c>
      <c r="AF254" s="181" t="str">
        <f t="shared" ca="1" si="115"/>
        <v/>
      </c>
      <c r="AG254" s="181" t="str">
        <f t="shared" ca="1" si="116"/>
        <v/>
      </c>
      <c r="AH254" s="181" t="str">
        <f t="shared" ca="1" si="117"/>
        <v/>
      </c>
      <c r="AI254" s="181" t="str">
        <f t="shared" ca="1" si="118"/>
        <v/>
      </c>
      <c r="AJ254" s="182" t="str">
        <f t="shared" ca="1" si="119"/>
        <v/>
      </c>
    </row>
    <row r="255" spans="1:36" ht="27.95" customHeight="1">
      <c r="A255" s="179">
        <f>入力・労働局用!A255</f>
        <v>0</v>
      </c>
      <c r="B255" s="172">
        <f>入力・労働局用!B255</f>
        <v>0</v>
      </c>
      <c r="C255" s="173"/>
      <c r="D255" s="70">
        <f>入力・労働局用!D255</f>
        <v>0</v>
      </c>
      <c r="E255" s="71">
        <f>入力・労働局用!E255</f>
        <v>0</v>
      </c>
      <c r="F255" s="475">
        <f>入力・労働局用!F255</f>
        <v>0</v>
      </c>
      <c r="G255" s="476"/>
      <c r="H255" s="174" t="str">
        <f ca="1">入力・労働局用!H255</f>
        <v/>
      </c>
      <c r="I255" s="477" t="str">
        <f ca="1">入力・労働局用!I255</f>
        <v/>
      </c>
      <c r="J255" s="478">
        <f>入力・労働局用!J255</f>
        <v>0</v>
      </c>
      <c r="K255" s="478">
        <f>入力・労働局用!K255</f>
        <v>0</v>
      </c>
      <c r="L255" s="479">
        <f>入力・労働局用!L255</f>
        <v>0</v>
      </c>
      <c r="M255" s="475">
        <f>入力・労働局用!M255</f>
        <v>0</v>
      </c>
      <c r="N255" s="480"/>
      <c r="O255" s="480"/>
      <c r="P255" s="480"/>
      <c r="Q255" s="476"/>
      <c r="R255" s="174" t="str">
        <f ca="1">入力・労働局用!R255</f>
        <v/>
      </c>
      <c r="S255" s="477" t="str">
        <f ca="1">入力・労働局用!S255</f>
        <v/>
      </c>
      <c r="T255" s="478">
        <f>入力・労働局用!T255</f>
        <v>0</v>
      </c>
      <c r="U255" s="478">
        <f>入力・労働局用!U255</f>
        <v>0</v>
      </c>
      <c r="V255" s="478">
        <f>入力・労働局用!V255</f>
        <v>0</v>
      </c>
      <c r="W255" s="479">
        <f>入力・労働局用!W255</f>
        <v>0</v>
      </c>
      <c r="X255" s="164"/>
      <c r="Y255" s="180" t="str">
        <f t="shared" si="108"/>
        <v/>
      </c>
      <c r="Z255" s="180" t="str">
        <f t="shared" si="109"/>
        <v/>
      </c>
      <c r="AA255" s="181" t="str">
        <f t="shared" ca="1" si="110"/>
        <v/>
      </c>
      <c r="AB255" s="181" t="str">
        <f t="shared" ca="1" si="111"/>
        <v/>
      </c>
      <c r="AC255" s="181" t="str">
        <f t="shared" ca="1" si="112"/>
        <v/>
      </c>
      <c r="AD255" s="181" t="str">
        <f t="shared" ca="1" si="113"/>
        <v/>
      </c>
      <c r="AE255" s="182" t="str">
        <f t="shared" ca="1" si="114"/>
        <v/>
      </c>
      <c r="AF255" s="181" t="str">
        <f t="shared" ca="1" si="115"/>
        <v/>
      </c>
      <c r="AG255" s="181" t="str">
        <f t="shared" ca="1" si="116"/>
        <v/>
      </c>
      <c r="AH255" s="181" t="str">
        <f t="shared" ca="1" si="117"/>
        <v/>
      </c>
      <c r="AI255" s="181" t="str">
        <f t="shared" ca="1" si="118"/>
        <v/>
      </c>
      <c r="AJ255" s="182" t="str">
        <f t="shared" ca="1" si="119"/>
        <v/>
      </c>
    </row>
    <row r="256" spans="1:36" ht="27.95" customHeight="1">
      <c r="A256" s="179">
        <f>入力・労働局用!A256</f>
        <v>0</v>
      </c>
      <c r="B256" s="172">
        <f>入力・労働局用!B256</f>
        <v>0</v>
      </c>
      <c r="C256" s="173"/>
      <c r="D256" s="70">
        <f>入力・労働局用!D256</f>
        <v>0</v>
      </c>
      <c r="E256" s="71">
        <f>入力・労働局用!E256</f>
        <v>0</v>
      </c>
      <c r="F256" s="475">
        <f>入力・労働局用!F256</f>
        <v>0</v>
      </c>
      <c r="G256" s="476"/>
      <c r="H256" s="174" t="str">
        <f ca="1">入力・労働局用!H256</f>
        <v/>
      </c>
      <c r="I256" s="477" t="str">
        <f ca="1">入力・労働局用!I256</f>
        <v/>
      </c>
      <c r="J256" s="478">
        <f>入力・労働局用!J256</f>
        <v>0</v>
      </c>
      <c r="K256" s="478">
        <f>入力・労働局用!K256</f>
        <v>0</v>
      </c>
      <c r="L256" s="479">
        <f>入力・労働局用!L256</f>
        <v>0</v>
      </c>
      <c r="M256" s="475">
        <f>入力・労働局用!M256</f>
        <v>0</v>
      </c>
      <c r="N256" s="480"/>
      <c r="O256" s="480"/>
      <c r="P256" s="480"/>
      <c r="Q256" s="476"/>
      <c r="R256" s="174" t="str">
        <f ca="1">入力・労働局用!R256</f>
        <v/>
      </c>
      <c r="S256" s="477" t="str">
        <f ca="1">入力・労働局用!S256</f>
        <v/>
      </c>
      <c r="T256" s="478">
        <f>入力・労働局用!T256</f>
        <v>0</v>
      </c>
      <c r="U256" s="478">
        <f>入力・労働局用!U256</f>
        <v>0</v>
      </c>
      <c r="V256" s="478">
        <f>入力・労働局用!V256</f>
        <v>0</v>
      </c>
      <c r="W256" s="479">
        <f>入力・労働局用!W256</f>
        <v>0</v>
      </c>
      <c r="X256" s="164"/>
      <c r="Y256" s="180" t="str">
        <f t="shared" si="108"/>
        <v/>
      </c>
      <c r="Z256" s="180" t="str">
        <f t="shared" si="109"/>
        <v/>
      </c>
      <c r="AA256" s="181" t="str">
        <f t="shared" ca="1" si="110"/>
        <v/>
      </c>
      <c r="AB256" s="181" t="str">
        <f t="shared" ca="1" si="111"/>
        <v/>
      </c>
      <c r="AC256" s="181" t="str">
        <f t="shared" ca="1" si="112"/>
        <v/>
      </c>
      <c r="AD256" s="181" t="str">
        <f t="shared" ca="1" si="113"/>
        <v/>
      </c>
      <c r="AE256" s="182" t="str">
        <f t="shared" ca="1" si="114"/>
        <v/>
      </c>
      <c r="AF256" s="181" t="str">
        <f t="shared" ca="1" si="115"/>
        <v/>
      </c>
      <c r="AG256" s="181" t="str">
        <f t="shared" ca="1" si="116"/>
        <v/>
      </c>
      <c r="AH256" s="181" t="str">
        <f t="shared" ca="1" si="117"/>
        <v/>
      </c>
      <c r="AI256" s="181" t="str">
        <f t="shared" ca="1" si="118"/>
        <v/>
      </c>
      <c r="AJ256" s="182" t="str">
        <f t="shared" ca="1" si="119"/>
        <v/>
      </c>
    </row>
    <row r="257" spans="1:36" ht="27.95" customHeight="1">
      <c r="A257" s="179">
        <f>入力・労働局用!A257</f>
        <v>0</v>
      </c>
      <c r="B257" s="172">
        <f>入力・労働局用!B257</f>
        <v>0</v>
      </c>
      <c r="C257" s="173"/>
      <c r="D257" s="70">
        <f>入力・労働局用!D257</f>
        <v>0</v>
      </c>
      <c r="E257" s="71">
        <f>入力・労働局用!E257</f>
        <v>0</v>
      </c>
      <c r="F257" s="475">
        <f>入力・労働局用!F257</f>
        <v>0</v>
      </c>
      <c r="G257" s="476"/>
      <c r="H257" s="174" t="str">
        <f ca="1">入力・労働局用!H257</f>
        <v/>
      </c>
      <c r="I257" s="477" t="str">
        <f ca="1">入力・労働局用!I257</f>
        <v/>
      </c>
      <c r="J257" s="478">
        <f>入力・労働局用!J257</f>
        <v>0</v>
      </c>
      <c r="K257" s="478">
        <f>入力・労働局用!K257</f>
        <v>0</v>
      </c>
      <c r="L257" s="479">
        <f>入力・労働局用!L257</f>
        <v>0</v>
      </c>
      <c r="M257" s="475">
        <f>入力・労働局用!M257</f>
        <v>0</v>
      </c>
      <c r="N257" s="480"/>
      <c r="O257" s="480"/>
      <c r="P257" s="480"/>
      <c r="Q257" s="476"/>
      <c r="R257" s="174" t="str">
        <f ca="1">入力・労働局用!R257</f>
        <v/>
      </c>
      <c r="S257" s="477" t="str">
        <f ca="1">入力・労働局用!S257</f>
        <v/>
      </c>
      <c r="T257" s="478">
        <f>入力・労働局用!T257</f>
        <v>0</v>
      </c>
      <c r="U257" s="478">
        <f>入力・労働局用!U257</f>
        <v>0</v>
      </c>
      <c r="V257" s="478">
        <f>入力・労働局用!V257</f>
        <v>0</v>
      </c>
      <c r="W257" s="479">
        <f>入力・労働局用!W257</f>
        <v>0</v>
      </c>
      <c r="X257" s="164"/>
      <c r="Y257" s="180" t="str">
        <f t="shared" si="108"/>
        <v/>
      </c>
      <c r="Z257" s="180" t="str">
        <f t="shared" si="109"/>
        <v/>
      </c>
      <c r="AA257" s="181" t="str">
        <f t="shared" ca="1" si="110"/>
        <v/>
      </c>
      <c r="AB257" s="181" t="str">
        <f t="shared" ca="1" si="111"/>
        <v/>
      </c>
      <c r="AC257" s="181" t="str">
        <f t="shared" ca="1" si="112"/>
        <v/>
      </c>
      <c r="AD257" s="181" t="str">
        <f t="shared" ca="1" si="113"/>
        <v/>
      </c>
      <c r="AE257" s="182" t="str">
        <f t="shared" ca="1" si="114"/>
        <v/>
      </c>
      <c r="AF257" s="181" t="str">
        <f t="shared" ca="1" si="115"/>
        <v/>
      </c>
      <c r="AG257" s="181" t="str">
        <f t="shared" ca="1" si="116"/>
        <v/>
      </c>
      <c r="AH257" s="181" t="str">
        <f t="shared" ca="1" si="117"/>
        <v/>
      </c>
      <c r="AI257" s="181" t="str">
        <f t="shared" ca="1" si="118"/>
        <v/>
      </c>
      <c r="AJ257" s="182" t="str">
        <f t="shared" ca="1" si="119"/>
        <v/>
      </c>
    </row>
    <row r="258" spans="1:36" ht="27.95" customHeight="1">
      <c r="A258" s="179">
        <f>入力・労働局用!A258</f>
        <v>0</v>
      </c>
      <c r="B258" s="172">
        <f>入力・労働局用!B258</f>
        <v>0</v>
      </c>
      <c r="C258" s="173"/>
      <c r="D258" s="70">
        <f>入力・労働局用!D258</f>
        <v>0</v>
      </c>
      <c r="E258" s="71">
        <f>入力・労働局用!E258</f>
        <v>0</v>
      </c>
      <c r="F258" s="475">
        <f>入力・労働局用!F258</f>
        <v>0</v>
      </c>
      <c r="G258" s="476"/>
      <c r="H258" s="174" t="str">
        <f ca="1">入力・労働局用!H258</f>
        <v/>
      </c>
      <c r="I258" s="477" t="str">
        <f ca="1">入力・労働局用!I258</f>
        <v/>
      </c>
      <c r="J258" s="478">
        <f>入力・労働局用!J258</f>
        <v>0</v>
      </c>
      <c r="K258" s="478">
        <f>入力・労働局用!K258</f>
        <v>0</v>
      </c>
      <c r="L258" s="479">
        <f>入力・労働局用!L258</f>
        <v>0</v>
      </c>
      <c r="M258" s="475">
        <f>入力・労働局用!M258</f>
        <v>0</v>
      </c>
      <c r="N258" s="480"/>
      <c r="O258" s="480"/>
      <c r="P258" s="480"/>
      <c r="Q258" s="476"/>
      <c r="R258" s="174" t="str">
        <f ca="1">入力・労働局用!R258</f>
        <v/>
      </c>
      <c r="S258" s="477" t="str">
        <f ca="1">入力・労働局用!S258</f>
        <v/>
      </c>
      <c r="T258" s="478">
        <f>入力・労働局用!T258</f>
        <v>0</v>
      </c>
      <c r="U258" s="478">
        <f>入力・労働局用!U258</f>
        <v>0</v>
      </c>
      <c r="V258" s="478">
        <f>入力・労働局用!V258</f>
        <v>0</v>
      </c>
      <c r="W258" s="479">
        <f>入力・労働局用!W258</f>
        <v>0</v>
      </c>
      <c r="X258" s="164"/>
      <c r="Y258" s="180" t="str">
        <f t="shared" si="108"/>
        <v/>
      </c>
      <c r="Z258" s="180" t="str">
        <f t="shared" si="109"/>
        <v/>
      </c>
      <c r="AA258" s="181" t="str">
        <f t="shared" ca="1" si="110"/>
        <v/>
      </c>
      <c r="AB258" s="181" t="str">
        <f t="shared" ca="1" si="111"/>
        <v/>
      </c>
      <c r="AC258" s="181" t="str">
        <f t="shared" ca="1" si="112"/>
        <v/>
      </c>
      <c r="AD258" s="181" t="str">
        <f t="shared" ca="1" si="113"/>
        <v/>
      </c>
      <c r="AE258" s="182" t="str">
        <f t="shared" ca="1" si="114"/>
        <v/>
      </c>
      <c r="AF258" s="181" t="str">
        <f t="shared" ca="1" si="115"/>
        <v/>
      </c>
      <c r="AG258" s="181" t="str">
        <f t="shared" ca="1" si="116"/>
        <v/>
      </c>
      <c r="AH258" s="181" t="str">
        <f t="shared" ca="1" si="117"/>
        <v/>
      </c>
      <c r="AI258" s="181" t="str">
        <f t="shared" ca="1" si="118"/>
        <v/>
      </c>
      <c r="AJ258" s="182" t="str">
        <f t="shared" ca="1" si="119"/>
        <v/>
      </c>
    </row>
    <row r="259" spans="1:36" ht="27.95" customHeight="1">
      <c r="A259" s="179">
        <f>入力・労働局用!A259</f>
        <v>0</v>
      </c>
      <c r="B259" s="172">
        <f>入力・労働局用!B259</f>
        <v>0</v>
      </c>
      <c r="C259" s="173"/>
      <c r="D259" s="70">
        <f>入力・労働局用!D259</f>
        <v>0</v>
      </c>
      <c r="E259" s="71">
        <f>入力・労働局用!E259</f>
        <v>0</v>
      </c>
      <c r="F259" s="475">
        <f>入力・労働局用!F259</f>
        <v>0</v>
      </c>
      <c r="G259" s="476"/>
      <c r="H259" s="174" t="str">
        <f ca="1">入力・労働局用!H259</f>
        <v/>
      </c>
      <c r="I259" s="477" t="str">
        <f ca="1">入力・労働局用!I259</f>
        <v/>
      </c>
      <c r="J259" s="478">
        <f>入力・労働局用!J259</f>
        <v>0</v>
      </c>
      <c r="K259" s="478">
        <f>入力・労働局用!K259</f>
        <v>0</v>
      </c>
      <c r="L259" s="479">
        <f>入力・労働局用!L259</f>
        <v>0</v>
      </c>
      <c r="M259" s="475">
        <f>入力・労働局用!M259</f>
        <v>0</v>
      </c>
      <c r="N259" s="480"/>
      <c r="O259" s="480"/>
      <c r="P259" s="480"/>
      <c r="Q259" s="476"/>
      <c r="R259" s="174" t="str">
        <f ca="1">入力・労働局用!R259</f>
        <v/>
      </c>
      <c r="S259" s="477" t="str">
        <f ca="1">入力・労働局用!S259</f>
        <v/>
      </c>
      <c r="T259" s="478">
        <f>入力・労働局用!T259</f>
        <v>0</v>
      </c>
      <c r="U259" s="478">
        <f>入力・労働局用!U259</f>
        <v>0</v>
      </c>
      <c r="V259" s="478">
        <f>入力・労働局用!V259</f>
        <v>0</v>
      </c>
      <c r="W259" s="479">
        <f>入力・労働局用!W259</f>
        <v>0</v>
      </c>
      <c r="X259" s="164"/>
      <c r="Y259" s="180" t="str">
        <f t="shared" si="108"/>
        <v/>
      </c>
      <c r="Z259" s="180" t="str">
        <f t="shared" si="109"/>
        <v/>
      </c>
      <c r="AA259" s="181" t="str">
        <f t="shared" ca="1" si="110"/>
        <v/>
      </c>
      <c r="AB259" s="181" t="str">
        <f t="shared" ca="1" si="111"/>
        <v/>
      </c>
      <c r="AC259" s="181" t="str">
        <f t="shared" ca="1" si="112"/>
        <v/>
      </c>
      <c r="AD259" s="181" t="str">
        <f t="shared" ca="1" si="113"/>
        <v/>
      </c>
      <c r="AE259" s="182" t="str">
        <f t="shared" ca="1" si="114"/>
        <v/>
      </c>
      <c r="AF259" s="181" t="str">
        <f t="shared" ca="1" si="115"/>
        <v/>
      </c>
      <c r="AG259" s="181" t="str">
        <f t="shared" ca="1" si="116"/>
        <v/>
      </c>
      <c r="AH259" s="181" t="str">
        <f t="shared" ca="1" si="117"/>
        <v/>
      </c>
      <c r="AI259" s="181" t="str">
        <f t="shared" ca="1" si="118"/>
        <v/>
      </c>
      <c r="AJ259" s="182" t="str">
        <f t="shared" ca="1" si="119"/>
        <v/>
      </c>
    </row>
    <row r="260" spans="1:36" ht="27.95" customHeight="1">
      <c r="A260" s="179">
        <f>入力・労働局用!A260</f>
        <v>0</v>
      </c>
      <c r="B260" s="172">
        <f>入力・労働局用!B260</f>
        <v>0</v>
      </c>
      <c r="C260" s="173"/>
      <c r="D260" s="70">
        <f>入力・労働局用!D260</f>
        <v>0</v>
      </c>
      <c r="E260" s="71">
        <f>入力・労働局用!E260</f>
        <v>0</v>
      </c>
      <c r="F260" s="475">
        <f>入力・労働局用!F260</f>
        <v>0</v>
      </c>
      <c r="G260" s="476"/>
      <c r="H260" s="174" t="str">
        <f ca="1">入力・労働局用!H260</f>
        <v/>
      </c>
      <c r="I260" s="477" t="str">
        <f ca="1">入力・労働局用!I260</f>
        <v/>
      </c>
      <c r="J260" s="478">
        <f>入力・労働局用!J260</f>
        <v>0</v>
      </c>
      <c r="K260" s="478">
        <f>入力・労働局用!K260</f>
        <v>0</v>
      </c>
      <c r="L260" s="479">
        <f>入力・労働局用!L260</f>
        <v>0</v>
      </c>
      <c r="M260" s="475">
        <f>入力・労働局用!M260</f>
        <v>0</v>
      </c>
      <c r="N260" s="480"/>
      <c r="O260" s="480"/>
      <c r="P260" s="480"/>
      <c r="Q260" s="476"/>
      <c r="R260" s="174" t="str">
        <f ca="1">入力・労働局用!R260</f>
        <v/>
      </c>
      <c r="S260" s="477" t="str">
        <f ca="1">入力・労働局用!S260</f>
        <v/>
      </c>
      <c r="T260" s="478">
        <f>入力・労働局用!T260</f>
        <v>0</v>
      </c>
      <c r="U260" s="478">
        <f>入力・労働局用!U260</f>
        <v>0</v>
      </c>
      <c r="V260" s="478">
        <f>入力・労働局用!V260</f>
        <v>0</v>
      </c>
      <c r="W260" s="479">
        <f>入力・労働局用!W260</f>
        <v>0</v>
      </c>
      <c r="X260" s="164"/>
      <c r="Y260" s="180" t="str">
        <f t="shared" si="108"/>
        <v/>
      </c>
      <c r="Z260" s="180" t="str">
        <f t="shared" si="109"/>
        <v/>
      </c>
      <c r="AA260" s="181" t="str">
        <f t="shared" ca="1" si="110"/>
        <v/>
      </c>
      <c r="AB260" s="181" t="str">
        <f t="shared" ca="1" si="111"/>
        <v/>
      </c>
      <c r="AC260" s="181" t="str">
        <f t="shared" ca="1" si="112"/>
        <v/>
      </c>
      <c r="AD260" s="181" t="str">
        <f t="shared" ca="1" si="113"/>
        <v/>
      </c>
      <c r="AE260" s="182" t="str">
        <f t="shared" ca="1" si="114"/>
        <v/>
      </c>
      <c r="AF260" s="181" t="str">
        <f t="shared" ca="1" si="115"/>
        <v/>
      </c>
      <c r="AG260" s="181" t="str">
        <f t="shared" ca="1" si="116"/>
        <v/>
      </c>
      <c r="AH260" s="181" t="str">
        <f t="shared" ca="1" si="117"/>
        <v/>
      </c>
      <c r="AI260" s="181" t="str">
        <f t="shared" ca="1" si="118"/>
        <v/>
      </c>
      <c r="AJ260" s="182" t="str">
        <f t="shared" ca="1" si="119"/>
        <v/>
      </c>
    </row>
    <row r="261" spans="1:36" ht="27.95" customHeight="1">
      <c r="A261" s="179">
        <f>入力・労働局用!A261</f>
        <v>0</v>
      </c>
      <c r="B261" s="172">
        <f>入力・労働局用!B261</f>
        <v>0</v>
      </c>
      <c r="C261" s="173"/>
      <c r="D261" s="70">
        <f>入力・労働局用!D261</f>
        <v>0</v>
      </c>
      <c r="E261" s="71">
        <f>入力・労働局用!E261</f>
        <v>0</v>
      </c>
      <c r="F261" s="475">
        <f>入力・労働局用!F261</f>
        <v>0</v>
      </c>
      <c r="G261" s="476"/>
      <c r="H261" s="174" t="str">
        <f ca="1">入力・労働局用!H261</f>
        <v/>
      </c>
      <c r="I261" s="477" t="str">
        <f ca="1">入力・労働局用!I261</f>
        <v/>
      </c>
      <c r="J261" s="478">
        <f>入力・労働局用!J261</f>
        <v>0</v>
      </c>
      <c r="K261" s="478">
        <f>入力・労働局用!K261</f>
        <v>0</v>
      </c>
      <c r="L261" s="479">
        <f>入力・労働局用!L261</f>
        <v>0</v>
      </c>
      <c r="M261" s="475">
        <f>入力・労働局用!M261</f>
        <v>0</v>
      </c>
      <c r="N261" s="480"/>
      <c r="O261" s="480"/>
      <c r="P261" s="480"/>
      <c r="Q261" s="476"/>
      <c r="R261" s="174" t="str">
        <f ca="1">入力・労働局用!R261</f>
        <v/>
      </c>
      <c r="S261" s="477" t="str">
        <f ca="1">入力・労働局用!S261</f>
        <v/>
      </c>
      <c r="T261" s="478">
        <f>入力・労働局用!T261</f>
        <v>0</v>
      </c>
      <c r="U261" s="478">
        <f>入力・労働局用!U261</f>
        <v>0</v>
      </c>
      <c r="V261" s="478">
        <f>入力・労働局用!V261</f>
        <v>0</v>
      </c>
      <c r="W261" s="479">
        <f>入力・労働局用!W261</f>
        <v>0</v>
      </c>
      <c r="X261" s="164"/>
      <c r="Y261" s="180" t="str">
        <f t="shared" si="108"/>
        <v/>
      </c>
      <c r="Z261" s="180" t="str">
        <f t="shared" si="109"/>
        <v/>
      </c>
      <c r="AA261" s="181" t="str">
        <f t="shared" ca="1" si="110"/>
        <v/>
      </c>
      <c r="AB261" s="181" t="str">
        <f t="shared" ca="1" si="111"/>
        <v/>
      </c>
      <c r="AC261" s="181" t="str">
        <f t="shared" ca="1" si="112"/>
        <v/>
      </c>
      <c r="AD261" s="181" t="str">
        <f t="shared" ca="1" si="113"/>
        <v/>
      </c>
      <c r="AE261" s="182" t="str">
        <f t="shared" ca="1" si="114"/>
        <v/>
      </c>
      <c r="AF261" s="181" t="str">
        <f t="shared" ca="1" si="115"/>
        <v/>
      </c>
      <c r="AG261" s="181" t="str">
        <f t="shared" ca="1" si="116"/>
        <v/>
      </c>
      <c r="AH261" s="181" t="str">
        <f t="shared" ca="1" si="117"/>
        <v/>
      </c>
      <c r="AI261" s="181" t="str">
        <f t="shared" ca="1" si="118"/>
        <v/>
      </c>
      <c r="AJ261" s="182" t="str">
        <f t="shared" ca="1" si="119"/>
        <v/>
      </c>
    </row>
    <row r="262" spans="1:36" ht="27.95" customHeight="1">
      <c r="A262" s="179">
        <f>入力・労働局用!A262</f>
        <v>0</v>
      </c>
      <c r="B262" s="172">
        <f>入力・労働局用!B262</f>
        <v>0</v>
      </c>
      <c r="C262" s="173"/>
      <c r="D262" s="70">
        <f>入力・労働局用!D262</f>
        <v>0</v>
      </c>
      <c r="E262" s="71">
        <f>入力・労働局用!E262</f>
        <v>0</v>
      </c>
      <c r="F262" s="475">
        <f>入力・労働局用!F262</f>
        <v>0</v>
      </c>
      <c r="G262" s="476"/>
      <c r="H262" s="174" t="str">
        <f ca="1">入力・労働局用!H262</f>
        <v/>
      </c>
      <c r="I262" s="477" t="str">
        <f ca="1">入力・労働局用!I262</f>
        <v/>
      </c>
      <c r="J262" s="478">
        <f>入力・労働局用!J262</f>
        <v>0</v>
      </c>
      <c r="K262" s="478">
        <f>入力・労働局用!K262</f>
        <v>0</v>
      </c>
      <c r="L262" s="479">
        <f>入力・労働局用!L262</f>
        <v>0</v>
      </c>
      <c r="M262" s="475">
        <f>入力・労働局用!M262</f>
        <v>0</v>
      </c>
      <c r="N262" s="480"/>
      <c r="O262" s="480"/>
      <c r="P262" s="480"/>
      <c r="Q262" s="476"/>
      <c r="R262" s="174" t="str">
        <f ca="1">入力・労働局用!R262</f>
        <v/>
      </c>
      <c r="S262" s="477" t="str">
        <f ca="1">入力・労働局用!S262</f>
        <v/>
      </c>
      <c r="T262" s="478">
        <f>入力・労働局用!T262</f>
        <v>0</v>
      </c>
      <c r="U262" s="478">
        <f>入力・労働局用!U262</f>
        <v>0</v>
      </c>
      <c r="V262" s="478">
        <f>入力・労働局用!V262</f>
        <v>0</v>
      </c>
      <c r="W262" s="479">
        <f>入力・労働局用!W262</f>
        <v>0</v>
      </c>
      <c r="X262" s="164"/>
      <c r="Y262" s="180" t="str">
        <f t="shared" si="108"/>
        <v/>
      </c>
      <c r="Z262" s="180" t="str">
        <f t="shared" si="109"/>
        <v/>
      </c>
      <c r="AA262" s="181" t="str">
        <f t="shared" ca="1" si="110"/>
        <v/>
      </c>
      <c r="AB262" s="181" t="str">
        <f t="shared" ca="1" si="111"/>
        <v/>
      </c>
      <c r="AC262" s="181" t="str">
        <f t="shared" ca="1" si="112"/>
        <v/>
      </c>
      <c r="AD262" s="181" t="str">
        <f t="shared" ca="1" si="113"/>
        <v/>
      </c>
      <c r="AE262" s="182" t="str">
        <f t="shared" ca="1" si="114"/>
        <v/>
      </c>
      <c r="AF262" s="181" t="str">
        <f t="shared" ca="1" si="115"/>
        <v/>
      </c>
      <c r="AG262" s="181" t="str">
        <f t="shared" ca="1" si="116"/>
        <v/>
      </c>
      <c r="AH262" s="181" t="str">
        <f t="shared" ca="1" si="117"/>
        <v/>
      </c>
      <c r="AI262" s="181" t="str">
        <f t="shared" ca="1" si="118"/>
        <v/>
      </c>
      <c r="AJ262" s="182" t="str">
        <f t="shared" ca="1" si="119"/>
        <v/>
      </c>
    </row>
    <row r="263" spans="1:36" ht="27.95" customHeight="1">
      <c r="A263" s="179">
        <f>入力・労働局用!A263</f>
        <v>0</v>
      </c>
      <c r="B263" s="172">
        <f>入力・労働局用!B263</f>
        <v>0</v>
      </c>
      <c r="C263" s="173"/>
      <c r="D263" s="70">
        <f>入力・労働局用!D263</f>
        <v>0</v>
      </c>
      <c r="E263" s="71">
        <f>入力・労働局用!E263</f>
        <v>0</v>
      </c>
      <c r="F263" s="475">
        <f>入力・労働局用!F263</f>
        <v>0</v>
      </c>
      <c r="G263" s="476"/>
      <c r="H263" s="174" t="str">
        <f ca="1">入力・労働局用!H263</f>
        <v/>
      </c>
      <c r="I263" s="477" t="str">
        <f ca="1">入力・労働局用!I263</f>
        <v/>
      </c>
      <c r="J263" s="478">
        <f>入力・労働局用!J263</f>
        <v>0</v>
      </c>
      <c r="K263" s="478">
        <f>入力・労働局用!K263</f>
        <v>0</v>
      </c>
      <c r="L263" s="479">
        <f>入力・労働局用!L263</f>
        <v>0</v>
      </c>
      <c r="M263" s="475">
        <f>入力・労働局用!M263</f>
        <v>0</v>
      </c>
      <c r="N263" s="480"/>
      <c r="O263" s="480"/>
      <c r="P263" s="480"/>
      <c r="Q263" s="476"/>
      <c r="R263" s="174" t="str">
        <f ca="1">入力・労働局用!R263</f>
        <v/>
      </c>
      <c r="S263" s="477" t="str">
        <f ca="1">入力・労働局用!S263</f>
        <v/>
      </c>
      <c r="T263" s="478">
        <f>入力・労働局用!T263</f>
        <v>0</v>
      </c>
      <c r="U263" s="478">
        <f>入力・労働局用!U263</f>
        <v>0</v>
      </c>
      <c r="V263" s="478">
        <f>入力・労働局用!V263</f>
        <v>0</v>
      </c>
      <c r="W263" s="479">
        <f>入力・労働局用!W263</f>
        <v>0</v>
      </c>
      <c r="X263" s="164"/>
      <c r="Y263" s="180" t="str">
        <f t="shared" si="108"/>
        <v/>
      </c>
      <c r="Z263" s="180" t="str">
        <f t="shared" si="109"/>
        <v/>
      </c>
      <c r="AA263" s="181" t="str">
        <f t="shared" ca="1" si="110"/>
        <v/>
      </c>
      <c r="AB263" s="181" t="str">
        <f t="shared" ca="1" si="111"/>
        <v/>
      </c>
      <c r="AC263" s="181" t="str">
        <f t="shared" ca="1" si="112"/>
        <v/>
      </c>
      <c r="AD263" s="181" t="str">
        <f t="shared" ca="1" si="113"/>
        <v/>
      </c>
      <c r="AE263" s="182" t="str">
        <f t="shared" ca="1" si="114"/>
        <v/>
      </c>
      <c r="AF263" s="181" t="str">
        <f t="shared" ca="1" si="115"/>
        <v/>
      </c>
      <c r="AG263" s="181" t="str">
        <f t="shared" ca="1" si="116"/>
        <v/>
      </c>
      <c r="AH263" s="181" t="str">
        <f t="shared" ca="1" si="117"/>
        <v/>
      </c>
      <c r="AI263" s="181" t="str">
        <f t="shared" ca="1" si="118"/>
        <v/>
      </c>
      <c r="AJ263" s="182" t="str">
        <f t="shared" ca="1" si="119"/>
        <v/>
      </c>
    </row>
    <row r="264" spans="1:36" ht="27.95" customHeight="1">
      <c r="A264" s="179">
        <f>入力・労働局用!A264</f>
        <v>0</v>
      </c>
      <c r="B264" s="172">
        <f>入力・労働局用!B264</f>
        <v>0</v>
      </c>
      <c r="C264" s="173"/>
      <c r="D264" s="70">
        <f>入力・労働局用!D264</f>
        <v>0</v>
      </c>
      <c r="E264" s="71">
        <f>入力・労働局用!E264</f>
        <v>0</v>
      </c>
      <c r="F264" s="475">
        <f>入力・労働局用!F264</f>
        <v>0</v>
      </c>
      <c r="G264" s="476"/>
      <c r="H264" s="174" t="str">
        <f ca="1">入力・労働局用!H264</f>
        <v/>
      </c>
      <c r="I264" s="477" t="str">
        <f ca="1">入力・労働局用!I264</f>
        <v/>
      </c>
      <c r="J264" s="478">
        <f>入力・労働局用!J264</f>
        <v>0</v>
      </c>
      <c r="K264" s="478">
        <f>入力・労働局用!K264</f>
        <v>0</v>
      </c>
      <c r="L264" s="479">
        <f>入力・労働局用!L264</f>
        <v>0</v>
      </c>
      <c r="M264" s="475">
        <f>入力・労働局用!M264</f>
        <v>0</v>
      </c>
      <c r="N264" s="480"/>
      <c r="O264" s="480"/>
      <c r="P264" s="480"/>
      <c r="Q264" s="476"/>
      <c r="R264" s="174" t="str">
        <f ca="1">入力・労働局用!R264</f>
        <v/>
      </c>
      <c r="S264" s="477" t="str">
        <f ca="1">入力・労働局用!S264</f>
        <v/>
      </c>
      <c r="T264" s="478">
        <f>入力・労働局用!T264</f>
        <v>0</v>
      </c>
      <c r="U264" s="478">
        <f>入力・労働局用!U264</f>
        <v>0</v>
      </c>
      <c r="V264" s="478">
        <f>入力・労働局用!V264</f>
        <v>0</v>
      </c>
      <c r="W264" s="479">
        <f>入力・労働局用!W264</f>
        <v>0</v>
      </c>
      <c r="X264" s="164"/>
      <c r="Y264" s="180" t="str">
        <f t="shared" si="108"/>
        <v/>
      </c>
      <c r="Z264" s="180" t="str">
        <f t="shared" si="109"/>
        <v/>
      </c>
      <c r="AA264" s="181" t="str">
        <f t="shared" ca="1" si="110"/>
        <v/>
      </c>
      <c r="AB264" s="181" t="str">
        <f t="shared" ca="1" si="111"/>
        <v/>
      </c>
      <c r="AC264" s="181" t="str">
        <f t="shared" ca="1" si="112"/>
        <v/>
      </c>
      <c r="AD264" s="181" t="str">
        <f t="shared" ca="1" si="113"/>
        <v/>
      </c>
      <c r="AE264" s="182" t="str">
        <f t="shared" ca="1" si="114"/>
        <v/>
      </c>
      <c r="AF264" s="181" t="str">
        <f t="shared" ca="1" si="115"/>
        <v/>
      </c>
      <c r="AG264" s="181" t="str">
        <f t="shared" ca="1" si="116"/>
        <v/>
      </c>
      <c r="AH264" s="181" t="str">
        <f t="shared" ca="1" si="117"/>
        <v/>
      </c>
      <c r="AI264" s="181" t="str">
        <f t="shared" ca="1" si="118"/>
        <v/>
      </c>
      <c r="AJ264" s="182" t="str">
        <f t="shared" ca="1" si="119"/>
        <v/>
      </c>
    </row>
    <row r="265" spans="1:36" ht="27.95" customHeight="1">
      <c r="A265" s="179">
        <f>入力・労働局用!A265</f>
        <v>0</v>
      </c>
      <c r="B265" s="172">
        <f>入力・労働局用!B265</f>
        <v>0</v>
      </c>
      <c r="C265" s="173"/>
      <c r="D265" s="70">
        <f>入力・労働局用!D265</f>
        <v>0</v>
      </c>
      <c r="E265" s="71">
        <f>入力・労働局用!E265</f>
        <v>0</v>
      </c>
      <c r="F265" s="475">
        <f>入力・労働局用!F265</f>
        <v>0</v>
      </c>
      <c r="G265" s="476"/>
      <c r="H265" s="174" t="str">
        <f ca="1">入力・労働局用!H265</f>
        <v/>
      </c>
      <c r="I265" s="477" t="str">
        <f ca="1">入力・労働局用!I265</f>
        <v/>
      </c>
      <c r="J265" s="478">
        <f>入力・労働局用!J265</f>
        <v>0</v>
      </c>
      <c r="K265" s="478">
        <f>入力・労働局用!K265</f>
        <v>0</v>
      </c>
      <c r="L265" s="479">
        <f>入力・労働局用!L265</f>
        <v>0</v>
      </c>
      <c r="M265" s="475">
        <f>入力・労働局用!M265</f>
        <v>0</v>
      </c>
      <c r="N265" s="480"/>
      <c r="O265" s="480"/>
      <c r="P265" s="480"/>
      <c r="Q265" s="476"/>
      <c r="R265" s="174" t="str">
        <f ca="1">入力・労働局用!R265</f>
        <v/>
      </c>
      <c r="S265" s="477" t="str">
        <f ca="1">入力・労働局用!S265</f>
        <v/>
      </c>
      <c r="T265" s="478">
        <f>入力・労働局用!T265</f>
        <v>0</v>
      </c>
      <c r="U265" s="478">
        <f>入力・労働局用!U265</f>
        <v>0</v>
      </c>
      <c r="V265" s="478">
        <f>入力・労働局用!V265</f>
        <v>0</v>
      </c>
      <c r="W265" s="479">
        <f>入力・労働局用!W265</f>
        <v>0</v>
      </c>
      <c r="X265" s="164"/>
      <c r="Y265" s="180" t="str">
        <f t="shared" si="108"/>
        <v/>
      </c>
      <c r="Z265" s="180" t="str">
        <f t="shared" si="109"/>
        <v/>
      </c>
      <c r="AA265" s="181" t="str">
        <f t="shared" ca="1" si="110"/>
        <v/>
      </c>
      <c r="AB265" s="181" t="str">
        <f t="shared" ca="1" si="111"/>
        <v/>
      </c>
      <c r="AC265" s="181" t="str">
        <f t="shared" ca="1" si="112"/>
        <v/>
      </c>
      <c r="AD265" s="181" t="str">
        <f t="shared" ca="1" si="113"/>
        <v/>
      </c>
      <c r="AE265" s="182" t="str">
        <f t="shared" ca="1" si="114"/>
        <v/>
      </c>
      <c r="AF265" s="181" t="str">
        <f t="shared" ca="1" si="115"/>
        <v/>
      </c>
      <c r="AG265" s="181" t="str">
        <f t="shared" ca="1" si="116"/>
        <v/>
      </c>
      <c r="AH265" s="181" t="str">
        <f t="shared" ca="1" si="117"/>
        <v/>
      </c>
      <c r="AI265" s="181" t="str">
        <f t="shared" ca="1" si="118"/>
        <v/>
      </c>
      <c r="AJ265" s="182" t="str">
        <f t="shared" ca="1" si="119"/>
        <v/>
      </c>
    </row>
    <row r="266" spans="1:36" ht="27.95" customHeight="1" thickBot="1">
      <c r="A266" s="183">
        <f>入力・労働局用!A266</f>
        <v>0</v>
      </c>
      <c r="B266" s="172">
        <f>入力・労働局用!B266</f>
        <v>0</v>
      </c>
      <c r="C266" s="173"/>
      <c r="D266" s="70">
        <f>入力・労働局用!D266</f>
        <v>0</v>
      </c>
      <c r="E266" s="71">
        <f>入力・労働局用!E266</f>
        <v>0</v>
      </c>
      <c r="F266" s="475">
        <f>入力・労働局用!F266</f>
        <v>0</v>
      </c>
      <c r="G266" s="476"/>
      <c r="H266" s="174" t="str">
        <f ca="1">入力・労働局用!H266</f>
        <v/>
      </c>
      <c r="I266" s="481" t="str">
        <f ca="1">入力・労働局用!I266</f>
        <v/>
      </c>
      <c r="J266" s="482">
        <f>入力・労働局用!J266</f>
        <v>0</v>
      </c>
      <c r="K266" s="482">
        <f>入力・労働局用!K266</f>
        <v>0</v>
      </c>
      <c r="L266" s="483">
        <f>入力・労働局用!L266</f>
        <v>0</v>
      </c>
      <c r="M266" s="475">
        <f>入力・労働局用!M266</f>
        <v>0</v>
      </c>
      <c r="N266" s="480"/>
      <c r="O266" s="480"/>
      <c r="P266" s="480"/>
      <c r="Q266" s="476"/>
      <c r="R266" s="184" t="str">
        <f ca="1">入力・労働局用!R266</f>
        <v/>
      </c>
      <c r="S266" s="481" t="str">
        <f ca="1">入力・労働局用!S266</f>
        <v/>
      </c>
      <c r="T266" s="482">
        <f>入力・労働局用!T266</f>
        <v>0</v>
      </c>
      <c r="U266" s="482">
        <f>入力・労働局用!U266</f>
        <v>0</v>
      </c>
      <c r="V266" s="482">
        <f>入力・労働局用!V266</f>
        <v>0</v>
      </c>
      <c r="W266" s="483">
        <f>入力・労働局用!W266</f>
        <v>0</v>
      </c>
      <c r="X266" s="164"/>
      <c r="Y266" s="185" t="str">
        <f t="shared" si="108"/>
        <v/>
      </c>
      <c r="Z266" s="185" t="str">
        <f t="shared" si="109"/>
        <v/>
      </c>
      <c r="AA266" s="186" t="str">
        <f t="shared" ca="1" si="110"/>
        <v/>
      </c>
      <c r="AB266" s="186" t="str">
        <f t="shared" ca="1" si="111"/>
        <v/>
      </c>
      <c r="AC266" s="186" t="str">
        <f t="shared" ca="1" si="112"/>
        <v/>
      </c>
      <c r="AD266" s="186" t="str">
        <f t="shared" ca="1" si="113"/>
        <v/>
      </c>
      <c r="AE266" s="187" t="str">
        <f t="shared" ca="1" si="114"/>
        <v/>
      </c>
      <c r="AF266" s="186" t="str">
        <f t="shared" ca="1" si="115"/>
        <v/>
      </c>
      <c r="AG266" s="186" t="str">
        <f t="shared" ca="1" si="116"/>
        <v/>
      </c>
      <c r="AH266" s="186" t="str">
        <f t="shared" ca="1" si="117"/>
        <v/>
      </c>
      <c r="AI266" s="186" t="str">
        <f t="shared" ca="1" si="118"/>
        <v/>
      </c>
      <c r="AJ266" s="187" t="str">
        <f t="shared" ca="1" si="119"/>
        <v/>
      </c>
    </row>
    <row r="267" spans="1:36" ht="24.95" customHeight="1" thickTop="1">
      <c r="A267" s="361" t="s">
        <v>62</v>
      </c>
      <c r="B267" s="362"/>
      <c r="C267" s="362"/>
      <c r="D267" s="362"/>
      <c r="E267" s="362"/>
      <c r="F267" s="363"/>
      <c r="G267" s="364"/>
      <c r="H267" s="213" t="s">
        <v>12</v>
      </c>
      <c r="I267" s="471">
        <f ca="1">入力・労働局用!I267</f>
        <v>0</v>
      </c>
      <c r="J267" s="472">
        <f>入力・労働局用!J267</f>
        <v>0</v>
      </c>
      <c r="K267" s="472">
        <f>入力・労働局用!K267</f>
        <v>0</v>
      </c>
      <c r="L267" s="214" t="s">
        <v>8</v>
      </c>
      <c r="M267" s="363"/>
      <c r="N267" s="367"/>
      <c r="O267" s="367"/>
      <c r="P267" s="367"/>
      <c r="Q267" s="364"/>
      <c r="R267" s="213"/>
      <c r="S267" s="471">
        <f ca="1">入力・労働局用!S267</f>
        <v>0</v>
      </c>
      <c r="T267" s="472">
        <f>入力・労働局用!T267</f>
        <v>0</v>
      </c>
      <c r="U267" s="472">
        <f>入力・労働局用!U267</f>
        <v>0</v>
      </c>
      <c r="V267" s="472">
        <f>入力・労働局用!V267</f>
        <v>0</v>
      </c>
      <c r="W267" s="214" t="s">
        <v>8</v>
      </c>
      <c r="X267" s="164"/>
    </row>
    <row r="268" spans="1:36" ht="24.95" customHeight="1">
      <c r="A268" s="434" t="s">
        <v>80</v>
      </c>
      <c r="B268" s="435"/>
      <c r="C268" s="435"/>
      <c r="D268" s="435"/>
      <c r="E268" s="435"/>
      <c r="F268" s="344"/>
      <c r="G268" s="345"/>
      <c r="H268" s="188" t="s">
        <v>12</v>
      </c>
      <c r="I268" s="473">
        <f ca="1">入力・労働局用!I268</f>
        <v>0</v>
      </c>
      <c r="J268" s="474">
        <f>入力・労働局用!J268</f>
        <v>0</v>
      </c>
      <c r="K268" s="474">
        <f>入力・労働局用!K268</f>
        <v>0</v>
      </c>
      <c r="L268" s="189" t="s">
        <v>8</v>
      </c>
      <c r="M268" s="344"/>
      <c r="N268" s="348"/>
      <c r="O268" s="348"/>
      <c r="P268" s="348"/>
      <c r="Q268" s="345"/>
      <c r="R268" s="188"/>
      <c r="S268" s="473">
        <f ca="1">入力・労働局用!S268</f>
        <v>0</v>
      </c>
      <c r="T268" s="474">
        <f>入力・労働局用!T268</f>
        <v>0</v>
      </c>
      <c r="U268" s="474">
        <f>入力・労働局用!U268</f>
        <v>0</v>
      </c>
      <c r="V268" s="474">
        <f>入力・労働局用!V268</f>
        <v>0</v>
      </c>
      <c r="W268" s="189" t="s">
        <v>8</v>
      </c>
      <c r="X268" s="164"/>
      <c r="Z268" s="190"/>
    </row>
    <row r="269" spans="1:36" ht="3" customHeight="1">
      <c r="X269" s="164"/>
      <c r="Z269" s="190"/>
    </row>
    <row r="270" spans="1:36">
      <c r="T270" s="468" t="s">
        <v>44</v>
      </c>
      <c r="U270" s="469"/>
      <c r="V270" s="469"/>
      <c r="W270" s="470"/>
      <c r="X270" s="164"/>
    </row>
    <row r="271" spans="1:36" s="1" customFormat="1" ht="13.5" customHeight="1">
      <c r="X271" s="52"/>
      <c r="Y271" s="217"/>
      <c r="Z271" s="54" t="s">
        <v>35</v>
      </c>
      <c r="AH271" s="29"/>
      <c r="AI271" s="29"/>
    </row>
    <row r="272" spans="1:36" ht="19.5" customHeight="1">
      <c r="A272" s="147" t="str">
        <f>IF(入力・労働局用!A272="","",入力・労働局用!A272)</f>
        <v>【鳥取局様式】</v>
      </c>
      <c r="B272" s="196"/>
      <c r="C272" s="146"/>
      <c r="D272" s="466" t="s">
        <v>76</v>
      </c>
      <c r="E272" s="467"/>
      <c r="F272" s="467"/>
      <c r="G272" s="467"/>
      <c r="H272" s="467"/>
      <c r="I272" s="467"/>
      <c r="J272" s="467"/>
      <c r="S272" s="192">
        <f>$S$2</f>
        <v>1</v>
      </c>
      <c r="T272" s="488" t="s">
        <v>10</v>
      </c>
      <c r="U272" s="488"/>
      <c r="V272" s="149">
        <f>V245+1</f>
        <v>11</v>
      </c>
      <c r="W272" s="150" t="s">
        <v>11</v>
      </c>
    </row>
    <row r="273" spans="1:36" ht="19.5" customHeight="1">
      <c r="B273" s="197"/>
      <c r="C273" s="151"/>
      <c r="D273" s="467"/>
      <c r="E273" s="467"/>
      <c r="F273" s="467"/>
      <c r="G273" s="467"/>
      <c r="H273" s="467"/>
      <c r="I273" s="467"/>
      <c r="J273" s="467"/>
    </row>
    <row r="274" spans="1:36" ht="14.25">
      <c r="B274" s="223">
        <f ca="1">入力・労働局用!B274</f>
        <v>45741</v>
      </c>
      <c r="D274" s="198"/>
      <c r="E274" s="198"/>
      <c r="F274" s="198"/>
    </row>
    <row r="275" spans="1:36" ht="15" customHeight="1">
      <c r="B275" s="224">
        <f ca="1">入力・労働局用!B275</f>
        <v>46106.494204513889</v>
      </c>
      <c r="H275" s="329" t="s">
        <v>6</v>
      </c>
      <c r="I275" s="330"/>
      <c r="J275" s="333" t="s">
        <v>0</v>
      </c>
      <c r="K275" s="334"/>
      <c r="L275" s="153" t="s">
        <v>1</v>
      </c>
      <c r="M275" s="334" t="s">
        <v>7</v>
      </c>
      <c r="N275" s="334"/>
      <c r="O275" s="334" t="s">
        <v>2</v>
      </c>
      <c r="P275" s="334"/>
      <c r="Q275" s="334"/>
      <c r="R275" s="334"/>
      <c r="S275" s="334"/>
      <c r="T275" s="334"/>
      <c r="U275" s="334" t="s">
        <v>3</v>
      </c>
      <c r="V275" s="334"/>
      <c r="W275" s="334"/>
    </row>
    <row r="276" spans="1:36" ht="20.100000000000001" customHeight="1">
      <c r="H276" s="331"/>
      <c r="I276" s="332"/>
      <c r="J276" s="154">
        <f>IF(入力・労働局用!J276="","",入力・労働局用!J276)</f>
        <v>3</v>
      </c>
      <c r="K276" s="155">
        <f>IF(入力・労働局用!K276="","",入力・労働局用!K276)</f>
        <v>1</v>
      </c>
      <c r="L276" s="156">
        <f>IF(入力・労働局用!L276="","",入力・労働局用!L276)</f>
        <v>1</v>
      </c>
      <c r="M276" s="157">
        <f>IF(入力・労働局用!M276="","",入力・労働局用!M276)</f>
        <v>0</v>
      </c>
      <c r="N276" s="158" t="str">
        <f>IF(入力・労働局用!N276="","",入力・労働局用!N276)</f>
        <v/>
      </c>
      <c r="O276" s="159" t="str">
        <f>IF(入力・労働局用!O276="","",入力・労働局用!O276)</f>
        <v/>
      </c>
      <c r="P276" s="160" t="str">
        <f>IF(入力・労働局用!P276="","",入力・労働局用!P276)</f>
        <v/>
      </c>
      <c r="Q276" s="160" t="str">
        <f>IF(入力・労働局用!Q276="","",入力・労働局用!Q276)</f>
        <v/>
      </c>
      <c r="R276" s="160" t="str">
        <f>IF(入力・労働局用!R276="","",入力・労働局用!R276)</f>
        <v/>
      </c>
      <c r="S276" s="160" t="str">
        <f>IF(入力・労働局用!S276="","",入力・労働局用!S276)</f>
        <v/>
      </c>
      <c r="T276" s="161" t="str">
        <f>IF(入力・労働局用!T276="","",入力・労働局用!T276)</f>
        <v/>
      </c>
      <c r="U276" s="159" t="str">
        <f>IF(入力・労働局用!U276="","",入力・労働局用!U276)</f>
        <v/>
      </c>
      <c r="V276" s="160" t="str">
        <f>IF(入力・労働局用!V276="","",入力・労働局用!V276)</f>
        <v/>
      </c>
      <c r="W276" s="161" t="str">
        <f>IF(入力・労働局用!W276="","",入力・労働局用!W276)</f>
        <v/>
      </c>
      <c r="Y276" s="162" t="s">
        <v>33</v>
      </c>
      <c r="Z276" s="163" t="s">
        <v>34</v>
      </c>
      <c r="AA276" s="489" t="str">
        <f>$A$2</f>
        <v>【鳥取局様式】</v>
      </c>
      <c r="AB276" s="489"/>
      <c r="AC276" s="489"/>
      <c r="AD276" s="489"/>
      <c r="AE276" s="489"/>
      <c r="AF276" s="487">
        <f>$A$3</f>
        <v>0</v>
      </c>
      <c r="AG276" s="487"/>
      <c r="AH276" s="487"/>
      <c r="AI276" s="487"/>
      <c r="AJ276" s="487"/>
    </row>
    <row r="277" spans="1:36" ht="21.95" customHeight="1">
      <c r="A277" s="315" t="s">
        <v>9</v>
      </c>
      <c r="B277" s="317" t="s">
        <v>30</v>
      </c>
      <c r="C277" s="220"/>
      <c r="D277" s="318" t="s">
        <v>51</v>
      </c>
      <c r="E277" s="317" t="s">
        <v>48</v>
      </c>
      <c r="F277" s="451">
        <f ca="1">B274</f>
        <v>45741</v>
      </c>
      <c r="G277" s="452"/>
      <c r="H277" s="452"/>
      <c r="I277" s="452"/>
      <c r="J277" s="452"/>
      <c r="K277" s="452"/>
      <c r="L277" s="453"/>
      <c r="M277" s="454">
        <f ca="1">B275</f>
        <v>46106.494204513889</v>
      </c>
      <c r="N277" s="455"/>
      <c r="O277" s="455"/>
      <c r="P277" s="455"/>
      <c r="Q277" s="455"/>
      <c r="R277" s="455"/>
      <c r="S277" s="455"/>
      <c r="T277" s="455"/>
      <c r="U277" s="455"/>
      <c r="V277" s="455"/>
      <c r="W277" s="456"/>
      <c r="X277" s="164"/>
      <c r="Y277" s="165" t="str">
        <f>$A$2</f>
        <v>【鳥取局様式】</v>
      </c>
      <c r="Z277" s="165" t="e">
        <f>DATE(YEAR($Y$7)+1,7,10)</f>
        <v>#VALUE!</v>
      </c>
      <c r="AA277" s="166" t="s">
        <v>33</v>
      </c>
      <c r="AB277" s="166" t="s">
        <v>34</v>
      </c>
      <c r="AC277" s="166" t="s">
        <v>37</v>
      </c>
      <c r="AD277" s="166" t="s">
        <v>38</v>
      </c>
      <c r="AE277" s="166" t="s">
        <v>32</v>
      </c>
      <c r="AF277" s="166" t="s">
        <v>33</v>
      </c>
      <c r="AG277" s="166" t="s">
        <v>34</v>
      </c>
      <c r="AH277" s="166" t="s">
        <v>37</v>
      </c>
      <c r="AI277" s="166" t="s">
        <v>38</v>
      </c>
      <c r="AJ277" s="166" t="s">
        <v>32</v>
      </c>
    </row>
    <row r="278" spans="1:36" ht="28.5" customHeight="1">
      <c r="A278" s="316"/>
      <c r="B278" s="317"/>
      <c r="C278" s="167"/>
      <c r="D278" s="319"/>
      <c r="E278" s="317"/>
      <c r="F278" s="306" t="s">
        <v>4</v>
      </c>
      <c r="G278" s="306"/>
      <c r="H278" s="168" t="s">
        <v>39</v>
      </c>
      <c r="I278" s="306" t="s">
        <v>5</v>
      </c>
      <c r="J278" s="306"/>
      <c r="K278" s="306"/>
      <c r="L278" s="306"/>
      <c r="M278" s="306" t="s">
        <v>4</v>
      </c>
      <c r="N278" s="306"/>
      <c r="O278" s="306"/>
      <c r="P278" s="306"/>
      <c r="Q278" s="306"/>
      <c r="R278" s="168" t="s">
        <v>39</v>
      </c>
      <c r="S278" s="306" t="s">
        <v>5</v>
      </c>
      <c r="T278" s="306"/>
      <c r="U278" s="306"/>
      <c r="V278" s="306"/>
      <c r="W278" s="306"/>
      <c r="X278" s="164"/>
      <c r="Y278" s="165">
        <f ca="1">DATE(YEAR($B$4),4,1)</f>
        <v>45748</v>
      </c>
      <c r="Z278" s="165">
        <f ca="1">DATE(YEAR($Y$8)+2,3,31)</f>
        <v>46477</v>
      </c>
      <c r="AA278" s="165">
        <f ca="1">$Y$8</f>
        <v>45748</v>
      </c>
      <c r="AB278" s="165">
        <f ca="1">DATE(YEAR($Y$8)+1,3,31)</f>
        <v>46112</v>
      </c>
      <c r="AC278" s="165"/>
      <c r="AD278" s="165"/>
      <c r="AE278" s="165"/>
      <c r="AF278" s="169">
        <f ca="1">DATE(YEAR($B$4)+1,4,1)</f>
        <v>46113</v>
      </c>
      <c r="AG278" s="169">
        <f ca="1">DATE(YEAR($AF$8)+1,3,31)</f>
        <v>46477</v>
      </c>
      <c r="AH278" s="165"/>
      <c r="AI278" s="165"/>
      <c r="AJ278" s="170"/>
    </row>
    <row r="279" spans="1:36" ht="27.95" customHeight="1">
      <c r="A279" s="171">
        <f>入力・労働局用!A279</f>
        <v>0</v>
      </c>
      <c r="B279" s="172">
        <f>入力・労働局用!B279</f>
        <v>0</v>
      </c>
      <c r="C279" s="173"/>
      <c r="D279" s="70">
        <f>入力・労働局用!D279</f>
        <v>0</v>
      </c>
      <c r="E279" s="71">
        <f>入力・労働局用!E279</f>
        <v>0</v>
      </c>
      <c r="F279" s="475">
        <f>入力・労働局用!F279</f>
        <v>0</v>
      </c>
      <c r="G279" s="476"/>
      <c r="H279" s="174" t="str">
        <f ca="1">入力・労働局用!H279</f>
        <v/>
      </c>
      <c r="I279" s="484" t="str">
        <f ca="1">入力・労働局用!I279</f>
        <v/>
      </c>
      <c r="J279" s="485">
        <f>入力・労働局用!J279</f>
        <v>0</v>
      </c>
      <c r="K279" s="485">
        <f>入力・労働局用!K279</f>
        <v>0</v>
      </c>
      <c r="L279" s="486">
        <f>入力・労働局用!L279</f>
        <v>0</v>
      </c>
      <c r="M279" s="475">
        <f>入力・労働局用!M279</f>
        <v>0</v>
      </c>
      <c r="N279" s="480"/>
      <c r="O279" s="480"/>
      <c r="P279" s="480"/>
      <c r="Q279" s="476"/>
      <c r="R279" s="175" t="str">
        <f ca="1">入力・労働局用!R279</f>
        <v/>
      </c>
      <c r="S279" s="484" t="str">
        <f ca="1">入力・労働局用!S279</f>
        <v/>
      </c>
      <c r="T279" s="485">
        <f>入力・労働局用!T279</f>
        <v>0</v>
      </c>
      <c r="U279" s="485">
        <f>入力・労働局用!U279</f>
        <v>0</v>
      </c>
      <c r="V279" s="485">
        <f>入力・労働局用!V279</f>
        <v>0</v>
      </c>
      <c r="W279" s="486">
        <f>入力・労働局用!W279</f>
        <v>0</v>
      </c>
      <c r="X279" s="164"/>
      <c r="Y279" s="176" t="str">
        <f t="shared" ref="Y279:Y293" si="120">IF($B279&lt;&gt;0,IF(D279=0,AA$8,D279),"")</f>
        <v/>
      </c>
      <c r="Z279" s="176" t="str">
        <f t="shared" ref="Z279:Z293" si="121">IF($B279&lt;&gt;0,IF(E279=0,Z$8,E279),"")</f>
        <v/>
      </c>
      <c r="AA279" s="177" t="str">
        <f t="shared" ref="AA279:AA293" ca="1" si="122">IF(Y279&lt;AF$8,Y279,"")</f>
        <v/>
      </c>
      <c r="AB279" s="177" t="str">
        <f t="shared" ref="AB279:AB293" ca="1" si="123">IF(Y279&gt;AB$8,"",IF(Z279&gt;AB$8,AB$8,Z279))</f>
        <v/>
      </c>
      <c r="AC279" s="177" t="str">
        <f t="shared" ref="AC279:AC293" ca="1" si="124">IF(AA279="","",DATE(YEAR(AA279),MONTH(AA279),1))</f>
        <v/>
      </c>
      <c r="AD279" s="177" t="str">
        <f t="shared" ref="AD279:AD293" ca="1" si="125">IF(AA279="","",DATE(YEAR(AB279),MONTH(AB279)+1,1)-1)</f>
        <v/>
      </c>
      <c r="AE279" s="178" t="str">
        <f t="shared" ref="AE279:AE293" ca="1" si="126">IF(AA279="","",DATEDIF(AC279,AD279+1,"m"))</f>
        <v/>
      </c>
      <c r="AF279" s="177" t="str">
        <f t="shared" ref="AF279:AF293" ca="1" si="127">IF(Z279&lt;AF$8,"",IF(Y279&gt;AF$8,Y279,AF$8))</f>
        <v/>
      </c>
      <c r="AG279" s="177" t="str">
        <f t="shared" ref="AG279:AG293" ca="1" si="128">IF(Z279&lt;AF$8,"",Z279)</f>
        <v/>
      </c>
      <c r="AH279" s="177" t="str">
        <f t="shared" ref="AH279:AH293" ca="1" si="129">IF(AF279="","",DATE(YEAR(AF279),MONTH(AF279),1))</f>
        <v/>
      </c>
      <c r="AI279" s="177" t="str">
        <f t="shared" ref="AI279:AI293" ca="1" si="130">IF(AF279="","",DATE(YEAR(AG279),MONTH(AG279)+1,1)-1)</f>
        <v/>
      </c>
      <c r="AJ279" s="178" t="str">
        <f t="shared" ref="AJ279:AJ293" ca="1" si="131">IF(AF279="","",DATEDIF(AH279,AI279+1,"m"))</f>
        <v/>
      </c>
    </row>
    <row r="280" spans="1:36" ht="27.95" customHeight="1">
      <c r="A280" s="179">
        <f>入力・労働局用!A280</f>
        <v>0</v>
      </c>
      <c r="B280" s="172">
        <f>入力・労働局用!B280</f>
        <v>0</v>
      </c>
      <c r="C280" s="173"/>
      <c r="D280" s="70">
        <f>入力・労働局用!D280</f>
        <v>0</v>
      </c>
      <c r="E280" s="71">
        <f>入力・労働局用!E280</f>
        <v>0</v>
      </c>
      <c r="F280" s="475">
        <f>入力・労働局用!F280</f>
        <v>0</v>
      </c>
      <c r="G280" s="476"/>
      <c r="H280" s="174" t="str">
        <f ca="1">入力・労働局用!H280</f>
        <v/>
      </c>
      <c r="I280" s="477" t="str">
        <f ca="1">入力・労働局用!I280</f>
        <v/>
      </c>
      <c r="J280" s="478">
        <f>入力・労働局用!J280</f>
        <v>0</v>
      </c>
      <c r="K280" s="478">
        <f>入力・労働局用!K280</f>
        <v>0</v>
      </c>
      <c r="L280" s="479">
        <f>入力・労働局用!L280</f>
        <v>0</v>
      </c>
      <c r="M280" s="475">
        <f>入力・労働局用!M280</f>
        <v>0</v>
      </c>
      <c r="N280" s="480"/>
      <c r="O280" s="480"/>
      <c r="P280" s="480"/>
      <c r="Q280" s="476"/>
      <c r="R280" s="174" t="str">
        <f ca="1">入力・労働局用!R280</f>
        <v/>
      </c>
      <c r="S280" s="477" t="str">
        <f ca="1">入力・労働局用!S280</f>
        <v/>
      </c>
      <c r="T280" s="478">
        <f>入力・労働局用!T280</f>
        <v>0</v>
      </c>
      <c r="U280" s="478">
        <f>入力・労働局用!U280</f>
        <v>0</v>
      </c>
      <c r="V280" s="478">
        <f>入力・労働局用!V280</f>
        <v>0</v>
      </c>
      <c r="W280" s="479">
        <f>入力・労働局用!W280</f>
        <v>0</v>
      </c>
      <c r="X280" s="164"/>
      <c r="Y280" s="180" t="str">
        <f t="shared" si="120"/>
        <v/>
      </c>
      <c r="Z280" s="180" t="str">
        <f t="shared" si="121"/>
        <v/>
      </c>
      <c r="AA280" s="181" t="str">
        <f t="shared" ca="1" si="122"/>
        <v/>
      </c>
      <c r="AB280" s="181" t="str">
        <f t="shared" ca="1" si="123"/>
        <v/>
      </c>
      <c r="AC280" s="181" t="str">
        <f t="shared" ca="1" si="124"/>
        <v/>
      </c>
      <c r="AD280" s="181" t="str">
        <f t="shared" ca="1" si="125"/>
        <v/>
      </c>
      <c r="AE280" s="182" t="str">
        <f t="shared" ca="1" si="126"/>
        <v/>
      </c>
      <c r="AF280" s="181" t="str">
        <f t="shared" ca="1" si="127"/>
        <v/>
      </c>
      <c r="AG280" s="181" t="str">
        <f t="shared" ca="1" si="128"/>
        <v/>
      </c>
      <c r="AH280" s="181" t="str">
        <f t="shared" ca="1" si="129"/>
        <v/>
      </c>
      <c r="AI280" s="181" t="str">
        <f t="shared" ca="1" si="130"/>
        <v/>
      </c>
      <c r="AJ280" s="182" t="str">
        <f t="shared" ca="1" si="131"/>
        <v/>
      </c>
    </row>
    <row r="281" spans="1:36" ht="27.95" customHeight="1">
      <c r="A281" s="179">
        <f>入力・労働局用!A281</f>
        <v>0</v>
      </c>
      <c r="B281" s="172">
        <f>入力・労働局用!B281</f>
        <v>0</v>
      </c>
      <c r="C281" s="173"/>
      <c r="D281" s="70">
        <f>入力・労働局用!D281</f>
        <v>0</v>
      </c>
      <c r="E281" s="71">
        <f>入力・労働局用!E281</f>
        <v>0</v>
      </c>
      <c r="F281" s="475">
        <f>入力・労働局用!F281</f>
        <v>0</v>
      </c>
      <c r="G281" s="476"/>
      <c r="H281" s="174" t="str">
        <f ca="1">入力・労働局用!H281</f>
        <v/>
      </c>
      <c r="I281" s="477" t="str">
        <f ca="1">入力・労働局用!I281</f>
        <v/>
      </c>
      <c r="J281" s="478">
        <f>入力・労働局用!J281</f>
        <v>0</v>
      </c>
      <c r="K281" s="478">
        <f>入力・労働局用!K281</f>
        <v>0</v>
      </c>
      <c r="L281" s="479">
        <f>入力・労働局用!L281</f>
        <v>0</v>
      </c>
      <c r="M281" s="475">
        <f>入力・労働局用!M281</f>
        <v>0</v>
      </c>
      <c r="N281" s="480"/>
      <c r="O281" s="480"/>
      <c r="P281" s="480"/>
      <c r="Q281" s="476"/>
      <c r="R281" s="174" t="str">
        <f ca="1">入力・労働局用!R281</f>
        <v/>
      </c>
      <c r="S281" s="477" t="str">
        <f ca="1">入力・労働局用!S281</f>
        <v/>
      </c>
      <c r="T281" s="478">
        <f>入力・労働局用!T281</f>
        <v>0</v>
      </c>
      <c r="U281" s="478">
        <f>入力・労働局用!U281</f>
        <v>0</v>
      </c>
      <c r="V281" s="478">
        <f>入力・労働局用!V281</f>
        <v>0</v>
      </c>
      <c r="W281" s="479">
        <f>入力・労働局用!W281</f>
        <v>0</v>
      </c>
      <c r="X281" s="164"/>
      <c r="Y281" s="180" t="str">
        <f t="shared" si="120"/>
        <v/>
      </c>
      <c r="Z281" s="180" t="str">
        <f t="shared" si="121"/>
        <v/>
      </c>
      <c r="AA281" s="181" t="str">
        <f t="shared" ca="1" si="122"/>
        <v/>
      </c>
      <c r="AB281" s="181" t="str">
        <f t="shared" ca="1" si="123"/>
        <v/>
      </c>
      <c r="AC281" s="181" t="str">
        <f t="shared" ca="1" si="124"/>
        <v/>
      </c>
      <c r="AD281" s="181" t="str">
        <f t="shared" ca="1" si="125"/>
        <v/>
      </c>
      <c r="AE281" s="182" t="str">
        <f t="shared" ca="1" si="126"/>
        <v/>
      </c>
      <c r="AF281" s="181" t="str">
        <f t="shared" ca="1" si="127"/>
        <v/>
      </c>
      <c r="AG281" s="181" t="str">
        <f t="shared" ca="1" si="128"/>
        <v/>
      </c>
      <c r="AH281" s="181" t="str">
        <f t="shared" ca="1" si="129"/>
        <v/>
      </c>
      <c r="AI281" s="181" t="str">
        <f t="shared" ca="1" si="130"/>
        <v/>
      </c>
      <c r="AJ281" s="182" t="str">
        <f t="shared" ca="1" si="131"/>
        <v/>
      </c>
    </row>
    <row r="282" spans="1:36" ht="27.95" customHeight="1">
      <c r="A282" s="179">
        <f>入力・労働局用!A282</f>
        <v>0</v>
      </c>
      <c r="B282" s="172">
        <f>入力・労働局用!B282</f>
        <v>0</v>
      </c>
      <c r="C282" s="173"/>
      <c r="D282" s="70">
        <f>入力・労働局用!D282</f>
        <v>0</v>
      </c>
      <c r="E282" s="71">
        <f>入力・労働局用!E282</f>
        <v>0</v>
      </c>
      <c r="F282" s="475">
        <f>入力・労働局用!F282</f>
        <v>0</v>
      </c>
      <c r="G282" s="476"/>
      <c r="H282" s="174" t="str">
        <f ca="1">入力・労働局用!H282</f>
        <v/>
      </c>
      <c r="I282" s="477" t="str">
        <f ca="1">入力・労働局用!I282</f>
        <v/>
      </c>
      <c r="J282" s="478">
        <f>入力・労働局用!J282</f>
        <v>0</v>
      </c>
      <c r="K282" s="478">
        <f>入力・労働局用!K282</f>
        <v>0</v>
      </c>
      <c r="L282" s="479">
        <f>入力・労働局用!L282</f>
        <v>0</v>
      </c>
      <c r="M282" s="475">
        <f>入力・労働局用!M282</f>
        <v>0</v>
      </c>
      <c r="N282" s="480"/>
      <c r="O282" s="480"/>
      <c r="P282" s="480"/>
      <c r="Q282" s="476"/>
      <c r="R282" s="174" t="str">
        <f ca="1">入力・労働局用!R282</f>
        <v/>
      </c>
      <c r="S282" s="477" t="str">
        <f ca="1">入力・労働局用!S282</f>
        <v/>
      </c>
      <c r="T282" s="478">
        <f>入力・労働局用!T282</f>
        <v>0</v>
      </c>
      <c r="U282" s="478">
        <f>入力・労働局用!U282</f>
        <v>0</v>
      </c>
      <c r="V282" s="478">
        <f>入力・労働局用!V282</f>
        <v>0</v>
      </c>
      <c r="W282" s="479">
        <f>入力・労働局用!W282</f>
        <v>0</v>
      </c>
      <c r="X282" s="164"/>
      <c r="Y282" s="180" t="str">
        <f t="shared" si="120"/>
        <v/>
      </c>
      <c r="Z282" s="180" t="str">
        <f t="shared" si="121"/>
        <v/>
      </c>
      <c r="AA282" s="181" t="str">
        <f t="shared" ca="1" si="122"/>
        <v/>
      </c>
      <c r="AB282" s="181" t="str">
        <f t="shared" ca="1" si="123"/>
        <v/>
      </c>
      <c r="AC282" s="181" t="str">
        <f t="shared" ca="1" si="124"/>
        <v/>
      </c>
      <c r="AD282" s="181" t="str">
        <f t="shared" ca="1" si="125"/>
        <v/>
      </c>
      <c r="AE282" s="182" t="str">
        <f t="shared" ca="1" si="126"/>
        <v/>
      </c>
      <c r="AF282" s="181" t="str">
        <f t="shared" ca="1" si="127"/>
        <v/>
      </c>
      <c r="AG282" s="181" t="str">
        <f t="shared" ca="1" si="128"/>
        <v/>
      </c>
      <c r="AH282" s="181" t="str">
        <f t="shared" ca="1" si="129"/>
        <v/>
      </c>
      <c r="AI282" s="181" t="str">
        <f t="shared" ca="1" si="130"/>
        <v/>
      </c>
      <c r="AJ282" s="182" t="str">
        <f t="shared" ca="1" si="131"/>
        <v/>
      </c>
    </row>
    <row r="283" spans="1:36" ht="27.95" customHeight="1">
      <c r="A283" s="179">
        <f>入力・労働局用!A283</f>
        <v>0</v>
      </c>
      <c r="B283" s="172">
        <f>入力・労働局用!B283</f>
        <v>0</v>
      </c>
      <c r="C283" s="173"/>
      <c r="D283" s="70">
        <f>入力・労働局用!D283</f>
        <v>0</v>
      </c>
      <c r="E283" s="71">
        <f>入力・労働局用!E283</f>
        <v>0</v>
      </c>
      <c r="F283" s="475">
        <f>入力・労働局用!F283</f>
        <v>0</v>
      </c>
      <c r="G283" s="476"/>
      <c r="H283" s="174" t="str">
        <f ca="1">入力・労働局用!H283</f>
        <v/>
      </c>
      <c r="I283" s="477" t="str">
        <f ca="1">入力・労働局用!I283</f>
        <v/>
      </c>
      <c r="J283" s="478">
        <f>入力・労働局用!J283</f>
        <v>0</v>
      </c>
      <c r="K283" s="478">
        <f>入力・労働局用!K283</f>
        <v>0</v>
      </c>
      <c r="L283" s="479">
        <f>入力・労働局用!L283</f>
        <v>0</v>
      </c>
      <c r="M283" s="475">
        <f>入力・労働局用!M283</f>
        <v>0</v>
      </c>
      <c r="N283" s="480"/>
      <c r="O283" s="480"/>
      <c r="P283" s="480"/>
      <c r="Q283" s="476"/>
      <c r="R283" s="174" t="str">
        <f ca="1">入力・労働局用!R283</f>
        <v/>
      </c>
      <c r="S283" s="477" t="str">
        <f ca="1">入力・労働局用!S283</f>
        <v/>
      </c>
      <c r="T283" s="478">
        <f>入力・労働局用!T283</f>
        <v>0</v>
      </c>
      <c r="U283" s="478">
        <f>入力・労働局用!U283</f>
        <v>0</v>
      </c>
      <c r="V283" s="478">
        <f>入力・労働局用!V283</f>
        <v>0</v>
      </c>
      <c r="W283" s="479">
        <f>入力・労働局用!W283</f>
        <v>0</v>
      </c>
      <c r="X283" s="164"/>
      <c r="Y283" s="180" t="str">
        <f t="shared" si="120"/>
        <v/>
      </c>
      <c r="Z283" s="180" t="str">
        <f t="shared" si="121"/>
        <v/>
      </c>
      <c r="AA283" s="181" t="str">
        <f t="shared" ca="1" si="122"/>
        <v/>
      </c>
      <c r="AB283" s="181" t="str">
        <f t="shared" ca="1" si="123"/>
        <v/>
      </c>
      <c r="AC283" s="181" t="str">
        <f t="shared" ca="1" si="124"/>
        <v/>
      </c>
      <c r="AD283" s="181" t="str">
        <f t="shared" ca="1" si="125"/>
        <v/>
      </c>
      <c r="AE283" s="182" t="str">
        <f t="shared" ca="1" si="126"/>
        <v/>
      </c>
      <c r="AF283" s="181" t="str">
        <f t="shared" ca="1" si="127"/>
        <v/>
      </c>
      <c r="AG283" s="181" t="str">
        <f t="shared" ca="1" si="128"/>
        <v/>
      </c>
      <c r="AH283" s="181" t="str">
        <f t="shared" ca="1" si="129"/>
        <v/>
      </c>
      <c r="AI283" s="181" t="str">
        <f t="shared" ca="1" si="130"/>
        <v/>
      </c>
      <c r="AJ283" s="182" t="str">
        <f t="shared" ca="1" si="131"/>
        <v/>
      </c>
    </row>
    <row r="284" spans="1:36" ht="27.95" customHeight="1">
      <c r="A284" s="179">
        <f>入力・労働局用!A284</f>
        <v>0</v>
      </c>
      <c r="B284" s="172">
        <f>入力・労働局用!B284</f>
        <v>0</v>
      </c>
      <c r="C284" s="173"/>
      <c r="D284" s="70">
        <f>入力・労働局用!D284</f>
        <v>0</v>
      </c>
      <c r="E284" s="71">
        <f>入力・労働局用!E284</f>
        <v>0</v>
      </c>
      <c r="F284" s="475">
        <f>入力・労働局用!F284</f>
        <v>0</v>
      </c>
      <c r="G284" s="476"/>
      <c r="H284" s="174" t="str">
        <f ca="1">入力・労働局用!H284</f>
        <v/>
      </c>
      <c r="I284" s="477" t="str">
        <f ca="1">入力・労働局用!I284</f>
        <v/>
      </c>
      <c r="J284" s="478">
        <f>入力・労働局用!J284</f>
        <v>0</v>
      </c>
      <c r="K284" s="478">
        <f>入力・労働局用!K284</f>
        <v>0</v>
      </c>
      <c r="L284" s="479">
        <f>入力・労働局用!L284</f>
        <v>0</v>
      </c>
      <c r="M284" s="475">
        <f>入力・労働局用!M284</f>
        <v>0</v>
      </c>
      <c r="N284" s="480"/>
      <c r="O284" s="480"/>
      <c r="P284" s="480"/>
      <c r="Q284" s="476"/>
      <c r="R284" s="174" t="str">
        <f ca="1">入力・労働局用!R284</f>
        <v/>
      </c>
      <c r="S284" s="477" t="str">
        <f ca="1">入力・労働局用!S284</f>
        <v/>
      </c>
      <c r="T284" s="478">
        <f>入力・労働局用!T284</f>
        <v>0</v>
      </c>
      <c r="U284" s="478">
        <f>入力・労働局用!U284</f>
        <v>0</v>
      </c>
      <c r="V284" s="478">
        <f>入力・労働局用!V284</f>
        <v>0</v>
      </c>
      <c r="W284" s="479">
        <f>入力・労働局用!W284</f>
        <v>0</v>
      </c>
      <c r="X284" s="164"/>
      <c r="Y284" s="180" t="str">
        <f t="shared" si="120"/>
        <v/>
      </c>
      <c r="Z284" s="180" t="str">
        <f t="shared" si="121"/>
        <v/>
      </c>
      <c r="AA284" s="181" t="str">
        <f t="shared" ca="1" si="122"/>
        <v/>
      </c>
      <c r="AB284" s="181" t="str">
        <f t="shared" ca="1" si="123"/>
        <v/>
      </c>
      <c r="AC284" s="181" t="str">
        <f t="shared" ca="1" si="124"/>
        <v/>
      </c>
      <c r="AD284" s="181" t="str">
        <f t="shared" ca="1" si="125"/>
        <v/>
      </c>
      <c r="AE284" s="182" t="str">
        <f t="shared" ca="1" si="126"/>
        <v/>
      </c>
      <c r="AF284" s="181" t="str">
        <f t="shared" ca="1" si="127"/>
        <v/>
      </c>
      <c r="AG284" s="181" t="str">
        <f t="shared" ca="1" si="128"/>
        <v/>
      </c>
      <c r="AH284" s="181" t="str">
        <f t="shared" ca="1" si="129"/>
        <v/>
      </c>
      <c r="AI284" s="181" t="str">
        <f t="shared" ca="1" si="130"/>
        <v/>
      </c>
      <c r="AJ284" s="182" t="str">
        <f t="shared" ca="1" si="131"/>
        <v/>
      </c>
    </row>
    <row r="285" spans="1:36" ht="27.95" customHeight="1">
      <c r="A285" s="179">
        <f>入力・労働局用!A285</f>
        <v>0</v>
      </c>
      <c r="B285" s="172">
        <f>入力・労働局用!B285</f>
        <v>0</v>
      </c>
      <c r="C285" s="173"/>
      <c r="D285" s="70">
        <f>入力・労働局用!D285</f>
        <v>0</v>
      </c>
      <c r="E285" s="71">
        <f>入力・労働局用!E285</f>
        <v>0</v>
      </c>
      <c r="F285" s="475">
        <f>入力・労働局用!F285</f>
        <v>0</v>
      </c>
      <c r="G285" s="476"/>
      <c r="H285" s="174" t="str">
        <f ca="1">入力・労働局用!H285</f>
        <v/>
      </c>
      <c r="I285" s="477" t="str">
        <f ca="1">入力・労働局用!I285</f>
        <v/>
      </c>
      <c r="J285" s="478">
        <f>入力・労働局用!J285</f>
        <v>0</v>
      </c>
      <c r="K285" s="478">
        <f>入力・労働局用!K285</f>
        <v>0</v>
      </c>
      <c r="L285" s="479">
        <f>入力・労働局用!L285</f>
        <v>0</v>
      </c>
      <c r="M285" s="475">
        <f>入力・労働局用!M285</f>
        <v>0</v>
      </c>
      <c r="N285" s="480"/>
      <c r="O285" s="480"/>
      <c r="P285" s="480"/>
      <c r="Q285" s="476"/>
      <c r="R285" s="174" t="str">
        <f ca="1">入力・労働局用!R285</f>
        <v/>
      </c>
      <c r="S285" s="477" t="str">
        <f ca="1">入力・労働局用!S285</f>
        <v/>
      </c>
      <c r="T285" s="478">
        <f>入力・労働局用!T285</f>
        <v>0</v>
      </c>
      <c r="U285" s="478">
        <f>入力・労働局用!U285</f>
        <v>0</v>
      </c>
      <c r="V285" s="478">
        <f>入力・労働局用!V285</f>
        <v>0</v>
      </c>
      <c r="W285" s="479">
        <f>入力・労働局用!W285</f>
        <v>0</v>
      </c>
      <c r="X285" s="164"/>
      <c r="Y285" s="180" t="str">
        <f t="shared" si="120"/>
        <v/>
      </c>
      <c r="Z285" s="180" t="str">
        <f t="shared" si="121"/>
        <v/>
      </c>
      <c r="AA285" s="181" t="str">
        <f t="shared" ca="1" si="122"/>
        <v/>
      </c>
      <c r="AB285" s="181" t="str">
        <f t="shared" ca="1" si="123"/>
        <v/>
      </c>
      <c r="AC285" s="181" t="str">
        <f t="shared" ca="1" si="124"/>
        <v/>
      </c>
      <c r="AD285" s="181" t="str">
        <f t="shared" ca="1" si="125"/>
        <v/>
      </c>
      <c r="AE285" s="182" t="str">
        <f t="shared" ca="1" si="126"/>
        <v/>
      </c>
      <c r="AF285" s="181" t="str">
        <f t="shared" ca="1" si="127"/>
        <v/>
      </c>
      <c r="AG285" s="181" t="str">
        <f t="shared" ca="1" si="128"/>
        <v/>
      </c>
      <c r="AH285" s="181" t="str">
        <f t="shared" ca="1" si="129"/>
        <v/>
      </c>
      <c r="AI285" s="181" t="str">
        <f t="shared" ca="1" si="130"/>
        <v/>
      </c>
      <c r="AJ285" s="182" t="str">
        <f t="shared" ca="1" si="131"/>
        <v/>
      </c>
    </row>
    <row r="286" spans="1:36" ht="27.95" customHeight="1">
      <c r="A286" s="179">
        <f>入力・労働局用!A286</f>
        <v>0</v>
      </c>
      <c r="B286" s="172">
        <f>入力・労働局用!B286</f>
        <v>0</v>
      </c>
      <c r="C286" s="173"/>
      <c r="D286" s="70">
        <f>入力・労働局用!D286</f>
        <v>0</v>
      </c>
      <c r="E286" s="71">
        <f>入力・労働局用!E286</f>
        <v>0</v>
      </c>
      <c r="F286" s="475">
        <f>入力・労働局用!F286</f>
        <v>0</v>
      </c>
      <c r="G286" s="476"/>
      <c r="H286" s="174" t="str">
        <f ca="1">入力・労働局用!H286</f>
        <v/>
      </c>
      <c r="I286" s="477" t="str">
        <f ca="1">入力・労働局用!I286</f>
        <v/>
      </c>
      <c r="J286" s="478">
        <f>入力・労働局用!J286</f>
        <v>0</v>
      </c>
      <c r="K286" s="478">
        <f>入力・労働局用!K286</f>
        <v>0</v>
      </c>
      <c r="L286" s="479">
        <f>入力・労働局用!L286</f>
        <v>0</v>
      </c>
      <c r="M286" s="475">
        <f>入力・労働局用!M286</f>
        <v>0</v>
      </c>
      <c r="N286" s="480"/>
      <c r="O286" s="480"/>
      <c r="P286" s="480"/>
      <c r="Q286" s="476"/>
      <c r="R286" s="174" t="str">
        <f ca="1">入力・労働局用!R286</f>
        <v/>
      </c>
      <c r="S286" s="477" t="str">
        <f ca="1">入力・労働局用!S286</f>
        <v/>
      </c>
      <c r="T286" s="478">
        <f>入力・労働局用!T286</f>
        <v>0</v>
      </c>
      <c r="U286" s="478">
        <f>入力・労働局用!U286</f>
        <v>0</v>
      </c>
      <c r="V286" s="478">
        <f>入力・労働局用!V286</f>
        <v>0</v>
      </c>
      <c r="W286" s="479">
        <f>入力・労働局用!W286</f>
        <v>0</v>
      </c>
      <c r="X286" s="164"/>
      <c r="Y286" s="180" t="str">
        <f t="shared" si="120"/>
        <v/>
      </c>
      <c r="Z286" s="180" t="str">
        <f t="shared" si="121"/>
        <v/>
      </c>
      <c r="AA286" s="181" t="str">
        <f t="shared" ca="1" si="122"/>
        <v/>
      </c>
      <c r="AB286" s="181" t="str">
        <f t="shared" ca="1" si="123"/>
        <v/>
      </c>
      <c r="AC286" s="181" t="str">
        <f t="shared" ca="1" si="124"/>
        <v/>
      </c>
      <c r="AD286" s="181" t="str">
        <f t="shared" ca="1" si="125"/>
        <v/>
      </c>
      <c r="AE286" s="182" t="str">
        <f t="shared" ca="1" si="126"/>
        <v/>
      </c>
      <c r="AF286" s="181" t="str">
        <f t="shared" ca="1" si="127"/>
        <v/>
      </c>
      <c r="AG286" s="181" t="str">
        <f t="shared" ca="1" si="128"/>
        <v/>
      </c>
      <c r="AH286" s="181" t="str">
        <f t="shared" ca="1" si="129"/>
        <v/>
      </c>
      <c r="AI286" s="181" t="str">
        <f t="shared" ca="1" si="130"/>
        <v/>
      </c>
      <c r="AJ286" s="182" t="str">
        <f t="shared" ca="1" si="131"/>
        <v/>
      </c>
    </row>
    <row r="287" spans="1:36" ht="27.95" customHeight="1">
      <c r="A287" s="179">
        <f>入力・労働局用!A287</f>
        <v>0</v>
      </c>
      <c r="B287" s="172">
        <f>入力・労働局用!B287</f>
        <v>0</v>
      </c>
      <c r="C287" s="173"/>
      <c r="D287" s="70">
        <f>入力・労働局用!D287</f>
        <v>0</v>
      </c>
      <c r="E287" s="71">
        <f>入力・労働局用!E287</f>
        <v>0</v>
      </c>
      <c r="F287" s="475">
        <f>入力・労働局用!F287</f>
        <v>0</v>
      </c>
      <c r="G287" s="476"/>
      <c r="H287" s="174" t="str">
        <f ca="1">入力・労働局用!H287</f>
        <v/>
      </c>
      <c r="I287" s="477" t="str">
        <f ca="1">入力・労働局用!I287</f>
        <v/>
      </c>
      <c r="J287" s="478">
        <f>入力・労働局用!J287</f>
        <v>0</v>
      </c>
      <c r="K287" s="478">
        <f>入力・労働局用!K287</f>
        <v>0</v>
      </c>
      <c r="L287" s="479">
        <f>入力・労働局用!L287</f>
        <v>0</v>
      </c>
      <c r="M287" s="475">
        <f>入力・労働局用!M287</f>
        <v>0</v>
      </c>
      <c r="N287" s="480"/>
      <c r="O287" s="480"/>
      <c r="P287" s="480"/>
      <c r="Q287" s="476"/>
      <c r="R287" s="174" t="str">
        <f ca="1">入力・労働局用!R287</f>
        <v/>
      </c>
      <c r="S287" s="477" t="str">
        <f ca="1">入力・労働局用!S287</f>
        <v/>
      </c>
      <c r="T287" s="478">
        <f>入力・労働局用!T287</f>
        <v>0</v>
      </c>
      <c r="U287" s="478">
        <f>入力・労働局用!U287</f>
        <v>0</v>
      </c>
      <c r="V287" s="478">
        <f>入力・労働局用!V287</f>
        <v>0</v>
      </c>
      <c r="W287" s="479">
        <f>入力・労働局用!W287</f>
        <v>0</v>
      </c>
      <c r="X287" s="164"/>
      <c r="Y287" s="180" t="str">
        <f t="shared" si="120"/>
        <v/>
      </c>
      <c r="Z287" s="180" t="str">
        <f t="shared" si="121"/>
        <v/>
      </c>
      <c r="AA287" s="181" t="str">
        <f t="shared" ca="1" si="122"/>
        <v/>
      </c>
      <c r="AB287" s="181" t="str">
        <f t="shared" ca="1" si="123"/>
        <v/>
      </c>
      <c r="AC287" s="181" t="str">
        <f t="shared" ca="1" si="124"/>
        <v/>
      </c>
      <c r="AD287" s="181" t="str">
        <f t="shared" ca="1" si="125"/>
        <v/>
      </c>
      <c r="AE287" s="182" t="str">
        <f t="shared" ca="1" si="126"/>
        <v/>
      </c>
      <c r="AF287" s="181" t="str">
        <f t="shared" ca="1" si="127"/>
        <v/>
      </c>
      <c r="AG287" s="181" t="str">
        <f t="shared" ca="1" si="128"/>
        <v/>
      </c>
      <c r="AH287" s="181" t="str">
        <f t="shared" ca="1" si="129"/>
        <v/>
      </c>
      <c r="AI287" s="181" t="str">
        <f t="shared" ca="1" si="130"/>
        <v/>
      </c>
      <c r="AJ287" s="182" t="str">
        <f t="shared" ca="1" si="131"/>
        <v/>
      </c>
    </row>
    <row r="288" spans="1:36" ht="27.95" customHeight="1">
      <c r="A288" s="179">
        <f>入力・労働局用!A288</f>
        <v>0</v>
      </c>
      <c r="B288" s="172">
        <f>入力・労働局用!B288</f>
        <v>0</v>
      </c>
      <c r="C288" s="173"/>
      <c r="D288" s="70">
        <f>入力・労働局用!D288</f>
        <v>0</v>
      </c>
      <c r="E288" s="71">
        <f>入力・労働局用!E288</f>
        <v>0</v>
      </c>
      <c r="F288" s="475">
        <f>入力・労働局用!F288</f>
        <v>0</v>
      </c>
      <c r="G288" s="476"/>
      <c r="H288" s="174" t="str">
        <f ca="1">入力・労働局用!H288</f>
        <v/>
      </c>
      <c r="I288" s="477" t="str">
        <f ca="1">入力・労働局用!I288</f>
        <v/>
      </c>
      <c r="J288" s="478">
        <f>入力・労働局用!J288</f>
        <v>0</v>
      </c>
      <c r="K288" s="478">
        <f>入力・労働局用!K288</f>
        <v>0</v>
      </c>
      <c r="L288" s="479">
        <f>入力・労働局用!L288</f>
        <v>0</v>
      </c>
      <c r="M288" s="475">
        <f>入力・労働局用!M288</f>
        <v>0</v>
      </c>
      <c r="N288" s="480"/>
      <c r="O288" s="480"/>
      <c r="P288" s="480"/>
      <c r="Q288" s="476"/>
      <c r="R288" s="174" t="str">
        <f ca="1">入力・労働局用!R288</f>
        <v/>
      </c>
      <c r="S288" s="477" t="str">
        <f ca="1">入力・労働局用!S288</f>
        <v/>
      </c>
      <c r="T288" s="478">
        <f>入力・労働局用!T288</f>
        <v>0</v>
      </c>
      <c r="U288" s="478">
        <f>入力・労働局用!U288</f>
        <v>0</v>
      </c>
      <c r="V288" s="478">
        <f>入力・労働局用!V288</f>
        <v>0</v>
      </c>
      <c r="W288" s="479">
        <f>入力・労働局用!W288</f>
        <v>0</v>
      </c>
      <c r="X288" s="164"/>
      <c r="Y288" s="180" t="str">
        <f t="shared" si="120"/>
        <v/>
      </c>
      <c r="Z288" s="180" t="str">
        <f t="shared" si="121"/>
        <v/>
      </c>
      <c r="AA288" s="181" t="str">
        <f t="shared" ca="1" si="122"/>
        <v/>
      </c>
      <c r="AB288" s="181" t="str">
        <f t="shared" ca="1" si="123"/>
        <v/>
      </c>
      <c r="AC288" s="181" t="str">
        <f t="shared" ca="1" si="124"/>
        <v/>
      </c>
      <c r="AD288" s="181" t="str">
        <f t="shared" ca="1" si="125"/>
        <v/>
      </c>
      <c r="AE288" s="182" t="str">
        <f t="shared" ca="1" si="126"/>
        <v/>
      </c>
      <c r="AF288" s="181" t="str">
        <f t="shared" ca="1" si="127"/>
        <v/>
      </c>
      <c r="AG288" s="181" t="str">
        <f t="shared" ca="1" si="128"/>
        <v/>
      </c>
      <c r="AH288" s="181" t="str">
        <f t="shared" ca="1" si="129"/>
        <v/>
      </c>
      <c r="AI288" s="181" t="str">
        <f t="shared" ca="1" si="130"/>
        <v/>
      </c>
      <c r="AJ288" s="182" t="str">
        <f t="shared" ca="1" si="131"/>
        <v/>
      </c>
    </row>
    <row r="289" spans="1:36" ht="27.95" customHeight="1">
      <c r="A289" s="179">
        <f>入力・労働局用!A289</f>
        <v>0</v>
      </c>
      <c r="B289" s="172">
        <f>入力・労働局用!B289</f>
        <v>0</v>
      </c>
      <c r="C289" s="173"/>
      <c r="D289" s="70">
        <f>入力・労働局用!D289</f>
        <v>0</v>
      </c>
      <c r="E289" s="71">
        <f>入力・労働局用!E289</f>
        <v>0</v>
      </c>
      <c r="F289" s="475">
        <f>入力・労働局用!F289</f>
        <v>0</v>
      </c>
      <c r="G289" s="476"/>
      <c r="H289" s="174" t="str">
        <f ca="1">入力・労働局用!H289</f>
        <v/>
      </c>
      <c r="I289" s="477" t="str">
        <f ca="1">入力・労働局用!I289</f>
        <v/>
      </c>
      <c r="J289" s="478">
        <f>入力・労働局用!J289</f>
        <v>0</v>
      </c>
      <c r="K289" s="478">
        <f>入力・労働局用!K289</f>
        <v>0</v>
      </c>
      <c r="L289" s="479">
        <f>入力・労働局用!L289</f>
        <v>0</v>
      </c>
      <c r="M289" s="475">
        <f>入力・労働局用!M289</f>
        <v>0</v>
      </c>
      <c r="N289" s="480"/>
      <c r="O289" s="480"/>
      <c r="P289" s="480"/>
      <c r="Q289" s="476"/>
      <c r="R289" s="174" t="str">
        <f ca="1">入力・労働局用!R289</f>
        <v/>
      </c>
      <c r="S289" s="477" t="str">
        <f ca="1">入力・労働局用!S289</f>
        <v/>
      </c>
      <c r="T289" s="478">
        <f>入力・労働局用!T289</f>
        <v>0</v>
      </c>
      <c r="U289" s="478">
        <f>入力・労働局用!U289</f>
        <v>0</v>
      </c>
      <c r="V289" s="478">
        <f>入力・労働局用!V289</f>
        <v>0</v>
      </c>
      <c r="W289" s="479">
        <f>入力・労働局用!W289</f>
        <v>0</v>
      </c>
      <c r="X289" s="164"/>
      <c r="Y289" s="180" t="str">
        <f t="shared" si="120"/>
        <v/>
      </c>
      <c r="Z289" s="180" t="str">
        <f t="shared" si="121"/>
        <v/>
      </c>
      <c r="AA289" s="181" t="str">
        <f t="shared" ca="1" si="122"/>
        <v/>
      </c>
      <c r="AB289" s="181" t="str">
        <f t="shared" ca="1" si="123"/>
        <v/>
      </c>
      <c r="AC289" s="181" t="str">
        <f t="shared" ca="1" si="124"/>
        <v/>
      </c>
      <c r="AD289" s="181" t="str">
        <f t="shared" ca="1" si="125"/>
        <v/>
      </c>
      <c r="AE289" s="182" t="str">
        <f t="shared" ca="1" si="126"/>
        <v/>
      </c>
      <c r="AF289" s="181" t="str">
        <f t="shared" ca="1" si="127"/>
        <v/>
      </c>
      <c r="AG289" s="181" t="str">
        <f t="shared" ca="1" si="128"/>
        <v/>
      </c>
      <c r="AH289" s="181" t="str">
        <f t="shared" ca="1" si="129"/>
        <v/>
      </c>
      <c r="AI289" s="181" t="str">
        <f t="shared" ca="1" si="130"/>
        <v/>
      </c>
      <c r="AJ289" s="182" t="str">
        <f t="shared" ca="1" si="131"/>
        <v/>
      </c>
    </row>
    <row r="290" spans="1:36" ht="27.95" customHeight="1">
      <c r="A290" s="179">
        <f>入力・労働局用!A290</f>
        <v>0</v>
      </c>
      <c r="B290" s="172">
        <f>入力・労働局用!B290</f>
        <v>0</v>
      </c>
      <c r="C290" s="173"/>
      <c r="D290" s="70">
        <f>入力・労働局用!D290</f>
        <v>0</v>
      </c>
      <c r="E290" s="71">
        <f>入力・労働局用!E290</f>
        <v>0</v>
      </c>
      <c r="F290" s="475">
        <f>入力・労働局用!F290</f>
        <v>0</v>
      </c>
      <c r="G290" s="476"/>
      <c r="H290" s="174" t="str">
        <f ca="1">入力・労働局用!H290</f>
        <v/>
      </c>
      <c r="I290" s="477" t="str">
        <f ca="1">入力・労働局用!I290</f>
        <v/>
      </c>
      <c r="J290" s="478">
        <f>入力・労働局用!J290</f>
        <v>0</v>
      </c>
      <c r="K290" s="478">
        <f>入力・労働局用!K290</f>
        <v>0</v>
      </c>
      <c r="L290" s="479">
        <f>入力・労働局用!L290</f>
        <v>0</v>
      </c>
      <c r="M290" s="475">
        <f>入力・労働局用!M290</f>
        <v>0</v>
      </c>
      <c r="N290" s="480"/>
      <c r="O290" s="480"/>
      <c r="P290" s="480"/>
      <c r="Q290" s="476"/>
      <c r="R290" s="174" t="str">
        <f ca="1">入力・労働局用!R290</f>
        <v/>
      </c>
      <c r="S290" s="477" t="str">
        <f ca="1">入力・労働局用!S290</f>
        <v/>
      </c>
      <c r="T290" s="478">
        <f>入力・労働局用!T290</f>
        <v>0</v>
      </c>
      <c r="U290" s="478">
        <f>入力・労働局用!U290</f>
        <v>0</v>
      </c>
      <c r="V290" s="478">
        <f>入力・労働局用!V290</f>
        <v>0</v>
      </c>
      <c r="W290" s="479">
        <f>入力・労働局用!W290</f>
        <v>0</v>
      </c>
      <c r="X290" s="164"/>
      <c r="Y290" s="180" t="str">
        <f t="shared" si="120"/>
        <v/>
      </c>
      <c r="Z290" s="180" t="str">
        <f t="shared" si="121"/>
        <v/>
      </c>
      <c r="AA290" s="181" t="str">
        <f t="shared" ca="1" si="122"/>
        <v/>
      </c>
      <c r="AB290" s="181" t="str">
        <f t="shared" ca="1" si="123"/>
        <v/>
      </c>
      <c r="AC290" s="181" t="str">
        <f t="shared" ca="1" si="124"/>
        <v/>
      </c>
      <c r="AD290" s="181" t="str">
        <f t="shared" ca="1" si="125"/>
        <v/>
      </c>
      <c r="AE290" s="182" t="str">
        <f t="shared" ca="1" si="126"/>
        <v/>
      </c>
      <c r="AF290" s="181" t="str">
        <f t="shared" ca="1" si="127"/>
        <v/>
      </c>
      <c r="AG290" s="181" t="str">
        <f t="shared" ca="1" si="128"/>
        <v/>
      </c>
      <c r="AH290" s="181" t="str">
        <f t="shared" ca="1" si="129"/>
        <v/>
      </c>
      <c r="AI290" s="181" t="str">
        <f t="shared" ca="1" si="130"/>
        <v/>
      </c>
      <c r="AJ290" s="182" t="str">
        <f t="shared" ca="1" si="131"/>
        <v/>
      </c>
    </row>
    <row r="291" spans="1:36" ht="27.95" customHeight="1">
      <c r="A291" s="179">
        <f>入力・労働局用!A291</f>
        <v>0</v>
      </c>
      <c r="B291" s="172">
        <f>入力・労働局用!B291</f>
        <v>0</v>
      </c>
      <c r="C291" s="173"/>
      <c r="D291" s="70">
        <f>入力・労働局用!D291</f>
        <v>0</v>
      </c>
      <c r="E291" s="71">
        <f>入力・労働局用!E291</f>
        <v>0</v>
      </c>
      <c r="F291" s="475">
        <f>入力・労働局用!F291</f>
        <v>0</v>
      </c>
      <c r="G291" s="476"/>
      <c r="H291" s="174" t="str">
        <f ca="1">入力・労働局用!H291</f>
        <v/>
      </c>
      <c r="I291" s="477" t="str">
        <f ca="1">入力・労働局用!I291</f>
        <v/>
      </c>
      <c r="J291" s="478">
        <f>入力・労働局用!J291</f>
        <v>0</v>
      </c>
      <c r="K291" s="478">
        <f>入力・労働局用!K291</f>
        <v>0</v>
      </c>
      <c r="L291" s="479">
        <f>入力・労働局用!L291</f>
        <v>0</v>
      </c>
      <c r="M291" s="475">
        <f>入力・労働局用!M291</f>
        <v>0</v>
      </c>
      <c r="N291" s="480"/>
      <c r="O291" s="480"/>
      <c r="P291" s="480"/>
      <c r="Q291" s="476"/>
      <c r="R291" s="174" t="str">
        <f ca="1">入力・労働局用!R291</f>
        <v/>
      </c>
      <c r="S291" s="477" t="str">
        <f ca="1">入力・労働局用!S291</f>
        <v/>
      </c>
      <c r="T291" s="478">
        <f>入力・労働局用!T291</f>
        <v>0</v>
      </c>
      <c r="U291" s="478">
        <f>入力・労働局用!U291</f>
        <v>0</v>
      </c>
      <c r="V291" s="478">
        <f>入力・労働局用!V291</f>
        <v>0</v>
      </c>
      <c r="W291" s="479">
        <f>入力・労働局用!W291</f>
        <v>0</v>
      </c>
      <c r="X291" s="164"/>
      <c r="Y291" s="180" t="str">
        <f t="shared" si="120"/>
        <v/>
      </c>
      <c r="Z291" s="180" t="str">
        <f t="shared" si="121"/>
        <v/>
      </c>
      <c r="AA291" s="181" t="str">
        <f t="shared" ca="1" si="122"/>
        <v/>
      </c>
      <c r="AB291" s="181" t="str">
        <f t="shared" ca="1" si="123"/>
        <v/>
      </c>
      <c r="AC291" s="181" t="str">
        <f t="shared" ca="1" si="124"/>
        <v/>
      </c>
      <c r="AD291" s="181" t="str">
        <f t="shared" ca="1" si="125"/>
        <v/>
      </c>
      <c r="AE291" s="182" t="str">
        <f t="shared" ca="1" si="126"/>
        <v/>
      </c>
      <c r="AF291" s="181" t="str">
        <f t="shared" ca="1" si="127"/>
        <v/>
      </c>
      <c r="AG291" s="181" t="str">
        <f t="shared" ca="1" si="128"/>
        <v/>
      </c>
      <c r="AH291" s="181" t="str">
        <f t="shared" ca="1" si="129"/>
        <v/>
      </c>
      <c r="AI291" s="181" t="str">
        <f t="shared" ca="1" si="130"/>
        <v/>
      </c>
      <c r="AJ291" s="182" t="str">
        <f t="shared" ca="1" si="131"/>
        <v/>
      </c>
    </row>
    <row r="292" spans="1:36" ht="27.95" customHeight="1">
      <c r="A292" s="179">
        <f>入力・労働局用!A292</f>
        <v>0</v>
      </c>
      <c r="B292" s="172">
        <f>入力・労働局用!B292</f>
        <v>0</v>
      </c>
      <c r="C292" s="173"/>
      <c r="D292" s="70">
        <f>入力・労働局用!D292</f>
        <v>0</v>
      </c>
      <c r="E292" s="71">
        <f>入力・労働局用!E292</f>
        <v>0</v>
      </c>
      <c r="F292" s="475">
        <f>入力・労働局用!F292</f>
        <v>0</v>
      </c>
      <c r="G292" s="476"/>
      <c r="H292" s="174" t="str">
        <f ca="1">入力・労働局用!H292</f>
        <v/>
      </c>
      <c r="I292" s="477" t="str">
        <f ca="1">入力・労働局用!I292</f>
        <v/>
      </c>
      <c r="J292" s="478">
        <f>入力・労働局用!J292</f>
        <v>0</v>
      </c>
      <c r="K292" s="478">
        <f>入力・労働局用!K292</f>
        <v>0</v>
      </c>
      <c r="L292" s="479">
        <f>入力・労働局用!L292</f>
        <v>0</v>
      </c>
      <c r="M292" s="475">
        <f>入力・労働局用!M292</f>
        <v>0</v>
      </c>
      <c r="N292" s="480"/>
      <c r="O292" s="480"/>
      <c r="P292" s="480"/>
      <c r="Q292" s="476"/>
      <c r="R292" s="174" t="str">
        <f ca="1">入力・労働局用!R292</f>
        <v/>
      </c>
      <c r="S292" s="477" t="str">
        <f ca="1">入力・労働局用!S292</f>
        <v/>
      </c>
      <c r="T292" s="478">
        <f>入力・労働局用!T292</f>
        <v>0</v>
      </c>
      <c r="U292" s="478">
        <f>入力・労働局用!U292</f>
        <v>0</v>
      </c>
      <c r="V292" s="478">
        <f>入力・労働局用!V292</f>
        <v>0</v>
      </c>
      <c r="W292" s="479">
        <f>入力・労働局用!W292</f>
        <v>0</v>
      </c>
      <c r="X292" s="164"/>
      <c r="Y292" s="180" t="str">
        <f t="shared" si="120"/>
        <v/>
      </c>
      <c r="Z292" s="180" t="str">
        <f t="shared" si="121"/>
        <v/>
      </c>
      <c r="AA292" s="181" t="str">
        <f t="shared" ca="1" si="122"/>
        <v/>
      </c>
      <c r="AB292" s="181" t="str">
        <f t="shared" ca="1" si="123"/>
        <v/>
      </c>
      <c r="AC292" s="181" t="str">
        <f t="shared" ca="1" si="124"/>
        <v/>
      </c>
      <c r="AD292" s="181" t="str">
        <f t="shared" ca="1" si="125"/>
        <v/>
      </c>
      <c r="AE292" s="182" t="str">
        <f t="shared" ca="1" si="126"/>
        <v/>
      </c>
      <c r="AF292" s="181" t="str">
        <f t="shared" ca="1" si="127"/>
        <v/>
      </c>
      <c r="AG292" s="181" t="str">
        <f t="shared" ca="1" si="128"/>
        <v/>
      </c>
      <c r="AH292" s="181" t="str">
        <f t="shared" ca="1" si="129"/>
        <v/>
      </c>
      <c r="AI292" s="181" t="str">
        <f t="shared" ca="1" si="130"/>
        <v/>
      </c>
      <c r="AJ292" s="182" t="str">
        <f t="shared" ca="1" si="131"/>
        <v/>
      </c>
    </row>
    <row r="293" spans="1:36" ht="27.95" customHeight="1" thickBot="1">
      <c r="A293" s="183">
        <f>入力・労働局用!A293</f>
        <v>0</v>
      </c>
      <c r="B293" s="172">
        <f>入力・労働局用!B293</f>
        <v>0</v>
      </c>
      <c r="C293" s="173"/>
      <c r="D293" s="70">
        <f>入力・労働局用!D293</f>
        <v>0</v>
      </c>
      <c r="E293" s="71">
        <f>入力・労働局用!E293</f>
        <v>0</v>
      </c>
      <c r="F293" s="475">
        <f>入力・労働局用!F293</f>
        <v>0</v>
      </c>
      <c r="G293" s="476"/>
      <c r="H293" s="174" t="str">
        <f ca="1">入力・労働局用!H293</f>
        <v/>
      </c>
      <c r="I293" s="481" t="str">
        <f ca="1">入力・労働局用!I293</f>
        <v/>
      </c>
      <c r="J293" s="482">
        <f>入力・労働局用!J293</f>
        <v>0</v>
      </c>
      <c r="K293" s="482">
        <f>入力・労働局用!K293</f>
        <v>0</v>
      </c>
      <c r="L293" s="483">
        <f>入力・労働局用!L293</f>
        <v>0</v>
      </c>
      <c r="M293" s="475">
        <f>入力・労働局用!M293</f>
        <v>0</v>
      </c>
      <c r="N293" s="480"/>
      <c r="O293" s="480"/>
      <c r="P293" s="480"/>
      <c r="Q293" s="476"/>
      <c r="R293" s="184" t="str">
        <f ca="1">入力・労働局用!R293</f>
        <v/>
      </c>
      <c r="S293" s="481" t="str">
        <f ca="1">入力・労働局用!S293</f>
        <v/>
      </c>
      <c r="T293" s="482">
        <f>入力・労働局用!T293</f>
        <v>0</v>
      </c>
      <c r="U293" s="482">
        <f>入力・労働局用!U293</f>
        <v>0</v>
      </c>
      <c r="V293" s="482">
        <f>入力・労働局用!V293</f>
        <v>0</v>
      </c>
      <c r="W293" s="483">
        <f>入力・労働局用!W293</f>
        <v>0</v>
      </c>
      <c r="X293" s="164"/>
      <c r="Y293" s="185" t="str">
        <f t="shared" si="120"/>
        <v/>
      </c>
      <c r="Z293" s="185" t="str">
        <f t="shared" si="121"/>
        <v/>
      </c>
      <c r="AA293" s="186" t="str">
        <f t="shared" ca="1" si="122"/>
        <v/>
      </c>
      <c r="AB293" s="186" t="str">
        <f t="shared" ca="1" si="123"/>
        <v/>
      </c>
      <c r="AC293" s="186" t="str">
        <f t="shared" ca="1" si="124"/>
        <v/>
      </c>
      <c r="AD293" s="186" t="str">
        <f t="shared" ca="1" si="125"/>
        <v/>
      </c>
      <c r="AE293" s="187" t="str">
        <f t="shared" ca="1" si="126"/>
        <v/>
      </c>
      <c r="AF293" s="186" t="str">
        <f t="shared" ca="1" si="127"/>
        <v/>
      </c>
      <c r="AG293" s="186" t="str">
        <f t="shared" ca="1" si="128"/>
        <v/>
      </c>
      <c r="AH293" s="186" t="str">
        <f t="shared" ca="1" si="129"/>
        <v/>
      </c>
      <c r="AI293" s="186" t="str">
        <f t="shared" ca="1" si="130"/>
        <v/>
      </c>
      <c r="AJ293" s="187" t="str">
        <f t="shared" ca="1" si="131"/>
        <v/>
      </c>
    </row>
    <row r="294" spans="1:36" ht="24.95" customHeight="1" thickTop="1">
      <c r="A294" s="361" t="s">
        <v>62</v>
      </c>
      <c r="B294" s="362"/>
      <c r="C294" s="362"/>
      <c r="D294" s="362"/>
      <c r="E294" s="362"/>
      <c r="F294" s="363"/>
      <c r="G294" s="364"/>
      <c r="H294" s="213" t="s">
        <v>12</v>
      </c>
      <c r="I294" s="471">
        <f ca="1">入力・労働局用!I294</f>
        <v>0</v>
      </c>
      <c r="J294" s="472">
        <f>入力・労働局用!J294</f>
        <v>0</v>
      </c>
      <c r="K294" s="472">
        <f>入力・労働局用!K294</f>
        <v>0</v>
      </c>
      <c r="L294" s="214" t="s">
        <v>8</v>
      </c>
      <c r="M294" s="363"/>
      <c r="N294" s="367"/>
      <c r="O294" s="367"/>
      <c r="P294" s="367"/>
      <c r="Q294" s="364"/>
      <c r="R294" s="213"/>
      <c r="S294" s="471">
        <f ca="1">入力・労働局用!S294</f>
        <v>0</v>
      </c>
      <c r="T294" s="472">
        <f>入力・労働局用!T294</f>
        <v>0</v>
      </c>
      <c r="U294" s="472">
        <f>入力・労働局用!U294</f>
        <v>0</v>
      </c>
      <c r="V294" s="472">
        <f>入力・労働局用!V294</f>
        <v>0</v>
      </c>
      <c r="W294" s="214" t="s">
        <v>8</v>
      </c>
      <c r="X294" s="164"/>
    </row>
    <row r="295" spans="1:36" ht="24.95" customHeight="1">
      <c r="A295" s="434" t="s">
        <v>80</v>
      </c>
      <c r="B295" s="435"/>
      <c r="C295" s="435"/>
      <c r="D295" s="435"/>
      <c r="E295" s="435"/>
      <c r="F295" s="344"/>
      <c r="G295" s="345"/>
      <c r="H295" s="188" t="s">
        <v>12</v>
      </c>
      <c r="I295" s="473">
        <f ca="1">入力・労働局用!I295</f>
        <v>0</v>
      </c>
      <c r="J295" s="474">
        <f>入力・労働局用!J295</f>
        <v>0</v>
      </c>
      <c r="K295" s="474">
        <f>入力・労働局用!K295</f>
        <v>0</v>
      </c>
      <c r="L295" s="189" t="s">
        <v>8</v>
      </c>
      <c r="M295" s="344"/>
      <c r="N295" s="348"/>
      <c r="O295" s="348"/>
      <c r="P295" s="348"/>
      <c r="Q295" s="345"/>
      <c r="R295" s="188"/>
      <c r="S295" s="473">
        <f ca="1">入力・労働局用!S295</f>
        <v>0</v>
      </c>
      <c r="T295" s="474">
        <f>入力・労働局用!T295</f>
        <v>0</v>
      </c>
      <c r="U295" s="474">
        <f>入力・労働局用!U295</f>
        <v>0</v>
      </c>
      <c r="V295" s="474">
        <f>入力・労働局用!V295</f>
        <v>0</v>
      </c>
      <c r="W295" s="189" t="s">
        <v>8</v>
      </c>
      <c r="X295" s="164"/>
      <c r="Z295" s="190"/>
    </row>
    <row r="296" spans="1:36" s="1" customFormat="1" ht="3.75" customHeight="1">
      <c r="X296" s="52"/>
      <c r="Y296" s="217"/>
      <c r="Z296" s="54" t="s">
        <v>35</v>
      </c>
      <c r="AH296" s="29"/>
      <c r="AI296" s="29"/>
    </row>
    <row r="297" spans="1:36">
      <c r="T297" s="468" t="s">
        <v>44</v>
      </c>
      <c r="U297" s="469"/>
      <c r="V297" s="469"/>
      <c r="W297" s="470"/>
      <c r="X297" s="164"/>
    </row>
    <row r="299" spans="1:36" ht="19.5" customHeight="1">
      <c r="A299" s="147" t="str">
        <f>IF(入力・労働局用!A299="","",入力・労働局用!A299)</f>
        <v>【鳥取局様式】</v>
      </c>
      <c r="B299" s="196"/>
      <c r="C299" s="146"/>
      <c r="D299" s="466" t="s">
        <v>76</v>
      </c>
      <c r="E299" s="467"/>
      <c r="F299" s="467"/>
      <c r="G299" s="467"/>
      <c r="H299" s="467"/>
      <c r="I299" s="467"/>
      <c r="J299" s="467"/>
      <c r="S299" s="192">
        <f>$S$2</f>
        <v>1</v>
      </c>
      <c r="T299" s="488" t="s">
        <v>10</v>
      </c>
      <c r="U299" s="488"/>
      <c r="V299" s="149">
        <f>V272+1</f>
        <v>12</v>
      </c>
      <c r="W299" s="150" t="s">
        <v>11</v>
      </c>
    </row>
    <row r="300" spans="1:36" ht="19.5" customHeight="1">
      <c r="B300" s="197"/>
      <c r="C300" s="151"/>
      <c r="D300" s="467"/>
      <c r="E300" s="467"/>
      <c r="F300" s="467"/>
      <c r="G300" s="467"/>
      <c r="H300" s="467"/>
      <c r="I300" s="467"/>
      <c r="J300" s="467"/>
    </row>
    <row r="301" spans="1:36" ht="14.25">
      <c r="B301" s="223">
        <f ca="1">入力・労働局用!B301</f>
        <v>45741</v>
      </c>
      <c r="D301" s="198"/>
      <c r="E301" s="198"/>
      <c r="F301" s="198"/>
    </row>
    <row r="302" spans="1:36" ht="15" customHeight="1">
      <c r="B302" s="224">
        <f ca="1">入力・労働局用!B302</f>
        <v>46106.494204513889</v>
      </c>
      <c r="H302" s="329" t="s">
        <v>6</v>
      </c>
      <c r="I302" s="330"/>
      <c r="J302" s="333" t="s">
        <v>0</v>
      </c>
      <c r="K302" s="334"/>
      <c r="L302" s="153" t="s">
        <v>1</v>
      </c>
      <c r="M302" s="334" t="s">
        <v>7</v>
      </c>
      <c r="N302" s="334"/>
      <c r="O302" s="334" t="s">
        <v>2</v>
      </c>
      <c r="P302" s="334"/>
      <c r="Q302" s="334"/>
      <c r="R302" s="334"/>
      <c r="S302" s="334"/>
      <c r="T302" s="334"/>
      <c r="U302" s="334" t="s">
        <v>3</v>
      </c>
      <c r="V302" s="334"/>
      <c r="W302" s="334"/>
    </row>
    <row r="303" spans="1:36" ht="20.100000000000001" customHeight="1">
      <c r="H303" s="331"/>
      <c r="I303" s="332"/>
      <c r="J303" s="154">
        <f>IF(入力・労働局用!J303="","",入力・労働局用!J303)</f>
        <v>3</v>
      </c>
      <c r="K303" s="155">
        <f>IF(入力・労働局用!K303="","",入力・労働局用!K303)</f>
        <v>1</v>
      </c>
      <c r="L303" s="156">
        <f>IF(入力・労働局用!L303="","",入力・労働局用!L303)</f>
        <v>1</v>
      </c>
      <c r="M303" s="157">
        <f>IF(入力・労働局用!M303="","",入力・労働局用!M303)</f>
        <v>0</v>
      </c>
      <c r="N303" s="158" t="str">
        <f>IF(入力・労働局用!N303="","",入力・労働局用!N303)</f>
        <v/>
      </c>
      <c r="O303" s="159" t="str">
        <f>IF(入力・労働局用!O303="","",入力・労働局用!O303)</f>
        <v/>
      </c>
      <c r="P303" s="160" t="str">
        <f>IF(入力・労働局用!P303="","",入力・労働局用!P303)</f>
        <v/>
      </c>
      <c r="Q303" s="160" t="str">
        <f>IF(入力・労働局用!Q303="","",入力・労働局用!Q303)</f>
        <v/>
      </c>
      <c r="R303" s="160" t="str">
        <f>IF(入力・労働局用!R303="","",入力・労働局用!R303)</f>
        <v/>
      </c>
      <c r="S303" s="160" t="str">
        <f>IF(入力・労働局用!S303="","",入力・労働局用!S303)</f>
        <v/>
      </c>
      <c r="T303" s="161" t="str">
        <f>IF(入力・労働局用!T303="","",入力・労働局用!T303)</f>
        <v/>
      </c>
      <c r="U303" s="159" t="str">
        <f>IF(入力・労働局用!U303="","",入力・労働局用!U303)</f>
        <v/>
      </c>
      <c r="V303" s="160" t="str">
        <f>IF(入力・労働局用!V303="","",入力・労働局用!V303)</f>
        <v/>
      </c>
      <c r="W303" s="161" t="str">
        <f>IF(入力・労働局用!W303="","",入力・労働局用!W303)</f>
        <v/>
      </c>
      <c r="Y303" s="162" t="s">
        <v>33</v>
      </c>
      <c r="Z303" s="163" t="s">
        <v>34</v>
      </c>
      <c r="AA303" s="489" t="str">
        <f>$A$2</f>
        <v>【鳥取局様式】</v>
      </c>
      <c r="AB303" s="489"/>
      <c r="AC303" s="489"/>
      <c r="AD303" s="489"/>
      <c r="AE303" s="489"/>
      <c r="AF303" s="487">
        <f>$A$3</f>
        <v>0</v>
      </c>
      <c r="AG303" s="487"/>
      <c r="AH303" s="487"/>
      <c r="AI303" s="487"/>
      <c r="AJ303" s="487"/>
    </row>
    <row r="304" spans="1:36" ht="21.95" customHeight="1">
      <c r="A304" s="315" t="s">
        <v>9</v>
      </c>
      <c r="B304" s="317" t="s">
        <v>30</v>
      </c>
      <c r="C304" s="220"/>
      <c r="D304" s="318" t="s">
        <v>51</v>
      </c>
      <c r="E304" s="317" t="s">
        <v>48</v>
      </c>
      <c r="F304" s="451">
        <f ca="1">B301</f>
        <v>45741</v>
      </c>
      <c r="G304" s="452"/>
      <c r="H304" s="452"/>
      <c r="I304" s="452"/>
      <c r="J304" s="452"/>
      <c r="K304" s="452"/>
      <c r="L304" s="453"/>
      <c r="M304" s="454">
        <f ca="1">B302</f>
        <v>46106.494204513889</v>
      </c>
      <c r="N304" s="455"/>
      <c r="O304" s="455"/>
      <c r="P304" s="455"/>
      <c r="Q304" s="455"/>
      <c r="R304" s="455"/>
      <c r="S304" s="455"/>
      <c r="T304" s="455"/>
      <c r="U304" s="455"/>
      <c r="V304" s="455"/>
      <c r="W304" s="456"/>
      <c r="X304" s="164"/>
      <c r="Y304" s="165" t="str">
        <f>$A$2</f>
        <v>【鳥取局様式】</v>
      </c>
      <c r="Z304" s="165" t="e">
        <f>DATE(YEAR($Y$7)+1,7,10)</f>
        <v>#VALUE!</v>
      </c>
      <c r="AA304" s="166" t="s">
        <v>33</v>
      </c>
      <c r="AB304" s="166" t="s">
        <v>34</v>
      </c>
      <c r="AC304" s="166" t="s">
        <v>37</v>
      </c>
      <c r="AD304" s="166" t="s">
        <v>38</v>
      </c>
      <c r="AE304" s="166" t="s">
        <v>32</v>
      </c>
      <c r="AF304" s="166" t="s">
        <v>33</v>
      </c>
      <c r="AG304" s="166" t="s">
        <v>34</v>
      </c>
      <c r="AH304" s="166" t="s">
        <v>37</v>
      </c>
      <c r="AI304" s="166" t="s">
        <v>38</v>
      </c>
      <c r="AJ304" s="166" t="s">
        <v>32</v>
      </c>
    </row>
    <row r="305" spans="1:36" ht="28.5" customHeight="1">
      <c r="A305" s="316"/>
      <c r="B305" s="317"/>
      <c r="C305" s="167"/>
      <c r="D305" s="319"/>
      <c r="E305" s="317"/>
      <c r="F305" s="306" t="s">
        <v>4</v>
      </c>
      <c r="G305" s="306"/>
      <c r="H305" s="168" t="s">
        <v>39</v>
      </c>
      <c r="I305" s="306" t="s">
        <v>5</v>
      </c>
      <c r="J305" s="306"/>
      <c r="K305" s="306"/>
      <c r="L305" s="306"/>
      <c r="M305" s="306" t="s">
        <v>4</v>
      </c>
      <c r="N305" s="306"/>
      <c r="O305" s="306"/>
      <c r="P305" s="306"/>
      <c r="Q305" s="306"/>
      <c r="R305" s="168" t="s">
        <v>39</v>
      </c>
      <c r="S305" s="306" t="s">
        <v>5</v>
      </c>
      <c r="T305" s="306"/>
      <c r="U305" s="306"/>
      <c r="V305" s="306"/>
      <c r="W305" s="306"/>
      <c r="X305" s="164"/>
      <c r="Y305" s="165">
        <f ca="1">DATE(YEAR($B$4),4,1)</f>
        <v>45748</v>
      </c>
      <c r="Z305" s="165">
        <f ca="1">DATE(YEAR($Y$8)+2,3,31)</f>
        <v>46477</v>
      </c>
      <c r="AA305" s="165">
        <f ca="1">$Y$8</f>
        <v>45748</v>
      </c>
      <c r="AB305" s="165">
        <f ca="1">DATE(YEAR($Y$8)+1,3,31)</f>
        <v>46112</v>
      </c>
      <c r="AC305" s="165"/>
      <c r="AD305" s="165"/>
      <c r="AE305" s="165"/>
      <c r="AF305" s="169">
        <f ca="1">DATE(YEAR($B$4)+1,4,1)</f>
        <v>46113</v>
      </c>
      <c r="AG305" s="169">
        <f ca="1">DATE(YEAR($AF$8)+1,3,31)</f>
        <v>46477</v>
      </c>
      <c r="AH305" s="165"/>
      <c r="AI305" s="165"/>
      <c r="AJ305" s="170"/>
    </row>
    <row r="306" spans="1:36" ht="27.95" customHeight="1">
      <c r="A306" s="171">
        <f>入力・労働局用!A306</f>
        <v>0</v>
      </c>
      <c r="B306" s="172">
        <f>入力・労働局用!B306</f>
        <v>0</v>
      </c>
      <c r="C306" s="173"/>
      <c r="D306" s="70">
        <f>入力・労働局用!D306</f>
        <v>0</v>
      </c>
      <c r="E306" s="71">
        <f>入力・労働局用!E306</f>
        <v>0</v>
      </c>
      <c r="F306" s="475">
        <f>入力・労働局用!F306</f>
        <v>0</v>
      </c>
      <c r="G306" s="476"/>
      <c r="H306" s="174" t="str">
        <f ca="1">入力・労働局用!H306</f>
        <v/>
      </c>
      <c r="I306" s="484" t="str">
        <f ca="1">入力・労働局用!I306</f>
        <v/>
      </c>
      <c r="J306" s="485">
        <f>入力・労働局用!J306</f>
        <v>0</v>
      </c>
      <c r="K306" s="485">
        <f>入力・労働局用!K306</f>
        <v>0</v>
      </c>
      <c r="L306" s="486">
        <f>入力・労働局用!L306</f>
        <v>0</v>
      </c>
      <c r="M306" s="475">
        <f>入力・労働局用!M306</f>
        <v>0</v>
      </c>
      <c r="N306" s="480"/>
      <c r="O306" s="480"/>
      <c r="P306" s="480"/>
      <c r="Q306" s="476"/>
      <c r="R306" s="175" t="str">
        <f ca="1">入力・労働局用!R306</f>
        <v/>
      </c>
      <c r="S306" s="484" t="str">
        <f ca="1">入力・労働局用!S306</f>
        <v/>
      </c>
      <c r="T306" s="485">
        <f>入力・労働局用!T306</f>
        <v>0</v>
      </c>
      <c r="U306" s="485">
        <f>入力・労働局用!U306</f>
        <v>0</v>
      </c>
      <c r="V306" s="485">
        <f>入力・労働局用!V306</f>
        <v>0</v>
      </c>
      <c r="W306" s="486">
        <f>入力・労働局用!W306</f>
        <v>0</v>
      </c>
      <c r="X306" s="164"/>
      <c r="Y306" s="176" t="str">
        <f t="shared" ref="Y306:Y320" si="132">IF($B306&lt;&gt;0,IF(D306=0,AA$8,D306),"")</f>
        <v/>
      </c>
      <c r="Z306" s="176" t="str">
        <f t="shared" ref="Z306:Z320" si="133">IF($B306&lt;&gt;0,IF(E306=0,Z$8,E306),"")</f>
        <v/>
      </c>
      <c r="AA306" s="177" t="str">
        <f t="shared" ref="AA306:AA320" ca="1" si="134">IF(Y306&lt;AF$8,Y306,"")</f>
        <v/>
      </c>
      <c r="AB306" s="177" t="str">
        <f t="shared" ref="AB306:AB320" ca="1" si="135">IF(Y306&gt;AB$8,"",IF(Z306&gt;AB$8,AB$8,Z306))</f>
        <v/>
      </c>
      <c r="AC306" s="177" t="str">
        <f t="shared" ref="AC306:AC320" ca="1" si="136">IF(AA306="","",DATE(YEAR(AA306),MONTH(AA306),1))</f>
        <v/>
      </c>
      <c r="AD306" s="177" t="str">
        <f t="shared" ref="AD306:AD320" ca="1" si="137">IF(AA306="","",DATE(YEAR(AB306),MONTH(AB306)+1,1)-1)</f>
        <v/>
      </c>
      <c r="AE306" s="178" t="str">
        <f t="shared" ref="AE306:AE320" ca="1" si="138">IF(AA306="","",DATEDIF(AC306,AD306+1,"m"))</f>
        <v/>
      </c>
      <c r="AF306" s="177" t="str">
        <f t="shared" ref="AF306:AF320" ca="1" si="139">IF(Z306&lt;AF$8,"",IF(Y306&gt;AF$8,Y306,AF$8))</f>
        <v/>
      </c>
      <c r="AG306" s="177" t="str">
        <f t="shared" ref="AG306:AG320" ca="1" si="140">IF(Z306&lt;AF$8,"",Z306)</f>
        <v/>
      </c>
      <c r="AH306" s="177" t="str">
        <f t="shared" ref="AH306:AH320" ca="1" si="141">IF(AF306="","",DATE(YEAR(AF306),MONTH(AF306),1))</f>
        <v/>
      </c>
      <c r="AI306" s="177" t="str">
        <f t="shared" ref="AI306:AI320" ca="1" si="142">IF(AF306="","",DATE(YEAR(AG306),MONTH(AG306)+1,1)-1)</f>
        <v/>
      </c>
      <c r="AJ306" s="178" t="str">
        <f t="shared" ref="AJ306:AJ320" ca="1" si="143">IF(AF306="","",DATEDIF(AH306,AI306+1,"m"))</f>
        <v/>
      </c>
    </row>
    <row r="307" spans="1:36" ht="27.95" customHeight="1">
      <c r="A307" s="179">
        <f>入力・労働局用!A307</f>
        <v>0</v>
      </c>
      <c r="B307" s="172">
        <f>入力・労働局用!B307</f>
        <v>0</v>
      </c>
      <c r="C307" s="173"/>
      <c r="D307" s="70">
        <f>入力・労働局用!D307</f>
        <v>0</v>
      </c>
      <c r="E307" s="71">
        <f>入力・労働局用!E307</f>
        <v>0</v>
      </c>
      <c r="F307" s="475">
        <f>入力・労働局用!F307</f>
        <v>0</v>
      </c>
      <c r="G307" s="476"/>
      <c r="H307" s="174" t="str">
        <f ca="1">入力・労働局用!H307</f>
        <v/>
      </c>
      <c r="I307" s="477" t="str">
        <f ca="1">入力・労働局用!I307</f>
        <v/>
      </c>
      <c r="J307" s="478">
        <f>入力・労働局用!J307</f>
        <v>0</v>
      </c>
      <c r="K307" s="478">
        <f>入力・労働局用!K307</f>
        <v>0</v>
      </c>
      <c r="L307" s="479">
        <f>入力・労働局用!L307</f>
        <v>0</v>
      </c>
      <c r="M307" s="475">
        <f>入力・労働局用!M307</f>
        <v>0</v>
      </c>
      <c r="N307" s="480"/>
      <c r="O307" s="480"/>
      <c r="P307" s="480"/>
      <c r="Q307" s="476"/>
      <c r="R307" s="174" t="str">
        <f ca="1">入力・労働局用!R307</f>
        <v/>
      </c>
      <c r="S307" s="477" t="str">
        <f ca="1">入力・労働局用!S307</f>
        <v/>
      </c>
      <c r="T307" s="478">
        <f>入力・労働局用!T307</f>
        <v>0</v>
      </c>
      <c r="U307" s="478">
        <f>入力・労働局用!U307</f>
        <v>0</v>
      </c>
      <c r="V307" s="478">
        <f>入力・労働局用!V307</f>
        <v>0</v>
      </c>
      <c r="W307" s="479">
        <f>入力・労働局用!W307</f>
        <v>0</v>
      </c>
      <c r="X307" s="164"/>
      <c r="Y307" s="180" t="str">
        <f t="shared" si="132"/>
        <v/>
      </c>
      <c r="Z307" s="180" t="str">
        <f t="shared" si="133"/>
        <v/>
      </c>
      <c r="AA307" s="181" t="str">
        <f t="shared" ca="1" si="134"/>
        <v/>
      </c>
      <c r="AB307" s="181" t="str">
        <f t="shared" ca="1" si="135"/>
        <v/>
      </c>
      <c r="AC307" s="181" t="str">
        <f t="shared" ca="1" si="136"/>
        <v/>
      </c>
      <c r="AD307" s="181" t="str">
        <f t="shared" ca="1" si="137"/>
        <v/>
      </c>
      <c r="AE307" s="182" t="str">
        <f t="shared" ca="1" si="138"/>
        <v/>
      </c>
      <c r="AF307" s="181" t="str">
        <f t="shared" ca="1" si="139"/>
        <v/>
      </c>
      <c r="AG307" s="181" t="str">
        <f t="shared" ca="1" si="140"/>
        <v/>
      </c>
      <c r="AH307" s="181" t="str">
        <f t="shared" ca="1" si="141"/>
        <v/>
      </c>
      <c r="AI307" s="181" t="str">
        <f t="shared" ca="1" si="142"/>
        <v/>
      </c>
      <c r="AJ307" s="182" t="str">
        <f t="shared" ca="1" si="143"/>
        <v/>
      </c>
    </row>
    <row r="308" spans="1:36" ht="27.95" customHeight="1">
      <c r="A308" s="179">
        <f>入力・労働局用!A308</f>
        <v>0</v>
      </c>
      <c r="B308" s="172">
        <f>入力・労働局用!B308</f>
        <v>0</v>
      </c>
      <c r="C308" s="173"/>
      <c r="D308" s="70">
        <f>入力・労働局用!D308</f>
        <v>0</v>
      </c>
      <c r="E308" s="71">
        <f>入力・労働局用!E308</f>
        <v>0</v>
      </c>
      <c r="F308" s="475">
        <f>入力・労働局用!F308</f>
        <v>0</v>
      </c>
      <c r="G308" s="476"/>
      <c r="H308" s="174" t="str">
        <f ca="1">入力・労働局用!H308</f>
        <v/>
      </c>
      <c r="I308" s="477" t="str">
        <f ca="1">入力・労働局用!I308</f>
        <v/>
      </c>
      <c r="J308" s="478">
        <f>入力・労働局用!J308</f>
        <v>0</v>
      </c>
      <c r="K308" s="478">
        <f>入力・労働局用!K308</f>
        <v>0</v>
      </c>
      <c r="L308" s="479">
        <f>入力・労働局用!L308</f>
        <v>0</v>
      </c>
      <c r="M308" s="475">
        <f>入力・労働局用!M308</f>
        <v>0</v>
      </c>
      <c r="N308" s="480"/>
      <c r="O308" s="480"/>
      <c r="P308" s="480"/>
      <c r="Q308" s="476"/>
      <c r="R308" s="174" t="str">
        <f ca="1">入力・労働局用!R308</f>
        <v/>
      </c>
      <c r="S308" s="477" t="str">
        <f ca="1">入力・労働局用!S308</f>
        <v/>
      </c>
      <c r="T308" s="478">
        <f>入力・労働局用!T308</f>
        <v>0</v>
      </c>
      <c r="U308" s="478">
        <f>入力・労働局用!U308</f>
        <v>0</v>
      </c>
      <c r="V308" s="478">
        <f>入力・労働局用!V308</f>
        <v>0</v>
      </c>
      <c r="W308" s="479">
        <f>入力・労働局用!W308</f>
        <v>0</v>
      </c>
      <c r="X308" s="164"/>
      <c r="Y308" s="180" t="str">
        <f t="shared" si="132"/>
        <v/>
      </c>
      <c r="Z308" s="180" t="str">
        <f t="shared" si="133"/>
        <v/>
      </c>
      <c r="AA308" s="181" t="str">
        <f t="shared" ca="1" si="134"/>
        <v/>
      </c>
      <c r="AB308" s="181" t="str">
        <f t="shared" ca="1" si="135"/>
        <v/>
      </c>
      <c r="AC308" s="181" t="str">
        <f t="shared" ca="1" si="136"/>
        <v/>
      </c>
      <c r="AD308" s="181" t="str">
        <f t="shared" ca="1" si="137"/>
        <v/>
      </c>
      <c r="AE308" s="182" t="str">
        <f t="shared" ca="1" si="138"/>
        <v/>
      </c>
      <c r="AF308" s="181" t="str">
        <f t="shared" ca="1" si="139"/>
        <v/>
      </c>
      <c r="AG308" s="181" t="str">
        <f t="shared" ca="1" si="140"/>
        <v/>
      </c>
      <c r="AH308" s="181" t="str">
        <f t="shared" ca="1" si="141"/>
        <v/>
      </c>
      <c r="AI308" s="181" t="str">
        <f t="shared" ca="1" si="142"/>
        <v/>
      </c>
      <c r="AJ308" s="182" t="str">
        <f t="shared" ca="1" si="143"/>
        <v/>
      </c>
    </row>
    <row r="309" spans="1:36" ht="27.95" customHeight="1">
      <c r="A309" s="179">
        <f>入力・労働局用!A309</f>
        <v>0</v>
      </c>
      <c r="B309" s="172">
        <f>入力・労働局用!B309</f>
        <v>0</v>
      </c>
      <c r="C309" s="173"/>
      <c r="D309" s="70">
        <f>入力・労働局用!D309</f>
        <v>0</v>
      </c>
      <c r="E309" s="71">
        <f>入力・労働局用!E309</f>
        <v>0</v>
      </c>
      <c r="F309" s="475">
        <f>入力・労働局用!F309</f>
        <v>0</v>
      </c>
      <c r="G309" s="476"/>
      <c r="H309" s="174" t="str">
        <f ca="1">入力・労働局用!H309</f>
        <v/>
      </c>
      <c r="I309" s="477" t="str">
        <f ca="1">入力・労働局用!I309</f>
        <v/>
      </c>
      <c r="J309" s="478">
        <f>入力・労働局用!J309</f>
        <v>0</v>
      </c>
      <c r="K309" s="478">
        <f>入力・労働局用!K309</f>
        <v>0</v>
      </c>
      <c r="L309" s="479">
        <f>入力・労働局用!L309</f>
        <v>0</v>
      </c>
      <c r="M309" s="475">
        <f>入力・労働局用!M309</f>
        <v>0</v>
      </c>
      <c r="N309" s="480"/>
      <c r="O309" s="480"/>
      <c r="P309" s="480"/>
      <c r="Q309" s="476"/>
      <c r="R309" s="174" t="str">
        <f ca="1">入力・労働局用!R309</f>
        <v/>
      </c>
      <c r="S309" s="477" t="str">
        <f ca="1">入力・労働局用!S309</f>
        <v/>
      </c>
      <c r="T309" s="478">
        <f>入力・労働局用!T309</f>
        <v>0</v>
      </c>
      <c r="U309" s="478">
        <f>入力・労働局用!U309</f>
        <v>0</v>
      </c>
      <c r="V309" s="478">
        <f>入力・労働局用!V309</f>
        <v>0</v>
      </c>
      <c r="W309" s="479">
        <f>入力・労働局用!W309</f>
        <v>0</v>
      </c>
      <c r="X309" s="164"/>
      <c r="Y309" s="180" t="str">
        <f t="shared" si="132"/>
        <v/>
      </c>
      <c r="Z309" s="180" t="str">
        <f t="shared" si="133"/>
        <v/>
      </c>
      <c r="AA309" s="181" t="str">
        <f t="shared" ca="1" si="134"/>
        <v/>
      </c>
      <c r="AB309" s="181" t="str">
        <f t="shared" ca="1" si="135"/>
        <v/>
      </c>
      <c r="AC309" s="181" t="str">
        <f t="shared" ca="1" si="136"/>
        <v/>
      </c>
      <c r="AD309" s="181" t="str">
        <f t="shared" ca="1" si="137"/>
        <v/>
      </c>
      <c r="AE309" s="182" t="str">
        <f t="shared" ca="1" si="138"/>
        <v/>
      </c>
      <c r="AF309" s="181" t="str">
        <f t="shared" ca="1" si="139"/>
        <v/>
      </c>
      <c r="AG309" s="181" t="str">
        <f t="shared" ca="1" si="140"/>
        <v/>
      </c>
      <c r="AH309" s="181" t="str">
        <f t="shared" ca="1" si="141"/>
        <v/>
      </c>
      <c r="AI309" s="181" t="str">
        <f t="shared" ca="1" si="142"/>
        <v/>
      </c>
      <c r="AJ309" s="182" t="str">
        <f t="shared" ca="1" si="143"/>
        <v/>
      </c>
    </row>
    <row r="310" spans="1:36" ht="27.95" customHeight="1">
      <c r="A310" s="179">
        <f>入力・労働局用!A310</f>
        <v>0</v>
      </c>
      <c r="B310" s="172">
        <f>入力・労働局用!B310</f>
        <v>0</v>
      </c>
      <c r="C310" s="173"/>
      <c r="D310" s="70">
        <f>入力・労働局用!D310</f>
        <v>0</v>
      </c>
      <c r="E310" s="71">
        <f>入力・労働局用!E310</f>
        <v>0</v>
      </c>
      <c r="F310" s="475">
        <f>入力・労働局用!F310</f>
        <v>0</v>
      </c>
      <c r="G310" s="476"/>
      <c r="H310" s="174" t="str">
        <f ca="1">入力・労働局用!H310</f>
        <v/>
      </c>
      <c r="I310" s="477" t="str">
        <f ca="1">入力・労働局用!I310</f>
        <v/>
      </c>
      <c r="J310" s="478">
        <f>入力・労働局用!J310</f>
        <v>0</v>
      </c>
      <c r="K310" s="478">
        <f>入力・労働局用!K310</f>
        <v>0</v>
      </c>
      <c r="L310" s="479">
        <f>入力・労働局用!L310</f>
        <v>0</v>
      </c>
      <c r="M310" s="475">
        <f>入力・労働局用!M310</f>
        <v>0</v>
      </c>
      <c r="N310" s="480"/>
      <c r="O310" s="480"/>
      <c r="P310" s="480"/>
      <c r="Q310" s="476"/>
      <c r="R310" s="174" t="str">
        <f ca="1">入力・労働局用!R310</f>
        <v/>
      </c>
      <c r="S310" s="477" t="str">
        <f ca="1">入力・労働局用!S310</f>
        <v/>
      </c>
      <c r="T310" s="478">
        <f>入力・労働局用!T310</f>
        <v>0</v>
      </c>
      <c r="U310" s="478">
        <f>入力・労働局用!U310</f>
        <v>0</v>
      </c>
      <c r="V310" s="478">
        <f>入力・労働局用!V310</f>
        <v>0</v>
      </c>
      <c r="W310" s="479">
        <f>入力・労働局用!W310</f>
        <v>0</v>
      </c>
      <c r="X310" s="164"/>
      <c r="Y310" s="180" t="str">
        <f t="shared" si="132"/>
        <v/>
      </c>
      <c r="Z310" s="180" t="str">
        <f t="shared" si="133"/>
        <v/>
      </c>
      <c r="AA310" s="181" t="str">
        <f t="shared" ca="1" si="134"/>
        <v/>
      </c>
      <c r="AB310" s="181" t="str">
        <f t="shared" ca="1" si="135"/>
        <v/>
      </c>
      <c r="AC310" s="181" t="str">
        <f t="shared" ca="1" si="136"/>
        <v/>
      </c>
      <c r="AD310" s="181" t="str">
        <f t="shared" ca="1" si="137"/>
        <v/>
      </c>
      <c r="AE310" s="182" t="str">
        <f t="shared" ca="1" si="138"/>
        <v/>
      </c>
      <c r="AF310" s="181" t="str">
        <f t="shared" ca="1" si="139"/>
        <v/>
      </c>
      <c r="AG310" s="181" t="str">
        <f t="shared" ca="1" si="140"/>
        <v/>
      </c>
      <c r="AH310" s="181" t="str">
        <f t="shared" ca="1" si="141"/>
        <v/>
      </c>
      <c r="AI310" s="181" t="str">
        <f t="shared" ca="1" si="142"/>
        <v/>
      </c>
      <c r="AJ310" s="182" t="str">
        <f t="shared" ca="1" si="143"/>
        <v/>
      </c>
    </row>
    <row r="311" spans="1:36" ht="27.95" customHeight="1">
      <c r="A311" s="179">
        <f>入力・労働局用!A311</f>
        <v>0</v>
      </c>
      <c r="B311" s="172">
        <f>入力・労働局用!B311</f>
        <v>0</v>
      </c>
      <c r="C311" s="173"/>
      <c r="D311" s="70">
        <f>入力・労働局用!D311</f>
        <v>0</v>
      </c>
      <c r="E311" s="71">
        <f>入力・労働局用!E311</f>
        <v>0</v>
      </c>
      <c r="F311" s="475">
        <f>入力・労働局用!F311</f>
        <v>0</v>
      </c>
      <c r="G311" s="476"/>
      <c r="H311" s="174" t="str">
        <f ca="1">入力・労働局用!H311</f>
        <v/>
      </c>
      <c r="I311" s="477" t="str">
        <f ca="1">入力・労働局用!I311</f>
        <v/>
      </c>
      <c r="J311" s="478">
        <f>入力・労働局用!J311</f>
        <v>0</v>
      </c>
      <c r="K311" s="478">
        <f>入力・労働局用!K311</f>
        <v>0</v>
      </c>
      <c r="L311" s="479">
        <f>入力・労働局用!L311</f>
        <v>0</v>
      </c>
      <c r="M311" s="475">
        <f>入力・労働局用!M311</f>
        <v>0</v>
      </c>
      <c r="N311" s="480"/>
      <c r="O311" s="480"/>
      <c r="P311" s="480"/>
      <c r="Q311" s="476"/>
      <c r="R311" s="174" t="str">
        <f ca="1">入力・労働局用!R311</f>
        <v/>
      </c>
      <c r="S311" s="477" t="str">
        <f ca="1">入力・労働局用!S311</f>
        <v/>
      </c>
      <c r="T311" s="478">
        <f>入力・労働局用!T311</f>
        <v>0</v>
      </c>
      <c r="U311" s="478">
        <f>入力・労働局用!U311</f>
        <v>0</v>
      </c>
      <c r="V311" s="478">
        <f>入力・労働局用!V311</f>
        <v>0</v>
      </c>
      <c r="W311" s="479">
        <f>入力・労働局用!W311</f>
        <v>0</v>
      </c>
      <c r="X311" s="164"/>
      <c r="Y311" s="180" t="str">
        <f t="shared" si="132"/>
        <v/>
      </c>
      <c r="Z311" s="180" t="str">
        <f t="shared" si="133"/>
        <v/>
      </c>
      <c r="AA311" s="181" t="str">
        <f t="shared" ca="1" si="134"/>
        <v/>
      </c>
      <c r="AB311" s="181" t="str">
        <f t="shared" ca="1" si="135"/>
        <v/>
      </c>
      <c r="AC311" s="181" t="str">
        <f t="shared" ca="1" si="136"/>
        <v/>
      </c>
      <c r="AD311" s="181" t="str">
        <f t="shared" ca="1" si="137"/>
        <v/>
      </c>
      <c r="AE311" s="182" t="str">
        <f t="shared" ca="1" si="138"/>
        <v/>
      </c>
      <c r="AF311" s="181" t="str">
        <f t="shared" ca="1" si="139"/>
        <v/>
      </c>
      <c r="AG311" s="181" t="str">
        <f t="shared" ca="1" si="140"/>
        <v/>
      </c>
      <c r="AH311" s="181" t="str">
        <f t="shared" ca="1" si="141"/>
        <v/>
      </c>
      <c r="AI311" s="181" t="str">
        <f t="shared" ca="1" si="142"/>
        <v/>
      </c>
      <c r="AJ311" s="182" t="str">
        <f t="shared" ca="1" si="143"/>
        <v/>
      </c>
    </row>
    <row r="312" spans="1:36" ht="27.95" customHeight="1">
      <c r="A312" s="179">
        <f>入力・労働局用!A312</f>
        <v>0</v>
      </c>
      <c r="B312" s="172">
        <f>入力・労働局用!B312</f>
        <v>0</v>
      </c>
      <c r="C312" s="173"/>
      <c r="D312" s="70">
        <f>入力・労働局用!D312</f>
        <v>0</v>
      </c>
      <c r="E312" s="71">
        <f>入力・労働局用!E312</f>
        <v>0</v>
      </c>
      <c r="F312" s="475">
        <f>入力・労働局用!F312</f>
        <v>0</v>
      </c>
      <c r="G312" s="476"/>
      <c r="H312" s="174" t="str">
        <f ca="1">入力・労働局用!H312</f>
        <v/>
      </c>
      <c r="I312" s="477" t="str">
        <f ca="1">入力・労働局用!I312</f>
        <v/>
      </c>
      <c r="J312" s="478">
        <f>入力・労働局用!J312</f>
        <v>0</v>
      </c>
      <c r="K312" s="478">
        <f>入力・労働局用!K312</f>
        <v>0</v>
      </c>
      <c r="L312" s="479">
        <f>入力・労働局用!L312</f>
        <v>0</v>
      </c>
      <c r="M312" s="475">
        <f>入力・労働局用!M312</f>
        <v>0</v>
      </c>
      <c r="N312" s="480"/>
      <c r="O312" s="480"/>
      <c r="P312" s="480"/>
      <c r="Q312" s="476"/>
      <c r="R312" s="174" t="str">
        <f ca="1">入力・労働局用!R312</f>
        <v/>
      </c>
      <c r="S312" s="477" t="str">
        <f ca="1">入力・労働局用!S312</f>
        <v/>
      </c>
      <c r="T312" s="478">
        <f>入力・労働局用!T312</f>
        <v>0</v>
      </c>
      <c r="U312" s="478">
        <f>入力・労働局用!U312</f>
        <v>0</v>
      </c>
      <c r="V312" s="478">
        <f>入力・労働局用!V312</f>
        <v>0</v>
      </c>
      <c r="W312" s="479">
        <f>入力・労働局用!W312</f>
        <v>0</v>
      </c>
      <c r="X312" s="164"/>
      <c r="Y312" s="180" t="str">
        <f t="shared" si="132"/>
        <v/>
      </c>
      <c r="Z312" s="180" t="str">
        <f t="shared" si="133"/>
        <v/>
      </c>
      <c r="AA312" s="181" t="str">
        <f t="shared" ca="1" si="134"/>
        <v/>
      </c>
      <c r="AB312" s="181" t="str">
        <f t="shared" ca="1" si="135"/>
        <v/>
      </c>
      <c r="AC312" s="181" t="str">
        <f t="shared" ca="1" si="136"/>
        <v/>
      </c>
      <c r="AD312" s="181" t="str">
        <f t="shared" ca="1" si="137"/>
        <v/>
      </c>
      <c r="AE312" s="182" t="str">
        <f t="shared" ca="1" si="138"/>
        <v/>
      </c>
      <c r="AF312" s="181" t="str">
        <f t="shared" ca="1" si="139"/>
        <v/>
      </c>
      <c r="AG312" s="181" t="str">
        <f t="shared" ca="1" si="140"/>
        <v/>
      </c>
      <c r="AH312" s="181" t="str">
        <f t="shared" ca="1" si="141"/>
        <v/>
      </c>
      <c r="AI312" s="181" t="str">
        <f t="shared" ca="1" si="142"/>
        <v/>
      </c>
      <c r="AJ312" s="182" t="str">
        <f t="shared" ca="1" si="143"/>
        <v/>
      </c>
    </row>
    <row r="313" spans="1:36" ht="27.95" customHeight="1">
      <c r="A313" s="179">
        <f>入力・労働局用!A313</f>
        <v>0</v>
      </c>
      <c r="B313" s="172">
        <f>入力・労働局用!B313</f>
        <v>0</v>
      </c>
      <c r="C313" s="173"/>
      <c r="D313" s="70">
        <f>入力・労働局用!D313</f>
        <v>0</v>
      </c>
      <c r="E313" s="71">
        <f>入力・労働局用!E313</f>
        <v>0</v>
      </c>
      <c r="F313" s="475">
        <f>入力・労働局用!F313</f>
        <v>0</v>
      </c>
      <c r="G313" s="476"/>
      <c r="H313" s="174" t="str">
        <f ca="1">入力・労働局用!H313</f>
        <v/>
      </c>
      <c r="I313" s="477" t="str">
        <f ca="1">入力・労働局用!I313</f>
        <v/>
      </c>
      <c r="J313" s="478">
        <f>入力・労働局用!J313</f>
        <v>0</v>
      </c>
      <c r="K313" s="478">
        <f>入力・労働局用!K313</f>
        <v>0</v>
      </c>
      <c r="L313" s="479">
        <f>入力・労働局用!L313</f>
        <v>0</v>
      </c>
      <c r="M313" s="475">
        <f>入力・労働局用!M313</f>
        <v>0</v>
      </c>
      <c r="N313" s="480"/>
      <c r="O313" s="480"/>
      <c r="P313" s="480"/>
      <c r="Q313" s="476"/>
      <c r="R313" s="174" t="str">
        <f ca="1">入力・労働局用!R313</f>
        <v/>
      </c>
      <c r="S313" s="477" t="str">
        <f ca="1">入力・労働局用!S313</f>
        <v/>
      </c>
      <c r="T313" s="478">
        <f>入力・労働局用!T313</f>
        <v>0</v>
      </c>
      <c r="U313" s="478">
        <f>入力・労働局用!U313</f>
        <v>0</v>
      </c>
      <c r="V313" s="478">
        <f>入力・労働局用!V313</f>
        <v>0</v>
      </c>
      <c r="W313" s="479">
        <f>入力・労働局用!W313</f>
        <v>0</v>
      </c>
      <c r="X313" s="164"/>
      <c r="Y313" s="180" t="str">
        <f t="shared" si="132"/>
        <v/>
      </c>
      <c r="Z313" s="180" t="str">
        <f t="shared" si="133"/>
        <v/>
      </c>
      <c r="AA313" s="181" t="str">
        <f t="shared" ca="1" si="134"/>
        <v/>
      </c>
      <c r="AB313" s="181" t="str">
        <f t="shared" ca="1" si="135"/>
        <v/>
      </c>
      <c r="AC313" s="181" t="str">
        <f t="shared" ca="1" si="136"/>
        <v/>
      </c>
      <c r="AD313" s="181" t="str">
        <f t="shared" ca="1" si="137"/>
        <v/>
      </c>
      <c r="AE313" s="182" t="str">
        <f t="shared" ca="1" si="138"/>
        <v/>
      </c>
      <c r="AF313" s="181" t="str">
        <f t="shared" ca="1" si="139"/>
        <v/>
      </c>
      <c r="AG313" s="181" t="str">
        <f t="shared" ca="1" si="140"/>
        <v/>
      </c>
      <c r="AH313" s="181" t="str">
        <f t="shared" ca="1" si="141"/>
        <v/>
      </c>
      <c r="AI313" s="181" t="str">
        <f t="shared" ca="1" si="142"/>
        <v/>
      </c>
      <c r="AJ313" s="182" t="str">
        <f t="shared" ca="1" si="143"/>
        <v/>
      </c>
    </row>
    <row r="314" spans="1:36" ht="27.95" customHeight="1">
      <c r="A314" s="179">
        <f>入力・労働局用!A314</f>
        <v>0</v>
      </c>
      <c r="B314" s="172">
        <f>入力・労働局用!B314</f>
        <v>0</v>
      </c>
      <c r="C314" s="173"/>
      <c r="D314" s="70">
        <f>入力・労働局用!D314</f>
        <v>0</v>
      </c>
      <c r="E314" s="71">
        <f>入力・労働局用!E314</f>
        <v>0</v>
      </c>
      <c r="F314" s="475">
        <f>入力・労働局用!F314</f>
        <v>0</v>
      </c>
      <c r="G314" s="476"/>
      <c r="H314" s="174" t="str">
        <f ca="1">入力・労働局用!H314</f>
        <v/>
      </c>
      <c r="I314" s="477" t="str">
        <f ca="1">入力・労働局用!I314</f>
        <v/>
      </c>
      <c r="J314" s="478">
        <f>入力・労働局用!J314</f>
        <v>0</v>
      </c>
      <c r="K314" s="478">
        <f>入力・労働局用!K314</f>
        <v>0</v>
      </c>
      <c r="L314" s="479">
        <f>入力・労働局用!L314</f>
        <v>0</v>
      </c>
      <c r="M314" s="475">
        <f>入力・労働局用!M314</f>
        <v>0</v>
      </c>
      <c r="N314" s="480"/>
      <c r="O314" s="480"/>
      <c r="P314" s="480"/>
      <c r="Q314" s="476"/>
      <c r="R314" s="174" t="str">
        <f ca="1">入力・労働局用!R314</f>
        <v/>
      </c>
      <c r="S314" s="477" t="str">
        <f ca="1">入力・労働局用!S314</f>
        <v/>
      </c>
      <c r="T314" s="478">
        <f>入力・労働局用!T314</f>
        <v>0</v>
      </c>
      <c r="U314" s="478">
        <f>入力・労働局用!U314</f>
        <v>0</v>
      </c>
      <c r="V314" s="478">
        <f>入力・労働局用!V314</f>
        <v>0</v>
      </c>
      <c r="W314" s="479">
        <f>入力・労働局用!W314</f>
        <v>0</v>
      </c>
      <c r="X314" s="164"/>
      <c r="Y314" s="180" t="str">
        <f t="shared" si="132"/>
        <v/>
      </c>
      <c r="Z314" s="180" t="str">
        <f t="shared" si="133"/>
        <v/>
      </c>
      <c r="AA314" s="181" t="str">
        <f t="shared" ca="1" si="134"/>
        <v/>
      </c>
      <c r="AB314" s="181" t="str">
        <f t="shared" ca="1" si="135"/>
        <v/>
      </c>
      <c r="AC314" s="181" t="str">
        <f t="shared" ca="1" si="136"/>
        <v/>
      </c>
      <c r="AD314" s="181" t="str">
        <f t="shared" ca="1" si="137"/>
        <v/>
      </c>
      <c r="AE314" s="182" t="str">
        <f t="shared" ca="1" si="138"/>
        <v/>
      </c>
      <c r="AF314" s="181" t="str">
        <f t="shared" ca="1" si="139"/>
        <v/>
      </c>
      <c r="AG314" s="181" t="str">
        <f t="shared" ca="1" si="140"/>
        <v/>
      </c>
      <c r="AH314" s="181" t="str">
        <f t="shared" ca="1" si="141"/>
        <v/>
      </c>
      <c r="AI314" s="181" t="str">
        <f t="shared" ca="1" si="142"/>
        <v/>
      </c>
      <c r="AJ314" s="182" t="str">
        <f t="shared" ca="1" si="143"/>
        <v/>
      </c>
    </row>
    <row r="315" spans="1:36" ht="27.95" customHeight="1">
      <c r="A315" s="179">
        <f>入力・労働局用!A315</f>
        <v>0</v>
      </c>
      <c r="B315" s="172">
        <f>入力・労働局用!B315</f>
        <v>0</v>
      </c>
      <c r="C315" s="173"/>
      <c r="D315" s="70">
        <f>入力・労働局用!D315</f>
        <v>0</v>
      </c>
      <c r="E315" s="71">
        <f>入力・労働局用!E315</f>
        <v>0</v>
      </c>
      <c r="F315" s="475">
        <f>入力・労働局用!F315</f>
        <v>0</v>
      </c>
      <c r="G315" s="476"/>
      <c r="H315" s="174" t="str">
        <f ca="1">入力・労働局用!H315</f>
        <v/>
      </c>
      <c r="I315" s="477" t="str">
        <f ca="1">入力・労働局用!I315</f>
        <v/>
      </c>
      <c r="J315" s="478">
        <f>入力・労働局用!J315</f>
        <v>0</v>
      </c>
      <c r="K315" s="478">
        <f>入力・労働局用!K315</f>
        <v>0</v>
      </c>
      <c r="L315" s="479">
        <f>入力・労働局用!L315</f>
        <v>0</v>
      </c>
      <c r="M315" s="475">
        <f>入力・労働局用!M315</f>
        <v>0</v>
      </c>
      <c r="N315" s="480"/>
      <c r="O315" s="480"/>
      <c r="P315" s="480"/>
      <c r="Q315" s="476"/>
      <c r="R315" s="174" t="str">
        <f ca="1">入力・労働局用!R315</f>
        <v/>
      </c>
      <c r="S315" s="477" t="str">
        <f ca="1">入力・労働局用!S315</f>
        <v/>
      </c>
      <c r="T315" s="478">
        <f>入力・労働局用!T315</f>
        <v>0</v>
      </c>
      <c r="U315" s="478">
        <f>入力・労働局用!U315</f>
        <v>0</v>
      </c>
      <c r="V315" s="478">
        <f>入力・労働局用!V315</f>
        <v>0</v>
      </c>
      <c r="W315" s="479">
        <f>入力・労働局用!W315</f>
        <v>0</v>
      </c>
      <c r="X315" s="164"/>
      <c r="Y315" s="180" t="str">
        <f t="shared" si="132"/>
        <v/>
      </c>
      <c r="Z315" s="180" t="str">
        <f t="shared" si="133"/>
        <v/>
      </c>
      <c r="AA315" s="181" t="str">
        <f t="shared" ca="1" si="134"/>
        <v/>
      </c>
      <c r="AB315" s="181" t="str">
        <f t="shared" ca="1" si="135"/>
        <v/>
      </c>
      <c r="AC315" s="181" t="str">
        <f t="shared" ca="1" si="136"/>
        <v/>
      </c>
      <c r="AD315" s="181" t="str">
        <f t="shared" ca="1" si="137"/>
        <v/>
      </c>
      <c r="AE315" s="182" t="str">
        <f t="shared" ca="1" si="138"/>
        <v/>
      </c>
      <c r="AF315" s="181" t="str">
        <f t="shared" ca="1" si="139"/>
        <v/>
      </c>
      <c r="AG315" s="181" t="str">
        <f t="shared" ca="1" si="140"/>
        <v/>
      </c>
      <c r="AH315" s="181" t="str">
        <f t="shared" ca="1" si="141"/>
        <v/>
      </c>
      <c r="AI315" s="181" t="str">
        <f t="shared" ca="1" si="142"/>
        <v/>
      </c>
      <c r="AJ315" s="182" t="str">
        <f t="shared" ca="1" si="143"/>
        <v/>
      </c>
    </row>
    <row r="316" spans="1:36" ht="27.95" customHeight="1">
      <c r="A316" s="179">
        <f>入力・労働局用!A316</f>
        <v>0</v>
      </c>
      <c r="B316" s="172">
        <f>入力・労働局用!B316</f>
        <v>0</v>
      </c>
      <c r="C316" s="173"/>
      <c r="D316" s="70">
        <f>入力・労働局用!D316</f>
        <v>0</v>
      </c>
      <c r="E316" s="71">
        <f>入力・労働局用!E316</f>
        <v>0</v>
      </c>
      <c r="F316" s="475">
        <f>入力・労働局用!F316</f>
        <v>0</v>
      </c>
      <c r="G316" s="476"/>
      <c r="H316" s="174" t="str">
        <f ca="1">入力・労働局用!H316</f>
        <v/>
      </c>
      <c r="I316" s="477" t="str">
        <f ca="1">入力・労働局用!I316</f>
        <v/>
      </c>
      <c r="J316" s="478">
        <f>入力・労働局用!J316</f>
        <v>0</v>
      </c>
      <c r="K316" s="478">
        <f>入力・労働局用!K316</f>
        <v>0</v>
      </c>
      <c r="L316" s="479">
        <f>入力・労働局用!L316</f>
        <v>0</v>
      </c>
      <c r="M316" s="475">
        <f>入力・労働局用!M316</f>
        <v>0</v>
      </c>
      <c r="N316" s="480"/>
      <c r="O316" s="480"/>
      <c r="P316" s="480"/>
      <c r="Q316" s="476"/>
      <c r="R316" s="174" t="str">
        <f ca="1">入力・労働局用!R316</f>
        <v/>
      </c>
      <c r="S316" s="477" t="str">
        <f ca="1">入力・労働局用!S316</f>
        <v/>
      </c>
      <c r="T316" s="478">
        <f>入力・労働局用!T316</f>
        <v>0</v>
      </c>
      <c r="U316" s="478">
        <f>入力・労働局用!U316</f>
        <v>0</v>
      </c>
      <c r="V316" s="478">
        <f>入力・労働局用!V316</f>
        <v>0</v>
      </c>
      <c r="W316" s="479">
        <f>入力・労働局用!W316</f>
        <v>0</v>
      </c>
      <c r="X316" s="164"/>
      <c r="Y316" s="180" t="str">
        <f t="shared" si="132"/>
        <v/>
      </c>
      <c r="Z316" s="180" t="str">
        <f t="shared" si="133"/>
        <v/>
      </c>
      <c r="AA316" s="181" t="str">
        <f t="shared" ca="1" si="134"/>
        <v/>
      </c>
      <c r="AB316" s="181" t="str">
        <f t="shared" ca="1" si="135"/>
        <v/>
      </c>
      <c r="AC316" s="181" t="str">
        <f t="shared" ca="1" si="136"/>
        <v/>
      </c>
      <c r="AD316" s="181" t="str">
        <f t="shared" ca="1" si="137"/>
        <v/>
      </c>
      <c r="AE316" s="182" t="str">
        <f t="shared" ca="1" si="138"/>
        <v/>
      </c>
      <c r="AF316" s="181" t="str">
        <f t="shared" ca="1" si="139"/>
        <v/>
      </c>
      <c r="AG316" s="181" t="str">
        <f t="shared" ca="1" si="140"/>
        <v/>
      </c>
      <c r="AH316" s="181" t="str">
        <f t="shared" ca="1" si="141"/>
        <v/>
      </c>
      <c r="AI316" s="181" t="str">
        <f t="shared" ca="1" si="142"/>
        <v/>
      </c>
      <c r="AJ316" s="182" t="str">
        <f t="shared" ca="1" si="143"/>
        <v/>
      </c>
    </row>
    <row r="317" spans="1:36" ht="27.95" customHeight="1">
      <c r="A317" s="179">
        <f>入力・労働局用!A317</f>
        <v>0</v>
      </c>
      <c r="B317" s="172">
        <f>入力・労働局用!B317</f>
        <v>0</v>
      </c>
      <c r="C317" s="173"/>
      <c r="D317" s="70">
        <f>入力・労働局用!D317</f>
        <v>0</v>
      </c>
      <c r="E317" s="71">
        <f>入力・労働局用!E317</f>
        <v>0</v>
      </c>
      <c r="F317" s="475">
        <f>入力・労働局用!F317</f>
        <v>0</v>
      </c>
      <c r="G317" s="476"/>
      <c r="H317" s="174" t="str">
        <f ca="1">入力・労働局用!H317</f>
        <v/>
      </c>
      <c r="I317" s="477" t="str">
        <f ca="1">入力・労働局用!I317</f>
        <v/>
      </c>
      <c r="J317" s="478">
        <f>入力・労働局用!J317</f>
        <v>0</v>
      </c>
      <c r="K317" s="478">
        <f>入力・労働局用!K317</f>
        <v>0</v>
      </c>
      <c r="L317" s="479">
        <f>入力・労働局用!L317</f>
        <v>0</v>
      </c>
      <c r="M317" s="475">
        <f>入力・労働局用!M317</f>
        <v>0</v>
      </c>
      <c r="N317" s="480"/>
      <c r="O317" s="480"/>
      <c r="P317" s="480"/>
      <c r="Q317" s="476"/>
      <c r="R317" s="174" t="str">
        <f ca="1">入力・労働局用!R317</f>
        <v/>
      </c>
      <c r="S317" s="477" t="str">
        <f ca="1">入力・労働局用!S317</f>
        <v/>
      </c>
      <c r="T317" s="478">
        <f>入力・労働局用!T317</f>
        <v>0</v>
      </c>
      <c r="U317" s="478">
        <f>入力・労働局用!U317</f>
        <v>0</v>
      </c>
      <c r="V317" s="478">
        <f>入力・労働局用!V317</f>
        <v>0</v>
      </c>
      <c r="W317" s="479">
        <f>入力・労働局用!W317</f>
        <v>0</v>
      </c>
      <c r="X317" s="164"/>
      <c r="Y317" s="180" t="str">
        <f t="shared" si="132"/>
        <v/>
      </c>
      <c r="Z317" s="180" t="str">
        <f t="shared" si="133"/>
        <v/>
      </c>
      <c r="AA317" s="181" t="str">
        <f t="shared" ca="1" si="134"/>
        <v/>
      </c>
      <c r="AB317" s="181" t="str">
        <f t="shared" ca="1" si="135"/>
        <v/>
      </c>
      <c r="AC317" s="181" t="str">
        <f t="shared" ca="1" si="136"/>
        <v/>
      </c>
      <c r="AD317" s="181" t="str">
        <f t="shared" ca="1" si="137"/>
        <v/>
      </c>
      <c r="AE317" s="182" t="str">
        <f t="shared" ca="1" si="138"/>
        <v/>
      </c>
      <c r="AF317" s="181" t="str">
        <f t="shared" ca="1" si="139"/>
        <v/>
      </c>
      <c r="AG317" s="181" t="str">
        <f t="shared" ca="1" si="140"/>
        <v/>
      </c>
      <c r="AH317" s="181" t="str">
        <f t="shared" ca="1" si="141"/>
        <v/>
      </c>
      <c r="AI317" s="181" t="str">
        <f t="shared" ca="1" si="142"/>
        <v/>
      </c>
      <c r="AJ317" s="182" t="str">
        <f t="shared" ca="1" si="143"/>
        <v/>
      </c>
    </row>
    <row r="318" spans="1:36" ht="27.95" customHeight="1">
      <c r="A318" s="179">
        <f>入力・労働局用!A318</f>
        <v>0</v>
      </c>
      <c r="B318" s="172">
        <f>入力・労働局用!B318</f>
        <v>0</v>
      </c>
      <c r="C318" s="173"/>
      <c r="D318" s="70">
        <f>入力・労働局用!D318</f>
        <v>0</v>
      </c>
      <c r="E318" s="71">
        <f>入力・労働局用!E318</f>
        <v>0</v>
      </c>
      <c r="F318" s="475">
        <f>入力・労働局用!F318</f>
        <v>0</v>
      </c>
      <c r="G318" s="476"/>
      <c r="H318" s="174" t="str">
        <f ca="1">入力・労働局用!H318</f>
        <v/>
      </c>
      <c r="I318" s="477" t="str">
        <f ca="1">入力・労働局用!I318</f>
        <v/>
      </c>
      <c r="J318" s="478">
        <f>入力・労働局用!J318</f>
        <v>0</v>
      </c>
      <c r="K318" s="478">
        <f>入力・労働局用!K318</f>
        <v>0</v>
      </c>
      <c r="L318" s="479">
        <f>入力・労働局用!L318</f>
        <v>0</v>
      </c>
      <c r="M318" s="475">
        <f>入力・労働局用!M318</f>
        <v>0</v>
      </c>
      <c r="N318" s="480"/>
      <c r="O318" s="480"/>
      <c r="P318" s="480"/>
      <c r="Q318" s="476"/>
      <c r="R318" s="174" t="str">
        <f ca="1">入力・労働局用!R318</f>
        <v/>
      </c>
      <c r="S318" s="477" t="str">
        <f ca="1">入力・労働局用!S318</f>
        <v/>
      </c>
      <c r="T318" s="478">
        <f>入力・労働局用!T318</f>
        <v>0</v>
      </c>
      <c r="U318" s="478">
        <f>入力・労働局用!U318</f>
        <v>0</v>
      </c>
      <c r="V318" s="478">
        <f>入力・労働局用!V318</f>
        <v>0</v>
      </c>
      <c r="W318" s="479">
        <f>入力・労働局用!W318</f>
        <v>0</v>
      </c>
      <c r="X318" s="164"/>
      <c r="Y318" s="180" t="str">
        <f t="shared" si="132"/>
        <v/>
      </c>
      <c r="Z318" s="180" t="str">
        <f t="shared" si="133"/>
        <v/>
      </c>
      <c r="AA318" s="181" t="str">
        <f t="shared" ca="1" si="134"/>
        <v/>
      </c>
      <c r="AB318" s="181" t="str">
        <f t="shared" ca="1" si="135"/>
        <v/>
      </c>
      <c r="AC318" s="181" t="str">
        <f t="shared" ca="1" si="136"/>
        <v/>
      </c>
      <c r="AD318" s="181" t="str">
        <f t="shared" ca="1" si="137"/>
        <v/>
      </c>
      <c r="AE318" s="182" t="str">
        <f t="shared" ca="1" si="138"/>
        <v/>
      </c>
      <c r="AF318" s="181" t="str">
        <f t="shared" ca="1" si="139"/>
        <v/>
      </c>
      <c r="AG318" s="181" t="str">
        <f t="shared" ca="1" si="140"/>
        <v/>
      </c>
      <c r="AH318" s="181" t="str">
        <f t="shared" ca="1" si="141"/>
        <v/>
      </c>
      <c r="AI318" s="181" t="str">
        <f t="shared" ca="1" si="142"/>
        <v/>
      </c>
      <c r="AJ318" s="182" t="str">
        <f t="shared" ca="1" si="143"/>
        <v/>
      </c>
    </row>
    <row r="319" spans="1:36" ht="27.95" customHeight="1">
      <c r="A319" s="179">
        <f>入力・労働局用!A319</f>
        <v>0</v>
      </c>
      <c r="B319" s="172">
        <f>入力・労働局用!B319</f>
        <v>0</v>
      </c>
      <c r="C319" s="173"/>
      <c r="D319" s="70">
        <f>入力・労働局用!D319</f>
        <v>0</v>
      </c>
      <c r="E319" s="71">
        <f>入力・労働局用!E319</f>
        <v>0</v>
      </c>
      <c r="F319" s="475">
        <f>入力・労働局用!F319</f>
        <v>0</v>
      </c>
      <c r="G319" s="476"/>
      <c r="H319" s="174" t="str">
        <f ca="1">入力・労働局用!H319</f>
        <v/>
      </c>
      <c r="I319" s="477" t="str">
        <f ca="1">入力・労働局用!I319</f>
        <v/>
      </c>
      <c r="J319" s="478">
        <f>入力・労働局用!J319</f>
        <v>0</v>
      </c>
      <c r="K319" s="478">
        <f>入力・労働局用!K319</f>
        <v>0</v>
      </c>
      <c r="L319" s="479">
        <f>入力・労働局用!L319</f>
        <v>0</v>
      </c>
      <c r="M319" s="475">
        <f>入力・労働局用!M319</f>
        <v>0</v>
      </c>
      <c r="N319" s="480"/>
      <c r="O319" s="480"/>
      <c r="P319" s="480"/>
      <c r="Q319" s="476"/>
      <c r="R319" s="174" t="str">
        <f ca="1">入力・労働局用!R319</f>
        <v/>
      </c>
      <c r="S319" s="477" t="str">
        <f ca="1">入力・労働局用!S319</f>
        <v/>
      </c>
      <c r="T319" s="478">
        <f>入力・労働局用!T319</f>
        <v>0</v>
      </c>
      <c r="U319" s="478">
        <f>入力・労働局用!U319</f>
        <v>0</v>
      </c>
      <c r="V319" s="478">
        <f>入力・労働局用!V319</f>
        <v>0</v>
      </c>
      <c r="W319" s="479">
        <f>入力・労働局用!W319</f>
        <v>0</v>
      </c>
      <c r="X319" s="164"/>
      <c r="Y319" s="180" t="str">
        <f t="shared" si="132"/>
        <v/>
      </c>
      <c r="Z319" s="180" t="str">
        <f t="shared" si="133"/>
        <v/>
      </c>
      <c r="AA319" s="181" t="str">
        <f t="shared" ca="1" si="134"/>
        <v/>
      </c>
      <c r="AB319" s="181" t="str">
        <f t="shared" ca="1" si="135"/>
        <v/>
      </c>
      <c r="AC319" s="181" t="str">
        <f t="shared" ca="1" si="136"/>
        <v/>
      </c>
      <c r="AD319" s="181" t="str">
        <f t="shared" ca="1" si="137"/>
        <v/>
      </c>
      <c r="AE319" s="182" t="str">
        <f t="shared" ca="1" si="138"/>
        <v/>
      </c>
      <c r="AF319" s="181" t="str">
        <f t="shared" ca="1" si="139"/>
        <v/>
      </c>
      <c r="AG319" s="181" t="str">
        <f t="shared" ca="1" si="140"/>
        <v/>
      </c>
      <c r="AH319" s="181" t="str">
        <f t="shared" ca="1" si="141"/>
        <v/>
      </c>
      <c r="AI319" s="181" t="str">
        <f t="shared" ca="1" si="142"/>
        <v/>
      </c>
      <c r="AJ319" s="182" t="str">
        <f t="shared" ca="1" si="143"/>
        <v/>
      </c>
    </row>
    <row r="320" spans="1:36" ht="27.95" customHeight="1" thickBot="1">
      <c r="A320" s="183">
        <f>入力・労働局用!A320</f>
        <v>0</v>
      </c>
      <c r="B320" s="172">
        <f>入力・労働局用!B320</f>
        <v>0</v>
      </c>
      <c r="C320" s="173"/>
      <c r="D320" s="70">
        <f>入力・労働局用!D320</f>
        <v>0</v>
      </c>
      <c r="E320" s="71">
        <f>入力・労働局用!E320</f>
        <v>0</v>
      </c>
      <c r="F320" s="475">
        <f>入力・労働局用!F320</f>
        <v>0</v>
      </c>
      <c r="G320" s="476"/>
      <c r="H320" s="174" t="str">
        <f ca="1">入力・労働局用!H320</f>
        <v/>
      </c>
      <c r="I320" s="481" t="str">
        <f ca="1">入力・労働局用!I320</f>
        <v/>
      </c>
      <c r="J320" s="482">
        <f>入力・労働局用!J320</f>
        <v>0</v>
      </c>
      <c r="K320" s="482">
        <f>入力・労働局用!K320</f>
        <v>0</v>
      </c>
      <c r="L320" s="483">
        <f>入力・労働局用!L320</f>
        <v>0</v>
      </c>
      <c r="M320" s="475">
        <f>入力・労働局用!M320</f>
        <v>0</v>
      </c>
      <c r="N320" s="480"/>
      <c r="O320" s="480"/>
      <c r="P320" s="480"/>
      <c r="Q320" s="476"/>
      <c r="R320" s="184" t="str">
        <f ca="1">入力・労働局用!R320</f>
        <v/>
      </c>
      <c r="S320" s="481" t="str">
        <f ca="1">入力・労働局用!S320</f>
        <v/>
      </c>
      <c r="T320" s="482">
        <f>入力・労働局用!T320</f>
        <v>0</v>
      </c>
      <c r="U320" s="482">
        <f>入力・労働局用!U320</f>
        <v>0</v>
      </c>
      <c r="V320" s="482">
        <f>入力・労働局用!V320</f>
        <v>0</v>
      </c>
      <c r="W320" s="483">
        <f>入力・労働局用!W320</f>
        <v>0</v>
      </c>
      <c r="X320" s="164"/>
      <c r="Y320" s="185" t="str">
        <f t="shared" si="132"/>
        <v/>
      </c>
      <c r="Z320" s="185" t="str">
        <f t="shared" si="133"/>
        <v/>
      </c>
      <c r="AA320" s="186" t="str">
        <f t="shared" ca="1" si="134"/>
        <v/>
      </c>
      <c r="AB320" s="186" t="str">
        <f t="shared" ca="1" si="135"/>
        <v/>
      </c>
      <c r="AC320" s="186" t="str">
        <f t="shared" ca="1" si="136"/>
        <v/>
      </c>
      <c r="AD320" s="186" t="str">
        <f t="shared" ca="1" si="137"/>
        <v/>
      </c>
      <c r="AE320" s="187" t="str">
        <f t="shared" ca="1" si="138"/>
        <v/>
      </c>
      <c r="AF320" s="186" t="str">
        <f t="shared" ca="1" si="139"/>
        <v/>
      </c>
      <c r="AG320" s="186" t="str">
        <f t="shared" ca="1" si="140"/>
        <v/>
      </c>
      <c r="AH320" s="186" t="str">
        <f t="shared" ca="1" si="141"/>
        <v/>
      </c>
      <c r="AI320" s="186" t="str">
        <f t="shared" ca="1" si="142"/>
        <v/>
      </c>
      <c r="AJ320" s="187" t="str">
        <f t="shared" ca="1" si="143"/>
        <v/>
      </c>
    </row>
    <row r="321" spans="1:36" ht="24.95" customHeight="1" thickTop="1">
      <c r="A321" s="361" t="s">
        <v>62</v>
      </c>
      <c r="B321" s="362"/>
      <c r="C321" s="362"/>
      <c r="D321" s="362"/>
      <c r="E321" s="362"/>
      <c r="F321" s="363"/>
      <c r="G321" s="364"/>
      <c r="H321" s="213" t="s">
        <v>12</v>
      </c>
      <c r="I321" s="471">
        <f ca="1">入力・労働局用!I321</f>
        <v>0</v>
      </c>
      <c r="J321" s="472">
        <f>入力・労働局用!J321</f>
        <v>0</v>
      </c>
      <c r="K321" s="472">
        <f>入力・労働局用!K321</f>
        <v>0</v>
      </c>
      <c r="L321" s="214" t="s">
        <v>8</v>
      </c>
      <c r="M321" s="363"/>
      <c r="N321" s="367"/>
      <c r="O321" s="367"/>
      <c r="P321" s="367"/>
      <c r="Q321" s="364"/>
      <c r="R321" s="213"/>
      <c r="S321" s="471">
        <f ca="1">入力・労働局用!S321</f>
        <v>0</v>
      </c>
      <c r="T321" s="472">
        <f>入力・労働局用!T321</f>
        <v>0</v>
      </c>
      <c r="U321" s="472">
        <f>入力・労働局用!U321</f>
        <v>0</v>
      </c>
      <c r="V321" s="472">
        <f>入力・労働局用!V321</f>
        <v>0</v>
      </c>
      <c r="W321" s="214" t="s">
        <v>8</v>
      </c>
      <c r="X321" s="164"/>
    </row>
    <row r="322" spans="1:36" ht="24.95" customHeight="1">
      <c r="A322" s="434" t="s">
        <v>80</v>
      </c>
      <c r="B322" s="435"/>
      <c r="C322" s="435"/>
      <c r="D322" s="435"/>
      <c r="E322" s="435"/>
      <c r="F322" s="344"/>
      <c r="G322" s="345"/>
      <c r="H322" s="188" t="s">
        <v>12</v>
      </c>
      <c r="I322" s="473">
        <f ca="1">入力・労働局用!I322</f>
        <v>0</v>
      </c>
      <c r="J322" s="474">
        <f>入力・労働局用!J322</f>
        <v>0</v>
      </c>
      <c r="K322" s="474">
        <f>入力・労働局用!K322</f>
        <v>0</v>
      </c>
      <c r="L322" s="189" t="s">
        <v>8</v>
      </c>
      <c r="M322" s="344"/>
      <c r="N322" s="348"/>
      <c r="O322" s="348"/>
      <c r="P322" s="348"/>
      <c r="Q322" s="345"/>
      <c r="R322" s="188"/>
      <c r="S322" s="473">
        <f ca="1">入力・労働局用!S322</f>
        <v>0</v>
      </c>
      <c r="T322" s="474">
        <f>入力・労働局用!T322</f>
        <v>0</v>
      </c>
      <c r="U322" s="474">
        <f>入力・労働局用!U322</f>
        <v>0</v>
      </c>
      <c r="V322" s="474">
        <f>入力・労働局用!V322</f>
        <v>0</v>
      </c>
      <c r="W322" s="189" t="s">
        <v>8</v>
      </c>
      <c r="X322" s="164"/>
      <c r="Z322" s="190"/>
    </row>
    <row r="323" spans="1:36" s="1" customFormat="1" ht="3.75" customHeight="1">
      <c r="X323" s="52"/>
      <c r="Y323" s="217"/>
      <c r="Z323" s="54" t="s">
        <v>35</v>
      </c>
      <c r="AH323" s="29"/>
      <c r="AI323" s="29"/>
    </row>
    <row r="324" spans="1:36">
      <c r="T324" s="468" t="s">
        <v>44</v>
      </c>
      <c r="U324" s="469"/>
      <c r="V324" s="469"/>
      <c r="W324" s="470"/>
      <c r="X324" s="164"/>
    </row>
    <row r="326" spans="1:36" ht="19.5" customHeight="1">
      <c r="A326" s="147" t="str">
        <f>IF(入力・労働局用!A326="","",入力・労働局用!A326)</f>
        <v>【鳥取局様式】</v>
      </c>
      <c r="B326" s="196"/>
      <c r="C326" s="146"/>
      <c r="D326" s="466" t="s">
        <v>76</v>
      </c>
      <c r="E326" s="467"/>
      <c r="F326" s="467"/>
      <c r="G326" s="467"/>
      <c r="H326" s="467"/>
      <c r="I326" s="467"/>
      <c r="J326" s="467"/>
      <c r="S326" s="192">
        <f>$S$2</f>
        <v>1</v>
      </c>
      <c r="T326" s="488" t="s">
        <v>10</v>
      </c>
      <c r="U326" s="488"/>
      <c r="V326" s="149">
        <f>V299+1</f>
        <v>13</v>
      </c>
      <c r="W326" s="150" t="s">
        <v>11</v>
      </c>
    </row>
    <row r="327" spans="1:36" ht="19.5" customHeight="1">
      <c r="B327" s="197"/>
      <c r="C327" s="151"/>
      <c r="D327" s="467"/>
      <c r="E327" s="467"/>
      <c r="F327" s="467"/>
      <c r="G327" s="467"/>
      <c r="H327" s="467"/>
      <c r="I327" s="467"/>
      <c r="J327" s="467"/>
    </row>
    <row r="328" spans="1:36" ht="14.25">
      <c r="B328" s="223">
        <f ca="1">入力・労働局用!B328</f>
        <v>45741</v>
      </c>
      <c r="D328" s="198"/>
      <c r="E328" s="198"/>
      <c r="F328" s="198"/>
    </row>
    <row r="329" spans="1:36" ht="15" customHeight="1">
      <c r="B329" s="224">
        <f ca="1">入力・労働局用!B329</f>
        <v>46106.494204513889</v>
      </c>
      <c r="H329" s="329" t="s">
        <v>6</v>
      </c>
      <c r="I329" s="330"/>
      <c r="J329" s="333" t="s">
        <v>0</v>
      </c>
      <c r="K329" s="334"/>
      <c r="L329" s="153" t="s">
        <v>1</v>
      </c>
      <c r="M329" s="334" t="s">
        <v>7</v>
      </c>
      <c r="N329" s="334"/>
      <c r="O329" s="334" t="s">
        <v>2</v>
      </c>
      <c r="P329" s="334"/>
      <c r="Q329" s="334"/>
      <c r="R329" s="334"/>
      <c r="S329" s="334"/>
      <c r="T329" s="334"/>
      <c r="U329" s="334" t="s">
        <v>3</v>
      </c>
      <c r="V329" s="334"/>
      <c r="W329" s="334"/>
    </row>
    <row r="330" spans="1:36" ht="20.100000000000001" customHeight="1">
      <c r="H330" s="331"/>
      <c r="I330" s="332"/>
      <c r="J330" s="154">
        <f>IF(入力・労働局用!J330="","",入力・労働局用!J330)</f>
        <v>3</v>
      </c>
      <c r="K330" s="155">
        <f>IF(入力・労働局用!K330="","",入力・労働局用!K330)</f>
        <v>1</v>
      </c>
      <c r="L330" s="156">
        <f>IF(入力・労働局用!L330="","",入力・労働局用!L330)</f>
        <v>1</v>
      </c>
      <c r="M330" s="157">
        <f>IF(入力・労働局用!M330="","",入力・労働局用!M330)</f>
        <v>0</v>
      </c>
      <c r="N330" s="158" t="str">
        <f>IF(入力・労働局用!N330="","",入力・労働局用!N330)</f>
        <v/>
      </c>
      <c r="O330" s="159" t="str">
        <f>IF(入力・労働局用!O330="","",入力・労働局用!O330)</f>
        <v/>
      </c>
      <c r="P330" s="160" t="str">
        <f>IF(入力・労働局用!P330="","",入力・労働局用!P330)</f>
        <v/>
      </c>
      <c r="Q330" s="160" t="str">
        <f>IF(入力・労働局用!Q330="","",入力・労働局用!Q330)</f>
        <v/>
      </c>
      <c r="R330" s="160" t="str">
        <f>IF(入力・労働局用!R330="","",入力・労働局用!R330)</f>
        <v/>
      </c>
      <c r="S330" s="160" t="str">
        <f>IF(入力・労働局用!S330="","",入力・労働局用!S330)</f>
        <v/>
      </c>
      <c r="T330" s="161" t="str">
        <f>IF(入力・労働局用!T330="","",入力・労働局用!T330)</f>
        <v/>
      </c>
      <c r="U330" s="159" t="str">
        <f>IF(入力・労働局用!U330="","",入力・労働局用!U330)</f>
        <v/>
      </c>
      <c r="V330" s="160" t="str">
        <f>IF(入力・労働局用!V330="","",入力・労働局用!V330)</f>
        <v/>
      </c>
      <c r="W330" s="161" t="str">
        <f>IF(入力・労働局用!W330="","",入力・労働局用!W330)</f>
        <v/>
      </c>
      <c r="Y330" s="162" t="s">
        <v>33</v>
      </c>
      <c r="Z330" s="163" t="s">
        <v>34</v>
      </c>
      <c r="AA330" s="489" t="str">
        <f>$A$2</f>
        <v>【鳥取局様式】</v>
      </c>
      <c r="AB330" s="489"/>
      <c r="AC330" s="489"/>
      <c r="AD330" s="489"/>
      <c r="AE330" s="489"/>
      <c r="AF330" s="487">
        <f>$A$3</f>
        <v>0</v>
      </c>
      <c r="AG330" s="487"/>
      <c r="AH330" s="487"/>
      <c r="AI330" s="487"/>
      <c r="AJ330" s="487"/>
    </row>
    <row r="331" spans="1:36" ht="21.95" customHeight="1">
      <c r="A331" s="315" t="s">
        <v>9</v>
      </c>
      <c r="B331" s="317" t="s">
        <v>30</v>
      </c>
      <c r="C331" s="220"/>
      <c r="D331" s="318" t="s">
        <v>51</v>
      </c>
      <c r="E331" s="317" t="s">
        <v>48</v>
      </c>
      <c r="F331" s="451">
        <f ca="1">B328</f>
        <v>45741</v>
      </c>
      <c r="G331" s="452"/>
      <c r="H331" s="452"/>
      <c r="I331" s="452"/>
      <c r="J331" s="452"/>
      <c r="K331" s="452"/>
      <c r="L331" s="453"/>
      <c r="M331" s="454">
        <f ca="1">B329</f>
        <v>46106.494204513889</v>
      </c>
      <c r="N331" s="455"/>
      <c r="O331" s="455"/>
      <c r="P331" s="455"/>
      <c r="Q331" s="455"/>
      <c r="R331" s="455"/>
      <c r="S331" s="455"/>
      <c r="T331" s="455"/>
      <c r="U331" s="455"/>
      <c r="V331" s="455"/>
      <c r="W331" s="456"/>
      <c r="X331" s="164"/>
      <c r="Y331" s="165" t="str">
        <f>$A$2</f>
        <v>【鳥取局様式】</v>
      </c>
      <c r="Z331" s="165" t="e">
        <f>DATE(YEAR($Y$7)+1,7,10)</f>
        <v>#VALUE!</v>
      </c>
      <c r="AA331" s="166" t="s">
        <v>33</v>
      </c>
      <c r="AB331" s="166" t="s">
        <v>34</v>
      </c>
      <c r="AC331" s="166" t="s">
        <v>37</v>
      </c>
      <c r="AD331" s="166" t="s">
        <v>38</v>
      </c>
      <c r="AE331" s="166" t="s">
        <v>32</v>
      </c>
      <c r="AF331" s="166" t="s">
        <v>33</v>
      </c>
      <c r="AG331" s="166" t="s">
        <v>34</v>
      </c>
      <c r="AH331" s="166" t="s">
        <v>37</v>
      </c>
      <c r="AI331" s="166" t="s">
        <v>38</v>
      </c>
      <c r="AJ331" s="166" t="s">
        <v>32</v>
      </c>
    </row>
    <row r="332" spans="1:36" ht="28.5" customHeight="1">
      <c r="A332" s="316"/>
      <c r="B332" s="317"/>
      <c r="C332" s="167"/>
      <c r="D332" s="319"/>
      <c r="E332" s="317"/>
      <c r="F332" s="306" t="s">
        <v>4</v>
      </c>
      <c r="G332" s="306"/>
      <c r="H332" s="168" t="s">
        <v>39</v>
      </c>
      <c r="I332" s="306" t="s">
        <v>5</v>
      </c>
      <c r="J332" s="306"/>
      <c r="K332" s="306"/>
      <c r="L332" s="306"/>
      <c r="M332" s="306" t="s">
        <v>4</v>
      </c>
      <c r="N332" s="306"/>
      <c r="O332" s="306"/>
      <c r="P332" s="306"/>
      <c r="Q332" s="306"/>
      <c r="R332" s="168" t="s">
        <v>39</v>
      </c>
      <c r="S332" s="306" t="s">
        <v>5</v>
      </c>
      <c r="T332" s="306"/>
      <c r="U332" s="306"/>
      <c r="V332" s="306"/>
      <c r="W332" s="306"/>
      <c r="X332" s="164"/>
      <c r="Y332" s="165">
        <f ca="1">DATE(YEAR($B$4),4,1)</f>
        <v>45748</v>
      </c>
      <c r="Z332" s="165">
        <f ca="1">DATE(YEAR($Y$8)+2,3,31)</f>
        <v>46477</v>
      </c>
      <c r="AA332" s="165">
        <f ca="1">$Y$8</f>
        <v>45748</v>
      </c>
      <c r="AB332" s="165">
        <f ca="1">DATE(YEAR($Y$8)+1,3,31)</f>
        <v>46112</v>
      </c>
      <c r="AC332" s="165"/>
      <c r="AD332" s="165"/>
      <c r="AE332" s="165"/>
      <c r="AF332" s="169">
        <f ca="1">DATE(YEAR($B$4)+1,4,1)</f>
        <v>46113</v>
      </c>
      <c r="AG332" s="169">
        <f ca="1">DATE(YEAR($AF$8)+1,3,31)</f>
        <v>46477</v>
      </c>
      <c r="AH332" s="165"/>
      <c r="AI332" s="165"/>
      <c r="AJ332" s="170"/>
    </row>
    <row r="333" spans="1:36" ht="27.95" customHeight="1">
      <c r="A333" s="171">
        <f>入力・労働局用!A333</f>
        <v>0</v>
      </c>
      <c r="B333" s="172">
        <f>入力・労働局用!B333</f>
        <v>0</v>
      </c>
      <c r="C333" s="173"/>
      <c r="D333" s="70">
        <f>入力・労働局用!D333</f>
        <v>0</v>
      </c>
      <c r="E333" s="71">
        <f>入力・労働局用!E333</f>
        <v>0</v>
      </c>
      <c r="F333" s="475">
        <f>入力・労働局用!F333</f>
        <v>0</v>
      </c>
      <c r="G333" s="476"/>
      <c r="H333" s="174" t="str">
        <f ca="1">入力・労働局用!H333</f>
        <v/>
      </c>
      <c r="I333" s="484" t="str">
        <f ca="1">入力・労働局用!I333</f>
        <v/>
      </c>
      <c r="J333" s="485">
        <f>入力・労働局用!J333</f>
        <v>0</v>
      </c>
      <c r="K333" s="485">
        <f>入力・労働局用!K333</f>
        <v>0</v>
      </c>
      <c r="L333" s="486">
        <f>入力・労働局用!L333</f>
        <v>0</v>
      </c>
      <c r="M333" s="475">
        <f>入力・労働局用!M333</f>
        <v>0</v>
      </c>
      <c r="N333" s="480"/>
      <c r="O333" s="480"/>
      <c r="P333" s="480"/>
      <c r="Q333" s="476"/>
      <c r="R333" s="175" t="str">
        <f ca="1">入力・労働局用!R333</f>
        <v/>
      </c>
      <c r="S333" s="484" t="str">
        <f ca="1">入力・労働局用!S333</f>
        <v/>
      </c>
      <c r="T333" s="485">
        <f>入力・労働局用!T333</f>
        <v>0</v>
      </c>
      <c r="U333" s="485">
        <f>入力・労働局用!U333</f>
        <v>0</v>
      </c>
      <c r="V333" s="485">
        <f>入力・労働局用!V333</f>
        <v>0</v>
      </c>
      <c r="W333" s="486">
        <f>入力・労働局用!W333</f>
        <v>0</v>
      </c>
      <c r="X333" s="164"/>
      <c r="Y333" s="176" t="str">
        <f t="shared" ref="Y333:Y347" si="144">IF($B333&lt;&gt;0,IF(D333=0,AA$8,D333),"")</f>
        <v/>
      </c>
      <c r="Z333" s="176" t="str">
        <f t="shared" ref="Z333:Z347" si="145">IF($B333&lt;&gt;0,IF(E333=0,Z$8,E333),"")</f>
        <v/>
      </c>
      <c r="AA333" s="177" t="str">
        <f t="shared" ref="AA333:AA347" ca="1" si="146">IF(Y333&lt;AF$8,Y333,"")</f>
        <v/>
      </c>
      <c r="AB333" s="177" t="str">
        <f t="shared" ref="AB333:AB347" ca="1" si="147">IF(Y333&gt;AB$8,"",IF(Z333&gt;AB$8,AB$8,Z333))</f>
        <v/>
      </c>
      <c r="AC333" s="177" t="str">
        <f t="shared" ref="AC333:AC347" ca="1" si="148">IF(AA333="","",DATE(YEAR(AA333),MONTH(AA333),1))</f>
        <v/>
      </c>
      <c r="AD333" s="177" t="str">
        <f t="shared" ref="AD333:AD347" ca="1" si="149">IF(AA333="","",DATE(YEAR(AB333),MONTH(AB333)+1,1)-1)</f>
        <v/>
      </c>
      <c r="AE333" s="178" t="str">
        <f t="shared" ref="AE333:AE347" ca="1" si="150">IF(AA333="","",DATEDIF(AC333,AD333+1,"m"))</f>
        <v/>
      </c>
      <c r="AF333" s="177" t="str">
        <f t="shared" ref="AF333:AF347" ca="1" si="151">IF(Z333&lt;AF$8,"",IF(Y333&gt;AF$8,Y333,AF$8))</f>
        <v/>
      </c>
      <c r="AG333" s="177" t="str">
        <f t="shared" ref="AG333:AG347" ca="1" si="152">IF(Z333&lt;AF$8,"",Z333)</f>
        <v/>
      </c>
      <c r="AH333" s="177" t="str">
        <f t="shared" ref="AH333:AH347" ca="1" si="153">IF(AF333="","",DATE(YEAR(AF333),MONTH(AF333),1))</f>
        <v/>
      </c>
      <c r="AI333" s="177" t="str">
        <f t="shared" ref="AI333:AI347" ca="1" si="154">IF(AF333="","",DATE(YEAR(AG333),MONTH(AG333)+1,1)-1)</f>
        <v/>
      </c>
      <c r="AJ333" s="178" t="str">
        <f t="shared" ref="AJ333:AJ347" ca="1" si="155">IF(AF333="","",DATEDIF(AH333,AI333+1,"m"))</f>
        <v/>
      </c>
    </row>
    <row r="334" spans="1:36" ht="27.95" customHeight="1">
      <c r="A334" s="179">
        <f>入力・労働局用!A334</f>
        <v>0</v>
      </c>
      <c r="B334" s="172">
        <f>入力・労働局用!B334</f>
        <v>0</v>
      </c>
      <c r="C334" s="173"/>
      <c r="D334" s="70">
        <f>入力・労働局用!D334</f>
        <v>0</v>
      </c>
      <c r="E334" s="71">
        <f>入力・労働局用!E334</f>
        <v>0</v>
      </c>
      <c r="F334" s="475">
        <f>入力・労働局用!F334</f>
        <v>0</v>
      </c>
      <c r="G334" s="476"/>
      <c r="H334" s="174" t="str">
        <f ca="1">入力・労働局用!H334</f>
        <v/>
      </c>
      <c r="I334" s="477" t="str">
        <f ca="1">入力・労働局用!I334</f>
        <v/>
      </c>
      <c r="J334" s="478">
        <f>入力・労働局用!J334</f>
        <v>0</v>
      </c>
      <c r="K334" s="478">
        <f>入力・労働局用!K334</f>
        <v>0</v>
      </c>
      <c r="L334" s="479">
        <f>入力・労働局用!L334</f>
        <v>0</v>
      </c>
      <c r="M334" s="475">
        <f>入力・労働局用!M334</f>
        <v>0</v>
      </c>
      <c r="N334" s="480"/>
      <c r="O334" s="480"/>
      <c r="P334" s="480"/>
      <c r="Q334" s="476"/>
      <c r="R334" s="174" t="str">
        <f ca="1">入力・労働局用!R334</f>
        <v/>
      </c>
      <c r="S334" s="477" t="str">
        <f ca="1">入力・労働局用!S334</f>
        <v/>
      </c>
      <c r="T334" s="478">
        <f>入力・労働局用!T334</f>
        <v>0</v>
      </c>
      <c r="U334" s="478">
        <f>入力・労働局用!U334</f>
        <v>0</v>
      </c>
      <c r="V334" s="478">
        <f>入力・労働局用!V334</f>
        <v>0</v>
      </c>
      <c r="W334" s="479">
        <f>入力・労働局用!W334</f>
        <v>0</v>
      </c>
      <c r="X334" s="164"/>
      <c r="Y334" s="180" t="str">
        <f t="shared" si="144"/>
        <v/>
      </c>
      <c r="Z334" s="180" t="str">
        <f t="shared" si="145"/>
        <v/>
      </c>
      <c r="AA334" s="181" t="str">
        <f t="shared" ca="1" si="146"/>
        <v/>
      </c>
      <c r="AB334" s="181" t="str">
        <f t="shared" ca="1" si="147"/>
        <v/>
      </c>
      <c r="AC334" s="181" t="str">
        <f t="shared" ca="1" si="148"/>
        <v/>
      </c>
      <c r="AD334" s="181" t="str">
        <f t="shared" ca="1" si="149"/>
        <v/>
      </c>
      <c r="AE334" s="182" t="str">
        <f t="shared" ca="1" si="150"/>
        <v/>
      </c>
      <c r="AF334" s="181" t="str">
        <f t="shared" ca="1" si="151"/>
        <v/>
      </c>
      <c r="AG334" s="181" t="str">
        <f t="shared" ca="1" si="152"/>
        <v/>
      </c>
      <c r="AH334" s="181" t="str">
        <f t="shared" ca="1" si="153"/>
        <v/>
      </c>
      <c r="AI334" s="181" t="str">
        <f t="shared" ca="1" si="154"/>
        <v/>
      </c>
      <c r="AJ334" s="182" t="str">
        <f t="shared" ca="1" si="155"/>
        <v/>
      </c>
    </row>
    <row r="335" spans="1:36" ht="27.95" customHeight="1">
      <c r="A335" s="179">
        <f>入力・労働局用!A335</f>
        <v>0</v>
      </c>
      <c r="B335" s="172">
        <f>入力・労働局用!B335</f>
        <v>0</v>
      </c>
      <c r="C335" s="173"/>
      <c r="D335" s="70">
        <f>入力・労働局用!D335</f>
        <v>0</v>
      </c>
      <c r="E335" s="71">
        <f>入力・労働局用!E335</f>
        <v>0</v>
      </c>
      <c r="F335" s="475">
        <f>入力・労働局用!F335</f>
        <v>0</v>
      </c>
      <c r="G335" s="476"/>
      <c r="H335" s="174" t="str">
        <f ca="1">入力・労働局用!H335</f>
        <v/>
      </c>
      <c r="I335" s="477" t="str">
        <f ca="1">入力・労働局用!I335</f>
        <v/>
      </c>
      <c r="J335" s="478">
        <f>入力・労働局用!J335</f>
        <v>0</v>
      </c>
      <c r="K335" s="478">
        <f>入力・労働局用!K335</f>
        <v>0</v>
      </c>
      <c r="L335" s="479">
        <f>入力・労働局用!L335</f>
        <v>0</v>
      </c>
      <c r="M335" s="475">
        <f>入力・労働局用!M335</f>
        <v>0</v>
      </c>
      <c r="N335" s="480"/>
      <c r="O335" s="480"/>
      <c r="P335" s="480"/>
      <c r="Q335" s="476"/>
      <c r="R335" s="174" t="str">
        <f ca="1">入力・労働局用!R335</f>
        <v/>
      </c>
      <c r="S335" s="477" t="str">
        <f ca="1">入力・労働局用!S335</f>
        <v/>
      </c>
      <c r="T335" s="478">
        <f>入力・労働局用!T335</f>
        <v>0</v>
      </c>
      <c r="U335" s="478">
        <f>入力・労働局用!U335</f>
        <v>0</v>
      </c>
      <c r="V335" s="478">
        <f>入力・労働局用!V335</f>
        <v>0</v>
      </c>
      <c r="W335" s="479">
        <f>入力・労働局用!W335</f>
        <v>0</v>
      </c>
      <c r="X335" s="164"/>
      <c r="Y335" s="180" t="str">
        <f t="shared" si="144"/>
        <v/>
      </c>
      <c r="Z335" s="180" t="str">
        <f t="shared" si="145"/>
        <v/>
      </c>
      <c r="AA335" s="181" t="str">
        <f t="shared" ca="1" si="146"/>
        <v/>
      </c>
      <c r="AB335" s="181" t="str">
        <f t="shared" ca="1" si="147"/>
        <v/>
      </c>
      <c r="AC335" s="181" t="str">
        <f t="shared" ca="1" si="148"/>
        <v/>
      </c>
      <c r="AD335" s="181" t="str">
        <f t="shared" ca="1" si="149"/>
        <v/>
      </c>
      <c r="AE335" s="182" t="str">
        <f t="shared" ca="1" si="150"/>
        <v/>
      </c>
      <c r="AF335" s="181" t="str">
        <f t="shared" ca="1" si="151"/>
        <v/>
      </c>
      <c r="AG335" s="181" t="str">
        <f t="shared" ca="1" si="152"/>
        <v/>
      </c>
      <c r="AH335" s="181" t="str">
        <f t="shared" ca="1" si="153"/>
        <v/>
      </c>
      <c r="AI335" s="181" t="str">
        <f t="shared" ca="1" si="154"/>
        <v/>
      </c>
      <c r="AJ335" s="182" t="str">
        <f t="shared" ca="1" si="155"/>
        <v/>
      </c>
    </row>
    <row r="336" spans="1:36" ht="27.95" customHeight="1">
      <c r="A336" s="179">
        <f>入力・労働局用!A336</f>
        <v>0</v>
      </c>
      <c r="B336" s="172">
        <f>入力・労働局用!B336</f>
        <v>0</v>
      </c>
      <c r="C336" s="173"/>
      <c r="D336" s="70">
        <f>入力・労働局用!D336</f>
        <v>0</v>
      </c>
      <c r="E336" s="71">
        <f>入力・労働局用!E336</f>
        <v>0</v>
      </c>
      <c r="F336" s="475">
        <f>入力・労働局用!F336</f>
        <v>0</v>
      </c>
      <c r="G336" s="476"/>
      <c r="H336" s="174" t="str">
        <f ca="1">入力・労働局用!H336</f>
        <v/>
      </c>
      <c r="I336" s="477" t="str">
        <f ca="1">入力・労働局用!I336</f>
        <v/>
      </c>
      <c r="J336" s="478">
        <f>入力・労働局用!J336</f>
        <v>0</v>
      </c>
      <c r="K336" s="478">
        <f>入力・労働局用!K336</f>
        <v>0</v>
      </c>
      <c r="L336" s="479">
        <f>入力・労働局用!L336</f>
        <v>0</v>
      </c>
      <c r="M336" s="475">
        <f>入力・労働局用!M336</f>
        <v>0</v>
      </c>
      <c r="N336" s="480"/>
      <c r="O336" s="480"/>
      <c r="P336" s="480"/>
      <c r="Q336" s="476"/>
      <c r="R336" s="174" t="str">
        <f ca="1">入力・労働局用!R336</f>
        <v/>
      </c>
      <c r="S336" s="477" t="str">
        <f ca="1">入力・労働局用!S336</f>
        <v/>
      </c>
      <c r="T336" s="478">
        <f>入力・労働局用!T336</f>
        <v>0</v>
      </c>
      <c r="U336" s="478">
        <f>入力・労働局用!U336</f>
        <v>0</v>
      </c>
      <c r="V336" s="478">
        <f>入力・労働局用!V336</f>
        <v>0</v>
      </c>
      <c r="W336" s="479">
        <f>入力・労働局用!W336</f>
        <v>0</v>
      </c>
      <c r="X336" s="164"/>
      <c r="Y336" s="180" t="str">
        <f t="shared" si="144"/>
        <v/>
      </c>
      <c r="Z336" s="180" t="str">
        <f t="shared" si="145"/>
        <v/>
      </c>
      <c r="AA336" s="181" t="str">
        <f t="shared" ca="1" si="146"/>
        <v/>
      </c>
      <c r="AB336" s="181" t="str">
        <f t="shared" ca="1" si="147"/>
        <v/>
      </c>
      <c r="AC336" s="181" t="str">
        <f t="shared" ca="1" si="148"/>
        <v/>
      </c>
      <c r="AD336" s="181" t="str">
        <f t="shared" ca="1" si="149"/>
        <v/>
      </c>
      <c r="AE336" s="182" t="str">
        <f t="shared" ca="1" si="150"/>
        <v/>
      </c>
      <c r="AF336" s="181" t="str">
        <f t="shared" ca="1" si="151"/>
        <v/>
      </c>
      <c r="AG336" s="181" t="str">
        <f t="shared" ca="1" si="152"/>
        <v/>
      </c>
      <c r="AH336" s="181" t="str">
        <f t="shared" ca="1" si="153"/>
        <v/>
      </c>
      <c r="AI336" s="181" t="str">
        <f t="shared" ca="1" si="154"/>
        <v/>
      </c>
      <c r="AJ336" s="182" t="str">
        <f t="shared" ca="1" si="155"/>
        <v/>
      </c>
    </row>
    <row r="337" spans="1:36" ht="27.95" customHeight="1">
      <c r="A337" s="179">
        <f>入力・労働局用!A337</f>
        <v>0</v>
      </c>
      <c r="B337" s="172">
        <f>入力・労働局用!B337</f>
        <v>0</v>
      </c>
      <c r="C337" s="173"/>
      <c r="D337" s="70">
        <f>入力・労働局用!D337</f>
        <v>0</v>
      </c>
      <c r="E337" s="71">
        <f>入力・労働局用!E337</f>
        <v>0</v>
      </c>
      <c r="F337" s="475">
        <f>入力・労働局用!F337</f>
        <v>0</v>
      </c>
      <c r="G337" s="476"/>
      <c r="H337" s="174" t="str">
        <f ca="1">入力・労働局用!H337</f>
        <v/>
      </c>
      <c r="I337" s="477" t="str">
        <f ca="1">入力・労働局用!I337</f>
        <v/>
      </c>
      <c r="J337" s="478">
        <f>入力・労働局用!J337</f>
        <v>0</v>
      </c>
      <c r="K337" s="478">
        <f>入力・労働局用!K337</f>
        <v>0</v>
      </c>
      <c r="L337" s="479">
        <f>入力・労働局用!L337</f>
        <v>0</v>
      </c>
      <c r="M337" s="475">
        <f>入力・労働局用!M337</f>
        <v>0</v>
      </c>
      <c r="N337" s="480"/>
      <c r="O337" s="480"/>
      <c r="P337" s="480"/>
      <c r="Q337" s="476"/>
      <c r="R337" s="174" t="str">
        <f ca="1">入力・労働局用!R337</f>
        <v/>
      </c>
      <c r="S337" s="477" t="str">
        <f ca="1">入力・労働局用!S337</f>
        <v/>
      </c>
      <c r="T337" s="478">
        <f>入力・労働局用!T337</f>
        <v>0</v>
      </c>
      <c r="U337" s="478">
        <f>入力・労働局用!U337</f>
        <v>0</v>
      </c>
      <c r="V337" s="478">
        <f>入力・労働局用!V337</f>
        <v>0</v>
      </c>
      <c r="W337" s="479">
        <f>入力・労働局用!W337</f>
        <v>0</v>
      </c>
      <c r="X337" s="164"/>
      <c r="Y337" s="180" t="str">
        <f t="shared" si="144"/>
        <v/>
      </c>
      <c r="Z337" s="180" t="str">
        <f t="shared" si="145"/>
        <v/>
      </c>
      <c r="AA337" s="181" t="str">
        <f t="shared" ca="1" si="146"/>
        <v/>
      </c>
      <c r="AB337" s="181" t="str">
        <f t="shared" ca="1" si="147"/>
        <v/>
      </c>
      <c r="AC337" s="181" t="str">
        <f t="shared" ca="1" si="148"/>
        <v/>
      </c>
      <c r="AD337" s="181" t="str">
        <f t="shared" ca="1" si="149"/>
        <v/>
      </c>
      <c r="AE337" s="182" t="str">
        <f t="shared" ca="1" si="150"/>
        <v/>
      </c>
      <c r="AF337" s="181" t="str">
        <f t="shared" ca="1" si="151"/>
        <v/>
      </c>
      <c r="AG337" s="181" t="str">
        <f t="shared" ca="1" si="152"/>
        <v/>
      </c>
      <c r="AH337" s="181" t="str">
        <f t="shared" ca="1" si="153"/>
        <v/>
      </c>
      <c r="AI337" s="181" t="str">
        <f t="shared" ca="1" si="154"/>
        <v/>
      </c>
      <c r="AJ337" s="182" t="str">
        <f t="shared" ca="1" si="155"/>
        <v/>
      </c>
    </row>
    <row r="338" spans="1:36" ht="27.95" customHeight="1">
      <c r="A338" s="179">
        <f>入力・労働局用!A338</f>
        <v>0</v>
      </c>
      <c r="B338" s="172">
        <f>入力・労働局用!B338</f>
        <v>0</v>
      </c>
      <c r="C338" s="173"/>
      <c r="D338" s="70">
        <f>入力・労働局用!D338</f>
        <v>0</v>
      </c>
      <c r="E338" s="71">
        <f>入力・労働局用!E338</f>
        <v>0</v>
      </c>
      <c r="F338" s="475">
        <f>入力・労働局用!F338</f>
        <v>0</v>
      </c>
      <c r="G338" s="476"/>
      <c r="H338" s="174" t="str">
        <f ca="1">入力・労働局用!H338</f>
        <v/>
      </c>
      <c r="I338" s="477" t="str">
        <f ca="1">入力・労働局用!I338</f>
        <v/>
      </c>
      <c r="J338" s="478">
        <f>入力・労働局用!J338</f>
        <v>0</v>
      </c>
      <c r="K338" s="478">
        <f>入力・労働局用!K338</f>
        <v>0</v>
      </c>
      <c r="L338" s="479">
        <f>入力・労働局用!L338</f>
        <v>0</v>
      </c>
      <c r="M338" s="475">
        <f>入力・労働局用!M338</f>
        <v>0</v>
      </c>
      <c r="N338" s="480"/>
      <c r="O338" s="480"/>
      <c r="P338" s="480"/>
      <c r="Q338" s="476"/>
      <c r="R338" s="174" t="str">
        <f ca="1">入力・労働局用!R338</f>
        <v/>
      </c>
      <c r="S338" s="477" t="str">
        <f ca="1">入力・労働局用!S338</f>
        <v/>
      </c>
      <c r="T338" s="478">
        <f>入力・労働局用!T338</f>
        <v>0</v>
      </c>
      <c r="U338" s="478">
        <f>入力・労働局用!U338</f>
        <v>0</v>
      </c>
      <c r="V338" s="478">
        <f>入力・労働局用!V338</f>
        <v>0</v>
      </c>
      <c r="W338" s="479">
        <f>入力・労働局用!W338</f>
        <v>0</v>
      </c>
      <c r="X338" s="164"/>
      <c r="Y338" s="180" t="str">
        <f t="shared" si="144"/>
        <v/>
      </c>
      <c r="Z338" s="180" t="str">
        <f t="shared" si="145"/>
        <v/>
      </c>
      <c r="AA338" s="181" t="str">
        <f t="shared" ca="1" si="146"/>
        <v/>
      </c>
      <c r="AB338" s="181" t="str">
        <f t="shared" ca="1" si="147"/>
        <v/>
      </c>
      <c r="AC338" s="181" t="str">
        <f t="shared" ca="1" si="148"/>
        <v/>
      </c>
      <c r="AD338" s="181" t="str">
        <f t="shared" ca="1" si="149"/>
        <v/>
      </c>
      <c r="AE338" s="182" t="str">
        <f t="shared" ca="1" si="150"/>
        <v/>
      </c>
      <c r="AF338" s="181" t="str">
        <f t="shared" ca="1" si="151"/>
        <v/>
      </c>
      <c r="AG338" s="181" t="str">
        <f t="shared" ca="1" si="152"/>
        <v/>
      </c>
      <c r="AH338" s="181" t="str">
        <f t="shared" ca="1" si="153"/>
        <v/>
      </c>
      <c r="AI338" s="181" t="str">
        <f t="shared" ca="1" si="154"/>
        <v/>
      </c>
      <c r="AJ338" s="182" t="str">
        <f t="shared" ca="1" si="155"/>
        <v/>
      </c>
    </row>
    <row r="339" spans="1:36" ht="27.95" customHeight="1">
      <c r="A339" s="179">
        <f>入力・労働局用!A339</f>
        <v>0</v>
      </c>
      <c r="B339" s="172">
        <f>入力・労働局用!B339</f>
        <v>0</v>
      </c>
      <c r="C339" s="173"/>
      <c r="D339" s="70">
        <f>入力・労働局用!D339</f>
        <v>0</v>
      </c>
      <c r="E339" s="71">
        <f>入力・労働局用!E339</f>
        <v>0</v>
      </c>
      <c r="F339" s="475">
        <f>入力・労働局用!F339</f>
        <v>0</v>
      </c>
      <c r="G339" s="476"/>
      <c r="H339" s="174" t="str">
        <f ca="1">入力・労働局用!H339</f>
        <v/>
      </c>
      <c r="I339" s="477" t="str">
        <f ca="1">入力・労働局用!I339</f>
        <v/>
      </c>
      <c r="J339" s="478">
        <f>入力・労働局用!J339</f>
        <v>0</v>
      </c>
      <c r="K339" s="478">
        <f>入力・労働局用!K339</f>
        <v>0</v>
      </c>
      <c r="L339" s="479">
        <f>入力・労働局用!L339</f>
        <v>0</v>
      </c>
      <c r="M339" s="475">
        <f>入力・労働局用!M339</f>
        <v>0</v>
      </c>
      <c r="N339" s="480"/>
      <c r="O339" s="480"/>
      <c r="P339" s="480"/>
      <c r="Q339" s="476"/>
      <c r="R339" s="174" t="str">
        <f ca="1">入力・労働局用!R339</f>
        <v/>
      </c>
      <c r="S339" s="477" t="str">
        <f ca="1">入力・労働局用!S339</f>
        <v/>
      </c>
      <c r="T339" s="478">
        <f>入力・労働局用!T339</f>
        <v>0</v>
      </c>
      <c r="U339" s="478">
        <f>入力・労働局用!U339</f>
        <v>0</v>
      </c>
      <c r="V339" s="478">
        <f>入力・労働局用!V339</f>
        <v>0</v>
      </c>
      <c r="W339" s="479">
        <f>入力・労働局用!W339</f>
        <v>0</v>
      </c>
      <c r="X339" s="164"/>
      <c r="Y339" s="180" t="str">
        <f t="shared" si="144"/>
        <v/>
      </c>
      <c r="Z339" s="180" t="str">
        <f t="shared" si="145"/>
        <v/>
      </c>
      <c r="AA339" s="181" t="str">
        <f t="shared" ca="1" si="146"/>
        <v/>
      </c>
      <c r="AB339" s="181" t="str">
        <f t="shared" ca="1" si="147"/>
        <v/>
      </c>
      <c r="AC339" s="181" t="str">
        <f t="shared" ca="1" si="148"/>
        <v/>
      </c>
      <c r="AD339" s="181" t="str">
        <f t="shared" ca="1" si="149"/>
        <v/>
      </c>
      <c r="AE339" s="182" t="str">
        <f t="shared" ca="1" si="150"/>
        <v/>
      </c>
      <c r="AF339" s="181" t="str">
        <f t="shared" ca="1" si="151"/>
        <v/>
      </c>
      <c r="AG339" s="181" t="str">
        <f t="shared" ca="1" si="152"/>
        <v/>
      </c>
      <c r="AH339" s="181" t="str">
        <f t="shared" ca="1" si="153"/>
        <v/>
      </c>
      <c r="AI339" s="181" t="str">
        <f t="shared" ca="1" si="154"/>
        <v/>
      </c>
      <c r="AJ339" s="182" t="str">
        <f t="shared" ca="1" si="155"/>
        <v/>
      </c>
    </row>
    <row r="340" spans="1:36" ht="27.95" customHeight="1">
      <c r="A340" s="179">
        <f>入力・労働局用!A340</f>
        <v>0</v>
      </c>
      <c r="B340" s="172">
        <f>入力・労働局用!B340</f>
        <v>0</v>
      </c>
      <c r="C340" s="173"/>
      <c r="D340" s="70">
        <f>入力・労働局用!D340</f>
        <v>0</v>
      </c>
      <c r="E340" s="71">
        <f>入力・労働局用!E340</f>
        <v>0</v>
      </c>
      <c r="F340" s="475">
        <f>入力・労働局用!F340</f>
        <v>0</v>
      </c>
      <c r="G340" s="476"/>
      <c r="H340" s="174" t="str">
        <f ca="1">入力・労働局用!H340</f>
        <v/>
      </c>
      <c r="I340" s="477" t="str">
        <f ca="1">入力・労働局用!I340</f>
        <v/>
      </c>
      <c r="J340" s="478">
        <f>入力・労働局用!J340</f>
        <v>0</v>
      </c>
      <c r="K340" s="478">
        <f>入力・労働局用!K340</f>
        <v>0</v>
      </c>
      <c r="L340" s="479">
        <f>入力・労働局用!L340</f>
        <v>0</v>
      </c>
      <c r="M340" s="475">
        <f>入力・労働局用!M340</f>
        <v>0</v>
      </c>
      <c r="N340" s="480"/>
      <c r="O340" s="480"/>
      <c r="P340" s="480"/>
      <c r="Q340" s="476"/>
      <c r="R340" s="174" t="str">
        <f ca="1">入力・労働局用!R340</f>
        <v/>
      </c>
      <c r="S340" s="477" t="str">
        <f ca="1">入力・労働局用!S340</f>
        <v/>
      </c>
      <c r="T340" s="478">
        <f>入力・労働局用!T340</f>
        <v>0</v>
      </c>
      <c r="U340" s="478">
        <f>入力・労働局用!U340</f>
        <v>0</v>
      </c>
      <c r="V340" s="478">
        <f>入力・労働局用!V340</f>
        <v>0</v>
      </c>
      <c r="W340" s="479">
        <f>入力・労働局用!W340</f>
        <v>0</v>
      </c>
      <c r="X340" s="164"/>
      <c r="Y340" s="180" t="str">
        <f t="shared" si="144"/>
        <v/>
      </c>
      <c r="Z340" s="180" t="str">
        <f t="shared" si="145"/>
        <v/>
      </c>
      <c r="AA340" s="181" t="str">
        <f t="shared" ca="1" si="146"/>
        <v/>
      </c>
      <c r="AB340" s="181" t="str">
        <f t="shared" ca="1" si="147"/>
        <v/>
      </c>
      <c r="AC340" s="181" t="str">
        <f t="shared" ca="1" si="148"/>
        <v/>
      </c>
      <c r="AD340" s="181" t="str">
        <f t="shared" ca="1" si="149"/>
        <v/>
      </c>
      <c r="AE340" s="182" t="str">
        <f t="shared" ca="1" si="150"/>
        <v/>
      </c>
      <c r="AF340" s="181" t="str">
        <f t="shared" ca="1" si="151"/>
        <v/>
      </c>
      <c r="AG340" s="181" t="str">
        <f t="shared" ca="1" si="152"/>
        <v/>
      </c>
      <c r="AH340" s="181" t="str">
        <f t="shared" ca="1" si="153"/>
        <v/>
      </c>
      <c r="AI340" s="181" t="str">
        <f t="shared" ca="1" si="154"/>
        <v/>
      </c>
      <c r="AJ340" s="182" t="str">
        <f t="shared" ca="1" si="155"/>
        <v/>
      </c>
    </row>
    <row r="341" spans="1:36" ht="27.95" customHeight="1">
      <c r="A341" s="179">
        <f>入力・労働局用!A341</f>
        <v>0</v>
      </c>
      <c r="B341" s="172">
        <f>入力・労働局用!B341</f>
        <v>0</v>
      </c>
      <c r="C341" s="173"/>
      <c r="D341" s="70">
        <f>入力・労働局用!D341</f>
        <v>0</v>
      </c>
      <c r="E341" s="71">
        <f>入力・労働局用!E341</f>
        <v>0</v>
      </c>
      <c r="F341" s="475">
        <f>入力・労働局用!F341</f>
        <v>0</v>
      </c>
      <c r="G341" s="476"/>
      <c r="H341" s="174" t="str">
        <f ca="1">入力・労働局用!H341</f>
        <v/>
      </c>
      <c r="I341" s="477" t="str">
        <f ca="1">入力・労働局用!I341</f>
        <v/>
      </c>
      <c r="J341" s="478">
        <f>入力・労働局用!J341</f>
        <v>0</v>
      </c>
      <c r="K341" s="478">
        <f>入力・労働局用!K341</f>
        <v>0</v>
      </c>
      <c r="L341" s="479">
        <f>入力・労働局用!L341</f>
        <v>0</v>
      </c>
      <c r="M341" s="475">
        <f>入力・労働局用!M341</f>
        <v>0</v>
      </c>
      <c r="N341" s="480"/>
      <c r="O341" s="480"/>
      <c r="P341" s="480"/>
      <c r="Q341" s="476"/>
      <c r="R341" s="174" t="str">
        <f ca="1">入力・労働局用!R341</f>
        <v/>
      </c>
      <c r="S341" s="477" t="str">
        <f ca="1">入力・労働局用!S341</f>
        <v/>
      </c>
      <c r="T341" s="478">
        <f>入力・労働局用!T341</f>
        <v>0</v>
      </c>
      <c r="U341" s="478">
        <f>入力・労働局用!U341</f>
        <v>0</v>
      </c>
      <c r="V341" s="478">
        <f>入力・労働局用!V341</f>
        <v>0</v>
      </c>
      <c r="W341" s="479">
        <f>入力・労働局用!W341</f>
        <v>0</v>
      </c>
      <c r="X341" s="164"/>
      <c r="Y341" s="180" t="str">
        <f t="shared" si="144"/>
        <v/>
      </c>
      <c r="Z341" s="180" t="str">
        <f t="shared" si="145"/>
        <v/>
      </c>
      <c r="AA341" s="181" t="str">
        <f t="shared" ca="1" si="146"/>
        <v/>
      </c>
      <c r="AB341" s="181" t="str">
        <f t="shared" ca="1" si="147"/>
        <v/>
      </c>
      <c r="AC341" s="181" t="str">
        <f t="shared" ca="1" si="148"/>
        <v/>
      </c>
      <c r="AD341" s="181" t="str">
        <f t="shared" ca="1" si="149"/>
        <v/>
      </c>
      <c r="AE341" s="182" t="str">
        <f t="shared" ca="1" si="150"/>
        <v/>
      </c>
      <c r="AF341" s="181" t="str">
        <f t="shared" ca="1" si="151"/>
        <v/>
      </c>
      <c r="AG341" s="181" t="str">
        <f t="shared" ca="1" si="152"/>
        <v/>
      </c>
      <c r="AH341" s="181" t="str">
        <f t="shared" ca="1" si="153"/>
        <v/>
      </c>
      <c r="AI341" s="181" t="str">
        <f t="shared" ca="1" si="154"/>
        <v/>
      </c>
      <c r="AJ341" s="182" t="str">
        <f t="shared" ca="1" si="155"/>
        <v/>
      </c>
    </row>
    <row r="342" spans="1:36" ht="27.95" customHeight="1">
      <c r="A342" s="179">
        <f>入力・労働局用!A342</f>
        <v>0</v>
      </c>
      <c r="B342" s="172">
        <f>入力・労働局用!B342</f>
        <v>0</v>
      </c>
      <c r="C342" s="173"/>
      <c r="D342" s="70">
        <f>入力・労働局用!D342</f>
        <v>0</v>
      </c>
      <c r="E342" s="71">
        <f>入力・労働局用!E342</f>
        <v>0</v>
      </c>
      <c r="F342" s="475">
        <f>入力・労働局用!F342</f>
        <v>0</v>
      </c>
      <c r="G342" s="476"/>
      <c r="H342" s="174" t="str">
        <f ca="1">入力・労働局用!H342</f>
        <v/>
      </c>
      <c r="I342" s="477" t="str">
        <f ca="1">入力・労働局用!I342</f>
        <v/>
      </c>
      <c r="J342" s="478">
        <f>入力・労働局用!J342</f>
        <v>0</v>
      </c>
      <c r="K342" s="478">
        <f>入力・労働局用!K342</f>
        <v>0</v>
      </c>
      <c r="L342" s="479">
        <f>入力・労働局用!L342</f>
        <v>0</v>
      </c>
      <c r="M342" s="475">
        <f>入力・労働局用!M342</f>
        <v>0</v>
      </c>
      <c r="N342" s="480"/>
      <c r="O342" s="480"/>
      <c r="P342" s="480"/>
      <c r="Q342" s="476"/>
      <c r="R342" s="174" t="str">
        <f ca="1">入力・労働局用!R342</f>
        <v/>
      </c>
      <c r="S342" s="477" t="str">
        <f ca="1">入力・労働局用!S342</f>
        <v/>
      </c>
      <c r="T342" s="478">
        <f>入力・労働局用!T342</f>
        <v>0</v>
      </c>
      <c r="U342" s="478">
        <f>入力・労働局用!U342</f>
        <v>0</v>
      </c>
      <c r="V342" s="478">
        <f>入力・労働局用!V342</f>
        <v>0</v>
      </c>
      <c r="W342" s="479">
        <f>入力・労働局用!W342</f>
        <v>0</v>
      </c>
      <c r="X342" s="164"/>
      <c r="Y342" s="180" t="str">
        <f t="shared" si="144"/>
        <v/>
      </c>
      <c r="Z342" s="180" t="str">
        <f t="shared" si="145"/>
        <v/>
      </c>
      <c r="AA342" s="181" t="str">
        <f t="shared" ca="1" si="146"/>
        <v/>
      </c>
      <c r="AB342" s="181" t="str">
        <f t="shared" ca="1" si="147"/>
        <v/>
      </c>
      <c r="AC342" s="181" t="str">
        <f t="shared" ca="1" si="148"/>
        <v/>
      </c>
      <c r="AD342" s="181" t="str">
        <f t="shared" ca="1" si="149"/>
        <v/>
      </c>
      <c r="AE342" s="182" t="str">
        <f t="shared" ca="1" si="150"/>
        <v/>
      </c>
      <c r="AF342" s="181" t="str">
        <f t="shared" ca="1" si="151"/>
        <v/>
      </c>
      <c r="AG342" s="181" t="str">
        <f t="shared" ca="1" si="152"/>
        <v/>
      </c>
      <c r="AH342" s="181" t="str">
        <f t="shared" ca="1" si="153"/>
        <v/>
      </c>
      <c r="AI342" s="181" t="str">
        <f t="shared" ca="1" si="154"/>
        <v/>
      </c>
      <c r="AJ342" s="182" t="str">
        <f t="shared" ca="1" si="155"/>
        <v/>
      </c>
    </row>
    <row r="343" spans="1:36" ht="27.95" customHeight="1">
      <c r="A343" s="179">
        <f>入力・労働局用!A343</f>
        <v>0</v>
      </c>
      <c r="B343" s="172">
        <f>入力・労働局用!B343</f>
        <v>0</v>
      </c>
      <c r="C343" s="173"/>
      <c r="D343" s="70">
        <f>入力・労働局用!D343</f>
        <v>0</v>
      </c>
      <c r="E343" s="71">
        <f>入力・労働局用!E343</f>
        <v>0</v>
      </c>
      <c r="F343" s="475">
        <f>入力・労働局用!F343</f>
        <v>0</v>
      </c>
      <c r="G343" s="476"/>
      <c r="H343" s="174" t="str">
        <f ca="1">入力・労働局用!H343</f>
        <v/>
      </c>
      <c r="I343" s="477" t="str">
        <f ca="1">入力・労働局用!I343</f>
        <v/>
      </c>
      <c r="J343" s="478">
        <f>入力・労働局用!J343</f>
        <v>0</v>
      </c>
      <c r="K343" s="478">
        <f>入力・労働局用!K343</f>
        <v>0</v>
      </c>
      <c r="L343" s="479">
        <f>入力・労働局用!L343</f>
        <v>0</v>
      </c>
      <c r="M343" s="475">
        <f>入力・労働局用!M343</f>
        <v>0</v>
      </c>
      <c r="N343" s="480"/>
      <c r="O343" s="480"/>
      <c r="P343" s="480"/>
      <c r="Q343" s="476"/>
      <c r="R343" s="174" t="str">
        <f ca="1">入力・労働局用!R343</f>
        <v/>
      </c>
      <c r="S343" s="477" t="str">
        <f ca="1">入力・労働局用!S343</f>
        <v/>
      </c>
      <c r="T343" s="478">
        <f>入力・労働局用!T343</f>
        <v>0</v>
      </c>
      <c r="U343" s="478">
        <f>入力・労働局用!U343</f>
        <v>0</v>
      </c>
      <c r="V343" s="478">
        <f>入力・労働局用!V343</f>
        <v>0</v>
      </c>
      <c r="W343" s="479">
        <f>入力・労働局用!W343</f>
        <v>0</v>
      </c>
      <c r="X343" s="164"/>
      <c r="Y343" s="180" t="str">
        <f t="shared" si="144"/>
        <v/>
      </c>
      <c r="Z343" s="180" t="str">
        <f t="shared" si="145"/>
        <v/>
      </c>
      <c r="AA343" s="181" t="str">
        <f t="shared" ca="1" si="146"/>
        <v/>
      </c>
      <c r="AB343" s="181" t="str">
        <f t="shared" ca="1" si="147"/>
        <v/>
      </c>
      <c r="AC343" s="181" t="str">
        <f t="shared" ca="1" si="148"/>
        <v/>
      </c>
      <c r="AD343" s="181" t="str">
        <f t="shared" ca="1" si="149"/>
        <v/>
      </c>
      <c r="AE343" s="182" t="str">
        <f t="shared" ca="1" si="150"/>
        <v/>
      </c>
      <c r="AF343" s="181" t="str">
        <f t="shared" ca="1" si="151"/>
        <v/>
      </c>
      <c r="AG343" s="181" t="str">
        <f t="shared" ca="1" si="152"/>
        <v/>
      </c>
      <c r="AH343" s="181" t="str">
        <f t="shared" ca="1" si="153"/>
        <v/>
      </c>
      <c r="AI343" s="181" t="str">
        <f t="shared" ca="1" si="154"/>
        <v/>
      </c>
      <c r="AJ343" s="182" t="str">
        <f t="shared" ca="1" si="155"/>
        <v/>
      </c>
    </row>
    <row r="344" spans="1:36" ht="27.95" customHeight="1">
      <c r="A344" s="179">
        <f>入力・労働局用!A344</f>
        <v>0</v>
      </c>
      <c r="B344" s="172">
        <f>入力・労働局用!B344</f>
        <v>0</v>
      </c>
      <c r="C344" s="173"/>
      <c r="D344" s="70">
        <f>入力・労働局用!D344</f>
        <v>0</v>
      </c>
      <c r="E344" s="71">
        <f>入力・労働局用!E344</f>
        <v>0</v>
      </c>
      <c r="F344" s="475">
        <f>入力・労働局用!F344</f>
        <v>0</v>
      </c>
      <c r="G344" s="476"/>
      <c r="H344" s="174" t="str">
        <f ca="1">入力・労働局用!H344</f>
        <v/>
      </c>
      <c r="I344" s="477" t="str">
        <f ca="1">入力・労働局用!I344</f>
        <v/>
      </c>
      <c r="J344" s="478">
        <f>入力・労働局用!J344</f>
        <v>0</v>
      </c>
      <c r="K344" s="478">
        <f>入力・労働局用!K344</f>
        <v>0</v>
      </c>
      <c r="L344" s="479">
        <f>入力・労働局用!L344</f>
        <v>0</v>
      </c>
      <c r="M344" s="475">
        <f>入力・労働局用!M344</f>
        <v>0</v>
      </c>
      <c r="N344" s="480"/>
      <c r="O344" s="480"/>
      <c r="P344" s="480"/>
      <c r="Q344" s="476"/>
      <c r="R344" s="174" t="str">
        <f ca="1">入力・労働局用!R344</f>
        <v/>
      </c>
      <c r="S344" s="477" t="str">
        <f ca="1">入力・労働局用!S344</f>
        <v/>
      </c>
      <c r="T344" s="478">
        <f>入力・労働局用!T344</f>
        <v>0</v>
      </c>
      <c r="U344" s="478">
        <f>入力・労働局用!U344</f>
        <v>0</v>
      </c>
      <c r="V344" s="478">
        <f>入力・労働局用!V344</f>
        <v>0</v>
      </c>
      <c r="W344" s="479">
        <f>入力・労働局用!W344</f>
        <v>0</v>
      </c>
      <c r="X344" s="164"/>
      <c r="Y344" s="180" t="str">
        <f t="shared" si="144"/>
        <v/>
      </c>
      <c r="Z344" s="180" t="str">
        <f t="shared" si="145"/>
        <v/>
      </c>
      <c r="AA344" s="181" t="str">
        <f t="shared" ca="1" si="146"/>
        <v/>
      </c>
      <c r="AB344" s="181" t="str">
        <f t="shared" ca="1" si="147"/>
        <v/>
      </c>
      <c r="AC344" s="181" t="str">
        <f t="shared" ca="1" si="148"/>
        <v/>
      </c>
      <c r="AD344" s="181" t="str">
        <f t="shared" ca="1" si="149"/>
        <v/>
      </c>
      <c r="AE344" s="182" t="str">
        <f t="shared" ca="1" si="150"/>
        <v/>
      </c>
      <c r="AF344" s="181" t="str">
        <f t="shared" ca="1" si="151"/>
        <v/>
      </c>
      <c r="AG344" s="181" t="str">
        <f t="shared" ca="1" si="152"/>
        <v/>
      </c>
      <c r="AH344" s="181" t="str">
        <f t="shared" ca="1" si="153"/>
        <v/>
      </c>
      <c r="AI344" s="181" t="str">
        <f t="shared" ca="1" si="154"/>
        <v/>
      </c>
      <c r="AJ344" s="182" t="str">
        <f t="shared" ca="1" si="155"/>
        <v/>
      </c>
    </row>
    <row r="345" spans="1:36" ht="27.95" customHeight="1">
      <c r="A345" s="179">
        <f>入力・労働局用!A345</f>
        <v>0</v>
      </c>
      <c r="B345" s="172">
        <f>入力・労働局用!B345</f>
        <v>0</v>
      </c>
      <c r="C345" s="173"/>
      <c r="D345" s="70">
        <f>入力・労働局用!D345</f>
        <v>0</v>
      </c>
      <c r="E345" s="71">
        <f>入力・労働局用!E345</f>
        <v>0</v>
      </c>
      <c r="F345" s="475">
        <f>入力・労働局用!F345</f>
        <v>0</v>
      </c>
      <c r="G345" s="476"/>
      <c r="H345" s="174" t="str">
        <f ca="1">入力・労働局用!H345</f>
        <v/>
      </c>
      <c r="I345" s="477" t="str">
        <f ca="1">入力・労働局用!I345</f>
        <v/>
      </c>
      <c r="J345" s="478">
        <f>入力・労働局用!J345</f>
        <v>0</v>
      </c>
      <c r="K345" s="478">
        <f>入力・労働局用!K345</f>
        <v>0</v>
      </c>
      <c r="L345" s="479">
        <f>入力・労働局用!L345</f>
        <v>0</v>
      </c>
      <c r="M345" s="475">
        <f>入力・労働局用!M345</f>
        <v>0</v>
      </c>
      <c r="N345" s="480"/>
      <c r="O345" s="480"/>
      <c r="P345" s="480"/>
      <c r="Q345" s="476"/>
      <c r="R345" s="174" t="str">
        <f ca="1">入力・労働局用!R345</f>
        <v/>
      </c>
      <c r="S345" s="477" t="str">
        <f ca="1">入力・労働局用!S345</f>
        <v/>
      </c>
      <c r="T345" s="478">
        <f>入力・労働局用!T345</f>
        <v>0</v>
      </c>
      <c r="U345" s="478">
        <f>入力・労働局用!U345</f>
        <v>0</v>
      </c>
      <c r="V345" s="478">
        <f>入力・労働局用!V345</f>
        <v>0</v>
      </c>
      <c r="W345" s="479">
        <f>入力・労働局用!W345</f>
        <v>0</v>
      </c>
      <c r="X345" s="164"/>
      <c r="Y345" s="180" t="str">
        <f t="shared" si="144"/>
        <v/>
      </c>
      <c r="Z345" s="180" t="str">
        <f t="shared" si="145"/>
        <v/>
      </c>
      <c r="AA345" s="181" t="str">
        <f t="shared" ca="1" si="146"/>
        <v/>
      </c>
      <c r="AB345" s="181" t="str">
        <f t="shared" ca="1" si="147"/>
        <v/>
      </c>
      <c r="AC345" s="181" t="str">
        <f t="shared" ca="1" si="148"/>
        <v/>
      </c>
      <c r="AD345" s="181" t="str">
        <f t="shared" ca="1" si="149"/>
        <v/>
      </c>
      <c r="AE345" s="182" t="str">
        <f t="shared" ca="1" si="150"/>
        <v/>
      </c>
      <c r="AF345" s="181" t="str">
        <f t="shared" ca="1" si="151"/>
        <v/>
      </c>
      <c r="AG345" s="181" t="str">
        <f t="shared" ca="1" si="152"/>
        <v/>
      </c>
      <c r="AH345" s="181" t="str">
        <f t="shared" ca="1" si="153"/>
        <v/>
      </c>
      <c r="AI345" s="181" t="str">
        <f t="shared" ca="1" si="154"/>
        <v/>
      </c>
      <c r="AJ345" s="182" t="str">
        <f t="shared" ca="1" si="155"/>
        <v/>
      </c>
    </row>
    <row r="346" spans="1:36" ht="27.95" customHeight="1">
      <c r="A346" s="179">
        <f>入力・労働局用!A346</f>
        <v>0</v>
      </c>
      <c r="B346" s="172">
        <f>入力・労働局用!B346</f>
        <v>0</v>
      </c>
      <c r="C346" s="173"/>
      <c r="D346" s="70">
        <f>入力・労働局用!D346</f>
        <v>0</v>
      </c>
      <c r="E346" s="71">
        <f>入力・労働局用!E346</f>
        <v>0</v>
      </c>
      <c r="F346" s="475">
        <f>入力・労働局用!F346</f>
        <v>0</v>
      </c>
      <c r="G346" s="476"/>
      <c r="H346" s="174" t="str">
        <f ca="1">入力・労働局用!H346</f>
        <v/>
      </c>
      <c r="I346" s="477" t="str">
        <f ca="1">入力・労働局用!I346</f>
        <v/>
      </c>
      <c r="J346" s="478">
        <f>入力・労働局用!J346</f>
        <v>0</v>
      </c>
      <c r="K346" s="478">
        <f>入力・労働局用!K346</f>
        <v>0</v>
      </c>
      <c r="L346" s="479">
        <f>入力・労働局用!L346</f>
        <v>0</v>
      </c>
      <c r="M346" s="475">
        <f>入力・労働局用!M346</f>
        <v>0</v>
      </c>
      <c r="N346" s="480"/>
      <c r="O346" s="480"/>
      <c r="P346" s="480"/>
      <c r="Q346" s="476"/>
      <c r="R346" s="174" t="str">
        <f ca="1">入力・労働局用!R346</f>
        <v/>
      </c>
      <c r="S346" s="477" t="str">
        <f ca="1">入力・労働局用!S346</f>
        <v/>
      </c>
      <c r="T346" s="478">
        <f>入力・労働局用!T346</f>
        <v>0</v>
      </c>
      <c r="U346" s="478">
        <f>入力・労働局用!U346</f>
        <v>0</v>
      </c>
      <c r="V346" s="478">
        <f>入力・労働局用!V346</f>
        <v>0</v>
      </c>
      <c r="W346" s="479">
        <f>入力・労働局用!W346</f>
        <v>0</v>
      </c>
      <c r="X346" s="164"/>
      <c r="Y346" s="180" t="str">
        <f t="shared" si="144"/>
        <v/>
      </c>
      <c r="Z346" s="180" t="str">
        <f t="shared" si="145"/>
        <v/>
      </c>
      <c r="AA346" s="181" t="str">
        <f t="shared" ca="1" si="146"/>
        <v/>
      </c>
      <c r="AB346" s="181" t="str">
        <f t="shared" ca="1" si="147"/>
        <v/>
      </c>
      <c r="AC346" s="181" t="str">
        <f t="shared" ca="1" si="148"/>
        <v/>
      </c>
      <c r="AD346" s="181" t="str">
        <f t="shared" ca="1" si="149"/>
        <v/>
      </c>
      <c r="AE346" s="182" t="str">
        <f t="shared" ca="1" si="150"/>
        <v/>
      </c>
      <c r="AF346" s="181" t="str">
        <f t="shared" ca="1" si="151"/>
        <v/>
      </c>
      <c r="AG346" s="181" t="str">
        <f t="shared" ca="1" si="152"/>
        <v/>
      </c>
      <c r="AH346" s="181" t="str">
        <f t="shared" ca="1" si="153"/>
        <v/>
      </c>
      <c r="AI346" s="181" t="str">
        <f t="shared" ca="1" si="154"/>
        <v/>
      </c>
      <c r="AJ346" s="182" t="str">
        <f t="shared" ca="1" si="155"/>
        <v/>
      </c>
    </row>
    <row r="347" spans="1:36" ht="27.95" customHeight="1" thickBot="1">
      <c r="A347" s="183">
        <f>入力・労働局用!A347</f>
        <v>0</v>
      </c>
      <c r="B347" s="172">
        <f>入力・労働局用!B347</f>
        <v>0</v>
      </c>
      <c r="C347" s="173"/>
      <c r="D347" s="70">
        <f>入力・労働局用!D347</f>
        <v>0</v>
      </c>
      <c r="E347" s="71">
        <f>入力・労働局用!E347</f>
        <v>0</v>
      </c>
      <c r="F347" s="475">
        <f>入力・労働局用!F347</f>
        <v>0</v>
      </c>
      <c r="G347" s="476"/>
      <c r="H347" s="174" t="str">
        <f ca="1">入力・労働局用!H347</f>
        <v/>
      </c>
      <c r="I347" s="481" t="str">
        <f ca="1">入力・労働局用!I347</f>
        <v/>
      </c>
      <c r="J347" s="482">
        <f>入力・労働局用!J347</f>
        <v>0</v>
      </c>
      <c r="K347" s="482">
        <f>入力・労働局用!K347</f>
        <v>0</v>
      </c>
      <c r="L347" s="483">
        <f>入力・労働局用!L347</f>
        <v>0</v>
      </c>
      <c r="M347" s="475">
        <f>入力・労働局用!M347</f>
        <v>0</v>
      </c>
      <c r="N347" s="480"/>
      <c r="O347" s="480"/>
      <c r="P347" s="480"/>
      <c r="Q347" s="476"/>
      <c r="R347" s="184" t="str">
        <f ca="1">入力・労働局用!R347</f>
        <v/>
      </c>
      <c r="S347" s="481" t="str">
        <f ca="1">入力・労働局用!S347</f>
        <v/>
      </c>
      <c r="T347" s="482">
        <f>入力・労働局用!T347</f>
        <v>0</v>
      </c>
      <c r="U347" s="482">
        <f>入力・労働局用!U347</f>
        <v>0</v>
      </c>
      <c r="V347" s="482">
        <f>入力・労働局用!V347</f>
        <v>0</v>
      </c>
      <c r="W347" s="483">
        <f>入力・労働局用!W347</f>
        <v>0</v>
      </c>
      <c r="X347" s="164"/>
      <c r="Y347" s="185" t="str">
        <f t="shared" si="144"/>
        <v/>
      </c>
      <c r="Z347" s="185" t="str">
        <f t="shared" si="145"/>
        <v/>
      </c>
      <c r="AA347" s="186" t="str">
        <f t="shared" ca="1" si="146"/>
        <v/>
      </c>
      <c r="AB347" s="186" t="str">
        <f t="shared" ca="1" si="147"/>
        <v/>
      </c>
      <c r="AC347" s="186" t="str">
        <f t="shared" ca="1" si="148"/>
        <v/>
      </c>
      <c r="AD347" s="186" t="str">
        <f t="shared" ca="1" si="149"/>
        <v/>
      </c>
      <c r="AE347" s="187" t="str">
        <f t="shared" ca="1" si="150"/>
        <v/>
      </c>
      <c r="AF347" s="186" t="str">
        <f t="shared" ca="1" si="151"/>
        <v/>
      </c>
      <c r="AG347" s="186" t="str">
        <f t="shared" ca="1" si="152"/>
        <v/>
      </c>
      <c r="AH347" s="186" t="str">
        <f t="shared" ca="1" si="153"/>
        <v/>
      </c>
      <c r="AI347" s="186" t="str">
        <f t="shared" ca="1" si="154"/>
        <v/>
      </c>
      <c r="AJ347" s="187" t="str">
        <f t="shared" ca="1" si="155"/>
        <v/>
      </c>
    </row>
    <row r="348" spans="1:36" ht="24.95" customHeight="1" thickTop="1">
      <c r="A348" s="361" t="s">
        <v>62</v>
      </c>
      <c r="B348" s="362"/>
      <c r="C348" s="362"/>
      <c r="D348" s="362"/>
      <c r="E348" s="362"/>
      <c r="F348" s="363"/>
      <c r="G348" s="364"/>
      <c r="H348" s="213" t="s">
        <v>12</v>
      </c>
      <c r="I348" s="471">
        <f ca="1">入力・労働局用!I348</f>
        <v>0</v>
      </c>
      <c r="J348" s="472">
        <f>入力・労働局用!J348</f>
        <v>0</v>
      </c>
      <c r="K348" s="472">
        <f>入力・労働局用!K348</f>
        <v>0</v>
      </c>
      <c r="L348" s="214" t="s">
        <v>8</v>
      </c>
      <c r="M348" s="363"/>
      <c r="N348" s="367"/>
      <c r="O348" s="367"/>
      <c r="P348" s="367"/>
      <c r="Q348" s="364"/>
      <c r="R348" s="213"/>
      <c r="S348" s="471">
        <f ca="1">入力・労働局用!S348</f>
        <v>0</v>
      </c>
      <c r="T348" s="472">
        <f>入力・労働局用!T348</f>
        <v>0</v>
      </c>
      <c r="U348" s="472">
        <f>入力・労働局用!U348</f>
        <v>0</v>
      </c>
      <c r="V348" s="472">
        <f>入力・労働局用!V348</f>
        <v>0</v>
      </c>
      <c r="W348" s="214" t="s">
        <v>8</v>
      </c>
      <c r="X348" s="164"/>
    </row>
    <row r="349" spans="1:36" ht="24.95" customHeight="1">
      <c r="A349" s="434" t="s">
        <v>80</v>
      </c>
      <c r="B349" s="435"/>
      <c r="C349" s="435"/>
      <c r="D349" s="435"/>
      <c r="E349" s="435"/>
      <c r="F349" s="344"/>
      <c r="G349" s="345"/>
      <c r="H349" s="188" t="s">
        <v>12</v>
      </c>
      <c r="I349" s="473">
        <f ca="1">入力・労働局用!I349</f>
        <v>0</v>
      </c>
      <c r="J349" s="474">
        <f>入力・労働局用!J349</f>
        <v>0</v>
      </c>
      <c r="K349" s="474">
        <f>入力・労働局用!K349</f>
        <v>0</v>
      </c>
      <c r="L349" s="189" t="s">
        <v>8</v>
      </c>
      <c r="M349" s="344"/>
      <c r="N349" s="348"/>
      <c r="O349" s="348"/>
      <c r="P349" s="348"/>
      <c r="Q349" s="345"/>
      <c r="R349" s="188"/>
      <c r="S349" s="473">
        <f ca="1">入力・労働局用!S349</f>
        <v>0</v>
      </c>
      <c r="T349" s="474">
        <f>入力・労働局用!T349</f>
        <v>0</v>
      </c>
      <c r="U349" s="474">
        <f>入力・労働局用!U349</f>
        <v>0</v>
      </c>
      <c r="V349" s="474">
        <f>入力・労働局用!V349</f>
        <v>0</v>
      </c>
      <c r="W349" s="189" t="s">
        <v>8</v>
      </c>
      <c r="X349" s="164"/>
      <c r="Z349" s="190"/>
    </row>
    <row r="350" spans="1:36" s="1" customFormat="1" ht="3.75" customHeight="1">
      <c r="X350" s="52"/>
      <c r="Y350" s="217"/>
      <c r="Z350" s="54" t="s">
        <v>35</v>
      </c>
      <c r="AH350" s="29"/>
      <c r="AI350" s="29"/>
    </row>
    <row r="351" spans="1:36">
      <c r="T351" s="468" t="s">
        <v>44</v>
      </c>
      <c r="U351" s="469"/>
      <c r="V351" s="469"/>
      <c r="W351" s="470"/>
      <c r="X351" s="164"/>
    </row>
    <row r="353" spans="1:36" ht="19.5" customHeight="1">
      <c r="A353" s="147" t="str">
        <f>IF(入力・労働局用!A353="","",入力・労働局用!A353)</f>
        <v>【鳥取局様式】</v>
      </c>
      <c r="B353" s="196"/>
      <c r="C353" s="146"/>
      <c r="D353" s="466" t="s">
        <v>76</v>
      </c>
      <c r="E353" s="467"/>
      <c r="F353" s="467"/>
      <c r="G353" s="467"/>
      <c r="H353" s="467"/>
      <c r="I353" s="467"/>
      <c r="J353" s="467"/>
      <c r="S353" s="192">
        <f>$S$2</f>
        <v>1</v>
      </c>
      <c r="T353" s="488" t="s">
        <v>10</v>
      </c>
      <c r="U353" s="488"/>
      <c r="V353" s="149">
        <f>V326+1</f>
        <v>14</v>
      </c>
      <c r="W353" s="150" t="s">
        <v>11</v>
      </c>
    </row>
    <row r="354" spans="1:36" ht="19.5" customHeight="1">
      <c r="B354" s="197"/>
      <c r="C354" s="151"/>
      <c r="D354" s="467"/>
      <c r="E354" s="467"/>
      <c r="F354" s="467"/>
      <c r="G354" s="467"/>
      <c r="H354" s="467"/>
      <c r="I354" s="467"/>
      <c r="J354" s="467"/>
    </row>
    <row r="355" spans="1:36" ht="14.25">
      <c r="B355" s="223">
        <f ca="1">入力・労働局用!B355</f>
        <v>45741</v>
      </c>
      <c r="D355" s="198"/>
      <c r="E355" s="198"/>
      <c r="F355" s="198"/>
    </row>
    <row r="356" spans="1:36" ht="15" customHeight="1">
      <c r="B356" s="224">
        <f ca="1">入力・労働局用!B356</f>
        <v>46106.494204513889</v>
      </c>
      <c r="H356" s="329" t="s">
        <v>6</v>
      </c>
      <c r="I356" s="330"/>
      <c r="J356" s="333" t="s">
        <v>0</v>
      </c>
      <c r="K356" s="334"/>
      <c r="L356" s="153" t="s">
        <v>1</v>
      </c>
      <c r="M356" s="334" t="s">
        <v>7</v>
      </c>
      <c r="N356" s="334"/>
      <c r="O356" s="334" t="s">
        <v>2</v>
      </c>
      <c r="P356" s="334"/>
      <c r="Q356" s="334"/>
      <c r="R356" s="334"/>
      <c r="S356" s="334"/>
      <c r="T356" s="334"/>
      <c r="U356" s="334" t="s">
        <v>3</v>
      </c>
      <c r="V356" s="334"/>
      <c r="W356" s="334"/>
    </row>
    <row r="357" spans="1:36" ht="20.100000000000001" customHeight="1">
      <c r="H357" s="331"/>
      <c r="I357" s="332"/>
      <c r="J357" s="154">
        <f>IF(入力・労働局用!J357="","",入力・労働局用!J357)</f>
        <v>3</v>
      </c>
      <c r="K357" s="155">
        <f>IF(入力・労働局用!K357="","",入力・労働局用!K357)</f>
        <v>1</v>
      </c>
      <c r="L357" s="156">
        <f>IF(入力・労働局用!L357="","",入力・労働局用!L357)</f>
        <v>1</v>
      </c>
      <c r="M357" s="157">
        <f>IF(入力・労働局用!M357="","",入力・労働局用!M357)</f>
        <v>0</v>
      </c>
      <c r="N357" s="158" t="str">
        <f>IF(入力・労働局用!N357="","",入力・労働局用!N357)</f>
        <v/>
      </c>
      <c r="O357" s="159" t="str">
        <f>IF(入力・労働局用!O357="","",入力・労働局用!O357)</f>
        <v/>
      </c>
      <c r="P357" s="160" t="str">
        <f>IF(入力・労働局用!P357="","",入力・労働局用!P357)</f>
        <v/>
      </c>
      <c r="Q357" s="160" t="str">
        <f>IF(入力・労働局用!Q357="","",入力・労働局用!Q357)</f>
        <v/>
      </c>
      <c r="R357" s="160" t="str">
        <f>IF(入力・労働局用!R357="","",入力・労働局用!R357)</f>
        <v/>
      </c>
      <c r="S357" s="160" t="str">
        <f>IF(入力・労働局用!S357="","",入力・労働局用!S357)</f>
        <v/>
      </c>
      <c r="T357" s="161" t="str">
        <f>IF(入力・労働局用!T357="","",入力・労働局用!T357)</f>
        <v/>
      </c>
      <c r="U357" s="159" t="str">
        <f>IF(入力・労働局用!U357="","",入力・労働局用!U357)</f>
        <v/>
      </c>
      <c r="V357" s="160" t="str">
        <f>IF(入力・労働局用!V357="","",入力・労働局用!V357)</f>
        <v/>
      </c>
      <c r="W357" s="161" t="str">
        <f>IF(入力・労働局用!W357="","",入力・労働局用!W357)</f>
        <v/>
      </c>
      <c r="Y357" s="162" t="s">
        <v>33</v>
      </c>
      <c r="Z357" s="163" t="s">
        <v>34</v>
      </c>
      <c r="AA357" s="489" t="str">
        <f>$A$2</f>
        <v>【鳥取局様式】</v>
      </c>
      <c r="AB357" s="489"/>
      <c r="AC357" s="489"/>
      <c r="AD357" s="489"/>
      <c r="AE357" s="489"/>
      <c r="AF357" s="487">
        <f>$A$3</f>
        <v>0</v>
      </c>
      <c r="AG357" s="487"/>
      <c r="AH357" s="487"/>
      <c r="AI357" s="487"/>
      <c r="AJ357" s="487"/>
    </row>
    <row r="358" spans="1:36" ht="21.95" customHeight="1">
      <c r="A358" s="315" t="s">
        <v>9</v>
      </c>
      <c r="B358" s="317" t="s">
        <v>30</v>
      </c>
      <c r="C358" s="220"/>
      <c r="D358" s="318" t="s">
        <v>51</v>
      </c>
      <c r="E358" s="317" t="s">
        <v>48</v>
      </c>
      <c r="F358" s="451">
        <f ca="1">B355</f>
        <v>45741</v>
      </c>
      <c r="G358" s="452"/>
      <c r="H358" s="452"/>
      <c r="I358" s="452"/>
      <c r="J358" s="452"/>
      <c r="K358" s="452"/>
      <c r="L358" s="453"/>
      <c r="M358" s="454">
        <f ca="1">B356</f>
        <v>46106.494204513889</v>
      </c>
      <c r="N358" s="455"/>
      <c r="O358" s="455"/>
      <c r="P358" s="455"/>
      <c r="Q358" s="455"/>
      <c r="R358" s="455"/>
      <c r="S358" s="455"/>
      <c r="T358" s="455"/>
      <c r="U358" s="455"/>
      <c r="V358" s="455"/>
      <c r="W358" s="456"/>
      <c r="X358" s="164"/>
      <c r="Y358" s="165" t="str">
        <f>$A$2</f>
        <v>【鳥取局様式】</v>
      </c>
      <c r="Z358" s="165" t="e">
        <f>DATE(YEAR($Y$7)+1,7,10)</f>
        <v>#VALUE!</v>
      </c>
      <c r="AA358" s="166" t="s">
        <v>33</v>
      </c>
      <c r="AB358" s="166" t="s">
        <v>34</v>
      </c>
      <c r="AC358" s="166" t="s">
        <v>37</v>
      </c>
      <c r="AD358" s="166" t="s">
        <v>38</v>
      </c>
      <c r="AE358" s="166" t="s">
        <v>32</v>
      </c>
      <c r="AF358" s="166" t="s">
        <v>33</v>
      </c>
      <c r="AG358" s="166" t="s">
        <v>34</v>
      </c>
      <c r="AH358" s="166" t="s">
        <v>37</v>
      </c>
      <c r="AI358" s="166" t="s">
        <v>38</v>
      </c>
      <c r="AJ358" s="166" t="s">
        <v>32</v>
      </c>
    </row>
    <row r="359" spans="1:36" ht="28.5" customHeight="1">
      <c r="A359" s="316"/>
      <c r="B359" s="317"/>
      <c r="C359" s="167"/>
      <c r="D359" s="319"/>
      <c r="E359" s="317"/>
      <c r="F359" s="306" t="s">
        <v>4</v>
      </c>
      <c r="G359" s="306"/>
      <c r="H359" s="168" t="s">
        <v>39</v>
      </c>
      <c r="I359" s="306" t="s">
        <v>5</v>
      </c>
      <c r="J359" s="306"/>
      <c r="K359" s="306"/>
      <c r="L359" s="306"/>
      <c r="M359" s="306" t="s">
        <v>4</v>
      </c>
      <c r="N359" s="306"/>
      <c r="O359" s="306"/>
      <c r="P359" s="306"/>
      <c r="Q359" s="306"/>
      <c r="R359" s="168" t="s">
        <v>39</v>
      </c>
      <c r="S359" s="306" t="s">
        <v>5</v>
      </c>
      <c r="T359" s="306"/>
      <c r="U359" s="306"/>
      <c r="V359" s="306"/>
      <c r="W359" s="306"/>
      <c r="X359" s="164"/>
      <c r="Y359" s="165">
        <f ca="1">DATE(YEAR($B$4),4,1)</f>
        <v>45748</v>
      </c>
      <c r="Z359" s="165">
        <f ca="1">DATE(YEAR($Y$8)+2,3,31)</f>
        <v>46477</v>
      </c>
      <c r="AA359" s="165">
        <f ca="1">$Y$8</f>
        <v>45748</v>
      </c>
      <c r="AB359" s="165">
        <f ca="1">DATE(YEAR($Y$8)+1,3,31)</f>
        <v>46112</v>
      </c>
      <c r="AC359" s="165"/>
      <c r="AD359" s="165"/>
      <c r="AE359" s="165"/>
      <c r="AF359" s="169">
        <f ca="1">DATE(YEAR($B$4)+1,4,1)</f>
        <v>46113</v>
      </c>
      <c r="AG359" s="169">
        <f ca="1">DATE(YEAR($AF$8)+1,3,31)</f>
        <v>46477</v>
      </c>
      <c r="AH359" s="165"/>
      <c r="AI359" s="165"/>
      <c r="AJ359" s="170"/>
    </row>
    <row r="360" spans="1:36" ht="27.95" customHeight="1">
      <c r="A360" s="171">
        <f>入力・労働局用!A360</f>
        <v>0</v>
      </c>
      <c r="B360" s="172">
        <f>入力・労働局用!B360</f>
        <v>0</v>
      </c>
      <c r="C360" s="173"/>
      <c r="D360" s="70">
        <f>入力・労働局用!D360</f>
        <v>0</v>
      </c>
      <c r="E360" s="71">
        <f>入力・労働局用!E360</f>
        <v>0</v>
      </c>
      <c r="F360" s="475">
        <f>入力・労働局用!F360</f>
        <v>0</v>
      </c>
      <c r="G360" s="476"/>
      <c r="H360" s="174" t="str">
        <f ca="1">入力・労働局用!H360</f>
        <v/>
      </c>
      <c r="I360" s="484" t="str">
        <f ca="1">入力・労働局用!I360</f>
        <v/>
      </c>
      <c r="J360" s="485">
        <f>入力・労働局用!J360</f>
        <v>0</v>
      </c>
      <c r="K360" s="485">
        <f>入力・労働局用!K360</f>
        <v>0</v>
      </c>
      <c r="L360" s="486">
        <f>入力・労働局用!L360</f>
        <v>0</v>
      </c>
      <c r="M360" s="475">
        <f>入力・労働局用!M360</f>
        <v>0</v>
      </c>
      <c r="N360" s="480"/>
      <c r="O360" s="480"/>
      <c r="P360" s="480"/>
      <c r="Q360" s="476"/>
      <c r="R360" s="175" t="str">
        <f ca="1">入力・労働局用!R360</f>
        <v/>
      </c>
      <c r="S360" s="484" t="str">
        <f ca="1">入力・労働局用!S360</f>
        <v/>
      </c>
      <c r="T360" s="485">
        <f>入力・労働局用!T360</f>
        <v>0</v>
      </c>
      <c r="U360" s="485">
        <f>入力・労働局用!U360</f>
        <v>0</v>
      </c>
      <c r="V360" s="485">
        <f>入力・労働局用!V360</f>
        <v>0</v>
      </c>
      <c r="W360" s="486">
        <f>入力・労働局用!W360</f>
        <v>0</v>
      </c>
      <c r="X360" s="164"/>
      <c r="Y360" s="176" t="str">
        <f t="shared" ref="Y360:Y374" si="156">IF($B360&lt;&gt;0,IF(D360=0,AA$8,D360),"")</f>
        <v/>
      </c>
      <c r="Z360" s="176" t="str">
        <f t="shared" ref="Z360:Z374" si="157">IF($B360&lt;&gt;0,IF(E360=0,Z$8,E360),"")</f>
        <v/>
      </c>
      <c r="AA360" s="177" t="str">
        <f t="shared" ref="AA360:AA374" ca="1" si="158">IF(Y360&lt;AF$8,Y360,"")</f>
        <v/>
      </c>
      <c r="AB360" s="177" t="str">
        <f t="shared" ref="AB360:AB374" ca="1" si="159">IF(Y360&gt;AB$8,"",IF(Z360&gt;AB$8,AB$8,Z360))</f>
        <v/>
      </c>
      <c r="AC360" s="177" t="str">
        <f t="shared" ref="AC360:AC374" ca="1" si="160">IF(AA360="","",DATE(YEAR(AA360),MONTH(AA360),1))</f>
        <v/>
      </c>
      <c r="AD360" s="177" t="str">
        <f t="shared" ref="AD360:AD374" ca="1" si="161">IF(AA360="","",DATE(YEAR(AB360),MONTH(AB360)+1,1)-1)</f>
        <v/>
      </c>
      <c r="AE360" s="178" t="str">
        <f t="shared" ref="AE360:AE374" ca="1" si="162">IF(AA360="","",DATEDIF(AC360,AD360+1,"m"))</f>
        <v/>
      </c>
      <c r="AF360" s="177" t="str">
        <f t="shared" ref="AF360:AF374" ca="1" si="163">IF(Z360&lt;AF$8,"",IF(Y360&gt;AF$8,Y360,AF$8))</f>
        <v/>
      </c>
      <c r="AG360" s="177" t="str">
        <f t="shared" ref="AG360:AG374" ca="1" si="164">IF(Z360&lt;AF$8,"",Z360)</f>
        <v/>
      </c>
      <c r="AH360" s="177" t="str">
        <f t="shared" ref="AH360:AH374" ca="1" si="165">IF(AF360="","",DATE(YEAR(AF360),MONTH(AF360),1))</f>
        <v/>
      </c>
      <c r="AI360" s="177" t="str">
        <f t="shared" ref="AI360:AI374" ca="1" si="166">IF(AF360="","",DATE(YEAR(AG360),MONTH(AG360)+1,1)-1)</f>
        <v/>
      </c>
      <c r="AJ360" s="178" t="str">
        <f t="shared" ref="AJ360:AJ374" ca="1" si="167">IF(AF360="","",DATEDIF(AH360,AI360+1,"m"))</f>
        <v/>
      </c>
    </row>
    <row r="361" spans="1:36" ht="27.95" customHeight="1">
      <c r="A361" s="179">
        <f>入力・労働局用!A361</f>
        <v>0</v>
      </c>
      <c r="B361" s="172">
        <f>入力・労働局用!B361</f>
        <v>0</v>
      </c>
      <c r="C361" s="173"/>
      <c r="D361" s="70">
        <f>入力・労働局用!D361</f>
        <v>0</v>
      </c>
      <c r="E361" s="71">
        <f>入力・労働局用!E361</f>
        <v>0</v>
      </c>
      <c r="F361" s="475">
        <f>入力・労働局用!F361</f>
        <v>0</v>
      </c>
      <c r="G361" s="476"/>
      <c r="H361" s="174" t="str">
        <f ca="1">入力・労働局用!H361</f>
        <v/>
      </c>
      <c r="I361" s="477" t="str">
        <f ca="1">入力・労働局用!I361</f>
        <v/>
      </c>
      <c r="J361" s="478">
        <f>入力・労働局用!J361</f>
        <v>0</v>
      </c>
      <c r="K361" s="478">
        <f>入力・労働局用!K361</f>
        <v>0</v>
      </c>
      <c r="L361" s="479">
        <f>入力・労働局用!L361</f>
        <v>0</v>
      </c>
      <c r="M361" s="475">
        <f>入力・労働局用!M361</f>
        <v>0</v>
      </c>
      <c r="N361" s="480"/>
      <c r="O361" s="480"/>
      <c r="P361" s="480"/>
      <c r="Q361" s="476"/>
      <c r="R361" s="174" t="str">
        <f ca="1">入力・労働局用!R361</f>
        <v/>
      </c>
      <c r="S361" s="477" t="str">
        <f ca="1">入力・労働局用!S361</f>
        <v/>
      </c>
      <c r="T361" s="478">
        <f>入力・労働局用!T361</f>
        <v>0</v>
      </c>
      <c r="U361" s="478">
        <f>入力・労働局用!U361</f>
        <v>0</v>
      </c>
      <c r="V361" s="478">
        <f>入力・労働局用!V361</f>
        <v>0</v>
      </c>
      <c r="W361" s="479">
        <f>入力・労働局用!W361</f>
        <v>0</v>
      </c>
      <c r="X361" s="164"/>
      <c r="Y361" s="180" t="str">
        <f t="shared" si="156"/>
        <v/>
      </c>
      <c r="Z361" s="180" t="str">
        <f t="shared" si="157"/>
        <v/>
      </c>
      <c r="AA361" s="181" t="str">
        <f t="shared" ca="1" si="158"/>
        <v/>
      </c>
      <c r="AB361" s="181" t="str">
        <f t="shared" ca="1" si="159"/>
        <v/>
      </c>
      <c r="AC361" s="181" t="str">
        <f t="shared" ca="1" si="160"/>
        <v/>
      </c>
      <c r="AD361" s="181" t="str">
        <f t="shared" ca="1" si="161"/>
        <v/>
      </c>
      <c r="AE361" s="182" t="str">
        <f t="shared" ca="1" si="162"/>
        <v/>
      </c>
      <c r="AF361" s="181" t="str">
        <f t="shared" ca="1" si="163"/>
        <v/>
      </c>
      <c r="AG361" s="181" t="str">
        <f t="shared" ca="1" si="164"/>
        <v/>
      </c>
      <c r="AH361" s="181" t="str">
        <f t="shared" ca="1" si="165"/>
        <v/>
      </c>
      <c r="AI361" s="181" t="str">
        <f t="shared" ca="1" si="166"/>
        <v/>
      </c>
      <c r="AJ361" s="182" t="str">
        <f t="shared" ca="1" si="167"/>
        <v/>
      </c>
    </row>
    <row r="362" spans="1:36" ht="27.95" customHeight="1">
      <c r="A362" s="179">
        <f>入力・労働局用!A362</f>
        <v>0</v>
      </c>
      <c r="B362" s="172">
        <f>入力・労働局用!B362</f>
        <v>0</v>
      </c>
      <c r="C362" s="173"/>
      <c r="D362" s="70">
        <f>入力・労働局用!D362</f>
        <v>0</v>
      </c>
      <c r="E362" s="71">
        <f>入力・労働局用!E362</f>
        <v>0</v>
      </c>
      <c r="F362" s="475">
        <f>入力・労働局用!F362</f>
        <v>0</v>
      </c>
      <c r="G362" s="476"/>
      <c r="H362" s="174" t="str">
        <f ca="1">入力・労働局用!H362</f>
        <v/>
      </c>
      <c r="I362" s="477" t="str">
        <f ca="1">入力・労働局用!I362</f>
        <v/>
      </c>
      <c r="J362" s="478">
        <f>入力・労働局用!J362</f>
        <v>0</v>
      </c>
      <c r="K362" s="478">
        <f>入力・労働局用!K362</f>
        <v>0</v>
      </c>
      <c r="L362" s="479">
        <f>入力・労働局用!L362</f>
        <v>0</v>
      </c>
      <c r="M362" s="475">
        <f>入力・労働局用!M362</f>
        <v>0</v>
      </c>
      <c r="N362" s="480"/>
      <c r="O362" s="480"/>
      <c r="P362" s="480"/>
      <c r="Q362" s="476"/>
      <c r="R362" s="174" t="str">
        <f ca="1">入力・労働局用!R362</f>
        <v/>
      </c>
      <c r="S362" s="477" t="str">
        <f ca="1">入力・労働局用!S362</f>
        <v/>
      </c>
      <c r="T362" s="478">
        <f>入力・労働局用!T362</f>
        <v>0</v>
      </c>
      <c r="U362" s="478">
        <f>入力・労働局用!U362</f>
        <v>0</v>
      </c>
      <c r="V362" s="478">
        <f>入力・労働局用!V362</f>
        <v>0</v>
      </c>
      <c r="W362" s="479">
        <f>入力・労働局用!W362</f>
        <v>0</v>
      </c>
      <c r="X362" s="164"/>
      <c r="Y362" s="180" t="str">
        <f t="shared" si="156"/>
        <v/>
      </c>
      <c r="Z362" s="180" t="str">
        <f t="shared" si="157"/>
        <v/>
      </c>
      <c r="AA362" s="181" t="str">
        <f t="shared" ca="1" si="158"/>
        <v/>
      </c>
      <c r="AB362" s="181" t="str">
        <f t="shared" ca="1" si="159"/>
        <v/>
      </c>
      <c r="AC362" s="181" t="str">
        <f t="shared" ca="1" si="160"/>
        <v/>
      </c>
      <c r="AD362" s="181" t="str">
        <f t="shared" ca="1" si="161"/>
        <v/>
      </c>
      <c r="AE362" s="182" t="str">
        <f t="shared" ca="1" si="162"/>
        <v/>
      </c>
      <c r="AF362" s="181" t="str">
        <f t="shared" ca="1" si="163"/>
        <v/>
      </c>
      <c r="AG362" s="181" t="str">
        <f t="shared" ca="1" si="164"/>
        <v/>
      </c>
      <c r="AH362" s="181" t="str">
        <f t="shared" ca="1" si="165"/>
        <v/>
      </c>
      <c r="AI362" s="181" t="str">
        <f t="shared" ca="1" si="166"/>
        <v/>
      </c>
      <c r="AJ362" s="182" t="str">
        <f t="shared" ca="1" si="167"/>
        <v/>
      </c>
    </row>
    <row r="363" spans="1:36" ht="27.95" customHeight="1">
      <c r="A363" s="179">
        <f>入力・労働局用!A363</f>
        <v>0</v>
      </c>
      <c r="B363" s="172">
        <f>入力・労働局用!B363</f>
        <v>0</v>
      </c>
      <c r="C363" s="173"/>
      <c r="D363" s="70">
        <f>入力・労働局用!D363</f>
        <v>0</v>
      </c>
      <c r="E363" s="71">
        <f>入力・労働局用!E363</f>
        <v>0</v>
      </c>
      <c r="F363" s="475">
        <f>入力・労働局用!F363</f>
        <v>0</v>
      </c>
      <c r="G363" s="476"/>
      <c r="H363" s="174" t="str">
        <f ca="1">入力・労働局用!H363</f>
        <v/>
      </c>
      <c r="I363" s="477" t="str">
        <f ca="1">入力・労働局用!I363</f>
        <v/>
      </c>
      <c r="J363" s="478">
        <f>入力・労働局用!J363</f>
        <v>0</v>
      </c>
      <c r="K363" s="478">
        <f>入力・労働局用!K363</f>
        <v>0</v>
      </c>
      <c r="L363" s="479">
        <f>入力・労働局用!L363</f>
        <v>0</v>
      </c>
      <c r="M363" s="475">
        <f>入力・労働局用!M363</f>
        <v>0</v>
      </c>
      <c r="N363" s="480"/>
      <c r="O363" s="480"/>
      <c r="P363" s="480"/>
      <c r="Q363" s="476"/>
      <c r="R363" s="174" t="str">
        <f ca="1">入力・労働局用!R363</f>
        <v/>
      </c>
      <c r="S363" s="477" t="str">
        <f ca="1">入力・労働局用!S363</f>
        <v/>
      </c>
      <c r="T363" s="478">
        <f>入力・労働局用!T363</f>
        <v>0</v>
      </c>
      <c r="U363" s="478">
        <f>入力・労働局用!U363</f>
        <v>0</v>
      </c>
      <c r="V363" s="478">
        <f>入力・労働局用!V363</f>
        <v>0</v>
      </c>
      <c r="W363" s="479">
        <f>入力・労働局用!W363</f>
        <v>0</v>
      </c>
      <c r="X363" s="164"/>
      <c r="Y363" s="180" t="str">
        <f t="shared" si="156"/>
        <v/>
      </c>
      <c r="Z363" s="180" t="str">
        <f t="shared" si="157"/>
        <v/>
      </c>
      <c r="AA363" s="181" t="str">
        <f t="shared" ca="1" si="158"/>
        <v/>
      </c>
      <c r="AB363" s="181" t="str">
        <f t="shared" ca="1" si="159"/>
        <v/>
      </c>
      <c r="AC363" s="181" t="str">
        <f t="shared" ca="1" si="160"/>
        <v/>
      </c>
      <c r="AD363" s="181" t="str">
        <f t="shared" ca="1" si="161"/>
        <v/>
      </c>
      <c r="AE363" s="182" t="str">
        <f t="shared" ca="1" si="162"/>
        <v/>
      </c>
      <c r="AF363" s="181" t="str">
        <f t="shared" ca="1" si="163"/>
        <v/>
      </c>
      <c r="AG363" s="181" t="str">
        <f t="shared" ca="1" si="164"/>
        <v/>
      </c>
      <c r="AH363" s="181" t="str">
        <f t="shared" ca="1" si="165"/>
        <v/>
      </c>
      <c r="AI363" s="181" t="str">
        <f t="shared" ca="1" si="166"/>
        <v/>
      </c>
      <c r="AJ363" s="182" t="str">
        <f t="shared" ca="1" si="167"/>
        <v/>
      </c>
    </row>
    <row r="364" spans="1:36" ht="27.95" customHeight="1">
      <c r="A364" s="179">
        <f>入力・労働局用!A364</f>
        <v>0</v>
      </c>
      <c r="B364" s="172">
        <f>入力・労働局用!B364</f>
        <v>0</v>
      </c>
      <c r="C364" s="173"/>
      <c r="D364" s="70">
        <f>入力・労働局用!D364</f>
        <v>0</v>
      </c>
      <c r="E364" s="71">
        <f>入力・労働局用!E364</f>
        <v>0</v>
      </c>
      <c r="F364" s="475">
        <f>入力・労働局用!F364</f>
        <v>0</v>
      </c>
      <c r="G364" s="476"/>
      <c r="H364" s="174" t="str">
        <f ca="1">入力・労働局用!H364</f>
        <v/>
      </c>
      <c r="I364" s="477" t="str">
        <f ca="1">入力・労働局用!I364</f>
        <v/>
      </c>
      <c r="J364" s="478">
        <f>入力・労働局用!J364</f>
        <v>0</v>
      </c>
      <c r="K364" s="478">
        <f>入力・労働局用!K364</f>
        <v>0</v>
      </c>
      <c r="L364" s="479">
        <f>入力・労働局用!L364</f>
        <v>0</v>
      </c>
      <c r="M364" s="475">
        <f>入力・労働局用!M364</f>
        <v>0</v>
      </c>
      <c r="N364" s="480"/>
      <c r="O364" s="480"/>
      <c r="P364" s="480"/>
      <c r="Q364" s="476"/>
      <c r="R364" s="174" t="str">
        <f ca="1">入力・労働局用!R364</f>
        <v/>
      </c>
      <c r="S364" s="477" t="str">
        <f ca="1">入力・労働局用!S364</f>
        <v/>
      </c>
      <c r="T364" s="478">
        <f>入力・労働局用!T364</f>
        <v>0</v>
      </c>
      <c r="U364" s="478">
        <f>入力・労働局用!U364</f>
        <v>0</v>
      </c>
      <c r="V364" s="478">
        <f>入力・労働局用!V364</f>
        <v>0</v>
      </c>
      <c r="W364" s="479">
        <f>入力・労働局用!W364</f>
        <v>0</v>
      </c>
      <c r="X364" s="164"/>
      <c r="Y364" s="180" t="str">
        <f t="shared" si="156"/>
        <v/>
      </c>
      <c r="Z364" s="180" t="str">
        <f t="shared" si="157"/>
        <v/>
      </c>
      <c r="AA364" s="181" t="str">
        <f t="shared" ca="1" si="158"/>
        <v/>
      </c>
      <c r="AB364" s="181" t="str">
        <f t="shared" ca="1" si="159"/>
        <v/>
      </c>
      <c r="AC364" s="181" t="str">
        <f t="shared" ca="1" si="160"/>
        <v/>
      </c>
      <c r="AD364" s="181" t="str">
        <f t="shared" ca="1" si="161"/>
        <v/>
      </c>
      <c r="AE364" s="182" t="str">
        <f t="shared" ca="1" si="162"/>
        <v/>
      </c>
      <c r="AF364" s="181" t="str">
        <f t="shared" ca="1" si="163"/>
        <v/>
      </c>
      <c r="AG364" s="181" t="str">
        <f t="shared" ca="1" si="164"/>
        <v/>
      </c>
      <c r="AH364" s="181" t="str">
        <f t="shared" ca="1" si="165"/>
        <v/>
      </c>
      <c r="AI364" s="181" t="str">
        <f t="shared" ca="1" si="166"/>
        <v/>
      </c>
      <c r="AJ364" s="182" t="str">
        <f t="shared" ca="1" si="167"/>
        <v/>
      </c>
    </row>
    <row r="365" spans="1:36" ht="27.95" customHeight="1">
      <c r="A365" s="179">
        <f>入力・労働局用!A365</f>
        <v>0</v>
      </c>
      <c r="B365" s="172">
        <f>入力・労働局用!B365</f>
        <v>0</v>
      </c>
      <c r="C365" s="173"/>
      <c r="D365" s="70">
        <f>入力・労働局用!D365</f>
        <v>0</v>
      </c>
      <c r="E365" s="71">
        <f>入力・労働局用!E365</f>
        <v>0</v>
      </c>
      <c r="F365" s="475">
        <f>入力・労働局用!F365</f>
        <v>0</v>
      </c>
      <c r="G365" s="476"/>
      <c r="H365" s="174" t="str">
        <f ca="1">入力・労働局用!H365</f>
        <v/>
      </c>
      <c r="I365" s="477" t="str">
        <f ca="1">入力・労働局用!I365</f>
        <v/>
      </c>
      <c r="J365" s="478">
        <f>入力・労働局用!J365</f>
        <v>0</v>
      </c>
      <c r="K365" s="478">
        <f>入力・労働局用!K365</f>
        <v>0</v>
      </c>
      <c r="L365" s="479">
        <f>入力・労働局用!L365</f>
        <v>0</v>
      </c>
      <c r="M365" s="475">
        <f>入力・労働局用!M365</f>
        <v>0</v>
      </c>
      <c r="N365" s="480"/>
      <c r="O365" s="480"/>
      <c r="P365" s="480"/>
      <c r="Q365" s="476"/>
      <c r="R365" s="174" t="str">
        <f ca="1">入力・労働局用!R365</f>
        <v/>
      </c>
      <c r="S365" s="477" t="str">
        <f ca="1">入力・労働局用!S365</f>
        <v/>
      </c>
      <c r="T365" s="478">
        <f>入力・労働局用!T365</f>
        <v>0</v>
      </c>
      <c r="U365" s="478">
        <f>入力・労働局用!U365</f>
        <v>0</v>
      </c>
      <c r="V365" s="478">
        <f>入力・労働局用!V365</f>
        <v>0</v>
      </c>
      <c r="W365" s="479">
        <f>入力・労働局用!W365</f>
        <v>0</v>
      </c>
      <c r="X365" s="164"/>
      <c r="Y365" s="180" t="str">
        <f t="shared" si="156"/>
        <v/>
      </c>
      <c r="Z365" s="180" t="str">
        <f t="shared" si="157"/>
        <v/>
      </c>
      <c r="AA365" s="181" t="str">
        <f t="shared" ca="1" si="158"/>
        <v/>
      </c>
      <c r="AB365" s="181" t="str">
        <f t="shared" ca="1" si="159"/>
        <v/>
      </c>
      <c r="AC365" s="181" t="str">
        <f t="shared" ca="1" si="160"/>
        <v/>
      </c>
      <c r="AD365" s="181" t="str">
        <f t="shared" ca="1" si="161"/>
        <v/>
      </c>
      <c r="AE365" s="182" t="str">
        <f t="shared" ca="1" si="162"/>
        <v/>
      </c>
      <c r="AF365" s="181" t="str">
        <f t="shared" ca="1" si="163"/>
        <v/>
      </c>
      <c r="AG365" s="181" t="str">
        <f t="shared" ca="1" si="164"/>
        <v/>
      </c>
      <c r="AH365" s="181" t="str">
        <f t="shared" ca="1" si="165"/>
        <v/>
      </c>
      <c r="AI365" s="181" t="str">
        <f t="shared" ca="1" si="166"/>
        <v/>
      </c>
      <c r="AJ365" s="182" t="str">
        <f t="shared" ca="1" si="167"/>
        <v/>
      </c>
    </row>
    <row r="366" spans="1:36" ht="27.95" customHeight="1">
      <c r="A366" s="179">
        <f>入力・労働局用!A366</f>
        <v>0</v>
      </c>
      <c r="B366" s="172">
        <f>入力・労働局用!B366</f>
        <v>0</v>
      </c>
      <c r="C366" s="173"/>
      <c r="D366" s="70">
        <f>入力・労働局用!D366</f>
        <v>0</v>
      </c>
      <c r="E366" s="71">
        <f>入力・労働局用!E366</f>
        <v>0</v>
      </c>
      <c r="F366" s="475">
        <f>入力・労働局用!F366</f>
        <v>0</v>
      </c>
      <c r="G366" s="476"/>
      <c r="H366" s="174" t="str">
        <f ca="1">入力・労働局用!H366</f>
        <v/>
      </c>
      <c r="I366" s="477" t="str">
        <f ca="1">入力・労働局用!I366</f>
        <v/>
      </c>
      <c r="J366" s="478">
        <f>入力・労働局用!J366</f>
        <v>0</v>
      </c>
      <c r="K366" s="478">
        <f>入力・労働局用!K366</f>
        <v>0</v>
      </c>
      <c r="L366" s="479">
        <f>入力・労働局用!L366</f>
        <v>0</v>
      </c>
      <c r="M366" s="475">
        <f>入力・労働局用!M366</f>
        <v>0</v>
      </c>
      <c r="N366" s="480"/>
      <c r="O366" s="480"/>
      <c r="P366" s="480"/>
      <c r="Q366" s="476"/>
      <c r="R366" s="174" t="str">
        <f ca="1">入力・労働局用!R366</f>
        <v/>
      </c>
      <c r="S366" s="477" t="str">
        <f ca="1">入力・労働局用!S366</f>
        <v/>
      </c>
      <c r="T366" s="478">
        <f>入力・労働局用!T366</f>
        <v>0</v>
      </c>
      <c r="U366" s="478">
        <f>入力・労働局用!U366</f>
        <v>0</v>
      </c>
      <c r="V366" s="478">
        <f>入力・労働局用!V366</f>
        <v>0</v>
      </c>
      <c r="W366" s="479">
        <f>入力・労働局用!W366</f>
        <v>0</v>
      </c>
      <c r="X366" s="164"/>
      <c r="Y366" s="180" t="str">
        <f t="shared" si="156"/>
        <v/>
      </c>
      <c r="Z366" s="180" t="str">
        <f t="shared" si="157"/>
        <v/>
      </c>
      <c r="AA366" s="181" t="str">
        <f t="shared" ca="1" si="158"/>
        <v/>
      </c>
      <c r="AB366" s="181" t="str">
        <f t="shared" ca="1" si="159"/>
        <v/>
      </c>
      <c r="AC366" s="181" t="str">
        <f t="shared" ca="1" si="160"/>
        <v/>
      </c>
      <c r="AD366" s="181" t="str">
        <f t="shared" ca="1" si="161"/>
        <v/>
      </c>
      <c r="AE366" s="182" t="str">
        <f t="shared" ca="1" si="162"/>
        <v/>
      </c>
      <c r="AF366" s="181" t="str">
        <f t="shared" ca="1" si="163"/>
        <v/>
      </c>
      <c r="AG366" s="181" t="str">
        <f t="shared" ca="1" si="164"/>
        <v/>
      </c>
      <c r="AH366" s="181" t="str">
        <f t="shared" ca="1" si="165"/>
        <v/>
      </c>
      <c r="AI366" s="181" t="str">
        <f t="shared" ca="1" si="166"/>
        <v/>
      </c>
      <c r="AJ366" s="182" t="str">
        <f t="shared" ca="1" si="167"/>
        <v/>
      </c>
    </row>
    <row r="367" spans="1:36" ht="27.95" customHeight="1">
      <c r="A367" s="179">
        <f>入力・労働局用!A367</f>
        <v>0</v>
      </c>
      <c r="B367" s="172">
        <f>入力・労働局用!B367</f>
        <v>0</v>
      </c>
      <c r="C367" s="173"/>
      <c r="D367" s="70">
        <f>入力・労働局用!D367</f>
        <v>0</v>
      </c>
      <c r="E367" s="71">
        <f>入力・労働局用!E367</f>
        <v>0</v>
      </c>
      <c r="F367" s="475">
        <f>入力・労働局用!F367</f>
        <v>0</v>
      </c>
      <c r="G367" s="476"/>
      <c r="H367" s="174" t="str">
        <f ca="1">入力・労働局用!H367</f>
        <v/>
      </c>
      <c r="I367" s="477" t="str">
        <f ca="1">入力・労働局用!I367</f>
        <v/>
      </c>
      <c r="J367" s="478">
        <f>入力・労働局用!J367</f>
        <v>0</v>
      </c>
      <c r="K367" s="478">
        <f>入力・労働局用!K367</f>
        <v>0</v>
      </c>
      <c r="L367" s="479">
        <f>入力・労働局用!L367</f>
        <v>0</v>
      </c>
      <c r="M367" s="475">
        <f>入力・労働局用!M367</f>
        <v>0</v>
      </c>
      <c r="N367" s="480"/>
      <c r="O367" s="480"/>
      <c r="P367" s="480"/>
      <c r="Q367" s="476"/>
      <c r="R367" s="174" t="str">
        <f ca="1">入力・労働局用!R367</f>
        <v/>
      </c>
      <c r="S367" s="477" t="str">
        <f ca="1">入力・労働局用!S367</f>
        <v/>
      </c>
      <c r="T367" s="478">
        <f>入力・労働局用!T367</f>
        <v>0</v>
      </c>
      <c r="U367" s="478">
        <f>入力・労働局用!U367</f>
        <v>0</v>
      </c>
      <c r="V367" s="478">
        <f>入力・労働局用!V367</f>
        <v>0</v>
      </c>
      <c r="W367" s="479">
        <f>入力・労働局用!W367</f>
        <v>0</v>
      </c>
      <c r="X367" s="164"/>
      <c r="Y367" s="180" t="str">
        <f t="shared" si="156"/>
        <v/>
      </c>
      <c r="Z367" s="180" t="str">
        <f t="shared" si="157"/>
        <v/>
      </c>
      <c r="AA367" s="181" t="str">
        <f t="shared" ca="1" si="158"/>
        <v/>
      </c>
      <c r="AB367" s="181" t="str">
        <f t="shared" ca="1" si="159"/>
        <v/>
      </c>
      <c r="AC367" s="181" t="str">
        <f t="shared" ca="1" si="160"/>
        <v/>
      </c>
      <c r="AD367" s="181" t="str">
        <f t="shared" ca="1" si="161"/>
        <v/>
      </c>
      <c r="AE367" s="182" t="str">
        <f t="shared" ca="1" si="162"/>
        <v/>
      </c>
      <c r="AF367" s="181" t="str">
        <f t="shared" ca="1" si="163"/>
        <v/>
      </c>
      <c r="AG367" s="181" t="str">
        <f t="shared" ca="1" si="164"/>
        <v/>
      </c>
      <c r="AH367" s="181" t="str">
        <f t="shared" ca="1" si="165"/>
        <v/>
      </c>
      <c r="AI367" s="181" t="str">
        <f t="shared" ca="1" si="166"/>
        <v/>
      </c>
      <c r="AJ367" s="182" t="str">
        <f t="shared" ca="1" si="167"/>
        <v/>
      </c>
    </row>
    <row r="368" spans="1:36" ht="27.95" customHeight="1">
      <c r="A368" s="179">
        <f>入力・労働局用!A368</f>
        <v>0</v>
      </c>
      <c r="B368" s="172">
        <f>入力・労働局用!B368</f>
        <v>0</v>
      </c>
      <c r="C368" s="173"/>
      <c r="D368" s="70">
        <f>入力・労働局用!D368</f>
        <v>0</v>
      </c>
      <c r="E368" s="71">
        <f>入力・労働局用!E368</f>
        <v>0</v>
      </c>
      <c r="F368" s="475">
        <f>入力・労働局用!F368</f>
        <v>0</v>
      </c>
      <c r="G368" s="476"/>
      <c r="H368" s="174" t="str">
        <f ca="1">入力・労働局用!H368</f>
        <v/>
      </c>
      <c r="I368" s="477" t="str">
        <f ca="1">入力・労働局用!I368</f>
        <v/>
      </c>
      <c r="J368" s="478">
        <f>入力・労働局用!J368</f>
        <v>0</v>
      </c>
      <c r="K368" s="478">
        <f>入力・労働局用!K368</f>
        <v>0</v>
      </c>
      <c r="L368" s="479">
        <f>入力・労働局用!L368</f>
        <v>0</v>
      </c>
      <c r="M368" s="475">
        <f>入力・労働局用!M368</f>
        <v>0</v>
      </c>
      <c r="N368" s="480"/>
      <c r="O368" s="480"/>
      <c r="P368" s="480"/>
      <c r="Q368" s="476"/>
      <c r="R368" s="174" t="str">
        <f ca="1">入力・労働局用!R368</f>
        <v/>
      </c>
      <c r="S368" s="477" t="str">
        <f ca="1">入力・労働局用!S368</f>
        <v/>
      </c>
      <c r="T368" s="478">
        <f>入力・労働局用!T368</f>
        <v>0</v>
      </c>
      <c r="U368" s="478">
        <f>入力・労働局用!U368</f>
        <v>0</v>
      </c>
      <c r="V368" s="478">
        <f>入力・労働局用!V368</f>
        <v>0</v>
      </c>
      <c r="W368" s="479">
        <f>入力・労働局用!W368</f>
        <v>0</v>
      </c>
      <c r="X368" s="164"/>
      <c r="Y368" s="180" t="str">
        <f t="shared" si="156"/>
        <v/>
      </c>
      <c r="Z368" s="180" t="str">
        <f t="shared" si="157"/>
        <v/>
      </c>
      <c r="AA368" s="181" t="str">
        <f t="shared" ca="1" si="158"/>
        <v/>
      </c>
      <c r="AB368" s="181" t="str">
        <f t="shared" ca="1" si="159"/>
        <v/>
      </c>
      <c r="AC368" s="181" t="str">
        <f t="shared" ca="1" si="160"/>
        <v/>
      </c>
      <c r="AD368" s="181" t="str">
        <f t="shared" ca="1" si="161"/>
        <v/>
      </c>
      <c r="AE368" s="182" t="str">
        <f t="shared" ca="1" si="162"/>
        <v/>
      </c>
      <c r="AF368" s="181" t="str">
        <f t="shared" ca="1" si="163"/>
        <v/>
      </c>
      <c r="AG368" s="181" t="str">
        <f t="shared" ca="1" si="164"/>
        <v/>
      </c>
      <c r="AH368" s="181" t="str">
        <f t="shared" ca="1" si="165"/>
        <v/>
      </c>
      <c r="AI368" s="181" t="str">
        <f t="shared" ca="1" si="166"/>
        <v/>
      </c>
      <c r="AJ368" s="182" t="str">
        <f t="shared" ca="1" si="167"/>
        <v/>
      </c>
    </row>
    <row r="369" spans="1:36" ht="27.95" customHeight="1">
      <c r="A369" s="179">
        <f>入力・労働局用!A369</f>
        <v>0</v>
      </c>
      <c r="B369" s="172">
        <f>入力・労働局用!B369</f>
        <v>0</v>
      </c>
      <c r="C369" s="173"/>
      <c r="D369" s="70">
        <f>入力・労働局用!D369</f>
        <v>0</v>
      </c>
      <c r="E369" s="71">
        <f>入力・労働局用!E369</f>
        <v>0</v>
      </c>
      <c r="F369" s="475">
        <f>入力・労働局用!F369</f>
        <v>0</v>
      </c>
      <c r="G369" s="476"/>
      <c r="H369" s="174" t="str">
        <f ca="1">入力・労働局用!H369</f>
        <v/>
      </c>
      <c r="I369" s="477" t="str">
        <f ca="1">入力・労働局用!I369</f>
        <v/>
      </c>
      <c r="J369" s="478">
        <f>入力・労働局用!J369</f>
        <v>0</v>
      </c>
      <c r="K369" s="478">
        <f>入力・労働局用!K369</f>
        <v>0</v>
      </c>
      <c r="L369" s="479">
        <f>入力・労働局用!L369</f>
        <v>0</v>
      </c>
      <c r="M369" s="475">
        <f>入力・労働局用!M369</f>
        <v>0</v>
      </c>
      <c r="N369" s="480"/>
      <c r="O369" s="480"/>
      <c r="P369" s="480"/>
      <c r="Q369" s="476"/>
      <c r="R369" s="174" t="str">
        <f ca="1">入力・労働局用!R369</f>
        <v/>
      </c>
      <c r="S369" s="477" t="str">
        <f ca="1">入力・労働局用!S369</f>
        <v/>
      </c>
      <c r="T369" s="478">
        <f>入力・労働局用!T369</f>
        <v>0</v>
      </c>
      <c r="U369" s="478">
        <f>入力・労働局用!U369</f>
        <v>0</v>
      </c>
      <c r="V369" s="478">
        <f>入力・労働局用!V369</f>
        <v>0</v>
      </c>
      <c r="W369" s="479">
        <f>入力・労働局用!W369</f>
        <v>0</v>
      </c>
      <c r="X369" s="164"/>
      <c r="Y369" s="180" t="str">
        <f t="shared" si="156"/>
        <v/>
      </c>
      <c r="Z369" s="180" t="str">
        <f t="shared" si="157"/>
        <v/>
      </c>
      <c r="AA369" s="181" t="str">
        <f t="shared" ca="1" si="158"/>
        <v/>
      </c>
      <c r="AB369" s="181" t="str">
        <f t="shared" ca="1" si="159"/>
        <v/>
      </c>
      <c r="AC369" s="181" t="str">
        <f t="shared" ca="1" si="160"/>
        <v/>
      </c>
      <c r="AD369" s="181" t="str">
        <f t="shared" ca="1" si="161"/>
        <v/>
      </c>
      <c r="AE369" s="182" t="str">
        <f t="shared" ca="1" si="162"/>
        <v/>
      </c>
      <c r="AF369" s="181" t="str">
        <f t="shared" ca="1" si="163"/>
        <v/>
      </c>
      <c r="AG369" s="181" t="str">
        <f t="shared" ca="1" si="164"/>
        <v/>
      </c>
      <c r="AH369" s="181" t="str">
        <f t="shared" ca="1" si="165"/>
        <v/>
      </c>
      <c r="AI369" s="181" t="str">
        <f t="shared" ca="1" si="166"/>
        <v/>
      </c>
      <c r="AJ369" s="182" t="str">
        <f t="shared" ca="1" si="167"/>
        <v/>
      </c>
    </row>
    <row r="370" spans="1:36" ht="27.95" customHeight="1">
      <c r="A370" s="179">
        <f>入力・労働局用!A370</f>
        <v>0</v>
      </c>
      <c r="B370" s="172">
        <f>入力・労働局用!B370</f>
        <v>0</v>
      </c>
      <c r="C370" s="173"/>
      <c r="D370" s="70">
        <f>入力・労働局用!D370</f>
        <v>0</v>
      </c>
      <c r="E370" s="71">
        <f>入力・労働局用!E370</f>
        <v>0</v>
      </c>
      <c r="F370" s="475">
        <f>入力・労働局用!F370</f>
        <v>0</v>
      </c>
      <c r="G370" s="476"/>
      <c r="H370" s="174" t="str">
        <f ca="1">入力・労働局用!H370</f>
        <v/>
      </c>
      <c r="I370" s="477" t="str">
        <f ca="1">入力・労働局用!I370</f>
        <v/>
      </c>
      <c r="J370" s="478">
        <f>入力・労働局用!J370</f>
        <v>0</v>
      </c>
      <c r="K370" s="478">
        <f>入力・労働局用!K370</f>
        <v>0</v>
      </c>
      <c r="L370" s="479">
        <f>入力・労働局用!L370</f>
        <v>0</v>
      </c>
      <c r="M370" s="475">
        <f>入力・労働局用!M370</f>
        <v>0</v>
      </c>
      <c r="N370" s="480"/>
      <c r="O370" s="480"/>
      <c r="P370" s="480"/>
      <c r="Q370" s="476"/>
      <c r="R370" s="174" t="str">
        <f ca="1">入力・労働局用!R370</f>
        <v/>
      </c>
      <c r="S370" s="477" t="str">
        <f ca="1">入力・労働局用!S370</f>
        <v/>
      </c>
      <c r="T370" s="478">
        <f>入力・労働局用!T370</f>
        <v>0</v>
      </c>
      <c r="U370" s="478">
        <f>入力・労働局用!U370</f>
        <v>0</v>
      </c>
      <c r="V370" s="478">
        <f>入力・労働局用!V370</f>
        <v>0</v>
      </c>
      <c r="W370" s="479">
        <f>入力・労働局用!W370</f>
        <v>0</v>
      </c>
      <c r="X370" s="164"/>
      <c r="Y370" s="180" t="str">
        <f t="shared" si="156"/>
        <v/>
      </c>
      <c r="Z370" s="180" t="str">
        <f t="shared" si="157"/>
        <v/>
      </c>
      <c r="AA370" s="181" t="str">
        <f t="shared" ca="1" si="158"/>
        <v/>
      </c>
      <c r="AB370" s="181" t="str">
        <f t="shared" ca="1" si="159"/>
        <v/>
      </c>
      <c r="AC370" s="181" t="str">
        <f t="shared" ca="1" si="160"/>
        <v/>
      </c>
      <c r="AD370" s="181" t="str">
        <f t="shared" ca="1" si="161"/>
        <v/>
      </c>
      <c r="AE370" s="182" t="str">
        <f t="shared" ca="1" si="162"/>
        <v/>
      </c>
      <c r="AF370" s="181" t="str">
        <f t="shared" ca="1" si="163"/>
        <v/>
      </c>
      <c r="AG370" s="181" t="str">
        <f t="shared" ca="1" si="164"/>
        <v/>
      </c>
      <c r="AH370" s="181" t="str">
        <f t="shared" ca="1" si="165"/>
        <v/>
      </c>
      <c r="AI370" s="181" t="str">
        <f t="shared" ca="1" si="166"/>
        <v/>
      </c>
      <c r="AJ370" s="182" t="str">
        <f t="shared" ca="1" si="167"/>
        <v/>
      </c>
    </row>
    <row r="371" spans="1:36" ht="27.95" customHeight="1">
      <c r="A371" s="179">
        <f>入力・労働局用!A371</f>
        <v>0</v>
      </c>
      <c r="B371" s="172">
        <f>入力・労働局用!B371</f>
        <v>0</v>
      </c>
      <c r="C371" s="173"/>
      <c r="D371" s="70">
        <f>入力・労働局用!D371</f>
        <v>0</v>
      </c>
      <c r="E371" s="71">
        <f>入力・労働局用!E371</f>
        <v>0</v>
      </c>
      <c r="F371" s="475">
        <f>入力・労働局用!F371</f>
        <v>0</v>
      </c>
      <c r="G371" s="476"/>
      <c r="H371" s="174" t="str">
        <f ca="1">入力・労働局用!H371</f>
        <v/>
      </c>
      <c r="I371" s="477" t="str">
        <f ca="1">入力・労働局用!I371</f>
        <v/>
      </c>
      <c r="J371" s="478">
        <f>入力・労働局用!J371</f>
        <v>0</v>
      </c>
      <c r="K371" s="478">
        <f>入力・労働局用!K371</f>
        <v>0</v>
      </c>
      <c r="L371" s="479">
        <f>入力・労働局用!L371</f>
        <v>0</v>
      </c>
      <c r="M371" s="475">
        <f>入力・労働局用!M371</f>
        <v>0</v>
      </c>
      <c r="N371" s="480"/>
      <c r="O371" s="480"/>
      <c r="P371" s="480"/>
      <c r="Q371" s="476"/>
      <c r="R371" s="174" t="str">
        <f ca="1">入力・労働局用!R371</f>
        <v/>
      </c>
      <c r="S371" s="477" t="str">
        <f ca="1">入力・労働局用!S371</f>
        <v/>
      </c>
      <c r="T371" s="478">
        <f>入力・労働局用!T371</f>
        <v>0</v>
      </c>
      <c r="U371" s="478">
        <f>入力・労働局用!U371</f>
        <v>0</v>
      </c>
      <c r="V371" s="478">
        <f>入力・労働局用!V371</f>
        <v>0</v>
      </c>
      <c r="W371" s="479">
        <f>入力・労働局用!W371</f>
        <v>0</v>
      </c>
      <c r="X371" s="164"/>
      <c r="Y371" s="180" t="str">
        <f t="shared" si="156"/>
        <v/>
      </c>
      <c r="Z371" s="180" t="str">
        <f t="shared" si="157"/>
        <v/>
      </c>
      <c r="AA371" s="181" t="str">
        <f t="shared" ca="1" si="158"/>
        <v/>
      </c>
      <c r="AB371" s="181" t="str">
        <f t="shared" ca="1" si="159"/>
        <v/>
      </c>
      <c r="AC371" s="181" t="str">
        <f t="shared" ca="1" si="160"/>
        <v/>
      </c>
      <c r="AD371" s="181" t="str">
        <f t="shared" ca="1" si="161"/>
        <v/>
      </c>
      <c r="AE371" s="182" t="str">
        <f t="shared" ca="1" si="162"/>
        <v/>
      </c>
      <c r="AF371" s="181" t="str">
        <f t="shared" ca="1" si="163"/>
        <v/>
      </c>
      <c r="AG371" s="181" t="str">
        <f t="shared" ca="1" si="164"/>
        <v/>
      </c>
      <c r="AH371" s="181" t="str">
        <f t="shared" ca="1" si="165"/>
        <v/>
      </c>
      <c r="AI371" s="181" t="str">
        <f t="shared" ca="1" si="166"/>
        <v/>
      </c>
      <c r="AJ371" s="182" t="str">
        <f t="shared" ca="1" si="167"/>
        <v/>
      </c>
    </row>
    <row r="372" spans="1:36" ht="27.95" customHeight="1">
      <c r="A372" s="179">
        <f>入力・労働局用!A372</f>
        <v>0</v>
      </c>
      <c r="B372" s="172">
        <f>入力・労働局用!B372</f>
        <v>0</v>
      </c>
      <c r="C372" s="173"/>
      <c r="D372" s="70">
        <f>入力・労働局用!D372</f>
        <v>0</v>
      </c>
      <c r="E372" s="71">
        <f>入力・労働局用!E372</f>
        <v>0</v>
      </c>
      <c r="F372" s="475">
        <f>入力・労働局用!F372</f>
        <v>0</v>
      </c>
      <c r="G372" s="476"/>
      <c r="H372" s="174" t="str">
        <f ca="1">入力・労働局用!H372</f>
        <v/>
      </c>
      <c r="I372" s="477" t="str">
        <f ca="1">入力・労働局用!I372</f>
        <v/>
      </c>
      <c r="J372" s="478">
        <f>入力・労働局用!J372</f>
        <v>0</v>
      </c>
      <c r="K372" s="478">
        <f>入力・労働局用!K372</f>
        <v>0</v>
      </c>
      <c r="L372" s="479">
        <f>入力・労働局用!L372</f>
        <v>0</v>
      </c>
      <c r="M372" s="475">
        <f>入力・労働局用!M372</f>
        <v>0</v>
      </c>
      <c r="N372" s="480"/>
      <c r="O372" s="480"/>
      <c r="P372" s="480"/>
      <c r="Q372" s="476"/>
      <c r="R372" s="174" t="str">
        <f ca="1">入力・労働局用!R372</f>
        <v/>
      </c>
      <c r="S372" s="477" t="str">
        <f ca="1">入力・労働局用!S372</f>
        <v/>
      </c>
      <c r="T372" s="478">
        <f>入力・労働局用!T372</f>
        <v>0</v>
      </c>
      <c r="U372" s="478">
        <f>入力・労働局用!U372</f>
        <v>0</v>
      </c>
      <c r="V372" s="478">
        <f>入力・労働局用!V372</f>
        <v>0</v>
      </c>
      <c r="W372" s="479">
        <f>入力・労働局用!W372</f>
        <v>0</v>
      </c>
      <c r="X372" s="164"/>
      <c r="Y372" s="180" t="str">
        <f t="shared" si="156"/>
        <v/>
      </c>
      <c r="Z372" s="180" t="str">
        <f t="shared" si="157"/>
        <v/>
      </c>
      <c r="AA372" s="181" t="str">
        <f t="shared" ca="1" si="158"/>
        <v/>
      </c>
      <c r="AB372" s="181" t="str">
        <f t="shared" ca="1" si="159"/>
        <v/>
      </c>
      <c r="AC372" s="181" t="str">
        <f t="shared" ca="1" si="160"/>
        <v/>
      </c>
      <c r="AD372" s="181" t="str">
        <f t="shared" ca="1" si="161"/>
        <v/>
      </c>
      <c r="AE372" s="182" t="str">
        <f t="shared" ca="1" si="162"/>
        <v/>
      </c>
      <c r="AF372" s="181" t="str">
        <f t="shared" ca="1" si="163"/>
        <v/>
      </c>
      <c r="AG372" s="181" t="str">
        <f t="shared" ca="1" si="164"/>
        <v/>
      </c>
      <c r="AH372" s="181" t="str">
        <f t="shared" ca="1" si="165"/>
        <v/>
      </c>
      <c r="AI372" s="181" t="str">
        <f t="shared" ca="1" si="166"/>
        <v/>
      </c>
      <c r="AJ372" s="182" t="str">
        <f t="shared" ca="1" si="167"/>
        <v/>
      </c>
    </row>
    <row r="373" spans="1:36" ht="27.95" customHeight="1">
      <c r="A373" s="179">
        <f>入力・労働局用!A373</f>
        <v>0</v>
      </c>
      <c r="B373" s="172">
        <f>入力・労働局用!B373</f>
        <v>0</v>
      </c>
      <c r="C373" s="173"/>
      <c r="D373" s="70">
        <f>入力・労働局用!D373</f>
        <v>0</v>
      </c>
      <c r="E373" s="71">
        <f>入力・労働局用!E373</f>
        <v>0</v>
      </c>
      <c r="F373" s="475">
        <f>入力・労働局用!F373</f>
        <v>0</v>
      </c>
      <c r="G373" s="476"/>
      <c r="H373" s="174" t="str">
        <f ca="1">入力・労働局用!H373</f>
        <v/>
      </c>
      <c r="I373" s="477" t="str">
        <f ca="1">入力・労働局用!I373</f>
        <v/>
      </c>
      <c r="J373" s="478">
        <f>入力・労働局用!J373</f>
        <v>0</v>
      </c>
      <c r="K373" s="478">
        <f>入力・労働局用!K373</f>
        <v>0</v>
      </c>
      <c r="L373" s="479">
        <f>入力・労働局用!L373</f>
        <v>0</v>
      </c>
      <c r="M373" s="475">
        <f>入力・労働局用!M373</f>
        <v>0</v>
      </c>
      <c r="N373" s="480"/>
      <c r="O373" s="480"/>
      <c r="P373" s="480"/>
      <c r="Q373" s="476"/>
      <c r="R373" s="174" t="str">
        <f ca="1">入力・労働局用!R373</f>
        <v/>
      </c>
      <c r="S373" s="477" t="str">
        <f ca="1">入力・労働局用!S373</f>
        <v/>
      </c>
      <c r="T373" s="478">
        <f>入力・労働局用!T373</f>
        <v>0</v>
      </c>
      <c r="U373" s="478">
        <f>入力・労働局用!U373</f>
        <v>0</v>
      </c>
      <c r="V373" s="478">
        <f>入力・労働局用!V373</f>
        <v>0</v>
      </c>
      <c r="W373" s="479">
        <f>入力・労働局用!W373</f>
        <v>0</v>
      </c>
      <c r="X373" s="164"/>
      <c r="Y373" s="180" t="str">
        <f t="shared" si="156"/>
        <v/>
      </c>
      <c r="Z373" s="180" t="str">
        <f t="shared" si="157"/>
        <v/>
      </c>
      <c r="AA373" s="181" t="str">
        <f t="shared" ca="1" si="158"/>
        <v/>
      </c>
      <c r="AB373" s="181" t="str">
        <f t="shared" ca="1" si="159"/>
        <v/>
      </c>
      <c r="AC373" s="181" t="str">
        <f t="shared" ca="1" si="160"/>
        <v/>
      </c>
      <c r="AD373" s="181" t="str">
        <f t="shared" ca="1" si="161"/>
        <v/>
      </c>
      <c r="AE373" s="182" t="str">
        <f t="shared" ca="1" si="162"/>
        <v/>
      </c>
      <c r="AF373" s="181" t="str">
        <f t="shared" ca="1" si="163"/>
        <v/>
      </c>
      <c r="AG373" s="181" t="str">
        <f t="shared" ca="1" si="164"/>
        <v/>
      </c>
      <c r="AH373" s="181" t="str">
        <f t="shared" ca="1" si="165"/>
        <v/>
      </c>
      <c r="AI373" s="181" t="str">
        <f t="shared" ca="1" si="166"/>
        <v/>
      </c>
      <c r="AJ373" s="182" t="str">
        <f t="shared" ca="1" si="167"/>
        <v/>
      </c>
    </row>
    <row r="374" spans="1:36" ht="27.95" customHeight="1" thickBot="1">
      <c r="A374" s="183">
        <f>入力・労働局用!A374</f>
        <v>0</v>
      </c>
      <c r="B374" s="172">
        <f>入力・労働局用!B374</f>
        <v>0</v>
      </c>
      <c r="C374" s="173"/>
      <c r="D374" s="70">
        <f>入力・労働局用!D374</f>
        <v>0</v>
      </c>
      <c r="E374" s="71">
        <f>入力・労働局用!E374</f>
        <v>0</v>
      </c>
      <c r="F374" s="475">
        <f>入力・労働局用!F374</f>
        <v>0</v>
      </c>
      <c r="G374" s="476"/>
      <c r="H374" s="174" t="str">
        <f ca="1">入力・労働局用!H374</f>
        <v/>
      </c>
      <c r="I374" s="481" t="str">
        <f ca="1">入力・労働局用!I374</f>
        <v/>
      </c>
      <c r="J374" s="482">
        <f>入力・労働局用!J374</f>
        <v>0</v>
      </c>
      <c r="K374" s="482">
        <f>入力・労働局用!K374</f>
        <v>0</v>
      </c>
      <c r="L374" s="483">
        <f>入力・労働局用!L374</f>
        <v>0</v>
      </c>
      <c r="M374" s="475">
        <f>入力・労働局用!M374</f>
        <v>0</v>
      </c>
      <c r="N374" s="480"/>
      <c r="O374" s="480"/>
      <c r="P374" s="480"/>
      <c r="Q374" s="476"/>
      <c r="R374" s="184" t="str">
        <f ca="1">入力・労働局用!R374</f>
        <v/>
      </c>
      <c r="S374" s="481" t="str">
        <f ca="1">入力・労働局用!S374</f>
        <v/>
      </c>
      <c r="T374" s="482">
        <f>入力・労働局用!T374</f>
        <v>0</v>
      </c>
      <c r="U374" s="482">
        <f>入力・労働局用!U374</f>
        <v>0</v>
      </c>
      <c r="V374" s="482">
        <f>入力・労働局用!V374</f>
        <v>0</v>
      </c>
      <c r="W374" s="483">
        <f>入力・労働局用!W374</f>
        <v>0</v>
      </c>
      <c r="X374" s="164"/>
      <c r="Y374" s="185" t="str">
        <f t="shared" si="156"/>
        <v/>
      </c>
      <c r="Z374" s="185" t="str">
        <f t="shared" si="157"/>
        <v/>
      </c>
      <c r="AA374" s="186" t="str">
        <f t="shared" ca="1" si="158"/>
        <v/>
      </c>
      <c r="AB374" s="186" t="str">
        <f t="shared" ca="1" si="159"/>
        <v/>
      </c>
      <c r="AC374" s="186" t="str">
        <f t="shared" ca="1" si="160"/>
        <v/>
      </c>
      <c r="AD374" s="186" t="str">
        <f t="shared" ca="1" si="161"/>
        <v/>
      </c>
      <c r="AE374" s="187" t="str">
        <f t="shared" ca="1" si="162"/>
        <v/>
      </c>
      <c r="AF374" s="186" t="str">
        <f t="shared" ca="1" si="163"/>
        <v/>
      </c>
      <c r="AG374" s="186" t="str">
        <f t="shared" ca="1" si="164"/>
        <v/>
      </c>
      <c r="AH374" s="186" t="str">
        <f t="shared" ca="1" si="165"/>
        <v/>
      </c>
      <c r="AI374" s="186" t="str">
        <f t="shared" ca="1" si="166"/>
        <v/>
      </c>
      <c r="AJ374" s="187" t="str">
        <f t="shared" ca="1" si="167"/>
        <v/>
      </c>
    </row>
    <row r="375" spans="1:36" ht="24.95" customHeight="1" thickTop="1">
      <c r="A375" s="361" t="s">
        <v>62</v>
      </c>
      <c r="B375" s="362"/>
      <c r="C375" s="362"/>
      <c r="D375" s="362"/>
      <c r="E375" s="362"/>
      <c r="F375" s="363"/>
      <c r="G375" s="364"/>
      <c r="H375" s="213" t="s">
        <v>12</v>
      </c>
      <c r="I375" s="471">
        <f ca="1">入力・労働局用!I375</f>
        <v>0</v>
      </c>
      <c r="J375" s="472">
        <f>入力・労働局用!J375</f>
        <v>0</v>
      </c>
      <c r="K375" s="472">
        <f>入力・労働局用!K375</f>
        <v>0</v>
      </c>
      <c r="L375" s="214" t="s">
        <v>8</v>
      </c>
      <c r="M375" s="363"/>
      <c r="N375" s="367"/>
      <c r="O375" s="367"/>
      <c r="P375" s="367"/>
      <c r="Q375" s="364"/>
      <c r="R375" s="213"/>
      <c r="S375" s="471">
        <f ca="1">入力・労働局用!S375</f>
        <v>0</v>
      </c>
      <c r="T375" s="472">
        <f>入力・労働局用!T375</f>
        <v>0</v>
      </c>
      <c r="U375" s="472">
        <f>入力・労働局用!U375</f>
        <v>0</v>
      </c>
      <c r="V375" s="472">
        <f>入力・労働局用!V375</f>
        <v>0</v>
      </c>
      <c r="W375" s="214" t="s">
        <v>8</v>
      </c>
      <c r="X375" s="164"/>
    </row>
    <row r="376" spans="1:36" ht="24.95" customHeight="1">
      <c r="A376" s="434" t="s">
        <v>80</v>
      </c>
      <c r="B376" s="435"/>
      <c r="C376" s="435"/>
      <c r="D376" s="435"/>
      <c r="E376" s="435"/>
      <c r="F376" s="344"/>
      <c r="G376" s="345"/>
      <c r="H376" s="188" t="s">
        <v>12</v>
      </c>
      <c r="I376" s="473">
        <f ca="1">入力・労働局用!I376</f>
        <v>0</v>
      </c>
      <c r="J376" s="474">
        <f>入力・労働局用!J376</f>
        <v>0</v>
      </c>
      <c r="K376" s="474">
        <f>入力・労働局用!K376</f>
        <v>0</v>
      </c>
      <c r="L376" s="189" t="s">
        <v>8</v>
      </c>
      <c r="M376" s="344"/>
      <c r="N376" s="348"/>
      <c r="O376" s="348"/>
      <c r="P376" s="348"/>
      <c r="Q376" s="345"/>
      <c r="R376" s="188"/>
      <c r="S376" s="473">
        <f ca="1">入力・労働局用!S376</f>
        <v>0</v>
      </c>
      <c r="T376" s="474">
        <f>入力・労働局用!T376</f>
        <v>0</v>
      </c>
      <c r="U376" s="474">
        <f>入力・労働局用!U376</f>
        <v>0</v>
      </c>
      <c r="V376" s="474">
        <f>入力・労働局用!V376</f>
        <v>0</v>
      </c>
      <c r="W376" s="189" t="s">
        <v>8</v>
      </c>
      <c r="X376" s="164"/>
      <c r="Z376" s="190"/>
    </row>
    <row r="377" spans="1:36" s="1" customFormat="1" ht="3.75" customHeight="1">
      <c r="X377" s="52"/>
      <c r="Y377" s="217"/>
      <c r="Z377" s="54" t="s">
        <v>35</v>
      </c>
      <c r="AH377" s="29"/>
      <c r="AI377" s="29"/>
    </row>
    <row r="378" spans="1:36">
      <c r="T378" s="468" t="s">
        <v>44</v>
      </c>
      <c r="U378" s="469"/>
      <c r="V378" s="469"/>
      <c r="W378" s="470"/>
      <c r="X378" s="164"/>
    </row>
    <row r="380" spans="1:36" ht="19.5" customHeight="1">
      <c r="A380" s="147" t="str">
        <f>IF(入力・労働局用!A380="","",入力・労働局用!A380)</f>
        <v>【鳥取局様式】</v>
      </c>
      <c r="B380" s="196"/>
      <c r="C380" s="146"/>
      <c r="D380" s="466" t="s">
        <v>76</v>
      </c>
      <c r="E380" s="467"/>
      <c r="F380" s="467"/>
      <c r="G380" s="467"/>
      <c r="H380" s="467"/>
      <c r="I380" s="467"/>
      <c r="J380" s="467"/>
      <c r="S380" s="192">
        <f>$S$2</f>
        <v>1</v>
      </c>
      <c r="T380" s="488" t="s">
        <v>10</v>
      </c>
      <c r="U380" s="488"/>
      <c r="V380" s="149">
        <f>V353+1</f>
        <v>15</v>
      </c>
      <c r="W380" s="150" t="s">
        <v>11</v>
      </c>
    </row>
    <row r="381" spans="1:36" ht="19.5" customHeight="1">
      <c r="B381" s="197"/>
      <c r="C381" s="151"/>
      <c r="D381" s="467"/>
      <c r="E381" s="467"/>
      <c r="F381" s="467"/>
      <c r="G381" s="467"/>
      <c r="H381" s="467"/>
      <c r="I381" s="467"/>
      <c r="J381" s="467"/>
    </row>
    <row r="382" spans="1:36" ht="14.25">
      <c r="B382" s="223">
        <f ca="1">入力・労働局用!B382</f>
        <v>45741</v>
      </c>
      <c r="D382" s="198"/>
      <c r="E382" s="198"/>
      <c r="F382" s="198"/>
    </row>
    <row r="383" spans="1:36" ht="15" customHeight="1">
      <c r="B383" s="224">
        <f ca="1">入力・労働局用!B383</f>
        <v>46106.494204513889</v>
      </c>
      <c r="H383" s="329" t="s">
        <v>6</v>
      </c>
      <c r="I383" s="330"/>
      <c r="J383" s="333" t="s">
        <v>0</v>
      </c>
      <c r="K383" s="334"/>
      <c r="L383" s="153" t="s">
        <v>1</v>
      </c>
      <c r="M383" s="334" t="s">
        <v>7</v>
      </c>
      <c r="N383" s="334"/>
      <c r="O383" s="334" t="s">
        <v>2</v>
      </c>
      <c r="P383" s="334"/>
      <c r="Q383" s="334"/>
      <c r="R383" s="334"/>
      <c r="S383" s="334"/>
      <c r="T383" s="334"/>
      <c r="U383" s="334" t="s">
        <v>3</v>
      </c>
      <c r="V383" s="334"/>
      <c r="W383" s="334"/>
    </row>
    <row r="384" spans="1:36" ht="20.100000000000001" customHeight="1">
      <c r="H384" s="331"/>
      <c r="I384" s="332"/>
      <c r="J384" s="154">
        <f>IF(入力・労働局用!J384="","",入力・労働局用!J384)</f>
        <v>3</v>
      </c>
      <c r="K384" s="155">
        <f>IF(入力・労働局用!K384="","",入力・労働局用!K384)</f>
        <v>1</v>
      </c>
      <c r="L384" s="156">
        <f>IF(入力・労働局用!L384="","",入力・労働局用!L384)</f>
        <v>1</v>
      </c>
      <c r="M384" s="157">
        <f>IF(入力・労働局用!M384="","",入力・労働局用!M384)</f>
        <v>0</v>
      </c>
      <c r="N384" s="158" t="str">
        <f>IF(入力・労働局用!N384="","",入力・労働局用!N384)</f>
        <v/>
      </c>
      <c r="O384" s="159" t="str">
        <f>IF(入力・労働局用!O384="","",入力・労働局用!O384)</f>
        <v/>
      </c>
      <c r="P384" s="160" t="str">
        <f>IF(入力・労働局用!P384="","",入力・労働局用!P384)</f>
        <v/>
      </c>
      <c r="Q384" s="160" t="str">
        <f>IF(入力・労働局用!Q384="","",入力・労働局用!Q384)</f>
        <v/>
      </c>
      <c r="R384" s="160" t="str">
        <f>IF(入力・労働局用!R384="","",入力・労働局用!R384)</f>
        <v/>
      </c>
      <c r="S384" s="160" t="str">
        <f>IF(入力・労働局用!S384="","",入力・労働局用!S384)</f>
        <v/>
      </c>
      <c r="T384" s="161" t="str">
        <f>IF(入力・労働局用!T384="","",入力・労働局用!T384)</f>
        <v/>
      </c>
      <c r="U384" s="159" t="str">
        <f>IF(入力・労働局用!U384="","",入力・労働局用!U384)</f>
        <v/>
      </c>
      <c r="V384" s="160" t="str">
        <f>IF(入力・労働局用!V384="","",入力・労働局用!V384)</f>
        <v/>
      </c>
      <c r="W384" s="161" t="str">
        <f>IF(入力・労働局用!W384="","",入力・労働局用!W384)</f>
        <v/>
      </c>
      <c r="Y384" s="162" t="s">
        <v>33</v>
      </c>
      <c r="Z384" s="163" t="s">
        <v>34</v>
      </c>
      <c r="AA384" s="489" t="str">
        <f>$A$2</f>
        <v>【鳥取局様式】</v>
      </c>
      <c r="AB384" s="489"/>
      <c r="AC384" s="489"/>
      <c r="AD384" s="489"/>
      <c r="AE384" s="489"/>
      <c r="AF384" s="487">
        <f>$A$3</f>
        <v>0</v>
      </c>
      <c r="AG384" s="487"/>
      <c r="AH384" s="487"/>
      <c r="AI384" s="487"/>
      <c r="AJ384" s="487"/>
    </row>
    <row r="385" spans="1:36" ht="21.95" customHeight="1">
      <c r="A385" s="315" t="s">
        <v>9</v>
      </c>
      <c r="B385" s="317" t="s">
        <v>30</v>
      </c>
      <c r="C385" s="220"/>
      <c r="D385" s="318" t="s">
        <v>51</v>
      </c>
      <c r="E385" s="317" t="s">
        <v>48</v>
      </c>
      <c r="F385" s="451">
        <f ca="1">B382</f>
        <v>45741</v>
      </c>
      <c r="G385" s="452"/>
      <c r="H385" s="452"/>
      <c r="I385" s="452"/>
      <c r="J385" s="452"/>
      <c r="K385" s="452"/>
      <c r="L385" s="453"/>
      <c r="M385" s="454">
        <f ca="1">B383</f>
        <v>46106.494204513889</v>
      </c>
      <c r="N385" s="455"/>
      <c r="O385" s="455"/>
      <c r="P385" s="455"/>
      <c r="Q385" s="455"/>
      <c r="R385" s="455"/>
      <c r="S385" s="455"/>
      <c r="T385" s="455"/>
      <c r="U385" s="455"/>
      <c r="V385" s="455"/>
      <c r="W385" s="456"/>
      <c r="X385" s="164"/>
      <c r="Y385" s="165" t="str">
        <f>$A$2</f>
        <v>【鳥取局様式】</v>
      </c>
      <c r="Z385" s="165" t="e">
        <f>DATE(YEAR($Y$7)+1,7,10)</f>
        <v>#VALUE!</v>
      </c>
      <c r="AA385" s="166" t="s">
        <v>33</v>
      </c>
      <c r="AB385" s="166" t="s">
        <v>34</v>
      </c>
      <c r="AC385" s="166" t="s">
        <v>37</v>
      </c>
      <c r="AD385" s="166" t="s">
        <v>38</v>
      </c>
      <c r="AE385" s="166" t="s">
        <v>32</v>
      </c>
      <c r="AF385" s="166" t="s">
        <v>33</v>
      </c>
      <c r="AG385" s="166" t="s">
        <v>34</v>
      </c>
      <c r="AH385" s="166" t="s">
        <v>37</v>
      </c>
      <c r="AI385" s="166" t="s">
        <v>38</v>
      </c>
      <c r="AJ385" s="166" t="s">
        <v>32</v>
      </c>
    </row>
    <row r="386" spans="1:36" ht="28.5" customHeight="1">
      <c r="A386" s="316"/>
      <c r="B386" s="317"/>
      <c r="C386" s="167"/>
      <c r="D386" s="319"/>
      <c r="E386" s="317"/>
      <c r="F386" s="306" t="s">
        <v>4</v>
      </c>
      <c r="G386" s="306"/>
      <c r="H386" s="168" t="s">
        <v>39</v>
      </c>
      <c r="I386" s="306" t="s">
        <v>5</v>
      </c>
      <c r="J386" s="306"/>
      <c r="K386" s="306"/>
      <c r="L386" s="306"/>
      <c r="M386" s="306" t="s">
        <v>4</v>
      </c>
      <c r="N386" s="306"/>
      <c r="O386" s="306"/>
      <c r="P386" s="306"/>
      <c r="Q386" s="306"/>
      <c r="R386" s="168" t="s">
        <v>39</v>
      </c>
      <c r="S386" s="306" t="s">
        <v>5</v>
      </c>
      <c r="T386" s="306"/>
      <c r="U386" s="306"/>
      <c r="V386" s="306"/>
      <c r="W386" s="306"/>
      <c r="X386" s="164"/>
      <c r="Y386" s="165">
        <f ca="1">DATE(YEAR($B$4),4,1)</f>
        <v>45748</v>
      </c>
      <c r="Z386" s="165">
        <f ca="1">DATE(YEAR($Y$8)+2,3,31)</f>
        <v>46477</v>
      </c>
      <c r="AA386" s="165">
        <f ca="1">$Y$8</f>
        <v>45748</v>
      </c>
      <c r="AB386" s="165">
        <f ca="1">DATE(YEAR($Y$8)+1,3,31)</f>
        <v>46112</v>
      </c>
      <c r="AC386" s="165"/>
      <c r="AD386" s="165"/>
      <c r="AE386" s="165"/>
      <c r="AF386" s="169">
        <f ca="1">DATE(YEAR($B$4)+1,4,1)</f>
        <v>46113</v>
      </c>
      <c r="AG386" s="169">
        <f ca="1">DATE(YEAR($AF$8)+1,3,31)</f>
        <v>46477</v>
      </c>
      <c r="AH386" s="165"/>
      <c r="AI386" s="165"/>
      <c r="AJ386" s="170"/>
    </row>
    <row r="387" spans="1:36" ht="27.95" customHeight="1">
      <c r="A387" s="171">
        <f>入力・労働局用!A387</f>
        <v>0</v>
      </c>
      <c r="B387" s="172">
        <f>入力・労働局用!B387</f>
        <v>0</v>
      </c>
      <c r="C387" s="173"/>
      <c r="D387" s="70">
        <f>入力・労働局用!D387</f>
        <v>0</v>
      </c>
      <c r="E387" s="71">
        <f>入力・労働局用!E387</f>
        <v>0</v>
      </c>
      <c r="F387" s="475">
        <f>入力・労働局用!F387</f>
        <v>0</v>
      </c>
      <c r="G387" s="476"/>
      <c r="H387" s="174" t="str">
        <f ca="1">入力・労働局用!H387</f>
        <v/>
      </c>
      <c r="I387" s="484" t="str">
        <f ca="1">入力・労働局用!I387</f>
        <v/>
      </c>
      <c r="J387" s="485">
        <f>入力・労働局用!J387</f>
        <v>0</v>
      </c>
      <c r="K387" s="485">
        <f>入力・労働局用!K387</f>
        <v>0</v>
      </c>
      <c r="L387" s="486">
        <f>入力・労働局用!L387</f>
        <v>0</v>
      </c>
      <c r="M387" s="475">
        <f>入力・労働局用!M387</f>
        <v>0</v>
      </c>
      <c r="N387" s="480"/>
      <c r="O387" s="480"/>
      <c r="P387" s="480"/>
      <c r="Q387" s="476"/>
      <c r="R387" s="175" t="str">
        <f ca="1">入力・労働局用!R387</f>
        <v/>
      </c>
      <c r="S387" s="484" t="str">
        <f ca="1">入力・労働局用!S387</f>
        <v/>
      </c>
      <c r="T387" s="485">
        <f>入力・労働局用!T387</f>
        <v>0</v>
      </c>
      <c r="U387" s="485">
        <f>入力・労働局用!U387</f>
        <v>0</v>
      </c>
      <c r="V387" s="485">
        <f>入力・労働局用!V387</f>
        <v>0</v>
      </c>
      <c r="W387" s="486">
        <f>入力・労働局用!W387</f>
        <v>0</v>
      </c>
      <c r="X387" s="164"/>
      <c r="Y387" s="176" t="str">
        <f t="shared" ref="Y387:Y401" si="168">IF($B387&lt;&gt;0,IF(D387=0,AA$8,D387),"")</f>
        <v/>
      </c>
      <c r="Z387" s="176" t="str">
        <f t="shared" ref="Z387:Z401" si="169">IF($B387&lt;&gt;0,IF(E387=0,Z$8,E387),"")</f>
        <v/>
      </c>
      <c r="AA387" s="177" t="str">
        <f t="shared" ref="AA387:AA401" ca="1" si="170">IF(Y387&lt;AF$8,Y387,"")</f>
        <v/>
      </c>
      <c r="AB387" s="177" t="str">
        <f t="shared" ref="AB387:AB401" ca="1" si="171">IF(Y387&gt;AB$8,"",IF(Z387&gt;AB$8,AB$8,Z387))</f>
        <v/>
      </c>
      <c r="AC387" s="177" t="str">
        <f t="shared" ref="AC387:AC401" ca="1" si="172">IF(AA387="","",DATE(YEAR(AA387),MONTH(AA387),1))</f>
        <v/>
      </c>
      <c r="AD387" s="177" t="str">
        <f t="shared" ref="AD387:AD401" ca="1" si="173">IF(AA387="","",DATE(YEAR(AB387),MONTH(AB387)+1,1)-1)</f>
        <v/>
      </c>
      <c r="AE387" s="178" t="str">
        <f t="shared" ref="AE387:AE401" ca="1" si="174">IF(AA387="","",DATEDIF(AC387,AD387+1,"m"))</f>
        <v/>
      </c>
      <c r="AF387" s="177" t="str">
        <f t="shared" ref="AF387:AF401" ca="1" si="175">IF(Z387&lt;AF$8,"",IF(Y387&gt;AF$8,Y387,AF$8))</f>
        <v/>
      </c>
      <c r="AG387" s="177" t="str">
        <f t="shared" ref="AG387:AG401" ca="1" si="176">IF(Z387&lt;AF$8,"",Z387)</f>
        <v/>
      </c>
      <c r="AH387" s="177" t="str">
        <f t="shared" ref="AH387:AH401" ca="1" si="177">IF(AF387="","",DATE(YEAR(AF387),MONTH(AF387),1))</f>
        <v/>
      </c>
      <c r="AI387" s="177" t="str">
        <f t="shared" ref="AI387:AI401" ca="1" si="178">IF(AF387="","",DATE(YEAR(AG387),MONTH(AG387)+1,1)-1)</f>
        <v/>
      </c>
      <c r="AJ387" s="178" t="str">
        <f t="shared" ref="AJ387:AJ401" ca="1" si="179">IF(AF387="","",DATEDIF(AH387,AI387+1,"m"))</f>
        <v/>
      </c>
    </row>
    <row r="388" spans="1:36" ht="27.95" customHeight="1">
      <c r="A388" s="179">
        <f>入力・労働局用!A388</f>
        <v>0</v>
      </c>
      <c r="B388" s="172">
        <f>入力・労働局用!B388</f>
        <v>0</v>
      </c>
      <c r="C388" s="173"/>
      <c r="D388" s="70">
        <f>入力・労働局用!D388</f>
        <v>0</v>
      </c>
      <c r="E388" s="71">
        <f>入力・労働局用!E388</f>
        <v>0</v>
      </c>
      <c r="F388" s="475">
        <f>入力・労働局用!F388</f>
        <v>0</v>
      </c>
      <c r="G388" s="476"/>
      <c r="H388" s="174" t="str">
        <f ca="1">入力・労働局用!H388</f>
        <v/>
      </c>
      <c r="I388" s="477" t="str">
        <f ca="1">入力・労働局用!I388</f>
        <v/>
      </c>
      <c r="J388" s="478">
        <f>入力・労働局用!J388</f>
        <v>0</v>
      </c>
      <c r="K388" s="478">
        <f>入力・労働局用!K388</f>
        <v>0</v>
      </c>
      <c r="L388" s="479">
        <f>入力・労働局用!L388</f>
        <v>0</v>
      </c>
      <c r="M388" s="475">
        <f>入力・労働局用!M388</f>
        <v>0</v>
      </c>
      <c r="N388" s="480"/>
      <c r="O388" s="480"/>
      <c r="P388" s="480"/>
      <c r="Q388" s="476"/>
      <c r="R388" s="174" t="str">
        <f ca="1">入力・労働局用!R388</f>
        <v/>
      </c>
      <c r="S388" s="477" t="str">
        <f ca="1">入力・労働局用!S388</f>
        <v/>
      </c>
      <c r="T388" s="478">
        <f>入力・労働局用!T388</f>
        <v>0</v>
      </c>
      <c r="U388" s="478">
        <f>入力・労働局用!U388</f>
        <v>0</v>
      </c>
      <c r="V388" s="478">
        <f>入力・労働局用!V388</f>
        <v>0</v>
      </c>
      <c r="W388" s="479">
        <f>入力・労働局用!W388</f>
        <v>0</v>
      </c>
      <c r="X388" s="164"/>
      <c r="Y388" s="180" t="str">
        <f t="shared" si="168"/>
        <v/>
      </c>
      <c r="Z388" s="180" t="str">
        <f t="shared" si="169"/>
        <v/>
      </c>
      <c r="AA388" s="181" t="str">
        <f t="shared" ca="1" si="170"/>
        <v/>
      </c>
      <c r="AB388" s="181" t="str">
        <f t="shared" ca="1" si="171"/>
        <v/>
      </c>
      <c r="AC388" s="181" t="str">
        <f t="shared" ca="1" si="172"/>
        <v/>
      </c>
      <c r="AD388" s="181" t="str">
        <f t="shared" ca="1" si="173"/>
        <v/>
      </c>
      <c r="AE388" s="182" t="str">
        <f t="shared" ca="1" si="174"/>
        <v/>
      </c>
      <c r="AF388" s="181" t="str">
        <f t="shared" ca="1" si="175"/>
        <v/>
      </c>
      <c r="AG388" s="181" t="str">
        <f t="shared" ca="1" si="176"/>
        <v/>
      </c>
      <c r="AH388" s="181" t="str">
        <f t="shared" ca="1" si="177"/>
        <v/>
      </c>
      <c r="AI388" s="181" t="str">
        <f t="shared" ca="1" si="178"/>
        <v/>
      </c>
      <c r="AJ388" s="182" t="str">
        <f t="shared" ca="1" si="179"/>
        <v/>
      </c>
    </row>
    <row r="389" spans="1:36" ht="27.95" customHeight="1">
      <c r="A389" s="179">
        <f>入力・労働局用!A389</f>
        <v>0</v>
      </c>
      <c r="B389" s="172">
        <f>入力・労働局用!B389</f>
        <v>0</v>
      </c>
      <c r="C389" s="173"/>
      <c r="D389" s="70">
        <f>入力・労働局用!D389</f>
        <v>0</v>
      </c>
      <c r="E389" s="71">
        <f>入力・労働局用!E389</f>
        <v>0</v>
      </c>
      <c r="F389" s="475">
        <f>入力・労働局用!F389</f>
        <v>0</v>
      </c>
      <c r="G389" s="476"/>
      <c r="H389" s="174" t="str">
        <f ca="1">入力・労働局用!H389</f>
        <v/>
      </c>
      <c r="I389" s="477" t="str">
        <f ca="1">入力・労働局用!I389</f>
        <v/>
      </c>
      <c r="J389" s="478">
        <f>入力・労働局用!J389</f>
        <v>0</v>
      </c>
      <c r="K389" s="478">
        <f>入力・労働局用!K389</f>
        <v>0</v>
      </c>
      <c r="L389" s="479">
        <f>入力・労働局用!L389</f>
        <v>0</v>
      </c>
      <c r="M389" s="475">
        <f>入力・労働局用!M389</f>
        <v>0</v>
      </c>
      <c r="N389" s="480"/>
      <c r="O389" s="480"/>
      <c r="P389" s="480"/>
      <c r="Q389" s="476"/>
      <c r="R389" s="174" t="str">
        <f ca="1">入力・労働局用!R389</f>
        <v/>
      </c>
      <c r="S389" s="477" t="str">
        <f ca="1">入力・労働局用!S389</f>
        <v/>
      </c>
      <c r="T389" s="478">
        <f>入力・労働局用!T389</f>
        <v>0</v>
      </c>
      <c r="U389" s="478">
        <f>入力・労働局用!U389</f>
        <v>0</v>
      </c>
      <c r="V389" s="478">
        <f>入力・労働局用!V389</f>
        <v>0</v>
      </c>
      <c r="W389" s="479">
        <f>入力・労働局用!W389</f>
        <v>0</v>
      </c>
      <c r="X389" s="164"/>
      <c r="Y389" s="180" t="str">
        <f t="shared" si="168"/>
        <v/>
      </c>
      <c r="Z389" s="180" t="str">
        <f t="shared" si="169"/>
        <v/>
      </c>
      <c r="AA389" s="181" t="str">
        <f t="shared" ca="1" si="170"/>
        <v/>
      </c>
      <c r="AB389" s="181" t="str">
        <f t="shared" ca="1" si="171"/>
        <v/>
      </c>
      <c r="AC389" s="181" t="str">
        <f t="shared" ca="1" si="172"/>
        <v/>
      </c>
      <c r="AD389" s="181" t="str">
        <f t="shared" ca="1" si="173"/>
        <v/>
      </c>
      <c r="AE389" s="182" t="str">
        <f t="shared" ca="1" si="174"/>
        <v/>
      </c>
      <c r="AF389" s="181" t="str">
        <f t="shared" ca="1" si="175"/>
        <v/>
      </c>
      <c r="AG389" s="181" t="str">
        <f t="shared" ca="1" si="176"/>
        <v/>
      </c>
      <c r="AH389" s="181" t="str">
        <f t="shared" ca="1" si="177"/>
        <v/>
      </c>
      <c r="AI389" s="181" t="str">
        <f t="shared" ca="1" si="178"/>
        <v/>
      </c>
      <c r="AJ389" s="182" t="str">
        <f t="shared" ca="1" si="179"/>
        <v/>
      </c>
    </row>
    <row r="390" spans="1:36" ht="27.95" customHeight="1">
      <c r="A390" s="179">
        <f>入力・労働局用!A390</f>
        <v>0</v>
      </c>
      <c r="B390" s="172">
        <f>入力・労働局用!B390</f>
        <v>0</v>
      </c>
      <c r="C390" s="173"/>
      <c r="D390" s="70">
        <f>入力・労働局用!D390</f>
        <v>0</v>
      </c>
      <c r="E390" s="71">
        <f>入力・労働局用!E390</f>
        <v>0</v>
      </c>
      <c r="F390" s="475">
        <f>入力・労働局用!F390</f>
        <v>0</v>
      </c>
      <c r="G390" s="476"/>
      <c r="H390" s="174" t="str">
        <f ca="1">入力・労働局用!H390</f>
        <v/>
      </c>
      <c r="I390" s="477" t="str">
        <f ca="1">入力・労働局用!I390</f>
        <v/>
      </c>
      <c r="J390" s="478">
        <f>入力・労働局用!J390</f>
        <v>0</v>
      </c>
      <c r="K390" s="478">
        <f>入力・労働局用!K390</f>
        <v>0</v>
      </c>
      <c r="L390" s="479">
        <f>入力・労働局用!L390</f>
        <v>0</v>
      </c>
      <c r="M390" s="475">
        <f>入力・労働局用!M390</f>
        <v>0</v>
      </c>
      <c r="N390" s="480"/>
      <c r="O390" s="480"/>
      <c r="P390" s="480"/>
      <c r="Q390" s="476"/>
      <c r="R390" s="174" t="str">
        <f ca="1">入力・労働局用!R390</f>
        <v/>
      </c>
      <c r="S390" s="477" t="str">
        <f ca="1">入力・労働局用!S390</f>
        <v/>
      </c>
      <c r="T390" s="478">
        <f>入力・労働局用!T390</f>
        <v>0</v>
      </c>
      <c r="U390" s="478">
        <f>入力・労働局用!U390</f>
        <v>0</v>
      </c>
      <c r="V390" s="478">
        <f>入力・労働局用!V390</f>
        <v>0</v>
      </c>
      <c r="W390" s="479">
        <f>入力・労働局用!W390</f>
        <v>0</v>
      </c>
      <c r="X390" s="164"/>
      <c r="Y390" s="180" t="str">
        <f t="shared" si="168"/>
        <v/>
      </c>
      <c r="Z390" s="180" t="str">
        <f t="shared" si="169"/>
        <v/>
      </c>
      <c r="AA390" s="181" t="str">
        <f t="shared" ca="1" si="170"/>
        <v/>
      </c>
      <c r="AB390" s="181" t="str">
        <f t="shared" ca="1" si="171"/>
        <v/>
      </c>
      <c r="AC390" s="181" t="str">
        <f t="shared" ca="1" si="172"/>
        <v/>
      </c>
      <c r="AD390" s="181" t="str">
        <f t="shared" ca="1" si="173"/>
        <v/>
      </c>
      <c r="AE390" s="182" t="str">
        <f t="shared" ca="1" si="174"/>
        <v/>
      </c>
      <c r="AF390" s="181" t="str">
        <f t="shared" ca="1" si="175"/>
        <v/>
      </c>
      <c r="AG390" s="181" t="str">
        <f t="shared" ca="1" si="176"/>
        <v/>
      </c>
      <c r="AH390" s="181" t="str">
        <f t="shared" ca="1" si="177"/>
        <v/>
      </c>
      <c r="AI390" s="181" t="str">
        <f t="shared" ca="1" si="178"/>
        <v/>
      </c>
      <c r="AJ390" s="182" t="str">
        <f t="shared" ca="1" si="179"/>
        <v/>
      </c>
    </row>
    <row r="391" spans="1:36" ht="27.95" customHeight="1">
      <c r="A391" s="179">
        <f>入力・労働局用!A391</f>
        <v>0</v>
      </c>
      <c r="B391" s="172">
        <f>入力・労働局用!B391</f>
        <v>0</v>
      </c>
      <c r="C391" s="173"/>
      <c r="D391" s="70">
        <f>入力・労働局用!D391</f>
        <v>0</v>
      </c>
      <c r="E391" s="71">
        <f>入力・労働局用!E391</f>
        <v>0</v>
      </c>
      <c r="F391" s="475">
        <f>入力・労働局用!F391</f>
        <v>0</v>
      </c>
      <c r="G391" s="476"/>
      <c r="H391" s="174" t="str">
        <f ca="1">入力・労働局用!H391</f>
        <v/>
      </c>
      <c r="I391" s="477" t="str">
        <f ca="1">入力・労働局用!I391</f>
        <v/>
      </c>
      <c r="J391" s="478">
        <f>入力・労働局用!J391</f>
        <v>0</v>
      </c>
      <c r="K391" s="478">
        <f>入力・労働局用!K391</f>
        <v>0</v>
      </c>
      <c r="L391" s="479">
        <f>入力・労働局用!L391</f>
        <v>0</v>
      </c>
      <c r="M391" s="475">
        <f>入力・労働局用!M391</f>
        <v>0</v>
      </c>
      <c r="N391" s="480"/>
      <c r="O391" s="480"/>
      <c r="P391" s="480"/>
      <c r="Q391" s="476"/>
      <c r="R391" s="174" t="str">
        <f ca="1">入力・労働局用!R391</f>
        <v/>
      </c>
      <c r="S391" s="477" t="str">
        <f ca="1">入力・労働局用!S391</f>
        <v/>
      </c>
      <c r="T391" s="478">
        <f>入力・労働局用!T391</f>
        <v>0</v>
      </c>
      <c r="U391" s="478">
        <f>入力・労働局用!U391</f>
        <v>0</v>
      </c>
      <c r="V391" s="478">
        <f>入力・労働局用!V391</f>
        <v>0</v>
      </c>
      <c r="W391" s="479">
        <f>入力・労働局用!W391</f>
        <v>0</v>
      </c>
      <c r="X391" s="164"/>
      <c r="Y391" s="180" t="str">
        <f t="shared" si="168"/>
        <v/>
      </c>
      <c r="Z391" s="180" t="str">
        <f t="shared" si="169"/>
        <v/>
      </c>
      <c r="AA391" s="181" t="str">
        <f t="shared" ca="1" si="170"/>
        <v/>
      </c>
      <c r="AB391" s="181" t="str">
        <f t="shared" ca="1" si="171"/>
        <v/>
      </c>
      <c r="AC391" s="181" t="str">
        <f t="shared" ca="1" si="172"/>
        <v/>
      </c>
      <c r="AD391" s="181" t="str">
        <f t="shared" ca="1" si="173"/>
        <v/>
      </c>
      <c r="AE391" s="182" t="str">
        <f t="shared" ca="1" si="174"/>
        <v/>
      </c>
      <c r="AF391" s="181" t="str">
        <f t="shared" ca="1" si="175"/>
        <v/>
      </c>
      <c r="AG391" s="181" t="str">
        <f t="shared" ca="1" si="176"/>
        <v/>
      </c>
      <c r="AH391" s="181" t="str">
        <f t="shared" ca="1" si="177"/>
        <v/>
      </c>
      <c r="AI391" s="181" t="str">
        <f t="shared" ca="1" si="178"/>
        <v/>
      </c>
      <c r="AJ391" s="182" t="str">
        <f t="shared" ca="1" si="179"/>
        <v/>
      </c>
    </row>
    <row r="392" spans="1:36" ht="27.95" customHeight="1">
      <c r="A392" s="179">
        <f>入力・労働局用!A392</f>
        <v>0</v>
      </c>
      <c r="B392" s="172">
        <f>入力・労働局用!B392</f>
        <v>0</v>
      </c>
      <c r="C392" s="173"/>
      <c r="D392" s="70">
        <f>入力・労働局用!D392</f>
        <v>0</v>
      </c>
      <c r="E392" s="71">
        <f>入力・労働局用!E392</f>
        <v>0</v>
      </c>
      <c r="F392" s="475">
        <f>入力・労働局用!F392</f>
        <v>0</v>
      </c>
      <c r="G392" s="476"/>
      <c r="H392" s="174" t="str">
        <f ca="1">入力・労働局用!H392</f>
        <v/>
      </c>
      <c r="I392" s="477" t="str">
        <f ca="1">入力・労働局用!I392</f>
        <v/>
      </c>
      <c r="J392" s="478">
        <f>入力・労働局用!J392</f>
        <v>0</v>
      </c>
      <c r="K392" s="478">
        <f>入力・労働局用!K392</f>
        <v>0</v>
      </c>
      <c r="L392" s="479">
        <f>入力・労働局用!L392</f>
        <v>0</v>
      </c>
      <c r="M392" s="475">
        <f>入力・労働局用!M392</f>
        <v>0</v>
      </c>
      <c r="N392" s="480"/>
      <c r="O392" s="480"/>
      <c r="P392" s="480"/>
      <c r="Q392" s="476"/>
      <c r="R392" s="174" t="str">
        <f ca="1">入力・労働局用!R392</f>
        <v/>
      </c>
      <c r="S392" s="477" t="str">
        <f ca="1">入力・労働局用!S392</f>
        <v/>
      </c>
      <c r="T392" s="478">
        <f>入力・労働局用!T392</f>
        <v>0</v>
      </c>
      <c r="U392" s="478">
        <f>入力・労働局用!U392</f>
        <v>0</v>
      </c>
      <c r="V392" s="478">
        <f>入力・労働局用!V392</f>
        <v>0</v>
      </c>
      <c r="W392" s="479">
        <f>入力・労働局用!W392</f>
        <v>0</v>
      </c>
      <c r="X392" s="164"/>
      <c r="Y392" s="180" t="str">
        <f t="shared" si="168"/>
        <v/>
      </c>
      <c r="Z392" s="180" t="str">
        <f t="shared" si="169"/>
        <v/>
      </c>
      <c r="AA392" s="181" t="str">
        <f t="shared" ca="1" si="170"/>
        <v/>
      </c>
      <c r="AB392" s="181" t="str">
        <f t="shared" ca="1" si="171"/>
        <v/>
      </c>
      <c r="AC392" s="181" t="str">
        <f t="shared" ca="1" si="172"/>
        <v/>
      </c>
      <c r="AD392" s="181" t="str">
        <f t="shared" ca="1" si="173"/>
        <v/>
      </c>
      <c r="AE392" s="182" t="str">
        <f t="shared" ca="1" si="174"/>
        <v/>
      </c>
      <c r="AF392" s="181" t="str">
        <f t="shared" ca="1" si="175"/>
        <v/>
      </c>
      <c r="AG392" s="181" t="str">
        <f t="shared" ca="1" si="176"/>
        <v/>
      </c>
      <c r="AH392" s="181" t="str">
        <f t="shared" ca="1" si="177"/>
        <v/>
      </c>
      <c r="AI392" s="181" t="str">
        <f t="shared" ca="1" si="178"/>
        <v/>
      </c>
      <c r="AJ392" s="182" t="str">
        <f t="shared" ca="1" si="179"/>
        <v/>
      </c>
    </row>
    <row r="393" spans="1:36" ht="27.95" customHeight="1">
      <c r="A393" s="179">
        <f>入力・労働局用!A393</f>
        <v>0</v>
      </c>
      <c r="B393" s="172">
        <f>入力・労働局用!B393</f>
        <v>0</v>
      </c>
      <c r="C393" s="173"/>
      <c r="D393" s="70">
        <f>入力・労働局用!D393</f>
        <v>0</v>
      </c>
      <c r="E393" s="71">
        <f>入力・労働局用!E393</f>
        <v>0</v>
      </c>
      <c r="F393" s="475">
        <f>入力・労働局用!F393</f>
        <v>0</v>
      </c>
      <c r="G393" s="476"/>
      <c r="H393" s="174" t="str">
        <f ca="1">入力・労働局用!H393</f>
        <v/>
      </c>
      <c r="I393" s="477" t="str">
        <f ca="1">入力・労働局用!I393</f>
        <v/>
      </c>
      <c r="J393" s="478">
        <f>入力・労働局用!J393</f>
        <v>0</v>
      </c>
      <c r="K393" s="478">
        <f>入力・労働局用!K393</f>
        <v>0</v>
      </c>
      <c r="L393" s="479">
        <f>入力・労働局用!L393</f>
        <v>0</v>
      </c>
      <c r="M393" s="475">
        <f>入力・労働局用!M393</f>
        <v>0</v>
      </c>
      <c r="N393" s="480"/>
      <c r="O393" s="480"/>
      <c r="P393" s="480"/>
      <c r="Q393" s="476"/>
      <c r="R393" s="174" t="str">
        <f ca="1">入力・労働局用!R393</f>
        <v/>
      </c>
      <c r="S393" s="477" t="str">
        <f ca="1">入力・労働局用!S393</f>
        <v/>
      </c>
      <c r="T393" s="478">
        <f>入力・労働局用!T393</f>
        <v>0</v>
      </c>
      <c r="U393" s="478">
        <f>入力・労働局用!U393</f>
        <v>0</v>
      </c>
      <c r="V393" s="478">
        <f>入力・労働局用!V393</f>
        <v>0</v>
      </c>
      <c r="W393" s="479">
        <f>入力・労働局用!W393</f>
        <v>0</v>
      </c>
      <c r="X393" s="164"/>
      <c r="Y393" s="180" t="str">
        <f t="shared" si="168"/>
        <v/>
      </c>
      <c r="Z393" s="180" t="str">
        <f t="shared" si="169"/>
        <v/>
      </c>
      <c r="AA393" s="181" t="str">
        <f t="shared" ca="1" si="170"/>
        <v/>
      </c>
      <c r="AB393" s="181" t="str">
        <f t="shared" ca="1" si="171"/>
        <v/>
      </c>
      <c r="AC393" s="181" t="str">
        <f t="shared" ca="1" si="172"/>
        <v/>
      </c>
      <c r="AD393" s="181" t="str">
        <f t="shared" ca="1" si="173"/>
        <v/>
      </c>
      <c r="AE393" s="182" t="str">
        <f t="shared" ca="1" si="174"/>
        <v/>
      </c>
      <c r="AF393" s="181" t="str">
        <f t="shared" ca="1" si="175"/>
        <v/>
      </c>
      <c r="AG393" s="181" t="str">
        <f t="shared" ca="1" si="176"/>
        <v/>
      </c>
      <c r="AH393" s="181" t="str">
        <f t="shared" ca="1" si="177"/>
        <v/>
      </c>
      <c r="AI393" s="181" t="str">
        <f t="shared" ca="1" si="178"/>
        <v/>
      </c>
      <c r="AJ393" s="182" t="str">
        <f t="shared" ca="1" si="179"/>
        <v/>
      </c>
    </row>
    <row r="394" spans="1:36" ht="27.95" customHeight="1">
      <c r="A394" s="179">
        <f>入力・労働局用!A394</f>
        <v>0</v>
      </c>
      <c r="B394" s="172">
        <f>入力・労働局用!B394</f>
        <v>0</v>
      </c>
      <c r="C394" s="173"/>
      <c r="D394" s="70">
        <f>入力・労働局用!D394</f>
        <v>0</v>
      </c>
      <c r="E394" s="71">
        <f>入力・労働局用!E394</f>
        <v>0</v>
      </c>
      <c r="F394" s="475">
        <f>入力・労働局用!F394</f>
        <v>0</v>
      </c>
      <c r="G394" s="476"/>
      <c r="H394" s="174" t="str">
        <f ca="1">入力・労働局用!H394</f>
        <v/>
      </c>
      <c r="I394" s="477" t="str">
        <f ca="1">入力・労働局用!I394</f>
        <v/>
      </c>
      <c r="J394" s="478">
        <f>入力・労働局用!J394</f>
        <v>0</v>
      </c>
      <c r="K394" s="478">
        <f>入力・労働局用!K394</f>
        <v>0</v>
      </c>
      <c r="L394" s="479">
        <f>入力・労働局用!L394</f>
        <v>0</v>
      </c>
      <c r="M394" s="475">
        <f>入力・労働局用!M394</f>
        <v>0</v>
      </c>
      <c r="N394" s="480"/>
      <c r="O394" s="480"/>
      <c r="P394" s="480"/>
      <c r="Q394" s="476"/>
      <c r="R394" s="174" t="str">
        <f ca="1">入力・労働局用!R394</f>
        <v/>
      </c>
      <c r="S394" s="477" t="str">
        <f ca="1">入力・労働局用!S394</f>
        <v/>
      </c>
      <c r="T394" s="478">
        <f>入力・労働局用!T394</f>
        <v>0</v>
      </c>
      <c r="U394" s="478">
        <f>入力・労働局用!U394</f>
        <v>0</v>
      </c>
      <c r="V394" s="478">
        <f>入力・労働局用!V394</f>
        <v>0</v>
      </c>
      <c r="W394" s="479">
        <f>入力・労働局用!W394</f>
        <v>0</v>
      </c>
      <c r="X394" s="164"/>
      <c r="Y394" s="180" t="str">
        <f t="shared" si="168"/>
        <v/>
      </c>
      <c r="Z394" s="180" t="str">
        <f t="shared" si="169"/>
        <v/>
      </c>
      <c r="AA394" s="181" t="str">
        <f t="shared" ca="1" si="170"/>
        <v/>
      </c>
      <c r="AB394" s="181" t="str">
        <f t="shared" ca="1" si="171"/>
        <v/>
      </c>
      <c r="AC394" s="181" t="str">
        <f t="shared" ca="1" si="172"/>
        <v/>
      </c>
      <c r="AD394" s="181" t="str">
        <f t="shared" ca="1" si="173"/>
        <v/>
      </c>
      <c r="AE394" s="182" t="str">
        <f t="shared" ca="1" si="174"/>
        <v/>
      </c>
      <c r="AF394" s="181" t="str">
        <f t="shared" ca="1" si="175"/>
        <v/>
      </c>
      <c r="AG394" s="181" t="str">
        <f t="shared" ca="1" si="176"/>
        <v/>
      </c>
      <c r="AH394" s="181" t="str">
        <f t="shared" ca="1" si="177"/>
        <v/>
      </c>
      <c r="AI394" s="181" t="str">
        <f t="shared" ca="1" si="178"/>
        <v/>
      </c>
      <c r="AJ394" s="182" t="str">
        <f t="shared" ca="1" si="179"/>
        <v/>
      </c>
    </row>
    <row r="395" spans="1:36" ht="27.95" customHeight="1">
      <c r="A395" s="179">
        <f>入力・労働局用!A395</f>
        <v>0</v>
      </c>
      <c r="B395" s="172">
        <f>入力・労働局用!B395</f>
        <v>0</v>
      </c>
      <c r="C395" s="173"/>
      <c r="D395" s="70">
        <f>入力・労働局用!D395</f>
        <v>0</v>
      </c>
      <c r="E395" s="71">
        <f>入力・労働局用!E395</f>
        <v>0</v>
      </c>
      <c r="F395" s="475">
        <f>入力・労働局用!F395</f>
        <v>0</v>
      </c>
      <c r="G395" s="476"/>
      <c r="H395" s="174" t="str">
        <f ca="1">入力・労働局用!H395</f>
        <v/>
      </c>
      <c r="I395" s="477" t="str">
        <f ca="1">入力・労働局用!I395</f>
        <v/>
      </c>
      <c r="J395" s="478">
        <f>入力・労働局用!J395</f>
        <v>0</v>
      </c>
      <c r="K395" s="478">
        <f>入力・労働局用!K395</f>
        <v>0</v>
      </c>
      <c r="L395" s="479">
        <f>入力・労働局用!L395</f>
        <v>0</v>
      </c>
      <c r="M395" s="475">
        <f>入力・労働局用!M395</f>
        <v>0</v>
      </c>
      <c r="N395" s="480"/>
      <c r="O395" s="480"/>
      <c r="P395" s="480"/>
      <c r="Q395" s="476"/>
      <c r="R395" s="174" t="str">
        <f ca="1">入力・労働局用!R395</f>
        <v/>
      </c>
      <c r="S395" s="477" t="str">
        <f ca="1">入力・労働局用!S395</f>
        <v/>
      </c>
      <c r="T395" s="478">
        <f>入力・労働局用!T395</f>
        <v>0</v>
      </c>
      <c r="U395" s="478">
        <f>入力・労働局用!U395</f>
        <v>0</v>
      </c>
      <c r="V395" s="478">
        <f>入力・労働局用!V395</f>
        <v>0</v>
      </c>
      <c r="W395" s="479">
        <f>入力・労働局用!W395</f>
        <v>0</v>
      </c>
      <c r="X395" s="164"/>
      <c r="Y395" s="180" t="str">
        <f t="shared" si="168"/>
        <v/>
      </c>
      <c r="Z395" s="180" t="str">
        <f t="shared" si="169"/>
        <v/>
      </c>
      <c r="AA395" s="181" t="str">
        <f t="shared" ca="1" si="170"/>
        <v/>
      </c>
      <c r="AB395" s="181" t="str">
        <f t="shared" ca="1" si="171"/>
        <v/>
      </c>
      <c r="AC395" s="181" t="str">
        <f t="shared" ca="1" si="172"/>
        <v/>
      </c>
      <c r="AD395" s="181" t="str">
        <f t="shared" ca="1" si="173"/>
        <v/>
      </c>
      <c r="AE395" s="182" t="str">
        <f t="shared" ca="1" si="174"/>
        <v/>
      </c>
      <c r="AF395" s="181" t="str">
        <f t="shared" ca="1" si="175"/>
        <v/>
      </c>
      <c r="AG395" s="181" t="str">
        <f t="shared" ca="1" si="176"/>
        <v/>
      </c>
      <c r="AH395" s="181" t="str">
        <f t="shared" ca="1" si="177"/>
        <v/>
      </c>
      <c r="AI395" s="181" t="str">
        <f t="shared" ca="1" si="178"/>
        <v/>
      </c>
      <c r="AJ395" s="182" t="str">
        <f t="shared" ca="1" si="179"/>
        <v/>
      </c>
    </row>
    <row r="396" spans="1:36" ht="27.95" customHeight="1">
      <c r="A396" s="179">
        <f>入力・労働局用!A396</f>
        <v>0</v>
      </c>
      <c r="B396" s="172">
        <f>入力・労働局用!B396</f>
        <v>0</v>
      </c>
      <c r="C396" s="173"/>
      <c r="D396" s="70">
        <f>入力・労働局用!D396</f>
        <v>0</v>
      </c>
      <c r="E396" s="71">
        <f>入力・労働局用!E396</f>
        <v>0</v>
      </c>
      <c r="F396" s="475">
        <f>入力・労働局用!F396</f>
        <v>0</v>
      </c>
      <c r="G396" s="476"/>
      <c r="H396" s="174" t="str">
        <f ca="1">入力・労働局用!H396</f>
        <v/>
      </c>
      <c r="I396" s="477" t="str">
        <f ca="1">入力・労働局用!I396</f>
        <v/>
      </c>
      <c r="J396" s="478">
        <f>入力・労働局用!J396</f>
        <v>0</v>
      </c>
      <c r="K396" s="478">
        <f>入力・労働局用!K396</f>
        <v>0</v>
      </c>
      <c r="L396" s="479">
        <f>入力・労働局用!L396</f>
        <v>0</v>
      </c>
      <c r="M396" s="475">
        <f>入力・労働局用!M396</f>
        <v>0</v>
      </c>
      <c r="N396" s="480"/>
      <c r="O396" s="480"/>
      <c r="P396" s="480"/>
      <c r="Q396" s="476"/>
      <c r="R396" s="174" t="str">
        <f ca="1">入力・労働局用!R396</f>
        <v/>
      </c>
      <c r="S396" s="477" t="str">
        <f ca="1">入力・労働局用!S396</f>
        <v/>
      </c>
      <c r="T396" s="478">
        <f>入力・労働局用!T396</f>
        <v>0</v>
      </c>
      <c r="U396" s="478">
        <f>入力・労働局用!U396</f>
        <v>0</v>
      </c>
      <c r="V396" s="478">
        <f>入力・労働局用!V396</f>
        <v>0</v>
      </c>
      <c r="W396" s="479">
        <f>入力・労働局用!W396</f>
        <v>0</v>
      </c>
      <c r="X396" s="164"/>
      <c r="Y396" s="180" t="str">
        <f t="shared" si="168"/>
        <v/>
      </c>
      <c r="Z396" s="180" t="str">
        <f t="shared" si="169"/>
        <v/>
      </c>
      <c r="AA396" s="181" t="str">
        <f t="shared" ca="1" si="170"/>
        <v/>
      </c>
      <c r="AB396" s="181" t="str">
        <f t="shared" ca="1" si="171"/>
        <v/>
      </c>
      <c r="AC396" s="181" t="str">
        <f t="shared" ca="1" si="172"/>
        <v/>
      </c>
      <c r="AD396" s="181" t="str">
        <f t="shared" ca="1" si="173"/>
        <v/>
      </c>
      <c r="AE396" s="182" t="str">
        <f t="shared" ca="1" si="174"/>
        <v/>
      </c>
      <c r="AF396" s="181" t="str">
        <f t="shared" ca="1" si="175"/>
        <v/>
      </c>
      <c r="AG396" s="181" t="str">
        <f t="shared" ca="1" si="176"/>
        <v/>
      </c>
      <c r="AH396" s="181" t="str">
        <f t="shared" ca="1" si="177"/>
        <v/>
      </c>
      <c r="AI396" s="181" t="str">
        <f t="shared" ca="1" si="178"/>
        <v/>
      </c>
      <c r="AJ396" s="182" t="str">
        <f t="shared" ca="1" si="179"/>
        <v/>
      </c>
    </row>
    <row r="397" spans="1:36" ht="27.95" customHeight="1">
      <c r="A397" s="179">
        <f>入力・労働局用!A397</f>
        <v>0</v>
      </c>
      <c r="B397" s="172">
        <f>入力・労働局用!B397</f>
        <v>0</v>
      </c>
      <c r="C397" s="173"/>
      <c r="D397" s="70">
        <f>入力・労働局用!D397</f>
        <v>0</v>
      </c>
      <c r="E397" s="71">
        <f>入力・労働局用!E397</f>
        <v>0</v>
      </c>
      <c r="F397" s="475">
        <f>入力・労働局用!F397</f>
        <v>0</v>
      </c>
      <c r="G397" s="476"/>
      <c r="H397" s="174" t="str">
        <f ca="1">入力・労働局用!H397</f>
        <v/>
      </c>
      <c r="I397" s="477" t="str">
        <f ca="1">入力・労働局用!I397</f>
        <v/>
      </c>
      <c r="J397" s="478">
        <f>入力・労働局用!J397</f>
        <v>0</v>
      </c>
      <c r="K397" s="478">
        <f>入力・労働局用!K397</f>
        <v>0</v>
      </c>
      <c r="L397" s="479">
        <f>入力・労働局用!L397</f>
        <v>0</v>
      </c>
      <c r="M397" s="475">
        <f>入力・労働局用!M397</f>
        <v>0</v>
      </c>
      <c r="N397" s="480"/>
      <c r="O397" s="480"/>
      <c r="P397" s="480"/>
      <c r="Q397" s="476"/>
      <c r="R397" s="174" t="str">
        <f ca="1">入力・労働局用!R397</f>
        <v/>
      </c>
      <c r="S397" s="477" t="str">
        <f ca="1">入力・労働局用!S397</f>
        <v/>
      </c>
      <c r="T397" s="478">
        <f>入力・労働局用!T397</f>
        <v>0</v>
      </c>
      <c r="U397" s="478">
        <f>入力・労働局用!U397</f>
        <v>0</v>
      </c>
      <c r="V397" s="478">
        <f>入力・労働局用!V397</f>
        <v>0</v>
      </c>
      <c r="W397" s="479">
        <f>入力・労働局用!W397</f>
        <v>0</v>
      </c>
      <c r="X397" s="164"/>
      <c r="Y397" s="180" t="str">
        <f t="shared" si="168"/>
        <v/>
      </c>
      <c r="Z397" s="180" t="str">
        <f t="shared" si="169"/>
        <v/>
      </c>
      <c r="AA397" s="181" t="str">
        <f t="shared" ca="1" si="170"/>
        <v/>
      </c>
      <c r="AB397" s="181" t="str">
        <f t="shared" ca="1" si="171"/>
        <v/>
      </c>
      <c r="AC397" s="181" t="str">
        <f t="shared" ca="1" si="172"/>
        <v/>
      </c>
      <c r="AD397" s="181" t="str">
        <f t="shared" ca="1" si="173"/>
        <v/>
      </c>
      <c r="AE397" s="182" t="str">
        <f t="shared" ca="1" si="174"/>
        <v/>
      </c>
      <c r="AF397" s="181" t="str">
        <f t="shared" ca="1" si="175"/>
        <v/>
      </c>
      <c r="AG397" s="181" t="str">
        <f t="shared" ca="1" si="176"/>
        <v/>
      </c>
      <c r="AH397" s="181" t="str">
        <f t="shared" ca="1" si="177"/>
        <v/>
      </c>
      <c r="AI397" s="181" t="str">
        <f t="shared" ca="1" si="178"/>
        <v/>
      </c>
      <c r="AJ397" s="182" t="str">
        <f t="shared" ca="1" si="179"/>
        <v/>
      </c>
    </row>
    <row r="398" spans="1:36" ht="27.95" customHeight="1">
      <c r="A398" s="179">
        <f>入力・労働局用!A398</f>
        <v>0</v>
      </c>
      <c r="B398" s="172">
        <f>入力・労働局用!B398</f>
        <v>0</v>
      </c>
      <c r="C398" s="173"/>
      <c r="D398" s="70">
        <f>入力・労働局用!D398</f>
        <v>0</v>
      </c>
      <c r="E398" s="71">
        <f>入力・労働局用!E398</f>
        <v>0</v>
      </c>
      <c r="F398" s="475">
        <f>入力・労働局用!F398</f>
        <v>0</v>
      </c>
      <c r="G398" s="476"/>
      <c r="H398" s="174" t="str">
        <f ca="1">入力・労働局用!H398</f>
        <v/>
      </c>
      <c r="I398" s="477" t="str">
        <f ca="1">入力・労働局用!I398</f>
        <v/>
      </c>
      <c r="J398" s="478">
        <f>入力・労働局用!J398</f>
        <v>0</v>
      </c>
      <c r="K398" s="478">
        <f>入力・労働局用!K398</f>
        <v>0</v>
      </c>
      <c r="L398" s="479">
        <f>入力・労働局用!L398</f>
        <v>0</v>
      </c>
      <c r="M398" s="475">
        <f>入力・労働局用!M398</f>
        <v>0</v>
      </c>
      <c r="N398" s="480"/>
      <c r="O398" s="480"/>
      <c r="P398" s="480"/>
      <c r="Q398" s="476"/>
      <c r="R398" s="174" t="str">
        <f ca="1">入力・労働局用!R398</f>
        <v/>
      </c>
      <c r="S398" s="477" t="str">
        <f ca="1">入力・労働局用!S398</f>
        <v/>
      </c>
      <c r="T398" s="478">
        <f>入力・労働局用!T398</f>
        <v>0</v>
      </c>
      <c r="U398" s="478">
        <f>入力・労働局用!U398</f>
        <v>0</v>
      </c>
      <c r="V398" s="478">
        <f>入力・労働局用!V398</f>
        <v>0</v>
      </c>
      <c r="W398" s="479">
        <f>入力・労働局用!W398</f>
        <v>0</v>
      </c>
      <c r="X398" s="164"/>
      <c r="Y398" s="180" t="str">
        <f t="shared" si="168"/>
        <v/>
      </c>
      <c r="Z398" s="180" t="str">
        <f t="shared" si="169"/>
        <v/>
      </c>
      <c r="AA398" s="181" t="str">
        <f t="shared" ca="1" si="170"/>
        <v/>
      </c>
      <c r="AB398" s="181" t="str">
        <f t="shared" ca="1" si="171"/>
        <v/>
      </c>
      <c r="AC398" s="181" t="str">
        <f t="shared" ca="1" si="172"/>
        <v/>
      </c>
      <c r="AD398" s="181" t="str">
        <f t="shared" ca="1" si="173"/>
        <v/>
      </c>
      <c r="AE398" s="182" t="str">
        <f t="shared" ca="1" si="174"/>
        <v/>
      </c>
      <c r="AF398" s="181" t="str">
        <f t="shared" ca="1" si="175"/>
        <v/>
      </c>
      <c r="AG398" s="181" t="str">
        <f t="shared" ca="1" si="176"/>
        <v/>
      </c>
      <c r="AH398" s="181" t="str">
        <f t="shared" ca="1" si="177"/>
        <v/>
      </c>
      <c r="AI398" s="181" t="str">
        <f t="shared" ca="1" si="178"/>
        <v/>
      </c>
      <c r="AJ398" s="182" t="str">
        <f t="shared" ca="1" si="179"/>
        <v/>
      </c>
    </row>
    <row r="399" spans="1:36" ht="27.95" customHeight="1">
      <c r="A399" s="179">
        <f>入力・労働局用!A399</f>
        <v>0</v>
      </c>
      <c r="B399" s="172">
        <f>入力・労働局用!B399</f>
        <v>0</v>
      </c>
      <c r="C399" s="173"/>
      <c r="D399" s="70">
        <f>入力・労働局用!D399</f>
        <v>0</v>
      </c>
      <c r="E399" s="71">
        <f>入力・労働局用!E399</f>
        <v>0</v>
      </c>
      <c r="F399" s="475">
        <f>入力・労働局用!F399</f>
        <v>0</v>
      </c>
      <c r="G399" s="476"/>
      <c r="H399" s="174" t="str">
        <f ca="1">入力・労働局用!H399</f>
        <v/>
      </c>
      <c r="I399" s="477" t="str">
        <f ca="1">入力・労働局用!I399</f>
        <v/>
      </c>
      <c r="J399" s="478">
        <f>入力・労働局用!J399</f>
        <v>0</v>
      </c>
      <c r="K399" s="478">
        <f>入力・労働局用!K399</f>
        <v>0</v>
      </c>
      <c r="L399" s="479">
        <f>入力・労働局用!L399</f>
        <v>0</v>
      </c>
      <c r="M399" s="475">
        <f>入力・労働局用!M399</f>
        <v>0</v>
      </c>
      <c r="N399" s="480"/>
      <c r="O399" s="480"/>
      <c r="P399" s="480"/>
      <c r="Q399" s="476"/>
      <c r="R399" s="174" t="str">
        <f ca="1">入力・労働局用!R399</f>
        <v/>
      </c>
      <c r="S399" s="477" t="str">
        <f ca="1">入力・労働局用!S399</f>
        <v/>
      </c>
      <c r="T399" s="478">
        <f>入力・労働局用!T399</f>
        <v>0</v>
      </c>
      <c r="U399" s="478">
        <f>入力・労働局用!U399</f>
        <v>0</v>
      </c>
      <c r="V399" s="478">
        <f>入力・労働局用!V399</f>
        <v>0</v>
      </c>
      <c r="W399" s="479">
        <f>入力・労働局用!W399</f>
        <v>0</v>
      </c>
      <c r="X399" s="164"/>
      <c r="Y399" s="180" t="str">
        <f t="shared" si="168"/>
        <v/>
      </c>
      <c r="Z399" s="180" t="str">
        <f t="shared" si="169"/>
        <v/>
      </c>
      <c r="AA399" s="181" t="str">
        <f t="shared" ca="1" si="170"/>
        <v/>
      </c>
      <c r="AB399" s="181" t="str">
        <f t="shared" ca="1" si="171"/>
        <v/>
      </c>
      <c r="AC399" s="181" t="str">
        <f t="shared" ca="1" si="172"/>
        <v/>
      </c>
      <c r="AD399" s="181" t="str">
        <f t="shared" ca="1" si="173"/>
        <v/>
      </c>
      <c r="AE399" s="182" t="str">
        <f t="shared" ca="1" si="174"/>
        <v/>
      </c>
      <c r="AF399" s="181" t="str">
        <f t="shared" ca="1" si="175"/>
        <v/>
      </c>
      <c r="AG399" s="181" t="str">
        <f t="shared" ca="1" si="176"/>
        <v/>
      </c>
      <c r="AH399" s="181" t="str">
        <f t="shared" ca="1" si="177"/>
        <v/>
      </c>
      <c r="AI399" s="181" t="str">
        <f t="shared" ca="1" si="178"/>
        <v/>
      </c>
      <c r="AJ399" s="182" t="str">
        <f t="shared" ca="1" si="179"/>
        <v/>
      </c>
    </row>
    <row r="400" spans="1:36" ht="27.95" customHeight="1">
      <c r="A400" s="179">
        <f>入力・労働局用!A400</f>
        <v>0</v>
      </c>
      <c r="B400" s="172">
        <f>入力・労働局用!B400</f>
        <v>0</v>
      </c>
      <c r="C400" s="173"/>
      <c r="D400" s="70">
        <f>入力・労働局用!D400</f>
        <v>0</v>
      </c>
      <c r="E400" s="71">
        <f>入力・労働局用!E400</f>
        <v>0</v>
      </c>
      <c r="F400" s="475">
        <f>入力・労働局用!F400</f>
        <v>0</v>
      </c>
      <c r="G400" s="476"/>
      <c r="H400" s="174" t="str">
        <f ca="1">入力・労働局用!H400</f>
        <v/>
      </c>
      <c r="I400" s="477" t="str">
        <f ca="1">入力・労働局用!I400</f>
        <v/>
      </c>
      <c r="J400" s="478">
        <f>入力・労働局用!J400</f>
        <v>0</v>
      </c>
      <c r="K400" s="478">
        <f>入力・労働局用!K400</f>
        <v>0</v>
      </c>
      <c r="L400" s="479">
        <f>入力・労働局用!L400</f>
        <v>0</v>
      </c>
      <c r="M400" s="475">
        <f>入力・労働局用!M400</f>
        <v>0</v>
      </c>
      <c r="N400" s="480"/>
      <c r="O400" s="480"/>
      <c r="P400" s="480"/>
      <c r="Q400" s="476"/>
      <c r="R400" s="174" t="str">
        <f ca="1">入力・労働局用!R400</f>
        <v/>
      </c>
      <c r="S400" s="477" t="str">
        <f ca="1">入力・労働局用!S400</f>
        <v/>
      </c>
      <c r="T400" s="478">
        <f>入力・労働局用!T400</f>
        <v>0</v>
      </c>
      <c r="U400" s="478">
        <f>入力・労働局用!U400</f>
        <v>0</v>
      </c>
      <c r="V400" s="478">
        <f>入力・労働局用!V400</f>
        <v>0</v>
      </c>
      <c r="W400" s="479">
        <f>入力・労働局用!W400</f>
        <v>0</v>
      </c>
      <c r="X400" s="164"/>
      <c r="Y400" s="180" t="str">
        <f t="shared" si="168"/>
        <v/>
      </c>
      <c r="Z400" s="180" t="str">
        <f t="shared" si="169"/>
        <v/>
      </c>
      <c r="AA400" s="181" t="str">
        <f t="shared" ca="1" si="170"/>
        <v/>
      </c>
      <c r="AB400" s="181" t="str">
        <f t="shared" ca="1" si="171"/>
        <v/>
      </c>
      <c r="AC400" s="181" t="str">
        <f t="shared" ca="1" si="172"/>
        <v/>
      </c>
      <c r="AD400" s="181" t="str">
        <f t="shared" ca="1" si="173"/>
        <v/>
      </c>
      <c r="AE400" s="182" t="str">
        <f t="shared" ca="1" si="174"/>
        <v/>
      </c>
      <c r="AF400" s="181" t="str">
        <f t="shared" ca="1" si="175"/>
        <v/>
      </c>
      <c r="AG400" s="181" t="str">
        <f t="shared" ca="1" si="176"/>
        <v/>
      </c>
      <c r="AH400" s="181" t="str">
        <f t="shared" ca="1" si="177"/>
        <v/>
      </c>
      <c r="AI400" s="181" t="str">
        <f t="shared" ca="1" si="178"/>
        <v/>
      </c>
      <c r="AJ400" s="182" t="str">
        <f t="shared" ca="1" si="179"/>
        <v/>
      </c>
    </row>
    <row r="401" spans="1:36" ht="27.95" customHeight="1" thickBot="1">
      <c r="A401" s="183">
        <f>入力・労働局用!A401</f>
        <v>0</v>
      </c>
      <c r="B401" s="172">
        <f>入力・労働局用!B401</f>
        <v>0</v>
      </c>
      <c r="C401" s="173"/>
      <c r="D401" s="70">
        <f>入力・労働局用!D401</f>
        <v>0</v>
      </c>
      <c r="E401" s="71">
        <f>入力・労働局用!E401</f>
        <v>0</v>
      </c>
      <c r="F401" s="475">
        <f>入力・労働局用!F401</f>
        <v>0</v>
      </c>
      <c r="G401" s="476"/>
      <c r="H401" s="174" t="str">
        <f ca="1">入力・労働局用!H401</f>
        <v/>
      </c>
      <c r="I401" s="481" t="str">
        <f ca="1">入力・労働局用!I401</f>
        <v/>
      </c>
      <c r="J401" s="482">
        <f>入力・労働局用!J401</f>
        <v>0</v>
      </c>
      <c r="K401" s="482">
        <f>入力・労働局用!K401</f>
        <v>0</v>
      </c>
      <c r="L401" s="483">
        <f>入力・労働局用!L401</f>
        <v>0</v>
      </c>
      <c r="M401" s="475">
        <f>入力・労働局用!M401</f>
        <v>0</v>
      </c>
      <c r="N401" s="480"/>
      <c r="O401" s="480"/>
      <c r="P401" s="480"/>
      <c r="Q401" s="476"/>
      <c r="R401" s="184" t="str">
        <f ca="1">入力・労働局用!R401</f>
        <v/>
      </c>
      <c r="S401" s="481" t="str">
        <f ca="1">入力・労働局用!S401</f>
        <v/>
      </c>
      <c r="T401" s="482">
        <f>入力・労働局用!T401</f>
        <v>0</v>
      </c>
      <c r="U401" s="482">
        <f>入力・労働局用!U401</f>
        <v>0</v>
      </c>
      <c r="V401" s="482">
        <f>入力・労働局用!V401</f>
        <v>0</v>
      </c>
      <c r="W401" s="483">
        <f>入力・労働局用!W401</f>
        <v>0</v>
      </c>
      <c r="X401" s="164"/>
      <c r="Y401" s="185" t="str">
        <f t="shared" si="168"/>
        <v/>
      </c>
      <c r="Z401" s="185" t="str">
        <f t="shared" si="169"/>
        <v/>
      </c>
      <c r="AA401" s="186" t="str">
        <f t="shared" ca="1" si="170"/>
        <v/>
      </c>
      <c r="AB401" s="186" t="str">
        <f t="shared" ca="1" si="171"/>
        <v/>
      </c>
      <c r="AC401" s="186" t="str">
        <f t="shared" ca="1" si="172"/>
        <v/>
      </c>
      <c r="AD401" s="186" t="str">
        <f t="shared" ca="1" si="173"/>
        <v/>
      </c>
      <c r="AE401" s="187" t="str">
        <f t="shared" ca="1" si="174"/>
        <v/>
      </c>
      <c r="AF401" s="186" t="str">
        <f t="shared" ca="1" si="175"/>
        <v/>
      </c>
      <c r="AG401" s="186" t="str">
        <f t="shared" ca="1" si="176"/>
        <v/>
      </c>
      <c r="AH401" s="186" t="str">
        <f t="shared" ca="1" si="177"/>
        <v/>
      </c>
      <c r="AI401" s="186" t="str">
        <f t="shared" ca="1" si="178"/>
        <v/>
      </c>
      <c r="AJ401" s="187" t="str">
        <f t="shared" ca="1" si="179"/>
        <v/>
      </c>
    </row>
    <row r="402" spans="1:36" ht="24.95" customHeight="1" thickTop="1">
      <c r="A402" s="361" t="s">
        <v>62</v>
      </c>
      <c r="B402" s="362"/>
      <c r="C402" s="362"/>
      <c r="D402" s="362"/>
      <c r="E402" s="362"/>
      <c r="F402" s="363"/>
      <c r="G402" s="364"/>
      <c r="H402" s="213" t="s">
        <v>12</v>
      </c>
      <c r="I402" s="471">
        <f ca="1">入力・労働局用!I402</f>
        <v>0</v>
      </c>
      <c r="J402" s="472">
        <f>入力・労働局用!J402</f>
        <v>0</v>
      </c>
      <c r="K402" s="472">
        <f>入力・労働局用!K402</f>
        <v>0</v>
      </c>
      <c r="L402" s="214" t="s">
        <v>8</v>
      </c>
      <c r="M402" s="363"/>
      <c r="N402" s="367"/>
      <c r="O402" s="367"/>
      <c r="P402" s="367"/>
      <c r="Q402" s="364"/>
      <c r="R402" s="213"/>
      <c r="S402" s="471">
        <f ca="1">入力・労働局用!S402</f>
        <v>0</v>
      </c>
      <c r="T402" s="472">
        <f>入力・労働局用!T402</f>
        <v>0</v>
      </c>
      <c r="U402" s="472">
        <f>入力・労働局用!U402</f>
        <v>0</v>
      </c>
      <c r="V402" s="472">
        <f>入力・労働局用!V402</f>
        <v>0</v>
      </c>
      <c r="W402" s="214" t="s">
        <v>8</v>
      </c>
      <c r="X402" s="164"/>
    </row>
    <row r="403" spans="1:36" ht="24.95" customHeight="1">
      <c r="A403" s="434" t="s">
        <v>80</v>
      </c>
      <c r="B403" s="435"/>
      <c r="C403" s="435"/>
      <c r="D403" s="435"/>
      <c r="E403" s="435"/>
      <c r="F403" s="344"/>
      <c r="G403" s="345"/>
      <c r="H403" s="188" t="s">
        <v>12</v>
      </c>
      <c r="I403" s="473">
        <f ca="1">入力・労働局用!I403</f>
        <v>0</v>
      </c>
      <c r="J403" s="474">
        <f>入力・労働局用!J403</f>
        <v>0</v>
      </c>
      <c r="K403" s="474">
        <f>入力・労働局用!K403</f>
        <v>0</v>
      </c>
      <c r="L403" s="189" t="s">
        <v>8</v>
      </c>
      <c r="M403" s="344"/>
      <c r="N403" s="348"/>
      <c r="O403" s="348"/>
      <c r="P403" s="348"/>
      <c r="Q403" s="345"/>
      <c r="R403" s="188"/>
      <c r="S403" s="473">
        <f ca="1">入力・労働局用!S403</f>
        <v>0</v>
      </c>
      <c r="T403" s="474">
        <f>入力・労働局用!T403</f>
        <v>0</v>
      </c>
      <c r="U403" s="474">
        <f>入力・労働局用!U403</f>
        <v>0</v>
      </c>
      <c r="V403" s="474">
        <f>入力・労働局用!V403</f>
        <v>0</v>
      </c>
      <c r="W403" s="189" t="s">
        <v>8</v>
      </c>
      <c r="X403" s="164"/>
      <c r="Z403" s="190"/>
    </row>
    <row r="404" spans="1:36" s="1" customFormat="1" ht="3.75" customHeight="1">
      <c r="X404" s="52"/>
      <c r="Y404" s="217"/>
      <c r="Z404" s="54" t="s">
        <v>35</v>
      </c>
      <c r="AH404" s="29"/>
      <c r="AI404" s="29"/>
    </row>
    <row r="405" spans="1:36">
      <c r="T405" s="468" t="s">
        <v>44</v>
      </c>
      <c r="U405" s="469"/>
      <c r="V405" s="469"/>
      <c r="W405" s="470"/>
      <c r="X405" s="164"/>
    </row>
    <row r="407" spans="1:36" ht="19.5" customHeight="1">
      <c r="A407" s="147" t="str">
        <f>IF(入力・労働局用!A407="","",入力・労働局用!A407)</f>
        <v>【鳥取局様式】</v>
      </c>
      <c r="B407" s="196"/>
      <c r="C407" s="146"/>
      <c r="D407" s="466" t="s">
        <v>76</v>
      </c>
      <c r="E407" s="467"/>
      <c r="F407" s="467"/>
      <c r="G407" s="467"/>
      <c r="H407" s="467"/>
      <c r="I407" s="467"/>
      <c r="J407" s="467"/>
      <c r="S407" s="192">
        <f>$S$2</f>
        <v>1</v>
      </c>
      <c r="T407" s="488" t="s">
        <v>10</v>
      </c>
      <c r="U407" s="488"/>
      <c r="V407" s="149">
        <f>V380+1</f>
        <v>16</v>
      </c>
      <c r="W407" s="150" t="s">
        <v>11</v>
      </c>
    </row>
    <row r="408" spans="1:36" ht="19.5" customHeight="1">
      <c r="B408" s="197"/>
      <c r="C408" s="151"/>
      <c r="D408" s="467"/>
      <c r="E408" s="467"/>
      <c r="F408" s="467"/>
      <c r="G408" s="467"/>
      <c r="H408" s="467"/>
      <c r="I408" s="467"/>
      <c r="J408" s="467"/>
    </row>
    <row r="409" spans="1:36" ht="14.25">
      <c r="B409" s="223">
        <f ca="1">入力・労働局用!B409</f>
        <v>45741</v>
      </c>
      <c r="D409" s="198"/>
      <c r="E409" s="198"/>
      <c r="F409" s="198"/>
    </row>
    <row r="410" spans="1:36" ht="15" customHeight="1">
      <c r="B410" s="224">
        <f ca="1">入力・労働局用!B410</f>
        <v>46106.494204513889</v>
      </c>
      <c r="H410" s="329" t="s">
        <v>6</v>
      </c>
      <c r="I410" s="330"/>
      <c r="J410" s="333" t="s">
        <v>0</v>
      </c>
      <c r="K410" s="334"/>
      <c r="L410" s="153" t="s">
        <v>1</v>
      </c>
      <c r="M410" s="334" t="s">
        <v>7</v>
      </c>
      <c r="N410" s="334"/>
      <c r="O410" s="334" t="s">
        <v>2</v>
      </c>
      <c r="P410" s="334"/>
      <c r="Q410" s="334"/>
      <c r="R410" s="334"/>
      <c r="S410" s="334"/>
      <c r="T410" s="334"/>
      <c r="U410" s="334" t="s">
        <v>3</v>
      </c>
      <c r="V410" s="334"/>
      <c r="W410" s="334"/>
    </row>
    <row r="411" spans="1:36" ht="20.100000000000001" customHeight="1">
      <c r="H411" s="331"/>
      <c r="I411" s="332"/>
      <c r="J411" s="154">
        <f>IF(入力・労働局用!J411="","",入力・労働局用!J411)</f>
        <v>3</v>
      </c>
      <c r="K411" s="155">
        <f>IF(入力・労働局用!K411="","",入力・労働局用!K411)</f>
        <v>1</v>
      </c>
      <c r="L411" s="156">
        <f>IF(入力・労働局用!L411="","",入力・労働局用!L411)</f>
        <v>1</v>
      </c>
      <c r="M411" s="157">
        <f>IF(入力・労働局用!M411="","",入力・労働局用!M411)</f>
        <v>0</v>
      </c>
      <c r="N411" s="158" t="str">
        <f>IF(入力・労働局用!N411="","",入力・労働局用!N411)</f>
        <v/>
      </c>
      <c r="O411" s="159" t="str">
        <f>IF(入力・労働局用!O411="","",入力・労働局用!O411)</f>
        <v/>
      </c>
      <c r="P411" s="160" t="str">
        <f>IF(入力・労働局用!P411="","",入力・労働局用!P411)</f>
        <v/>
      </c>
      <c r="Q411" s="160" t="str">
        <f>IF(入力・労働局用!Q411="","",入力・労働局用!Q411)</f>
        <v/>
      </c>
      <c r="R411" s="160" t="str">
        <f>IF(入力・労働局用!R411="","",入力・労働局用!R411)</f>
        <v/>
      </c>
      <c r="S411" s="160" t="str">
        <f>IF(入力・労働局用!S411="","",入力・労働局用!S411)</f>
        <v/>
      </c>
      <c r="T411" s="161" t="str">
        <f>IF(入力・労働局用!T411="","",入力・労働局用!T411)</f>
        <v/>
      </c>
      <c r="U411" s="159" t="str">
        <f>IF(入力・労働局用!U411="","",入力・労働局用!U411)</f>
        <v/>
      </c>
      <c r="V411" s="160" t="str">
        <f>IF(入力・労働局用!V411="","",入力・労働局用!V411)</f>
        <v/>
      </c>
      <c r="W411" s="161" t="str">
        <f>IF(入力・労働局用!W411="","",入力・労働局用!W411)</f>
        <v/>
      </c>
      <c r="Y411" s="162" t="s">
        <v>33</v>
      </c>
      <c r="Z411" s="163" t="s">
        <v>34</v>
      </c>
      <c r="AA411" s="489" t="str">
        <f>$A$2</f>
        <v>【鳥取局様式】</v>
      </c>
      <c r="AB411" s="489"/>
      <c r="AC411" s="489"/>
      <c r="AD411" s="489"/>
      <c r="AE411" s="489"/>
      <c r="AF411" s="487">
        <f>$A$3</f>
        <v>0</v>
      </c>
      <c r="AG411" s="487"/>
      <c r="AH411" s="487"/>
      <c r="AI411" s="487"/>
      <c r="AJ411" s="487"/>
    </row>
    <row r="412" spans="1:36" ht="21.95" customHeight="1">
      <c r="A412" s="315" t="s">
        <v>9</v>
      </c>
      <c r="B412" s="317" t="s">
        <v>30</v>
      </c>
      <c r="C412" s="220"/>
      <c r="D412" s="318" t="s">
        <v>51</v>
      </c>
      <c r="E412" s="317" t="s">
        <v>48</v>
      </c>
      <c r="F412" s="451">
        <f ca="1">B409</f>
        <v>45741</v>
      </c>
      <c r="G412" s="452"/>
      <c r="H412" s="452"/>
      <c r="I412" s="452"/>
      <c r="J412" s="452"/>
      <c r="K412" s="452"/>
      <c r="L412" s="453"/>
      <c r="M412" s="454">
        <f ca="1">B410</f>
        <v>46106.494204513889</v>
      </c>
      <c r="N412" s="455"/>
      <c r="O412" s="455"/>
      <c r="P412" s="455"/>
      <c r="Q412" s="455"/>
      <c r="R412" s="455"/>
      <c r="S412" s="455"/>
      <c r="T412" s="455"/>
      <c r="U412" s="455"/>
      <c r="V412" s="455"/>
      <c r="W412" s="456"/>
      <c r="X412" s="164"/>
      <c r="Y412" s="165" t="str">
        <f>$A$2</f>
        <v>【鳥取局様式】</v>
      </c>
      <c r="Z412" s="165" t="e">
        <f>DATE(YEAR($Y$7)+1,7,10)</f>
        <v>#VALUE!</v>
      </c>
      <c r="AA412" s="166" t="s">
        <v>33</v>
      </c>
      <c r="AB412" s="166" t="s">
        <v>34</v>
      </c>
      <c r="AC412" s="166" t="s">
        <v>37</v>
      </c>
      <c r="AD412" s="166" t="s">
        <v>38</v>
      </c>
      <c r="AE412" s="166" t="s">
        <v>32</v>
      </c>
      <c r="AF412" s="166" t="s">
        <v>33</v>
      </c>
      <c r="AG412" s="166" t="s">
        <v>34</v>
      </c>
      <c r="AH412" s="166" t="s">
        <v>37</v>
      </c>
      <c r="AI412" s="166" t="s">
        <v>38</v>
      </c>
      <c r="AJ412" s="166" t="s">
        <v>32</v>
      </c>
    </row>
    <row r="413" spans="1:36" ht="28.5" customHeight="1">
      <c r="A413" s="316"/>
      <c r="B413" s="317"/>
      <c r="C413" s="167"/>
      <c r="D413" s="319"/>
      <c r="E413" s="317"/>
      <c r="F413" s="306" t="s">
        <v>4</v>
      </c>
      <c r="G413" s="306"/>
      <c r="H413" s="168" t="s">
        <v>39</v>
      </c>
      <c r="I413" s="306" t="s">
        <v>5</v>
      </c>
      <c r="J413" s="306"/>
      <c r="K413" s="306"/>
      <c r="L413" s="306"/>
      <c r="M413" s="306" t="s">
        <v>4</v>
      </c>
      <c r="N413" s="306"/>
      <c r="O413" s="306"/>
      <c r="P413" s="306"/>
      <c r="Q413" s="306"/>
      <c r="R413" s="168" t="s">
        <v>39</v>
      </c>
      <c r="S413" s="306" t="s">
        <v>5</v>
      </c>
      <c r="T413" s="306"/>
      <c r="U413" s="306"/>
      <c r="V413" s="306"/>
      <c r="W413" s="306"/>
      <c r="X413" s="164"/>
      <c r="Y413" s="165">
        <f ca="1">DATE(YEAR($B$4),4,1)</f>
        <v>45748</v>
      </c>
      <c r="Z413" s="165">
        <f ca="1">DATE(YEAR($Y$8)+2,3,31)</f>
        <v>46477</v>
      </c>
      <c r="AA413" s="165">
        <f ca="1">$Y$8</f>
        <v>45748</v>
      </c>
      <c r="AB413" s="165">
        <f ca="1">DATE(YEAR($Y$8)+1,3,31)</f>
        <v>46112</v>
      </c>
      <c r="AC413" s="165"/>
      <c r="AD413" s="165"/>
      <c r="AE413" s="165"/>
      <c r="AF413" s="169">
        <f ca="1">DATE(YEAR($B$4)+1,4,1)</f>
        <v>46113</v>
      </c>
      <c r="AG413" s="169">
        <f ca="1">DATE(YEAR($AF$8)+1,3,31)</f>
        <v>46477</v>
      </c>
      <c r="AH413" s="165"/>
      <c r="AI413" s="165"/>
      <c r="AJ413" s="170"/>
    </row>
    <row r="414" spans="1:36" ht="27.95" customHeight="1">
      <c r="A414" s="171">
        <f>入力・労働局用!A414</f>
        <v>0</v>
      </c>
      <c r="B414" s="172">
        <f>入力・労働局用!B414</f>
        <v>0</v>
      </c>
      <c r="C414" s="173"/>
      <c r="D414" s="70">
        <f>入力・労働局用!D414</f>
        <v>0</v>
      </c>
      <c r="E414" s="71">
        <f>入力・労働局用!E414</f>
        <v>0</v>
      </c>
      <c r="F414" s="475">
        <f>入力・労働局用!F414</f>
        <v>0</v>
      </c>
      <c r="G414" s="476"/>
      <c r="H414" s="174" t="str">
        <f ca="1">入力・労働局用!H414</f>
        <v/>
      </c>
      <c r="I414" s="484" t="str">
        <f ca="1">入力・労働局用!I414</f>
        <v/>
      </c>
      <c r="J414" s="485">
        <f>入力・労働局用!J414</f>
        <v>0</v>
      </c>
      <c r="K414" s="485">
        <f>入力・労働局用!K414</f>
        <v>0</v>
      </c>
      <c r="L414" s="486">
        <f>入力・労働局用!L414</f>
        <v>0</v>
      </c>
      <c r="M414" s="475">
        <f>入力・労働局用!M414</f>
        <v>0</v>
      </c>
      <c r="N414" s="480"/>
      <c r="O414" s="480"/>
      <c r="P414" s="480"/>
      <c r="Q414" s="476"/>
      <c r="R414" s="175" t="str">
        <f ca="1">入力・労働局用!R414</f>
        <v/>
      </c>
      <c r="S414" s="484" t="str">
        <f ca="1">入力・労働局用!S414</f>
        <v/>
      </c>
      <c r="T414" s="485">
        <f>入力・労働局用!T414</f>
        <v>0</v>
      </c>
      <c r="U414" s="485">
        <f>入力・労働局用!U414</f>
        <v>0</v>
      </c>
      <c r="V414" s="485">
        <f>入力・労働局用!V414</f>
        <v>0</v>
      </c>
      <c r="W414" s="486">
        <f>入力・労働局用!W414</f>
        <v>0</v>
      </c>
      <c r="X414" s="164"/>
      <c r="Y414" s="176" t="str">
        <f t="shared" ref="Y414:Y428" si="180">IF($B414&lt;&gt;0,IF(D414=0,AA$8,D414),"")</f>
        <v/>
      </c>
      <c r="Z414" s="176" t="str">
        <f t="shared" ref="Z414:Z428" si="181">IF($B414&lt;&gt;0,IF(E414=0,Z$8,E414),"")</f>
        <v/>
      </c>
      <c r="AA414" s="177" t="str">
        <f t="shared" ref="AA414:AA428" ca="1" si="182">IF(Y414&lt;AF$8,Y414,"")</f>
        <v/>
      </c>
      <c r="AB414" s="177" t="str">
        <f t="shared" ref="AB414:AB428" ca="1" si="183">IF(Y414&gt;AB$8,"",IF(Z414&gt;AB$8,AB$8,Z414))</f>
        <v/>
      </c>
      <c r="AC414" s="177" t="str">
        <f t="shared" ref="AC414:AC428" ca="1" si="184">IF(AA414="","",DATE(YEAR(AA414),MONTH(AA414),1))</f>
        <v/>
      </c>
      <c r="AD414" s="177" t="str">
        <f t="shared" ref="AD414:AD428" ca="1" si="185">IF(AA414="","",DATE(YEAR(AB414),MONTH(AB414)+1,1)-1)</f>
        <v/>
      </c>
      <c r="AE414" s="178" t="str">
        <f t="shared" ref="AE414:AE428" ca="1" si="186">IF(AA414="","",DATEDIF(AC414,AD414+1,"m"))</f>
        <v/>
      </c>
      <c r="AF414" s="177" t="str">
        <f t="shared" ref="AF414:AF428" ca="1" si="187">IF(Z414&lt;AF$8,"",IF(Y414&gt;AF$8,Y414,AF$8))</f>
        <v/>
      </c>
      <c r="AG414" s="177" t="str">
        <f t="shared" ref="AG414:AG428" ca="1" si="188">IF(Z414&lt;AF$8,"",Z414)</f>
        <v/>
      </c>
      <c r="AH414" s="177" t="str">
        <f t="shared" ref="AH414:AH428" ca="1" si="189">IF(AF414="","",DATE(YEAR(AF414),MONTH(AF414),1))</f>
        <v/>
      </c>
      <c r="AI414" s="177" t="str">
        <f t="shared" ref="AI414:AI428" ca="1" si="190">IF(AF414="","",DATE(YEAR(AG414),MONTH(AG414)+1,1)-1)</f>
        <v/>
      </c>
      <c r="AJ414" s="178" t="str">
        <f t="shared" ref="AJ414:AJ428" ca="1" si="191">IF(AF414="","",DATEDIF(AH414,AI414+1,"m"))</f>
        <v/>
      </c>
    </row>
    <row r="415" spans="1:36" ht="27.95" customHeight="1">
      <c r="A415" s="179">
        <f>入力・労働局用!A415</f>
        <v>0</v>
      </c>
      <c r="B415" s="172">
        <f>入力・労働局用!B415</f>
        <v>0</v>
      </c>
      <c r="C415" s="173"/>
      <c r="D415" s="70">
        <f>入力・労働局用!D415</f>
        <v>0</v>
      </c>
      <c r="E415" s="71">
        <f>入力・労働局用!E415</f>
        <v>0</v>
      </c>
      <c r="F415" s="475">
        <f>入力・労働局用!F415</f>
        <v>0</v>
      </c>
      <c r="G415" s="476"/>
      <c r="H415" s="174" t="str">
        <f ca="1">入力・労働局用!H415</f>
        <v/>
      </c>
      <c r="I415" s="477" t="str">
        <f ca="1">入力・労働局用!I415</f>
        <v/>
      </c>
      <c r="J415" s="478">
        <f>入力・労働局用!J415</f>
        <v>0</v>
      </c>
      <c r="K415" s="478">
        <f>入力・労働局用!K415</f>
        <v>0</v>
      </c>
      <c r="L415" s="479">
        <f>入力・労働局用!L415</f>
        <v>0</v>
      </c>
      <c r="M415" s="475">
        <f>入力・労働局用!M415</f>
        <v>0</v>
      </c>
      <c r="N415" s="480"/>
      <c r="O415" s="480"/>
      <c r="P415" s="480"/>
      <c r="Q415" s="476"/>
      <c r="R415" s="174" t="str">
        <f ca="1">入力・労働局用!R415</f>
        <v/>
      </c>
      <c r="S415" s="477" t="str">
        <f ca="1">入力・労働局用!S415</f>
        <v/>
      </c>
      <c r="T415" s="478">
        <f>入力・労働局用!T415</f>
        <v>0</v>
      </c>
      <c r="U415" s="478">
        <f>入力・労働局用!U415</f>
        <v>0</v>
      </c>
      <c r="V415" s="478">
        <f>入力・労働局用!V415</f>
        <v>0</v>
      </c>
      <c r="W415" s="479">
        <f>入力・労働局用!W415</f>
        <v>0</v>
      </c>
      <c r="X415" s="164"/>
      <c r="Y415" s="180" t="str">
        <f t="shared" si="180"/>
        <v/>
      </c>
      <c r="Z415" s="180" t="str">
        <f t="shared" si="181"/>
        <v/>
      </c>
      <c r="AA415" s="181" t="str">
        <f t="shared" ca="1" si="182"/>
        <v/>
      </c>
      <c r="AB415" s="181" t="str">
        <f t="shared" ca="1" si="183"/>
        <v/>
      </c>
      <c r="AC415" s="181" t="str">
        <f t="shared" ca="1" si="184"/>
        <v/>
      </c>
      <c r="AD415" s="181" t="str">
        <f t="shared" ca="1" si="185"/>
        <v/>
      </c>
      <c r="AE415" s="182" t="str">
        <f t="shared" ca="1" si="186"/>
        <v/>
      </c>
      <c r="AF415" s="181" t="str">
        <f t="shared" ca="1" si="187"/>
        <v/>
      </c>
      <c r="AG415" s="181" t="str">
        <f t="shared" ca="1" si="188"/>
        <v/>
      </c>
      <c r="AH415" s="181" t="str">
        <f t="shared" ca="1" si="189"/>
        <v/>
      </c>
      <c r="AI415" s="181" t="str">
        <f t="shared" ca="1" si="190"/>
        <v/>
      </c>
      <c r="AJ415" s="182" t="str">
        <f t="shared" ca="1" si="191"/>
        <v/>
      </c>
    </row>
    <row r="416" spans="1:36" ht="27.95" customHeight="1">
      <c r="A416" s="179">
        <f>入力・労働局用!A416</f>
        <v>0</v>
      </c>
      <c r="B416" s="172">
        <f>入力・労働局用!B416</f>
        <v>0</v>
      </c>
      <c r="C416" s="173"/>
      <c r="D416" s="70">
        <f>入力・労働局用!D416</f>
        <v>0</v>
      </c>
      <c r="E416" s="71">
        <f>入力・労働局用!E416</f>
        <v>0</v>
      </c>
      <c r="F416" s="475">
        <f>入力・労働局用!F416</f>
        <v>0</v>
      </c>
      <c r="G416" s="476"/>
      <c r="H416" s="174" t="str">
        <f ca="1">入力・労働局用!H416</f>
        <v/>
      </c>
      <c r="I416" s="477" t="str">
        <f ca="1">入力・労働局用!I416</f>
        <v/>
      </c>
      <c r="J416" s="478">
        <f>入力・労働局用!J416</f>
        <v>0</v>
      </c>
      <c r="K416" s="478">
        <f>入力・労働局用!K416</f>
        <v>0</v>
      </c>
      <c r="L416" s="479">
        <f>入力・労働局用!L416</f>
        <v>0</v>
      </c>
      <c r="M416" s="475">
        <f>入力・労働局用!M416</f>
        <v>0</v>
      </c>
      <c r="N416" s="480"/>
      <c r="O416" s="480"/>
      <c r="P416" s="480"/>
      <c r="Q416" s="476"/>
      <c r="R416" s="174" t="str">
        <f ca="1">入力・労働局用!R416</f>
        <v/>
      </c>
      <c r="S416" s="477" t="str">
        <f ca="1">入力・労働局用!S416</f>
        <v/>
      </c>
      <c r="T416" s="478">
        <f>入力・労働局用!T416</f>
        <v>0</v>
      </c>
      <c r="U416" s="478">
        <f>入力・労働局用!U416</f>
        <v>0</v>
      </c>
      <c r="V416" s="478">
        <f>入力・労働局用!V416</f>
        <v>0</v>
      </c>
      <c r="W416" s="479">
        <f>入力・労働局用!W416</f>
        <v>0</v>
      </c>
      <c r="X416" s="164"/>
      <c r="Y416" s="180" t="str">
        <f t="shared" si="180"/>
        <v/>
      </c>
      <c r="Z416" s="180" t="str">
        <f t="shared" si="181"/>
        <v/>
      </c>
      <c r="AA416" s="181" t="str">
        <f t="shared" ca="1" si="182"/>
        <v/>
      </c>
      <c r="AB416" s="181" t="str">
        <f t="shared" ca="1" si="183"/>
        <v/>
      </c>
      <c r="AC416" s="181" t="str">
        <f t="shared" ca="1" si="184"/>
        <v/>
      </c>
      <c r="AD416" s="181" t="str">
        <f t="shared" ca="1" si="185"/>
        <v/>
      </c>
      <c r="AE416" s="182" t="str">
        <f t="shared" ca="1" si="186"/>
        <v/>
      </c>
      <c r="AF416" s="181" t="str">
        <f t="shared" ca="1" si="187"/>
        <v/>
      </c>
      <c r="AG416" s="181" t="str">
        <f t="shared" ca="1" si="188"/>
        <v/>
      </c>
      <c r="AH416" s="181" t="str">
        <f t="shared" ca="1" si="189"/>
        <v/>
      </c>
      <c r="AI416" s="181" t="str">
        <f t="shared" ca="1" si="190"/>
        <v/>
      </c>
      <c r="AJ416" s="182" t="str">
        <f t="shared" ca="1" si="191"/>
        <v/>
      </c>
    </row>
    <row r="417" spans="1:36" ht="27.95" customHeight="1">
      <c r="A417" s="179">
        <f>入力・労働局用!A417</f>
        <v>0</v>
      </c>
      <c r="B417" s="172">
        <f>入力・労働局用!B417</f>
        <v>0</v>
      </c>
      <c r="C417" s="173"/>
      <c r="D417" s="70">
        <f>入力・労働局用!D417</f>
        <v>0</v>
      </c>
      <c r="E417" s="71">
        <f>入力・労働局用!E417</f>
        <v>0</v>
      </c>
      <c r="F417" s="475">
        <f>入力・労働局用!F417</f>
        <v>0</v>
      </c>
      <c r="G417" s="476"/>
      <c r="H417" s="174" t="str">
        <f ca="1">入力・労働局用!H417</f>
        <v/>
      </c>
      <c r="I417" s="477" t="str">
        <f ca="1">入力・労働局用!I417</f>
        <v/>
      </c>
      <c r="J417" s="478">
        <f>入力・労働局用!J417</f>
        <v>0</v>
      </c>
      <c r="K417" s="478">
        <f>入力・労働局用!K417</f>
        <v>0</v>
      </c>
      <c r="L417" s="479">
        <f>入力・労働局用!L417</f>
        <v>0</v>
      </c>
      <c r="M417" s="475">
        <f>入力・労働局用!M417</f>
        <v>0</v>
      </c>
      <c r="N417" s="480"/>
      <c r="O417" s="480"/>
      <c r="P417" s="480"/>
      <c r="Q417" s="476"/>
      <c r="R417" s="174" t="str">
        <f ca="1">入力・労働局用!R417</f>
        <v/>
      </c>
      <c r="S417" s="477" t="str">
        <f ca="1">入力・労働局用!S417</f>
        <v/>
      </c>
      <c r="T417" s="478">
        <f>入力・労働局用!T417</f>
        <v>0</v>
      </c>
      <c r="U417" s="478">
        <f>入力・労働局用!U417</f>
        <v>0</v>
      </c>
      <c r="V417" s="478">
        <f>入力・労働局用!V417</f>
        <v>0</v>
      </c>
      <c r="W417" s="479">
        <f>入力・労働局用!W417</f>
        <v>0</v>
      </c>
      <c r="X417" s="164"/>
      <c r="Y417" s="180" t="str">
        <f t="shared" si="180"/>
        <v/>
      </c>
      <c r="Z417" s="180" t="str">
        <f t="shared" si="181"/>
        <v/>
      </c>
      <c r="AA417" s="181" t="str">
        <f t="shared" ca="1" si="182"/>
        <v/>
      </c>
      <c r="AB417" s="181" t="str">
        <f t="shared" ca="1" si="183"/>
        <v/>
      </c>
      <c r="AC417" s="181" t="str">
        <f t="shared" ca="1" si="184"/>
        <v/>
      </c>
      <c r="AD417" s="181" t="str">
        <f t="shared" ca="1" si="185"/>
        <v/>
      </c>
      <c r="AE417" s="182" t="str">
        <f t="shared" ca="1" si="186"/>
        <v/>
      </c>
      <c r="AF417" s="181" t="str">
        <f t="shared" ca="1" si="187"/>
        <v/>
      </c>
      <c r="AG417" s="181" t="str">
        <f t="shared" ca="1" si="188"/>
        <v/>
      </c>
      <c r="AH417" s="181" t="str">
        <f t="shared" ca="1" si="189"/>
        <v/>
      </c>
      <c r="AI417" s="181" t="str">
        <f t="shared" ca="1" si="190"/>
        <v/>
      </c>
      <c r="AJ417" s="182" t="str">
        <f t="shared" ca="1" si="191"/>
        <v/>
      </c>
    </row>
    <row r="418" spans="1:36" ht="27.95" customHeight="1">
      <c r="A418" s="179">
        <f>入力・労働局用!A418</f>
        <v>0</v>
      </c>
      <c r="B418" s="172">
        <f>入力・労働局用!B418</f>
        <v>0</v>
      </c>
      <c r="C418" s="173"/>
      <c r="D418" s="70">
        <f>入力・労働局用!D418</f>
        <v>0</v>
      </c>
      <c r="E418" s="71">
        <f>入力・労働局用!E418</f>
        <v>0</v>
      </c>
      <c r="F418" s="475">
        <f>入力・労働局用!F418</f>
        <v>0</v>
      </c>
      <c r="G418" s="476"/>
      <c r="H418" s="174" t="str">
        <f ca="1">入力・労働局用!H418</f>
        <v/>
      </c>
      <c r="I418" s="477" t="str">
        <f ca="1">入力・労働局用!I418</f>
        <v/>
      </c>
      <c r="J418" s="478">
        <f>入力・労働局用!J418</f>
        <v>0</v>
      </c>
      <c r="K418" s="478">
        <f>入力・労働局用!K418</f>
        <v>0</v>
      </c>
      <c r="L418" s="479">
        <f>入力・労働局用!L418</f>
        <v>0</v>
      </c>
      <c r="M418" s="475">
        <f>入力・労働局用!M418</f>
        <v>0</v>
      </c>
      <c r="N418" s="480"/>
      <c r="O418" s="480"/>
      <c r="P418" s="480"/>
      <c r="Q418" s="476"/>
      <c r="R418" s="174" t="str">
        <f ca="1">入力・労働局用!R418</f>
        <v/>
      </c>
      <c r="S418" s="477" t="str">
        <f ca="1">入力・労働局用!S418</f>
        <v/>
      </c>
      <c r="T418" s="478">
        <f>入力・労働局用!T418</f>
        <v>0</v>
      </c>
      <c r="U418" s="478">
        <f>入力・労働局用!U418</f>
        <v>0</v>
      </c>
      <c r="V418" s="478">
        <f>入力・労働局用!V418</f>
        <v>0</v>
      </c>
      <c r="W418" s="479">
        <f>入力・労働局用!W418</f>
        <v>0</v>
      </c>
      <c r="X418" s="164"/>
      <c r="Y418" s="180" t="str">
        <f t="shared" si="180"/>
        <v/>
      </c>
      <c r="Z418" s="180" t="str">
        <f t="shared" si="181"/>
        <v/>
      </c>
      <c r="AA418" s="181" t="str">
        <f t="shared" ca="1" si="182"/>
        <v/>
      </c>
      <c r="AB418" s="181" t="str">
        <f t="shared" ca="1" si="183"/>
        <v/>
      </c>
      <c r="AC418" s="181" t="str">
        <f t="shared" ca="1" si="184"/>
        <v/>
      </c>
      <c r="AD418" s="181" t="str">
        <f t="shared" ca="1" si="185"/>
        <v/>
      </c>
      <c r="AE418" s="182" t="str">
        <f t="shared" ca="1" si="186"/>
        <v/>
      </c>
      <c r="AF418" s="181" t="str">
        <f t="shared" ca="1" si="187"/>
        <v/>
      </c>
      <c r="AG418" s="181" t="str">
        <f t="shared" ca="1" si="188"/>
        <v/>
      </c>
      <c r="AH418" s="181" t="str">
        <f t="shared" ca="1" si="189"/>
        <v/>
      </c>
      <c r="AI418" s="181" t="str">
        <f t="shared" ca="1" si="190"/>
        <v/>
      </c>
      <c r="AJ418" s="182" t="str">
        <f t="shared" ca="1" si="191"/>
        <v/>
      </c>
    </row>
    <row r="419" spans="1:36" ht="27.95" customHeight="1">
      <c r="A419" s="179">
        <f>入力・労働局用!A419</f>
        <v>0</v>
      </c>
      <c r="B419" s="172">
        <f>入力・労働局用!B419</f>
        <v>0</v>
      </c>
      <c r="C419" s="173"/>
      <c r="D419" s="70">
        <f>入力・労働局用!D419</f>
        <v>0</v>
      </c>
      <c r="E419" s="71">
        <f>入力・労働局用!E419</f>
        <v>0</v>
      </c>
      <c r="F419" s="475">
        <f>入力・労働局用!F419</f>
        <v>0</v>
      </c>
      <c r="G419" s="476"/>
      <c r="H419" s="174" t="str">
        <f ca="1">入力・労働局用!H419</f>
        <v/>
      </c>
      <c r="I419" s="477" t="str">
        <f ca="1">入力・労働局用!I419</f>
        <v/>
      </c>
      <c r="J419" s="478">
        <f>入力・労働局用!J419</f>
        <v>0</v>
      </c>
      <c r="K419" s="478">
        <f>入力・労働局用!K419</f>
        <v>0</v>
      </c>
      <c r="L419" s="479">
        <f>入力・労働局用!L419</f>
        <v>0</v>
      </c>
      <c r="M419" s="475">
        <f>入力・労働局用!M419</f>
        <v>0</v>
      </c>
      <c r="N419" s="480"/>
      <c r="O419" s="480"/>
      <c r="P419" s="480"/>
      <c r="Q419" s="476"/>
      <c r="R419" s="174" t="str">
        <f ca="1">入力・労働局用!R419</f>
        <v/>
      </c>
      <c r="S419" s="477" t="str">
        <f ca="1">入力・労働局用!S419</f>
        <v/>
      </c>
      <c r="T419" s="478">
        <f>入力・労働局用!T419</f>
        <v>0</v>
      </c>
      <c r="U419" s="478">
        <f>入力・労働局用!U419</f>
        <v>0</v>
      </c>
      <c r="V419" s="478">
        <f>入力・労働局用!V419</f>
        <v>0</v>
      </c>
      <c r="W419" s="479">
        <f>入力・労働局用!W419</f>
        <v>0</v>
      </c>
      <c r="X419" s="164"/>
      <c r="Y419" s="180" t="str">
        <f t="shared" si="180"/>
        <v/>
      </c>
      <c r="Z419" s="180" t="str">
        <f t="shared" si="181"/>
        <v/>
      </c>
      <c r="AA419" s="181" t="str">
        <f t="shared" ca="1" si="182"/>
        <v/>
      </c>
      <c r="AB419" s="181" t="str">
        <f t="shared" ca="1" si="183"/>
        <v/>
      </c>
      <c r="AC419" s="181" t="str">
        <f t="shared" ca="1" si="184"/>
        <v/>
      </c>
      <c r="AD419" s="181" t="str">
        <f t="shared" ca="1" si="185"/>
        <v/>
      </c>
      <c r="AE419" s="182" t="str">
        <f t="shared" ca="1" si="186"/>
        <v/>
      </c>
      <c r="AF419" s="181" t="str">
        <f t="shared" ca="1" si="187"/>
        <v/>
      </c>
      <c r="AG419" s="181" t="str">
        <f t="shared" ca="1" si="188"/>
        <v/>
      </c>
      <c r="AH419" s="181" t="str">
        <f t="shared" ca="1" si="189"/>
        <v/>
      </c>
      <c r="AI419" s="181" t="str">
        <f t="shared" ca="1" si="190"/>
        <v/>
      </c>
      <c r="AJ419" s="182" t="str">
        <f t="shared" ca="1" si="191"/>
        <v/>
      </c>
    </row>
    <row r="420" spans="1:36" ht="27.95" customHeight="1">
      <c r="A420" s="179">
        <f>入力・労働局用!A420</f>
        <v>0</v>
      </c>
      <c r="B420" s="172">
        <f>入力・労働局用!B420</f>
        <v>0</v>
      </c>
      <c r="C420" s="173"/>
      <c r="D420" s="70">
        <f>入力・労働局用!D420</f>
        <v>0</v>
      </c>
      <c r="E420" s="71">
        <f>入力・労働局用!E420</f>
        <v>0</v>
      </c>
      <c r="F420" s="475">
        <f>入力・労働局用!F420</f>
        <v>0</v>
      </c>
      <c r="G420" s="476"/>
      <c r="H420" s="174" t="str">
        <f ca="1">入力・労働局用!H420</f>
        <v/>
      </c>
      <c r="I420" s="477" t="str">
        <f ca="1">入力・労働局用!I420</f>
        <v/>
      </c>
      <c r="J420" s="478">
        <f>入力・労働局用!J420</f>
        <v>0</v>
      </c>
      <c r="K420" s="478">
        <f>入力・労働局用!K420</f>
        <v>0</v>
      </c>
      <c r="L420" s="479">
        <f>入力・労働局用!L420</f>
        <v>0</v>
      </c>
      <c r="M420" s="475">
        <f>入力・労働局用!M420</f>
        <v>0</v>
      </c>
      <c r="N420" s="480"/>
      <c r="O420" s="480"/>
      <c r="P420" s="480"/>
      <c r="Q420" s="476"/>
      <c r="R420" s="174" t="str">
        <f ca="1">入力・労働局用!R420</f>
        <v/>
      </c>
      <c r="S420" s="477" t="str">
        <f ca="1">入力・労働局用!S420</f>
        <v/>
      </c>
      <c r="T420" s="478">
        <f>入力・労働局用!T420</f>
        <v>0</v>
      </c>
      <c r="U420" s="478">
        <f>入力・労働局用!U420</f>
        <v>0</v>
      </c>
      <c r="V420" s="478">
        <f>入力・労働局用!V420</f>
        <v>0</v>
      </c>
      <c r="W420" s="479">
        <f>入力・労働局用!W420</f>
        <v>0</v>
      </c>
      <c r="X420" s="164"/>
      <c r="Y420" s="180" t="str">
        <f t="shared" si="180"/>
        <v/>
      </c>
      <c r="Z420" s="180" t="str">
        <f t="shared" si="181"/>
        <v/>
      </c>
      <c r="AA420" s="181" t="str">
        <f t="shared" ca="1" si="182"/>
        <v/>
      </c>
      <c r="AB420" s="181" t="str">
        <f t="shared" ca="1" si="183"/>
        <v/>
      </c>
      <c r="AC420" s="181" t="str">
        <f t="shared" ca="1" si="184"/>
        <v/>
      </c>
      <c r="AD420" s="181" t="str">
        <f t="shared" ca="1" si="185"/>
        <v/>
      </c>
      <c r="AE420" s="182" t="str">
        <f t="shared" ca="1" si="186"/>
        <v/>
      </c>
      <c r="AF420" s="181" t="str">
        <f t="shared" ca="1" si="187"/>
        <v/>
      </c>
      <c r="AG420" s="181" t="str">
        <f t="shared" ca="1" si="188"/>
        <v/>
      </c>
      <c r="AH420" s="181" t="str">
        <f t="shared" ca="1" si="189"/>
        <v/>
      </c>
      <c r="AI420" s="181" t="str">
        <f t="shared" ca="1" si="190"/>
        <v/>
      </c>
      <c r="AJ420" s="182" t="str">
        <f t="shared" ca="1" si="191"/>
        <v/>
      </c>
    </row>
    <row r="421" spans="1:36" ht="27.95" customHeight="1">
      <c r="A421" s="179">
        <f>入力・労働局用!A421</f>
        <v>0</v>
      </c>
      <c r="B421" s="172">
        <f>入力・労働局用!B421</f>
        <v>0</v>
      </c>
      <c r="C421" s="173"/>
      <c r="D421" s="70">
        <f>入力・労働局用!D421</f>
        <v>0</v>
      </c>
      <c r="E421" s="71">
        <f>入力・労働局用!E421</f>
        <v>0</v>
      </c>
      <c r="F421" s="475">
        <f>入力・労働局用!F421</f>
        <v>0</v>
      </c>
      <c r="G421" s="476"/>
      <c r="H421" s="174" t="str">
        <f ca="1">入力・労働局用!H421</f>
        <v/>
      </c>
      <c r="I421" s="477" t="str">
        <f ca="1">入力・労働局用!I421</f>
        <v/>
      </c>
      <c r="J421" s="478">
        <f>入力・労働局用!J421</f>
        <v>0</v>
      </c>
      <c r="K421" s="478">
        <f>入力・労働局用!K421</f>
        <v>0</v>
      </c>
      <c r="L421" s="479">
        <f>入力・労働局用!L421</f>
        <v>0</v>
      </c>
      <c r="M421" s="475">
        <f>入力・労働局用!M421</f>
        <v>0</v>
      </c>
      <c r="N421" s="480"/>
      <c r="O421" s="480"/>
      <c r="P421" s="480"/>
      <c r="Q421" s="476"/>
      <c r="R421" s="174" t="str">
        <f ca="1">入力・労働局用!R421</f>
        <v/>
      </c>
      <c r="S421" s="477" t="str">
        <f ca="1">入力・労働局用!S421</f>
        <v/>
      </c>
      <c r="T421" s="478">
        <f>入力・労働局用!T421</f>
        <v>0</v>
      </c>
      <c r="U421" s="478">
        <f>入力・労働局用!U421</f>
        <v>0</v>
      </c>
      <c r="V421" s="478">
        <f>入力・労働局用!V421</f>
        <v>0</v>
      </c>
      <c r="W421" s="479">
        <f>入力・労働局用!W421</f>
        <v>0</v>
      </c>
      <c r="X421" s="164"/>
      <c r="Y421" s="180" t="str">
        <f t="shared" si="180"/>
        <v/>
      </c>
      <c r="Z421" s="180" t="str">
        <f t="shared" si="181"/>
        <v/>
      </c>
      <c r="AA421" s="181" t="str">
        <f t="shared" ca="1" si="182"/>
        <v/>
      </c>
      <c r="AB421" s="181" t="str">
        <f t="shared" ca="1" si="183"/>
        <v/>
      </c>
      <c r="AC421" s="181" t="str">
        <f t="shared" ca="1" si="184"/>
        <v/>
      </c>
      <c r="AD421" s="181" t="str">
        <f t="shared" ca="1" si="185"/>
        <v/>
      </c>
      <c r="AE421" s="182" t="str">
        <f t="shared" ca="1" si="186"/>
        <v/>
      </c>
      <c r="AF421" s="181" t="str">
        <f t="shared" ca="1" si="187"/>
        <v/>
      </c>
      <c r="AG421" s="181" t="str">
        <f t="shared" ca="1" si="188"/>
        <v/>
      </c>
      <c r="AH421" s="181" t="str">
        <f t="shared" ca="1" si="189"/>
        <v/>
      </c>
      <c r="AI421" s="181" t="str">
        <f t="shared" ca="1" si="190"/>
        <v/>
      </c>
      <c r="AJ421" s="182" t="str">
        <f t="shared" ca="1" si="191"/>
        <v/>
      </c>
    </row>
    <row r="422" spans="1:36" ht="27.95" customHeight="1">
      <c r="A422" s="179">
        <f>入力・労働局用!A422</f>
        <v>0</v>
      </c>
      <c r="B422" s="172">
        <f>入力・労働局用!B422</f>
        <v>0</v>
      </c>
      <c r="C422" s="173"/>
      <c r="D422" s="70">
        <f>入力・労働局用!D422</f>
        <v>0</v>
      </c>
      <c r="E422" s="71">
        <f>入力・労働局用!E422</f>
        <v>0</v>
      </c>
      <c r="F422" s="475">
        <f>入力・労働局用!F422</f>
        <v>0</v>
      </c>
      <c r="G422" s="476"/>
      <c r="H422" s="174" t="str">
        <f ca="1">入力・労働局用!H422</f>
        <v/>
      </c>
      <c r="I422" s="477" t="str">
        <f ca="1">入力・労働局用!I422</f>
        <v/>
      </c>
      <c r="J422" s="478">
        <f>入力・労働局用!J422</f>
        <v>0</v>
      </c>
      <c r="K422" s="478">
        <f>入力・労働局用!K422</f>
        <v>0</v>
      </c>
      <c r="L422" s="479">
        <f>入力・労働局用!L422</f>
        <v>0</v>
      </c>
      <c r="M422" s="475">
        <f>入力・労働局用!M422</f>
        <v>0</v>
      </c>
      <c r="N422" s="480"/>
      <c r="O422" s="480"/>
      <c r="P422" s="480"/>
      <c r="Q422" s="476"/>
      <c r="R422" s="174" t="str">
        <f ca="1">入力・労働局用!R422</f>
        <v/>
      </c>
      <c r="S422" s="477" t="str">
        <f ca="1">入力・労働局用!S422</f>
        <v/>
      </c>
      <c r="T422" s="478">
        <f>入力・労働局用!T422</f>
        <v>0</v>
      </c>
      <c r="U422" s="478">
        <f>入力・労働局用!U422</f>
        <v>0</v>
      </c>
      <c r="V422" s="478">
        <f>入力・労働局用!V422</f>
        <v>0</v>
      </c>
      <c r="W422" s="479">
        <f>入力・労働局用!W422</f>
        <v>0</v>
      </c>
      <c r="X422" s="164"/>
      <c r="Y422" s="180" t="str">
        <f t="shared" si="180"/>
        <v/>
      </c>
      <c r="Z422" s="180" t="str">
        <f t="shared" si="181"/>
        <v/>
      </c>
      <c r="AA422" s="181" t="str">
        <f t="shared" ca="1" si="182"/>
        <v/>
      </c>
      <c r="AB422" s="181" t="str">
        <f t="shared" ca="1" si="183"/>
        <v/>
      </c>
      <c r="AC422" s="181" t="str">
        <f t="shared" ca="1" si="184"/>
        <v/>
      </c>
      <c r="AD422" s="181" t="str">
        <f t="shared" ca="1" si="185"/>
        <v/>
      </c>
      <c r="AE422" s="182" t="str">
        <f t="shared" ca="1" si="186"/>
        <v/>
      </c>
      <c r="AF422" s="181" t="str">
        <f t="shared" ca="1" si="187"/>
        <v/>
      </c>
      <c r="AG422" s="181" t="str">
        <f t="shared" ca="1" si="188"/>
        <v/>
      </c>
      <c r="AH422" s="181" t="str">
        <f t="shared" ca="1" si="189"/>
        <v/>
      </c>
      <c r="AI422" s="181" t="str">
        <f t="shared" ca="1" si="190"/>
        <v/>
      </c>
      <c r="AJ422" s="182" t="str">
        <f t="shared" ca="1" si="191"/>
        <v/>
      </c>
    </row>
    <row r="423" spans="1:36" ht="27.95" customHeight="1">
      <c r="A423" s="179">
        <f>入力・労働局用!A423</f>
        <v>0</v>
      </c>
      <c r="B423" s="172">
        <f>入力・労働局用!B423</f>
        <v>0</v>
      </c>
      <c r="C423" s="173"/>
      <c r="D423" s="70">
        <f>入力・労働局用!D423</f>
        <v>0</v>
      </c>
      <c r="E423" s="71">
        <f>入力・労働局用!E423</f>
        <v>0</v>
      </c>
      <c r="F423" s="475">
        <f>入力・労働局用!F423</f>
        <v>0</v>
      </c>
      <c r="G423" s="476"/>
      <c r="H423" s="174" t="str">
        <f ca="1">入力・労働局用!H423</f>
        <v/>
      </c>
      <c r="I423" s="477" t="str">
        <f ca="1">入力・労働局用!I423</f>
        <v/>
      </c>
      <c r="J423" s="478">
        <f>入力・労働局用!J423</f>
        <v>0</v>
      </c>
      <c r="K423" s="478">
        <f>入力・労働局用!K423</f>
        <v>0</v>
      </c>
      <c r="L423" s="479">
        <f>入力・労働局用!L423</f>
        <v>0</v>
      </c>
      <c r="M423" s="475">
        <f>入力・労働局用!M423</f>
        <v>0</v>
      </c>
      <c r="N423" s="480"/>
      <c r="O423" s="480"/>
      <c r="P423" s="480"/>
      <c r="Q423" s="476"/>
      <c r="R423" s="174" t="str">
        <f ca="1">入力・労働局用!R423</f>
        <v/>
      </c>
      <c r="S423" s="477" t="str">
        <f ca="1">入力・労働局用!S423</f>
        <v/>
      </c>
      <c r="T423" s="478">
        <f>入力・労働局用!T423</f>
        <v>0</v>
      </c>
      <c r="U423" s="478">
        <f>入力・労働局用!U423</f>
        <v>0</v>
      </c>
      <c r="V423" s="478">
        <f>入力・労働局用!V423</f>
        <v>0</v>
      </c>
      <c r="W423" s="479">
        <f>入力・労働局用!W423</f>
        <v>0</v>
      </c>
      <c r="X423" s="164"/>
      <c r="Y423" s="180" t="str">
        <f t="shared" si="180"/>
        <v/>
      </c>
      <c r="Z423" s="180" t="str">
        <f t="shared" si="181"/>
        <v/>
      </c>
      <c r="AA423" s="181" t="str">
        <f t="shared" ca="1" si="182"/>
        <v/>
      </c>
      <c r="AB423" s="181" t="str">
        <f t="shared" ca="1" si="183"/>
        <v/>
      </c>
      <c r="AC423" s="181" t="str">
        <f t="shared" ca="1" si="184"/>
        <v/>
      </c>
      <c r="AD423" s="181" t="str">
        <f t="shared" ca="1" si="185"/>
        <v/>
      </c>
      <c r="AE423" s="182" t="str">
        <f t="shared" ca="1" si="186"/>
        <v/>
      </c>
      <c r="AF423" s="181" t="str">
        <f t="shared" ca="1" si="187"/>
        <v/>
      </c>
      <c r="AG423" s="181" t="str">
        <f t="shared" ca="1" si="188"/>
        <v/>
      </c>
      <c r="AH423" s="181" t="str">
        <f t="shared" ca="1" si="189"/>
        <v/>
      </c>
      <c r="AI423" s="181" t="str">
        <f t="shared" ca="1" si="190"/>
        <v/>
      </c>
      <c r="AJ423" s="182" t="str">
        <f t="shared" ca="1" si="191"/>
        <v/>
      </c>
    </row>
    <row r="424" spans="1:36" ht="27.95" customHeight="1">
      <c r="A424" s="179">
        <f>入力・労働局用!A424</f>
        <v>0</v>
      </c>
      <c r="B424" s="172">
        <f>入力・労働局用!B424</f>
        <v>0</v>
      </c>
      <c r="C424" s="173"/>
      <c r="D424" s="70">
        <f>入力・労働局用!D424</f>
        <v>0</v>
      </c>
      <c r="E424" s="71">
        <f>入力・労働局用!E424</f>
        <v>0</v>
      </c>
      <c r="F424" s="475">
        <f>入力・労働局用!F424</f>
        <v>0</v>
      </c>
      <c r="G424" s="476"/>
      <c r="H424" s="174" t="str">
        <f ca="1">入力・労働局用!H424</f>
        <v/>
      </c>
      <c r="I424" s="477" t="str">
        <f ca="1">入力・労働局用!I424</f>
        <v/>
      </c>
      <c r="J424" s="478">
        <f>入力・労働局用!J424</f>
        <v>0</v>
      </c>
      <c r="K424" s="478">
        <f>入力・労働局用!K424</f>
        <v>0</v>
      </c>
      <c r="L424" s="479">
        <f>入力・労働局用!L424</f>
        <v>0</v>
      </c>
      <c r="M424" s="475">
        <f>入力・労働局用!M424</f>
        <v>0</v>
      </c>
      <c r="N424" s="480"/>
      <c r="O424" s="480"/>
      <c r="P424" s="480"/>
      <c r="Q424" s="476"/>
      <c r="R424" s="174" t="str">
        <f ca="1">入力・労働局用!R424</f>
        <v/>
      </c>
      <c r="S424" s="477" t="str">
        <f ca="1">入力・労働局用!S424</f>
        <v/>
      </c>
      <c r="T424" s="478">
        <f>入力・労働局用!T424</f>
        <v>0</v>
      </c>
      <c r="U424" s="478">
        <f>入力・労働局用!U424</f>
        <v>0</v>
      </c>
      <c r="V424" s="478">
        <f>入力・労働局用!V424</f>
        <v>0</v>
      </c>
      <c r="W424" s="479">
        <f>入力・労働局用!W424</f>
        <v>0</v>
      </c>
      <c r="X424" s="164"/>
      <c r="Y424" s="180" t="str">
        <f t="shared" si="180"/>
        <v/>
      </c>
      <c r="Z424" s="180" t="str">
        <f t="shared" si="181"/>
        <v/>
      </c>
      <c r="AA424" s="181" t="str">
        <f t="shared" ca="1" si="182"/>
        <v/>
      </c>
      <c r="AB424" s="181" t="str">
        <f t="shared" ca="1" si="183"/>
        <v/>
      </c>
      <c r="AC424" s="181" t="str">
        <f t="shared" ca="1" si="184"/>
        <v/>
      </c>
      <c r="AD424" s="181" t="str">
        <f t="shared" ca="1" si="185"/>
        <v/>
      </c>
      <c r="AE424" s="182" t="str">
        <f t="shared" ca="1" si="186"/>
        <v/>
      </c>
      <c r="AF424" s="181" t="str">
        <f t="shared" ca="1" si="187"/>
        <v/>
      </c>
      <c r="AG424" s="181" t="str">
        <f t="shared" ca="1" si="188"/>
        <v/>
      </c>
      <c r="AH424" s="181" t="str">
        <f t="shared" ca="1" si="189"/>
        <v/>
      </c>
      <c r="AI424" s="181" t="str">
        <f t="shared" ca="1" si="190"/>
        <v/>
      </c>
      <c r="AJ424" s="182" t="str">
        <f t="shared" ca="1" si="191"/>
        <v/>
      </c>
    </row>
    <row r="425" spans="1:36" ht="27.95" customHeight="1">
      <c r="A425" s="179">
        <f>入力・労働局用!A425</f>
        <v>0</v>
      </c>
      <c r="B425" s="172">
        <f>入力・労働局用!B425</f>
        <v>0</v>
      </c>
      <c r="C425" s="173"/>
      <c r="D425" s="70">
        <f>入力・労働局用!D425</f>
        <v>0</v>
      </c>
      <c r="E425" s="71">
        <f>入力・労働局用!E425</f>
        <v>0</v>
      </c>
      <c r="F425" s="475">
        <f>入力・労働局用!F425</f>
        <v>0</v>
      </c>
      <c r="G425" s="476"/>
      <c r="H425" s="174" t="str">
        <f ca="1">入力・労働局用!H425</f>
        <v/>
      </c>
      <c r="I425" s="477" t="str">
        <f ca="1">入力・労働局用!I425</f>
        <v/>
      </c>
      <c r="J425" s="478">
        <f>入力・労働局用!J425</f>
        <v>0</v>
      </c>
      <c r="K425" s="478">
        <f>入力・労働局用!K425</f>
        <v>0</v>
      </c>
      <c r="L425" s="479">
        <f>入力・労働局用!L425</f>
        <v>0</v>
      </c>
      <c r="M425" s="475">
        <f>入力・労働局用!M425</f>
        <v>0</v>
      </c>
      <c r="N425" s="480"/>
      <c r="O425" s="480"/>
      <c r="P425" s="480"/>
      <c r="Q425" s="476"/>
      <c r="R425" s="174" t="str">
        <f ca="1">入力・労働局用!R425</f>
        <v/>
      </c>
      <c r="S425" s="477" t="str">
        <f ca="1">入力・労働局用!S425</f>
        <v/>
      </c>
      <c r="T425" s="478">
        <f>入力・労働局用!T425</f>
        <v>0</v>
      </c>
      <c r="U425" s="478">
        <f>入力・労働局用!U425</f>
        <v>0</v>
      </c>
      <c r="V425" s="478">
        <f>入力・労働局用!V425</f>
        <v>0</v>
      </c>
      <c r="W425" s="479">
        <f>入力・労働局用!W425</f>
        <v>0</v>
      </c>
      <c r="X425" s="164"/>
      <c r="Y425" s="180" t="str">
        <f t="shared" si="180"/>
        <v/>
      </c>
      <c r="Z425" s="180" t="str">
        <f t="shared" si="181"/>
        <v/>
      </c>
      <c r="AA425" s="181" t="str">
        <f t="shared" ca="1" si="182"/>
        <v/>
      </c>
      <c r="AB425" s="181" t="str">
        <f t="shared" ca="1" si="183"/>
        <v/>
      </c>
      <c r="AC425" s="181" t="str">
        <f t="shared" ca="1" si="184"/>
        <v/>
      </c>
      <c r="AD425" s="181" t="str">
        <f t="shared" ca="1" si="185"/>
        <v/>
      </c>
      <c r="AE425" s="182" t="str">
        <f t="shared" ca="1" si="186"/>
        <v/>
      </c>
      <c r="AF425" s="181" t="str">
        <f t="shared" ca="1" si="187"/>
        <v/>
      </c>
      <c r="AG425" s="181" t="str">
        <f t="shared" ca="1" si="188"/>
        <v/>
      </c>
      <c r="AH425" s="181" t="str">
        <f t="shared" ca="1" si="189"/>
        <v/>
      </c>
      <c r="AI425" s="181" t="str">
        <f t="shared" ca="1" si="190"/>
        <v/>
      </c>
      <c r="AJ425" s="182" t="str">
        <f t="shared" ca="1" si="191"/>
        <v/>
      </c>
    </row>
    <row r="426" spans="1:36" ht="27.95" customHeight="1">
      <c r="A426" s="179">
        <f>入力・労働局用!A426</f>
        <v>0</v>
      </c>
      <c r="B426" s="172">
        <f>入力・労働局用!B426</f>
        <v>0</v>
      </c>
      <c r="C426" s="173"/>
      <c r="D426" s="70">
        <f>入力・労働局用!D426</f>
        <v>0</v>
      </c>
      <c r="E426" s="71">
        <f>入力・労働局用!E426</f>
        <v>0</v>
      </c>
      <c r="F426" s="475">
        <f>入力・労働局用!F426</f>
        <v>0</v>
      </c>
      <c r="G426" s="476"/>
      <c r="H426" s="174" t="str">
        <f ca="1">入力・労働局用!H426</f>
        <v/>
      </c>
      <c r="I426" s="477" t="str">
        <f ca="1">入力・労働局用!I426</f>
        <v/>
      </c>
      <c r="J426" s="478">
        <f>入力・労働局用!J426</f>
        <v>0</v>
      </c>
      <c r="K426" s="478">
        <f>入力・労働局用!K426</f>
        <v>0</v>
      </c>
      <c r="L426" s="479">
        <f>入力・労働局用!L426</f>
        <v>0</v>
      </c>
      <c r="M426" s="475">
        <f>入力・労働局用!M426</f>
        <v>0</v>
      </c>
      <c r="N426" s="480"/>
      <c r="O426" s="480"/>
      <c r="P426" s="480"/>
      <c r="Q426" s="476"/>
      <c r="R426" s="174" t="str">
        <f ca="1">入力・労働局用!R426</f>
        <v/>
      </c>
      <c r="S426" s="477" t="str">
        <f ca="1">入力・労働局用!S426</f>
        <v/>
      </c>
      <c r="T426" s="478">
        <f>入力・労働局用!T426</f>
        <v>0</v>
      </c>
      <c r="U426" s="478">
        <f>入力・労働局用!U426</f>
        <v>0</v>
      </c>
      <c r="V426" s="478">
        <f>入力・労働局用!V426</f>
        <v>0</v>
      </c>
      <c r="W426" s="479">
        <f>入力・労働局用!W426</f>
        <v>0</v>
      </c>
      <c r="X426" s="164"/>
      <c r="Y426" s="180" t="str">
        <f t="shared" si="180"/>
        <v/>
      </c>
      <c r="Z426" s="180" t="str">
        <f t="shared" si="181"/>
        <v/>
      </c>
      <c r="AA426" s="181" t="str">
        <f t="shared" ca="1" si="182"/>
        <v/>
      </c>
      <c r="AB426" s="181" t="str">
        <f t="shared" ca="1" si="183"/>
        <v/>
      </c>
      <c r="AC426" s="181" t="str">
        <f t="shared" ca="1" si="184"/>
        <v/>
      </c>
      <c r="AD426" s="181" t="str">
        <f t="shared" ca="1" si="185"/>
        <v/>
      </c>
      <c r="AE426" s="182" t="str">
        <f t="shared" ca="1" si="186"/>
        <v/>
      </c>
      <c r="AF426" s="181" t="str">
        <f t="shared" ca="1" si="187"/>
        <v/>
      </c>
      <c r="AG426" s="181" t="str">
        <f t="shared" ca="1" si="188"/>
        <v/>
      </c>
      <c r="AH426" s="181" t="str">
        <f t="shared" ca="1" si="189"/>
        <v/>
      </c>
      <c r="AI426" s="181" t="str">
        <f t="shared" ca="1" si="190"/>
        <v/>
      </c>
      <c r="AJ426" s="182" t="str">
        <f t="shared" ca="1" si="191"/>
        <v/>
      </c>
    </row>
    <row r="427" spans="1:36" ht="27.95" customHeight="1">
      <c r="A427" s="179">
        <f>入力・労働局用!A427</f>
        <v>0</v>
      </c>
      <c r="B427" s="172">
        <f>入力・労働局用!B427</f>
        <v>0</v>
      </c>
      <c r="C427" s="173"/>
      <c r="D427" s="70">
        <f>入力・労働局用!D427</f>
        <v>0</v>
      </c>
      <c r="E427" s="71">
        <f>入力・労働局用!E427</f>
        <v>0</v>
      </c>
      <c r="F427" s="475">
        <f>入力・労働局用!F427</f>
        <v>0</v>
      </c>
      <c r="G427" s="476"/>
      <c r="H427" s="174" t="str">
        <f ca="1">入力・労働局用!H427</f>
        <v/>
      </c>
      <c r="I427" s="477" t="str">
        <f ca="1">入力・労働局用!I427</f>
        <v/>
      </c>
      <c r="J427" s="478">
        <f>入力・労働局用!J427</f>
        <v>0</v>
      </c>
      <c r="K427" s="478">
        <f>入力・労働局用!K427</f>
        <v>0</v>
      </c>
      <c r="L427" s="479">
        <f>入力・労働局用!L427</f>
        <v>0</v>
      </c>
      <c r="M427" s="475">
        <f>入力・労働局用!M427</f>
        <v>0</v>
      </c>
      <c r="N427" s="480"/>
      <c r="O427" s="480"/>
      <c r="P427" s="480"/>
      <c r="Q427" s="476"/>
      <c r="R427" s="174" t="str">
        <f ca="1">入力・労働局用!R427</f>
        <v/>
      </c>
      <c r="S427" s="477" t="str">
        <f ca="1">入力・労働局用!S427</f>
        <v/>
      </c>
      <c r="T427" s="478">
        <f>入力・労働局用!T427</f>
        <v>0</v>
      </c>
      <c r="U427" s="478">
        <f>入力・労働局用!U427</f>
        <v>0</v>
      </c>
      <c r="V427" s="478">
        <f>入力・労働局用!V427</f>
        <v>0</v>
      </c>
      <c r="W427" s="479">
        <f>入力・労働局用!W427</f>
        <v>0</v>
      </c>
      <c r="X427" s="164"/>
      <c r="Y427" s="180" t="str">
        <f t="shared" si="180"/>
        <v/>
      </c>
      <c r="Z427" s="180" t="str">
        <f t="shared" si="181"/>
        <v/>
      </c>
      <c r="AA427" s="181" t="str">
        <f t="shared" ca="1" si="182"/>
        <v/>
      </c>
      <c r="AB427" s="181" t="str">
        <f t="shared" ca="1" si="183"/>
        <v/>
      </c>
      <c r="AC427" s="181" t="str">
        <f t="shared" ca="1" si="184"/>
        <v/>
      </c>
      <c r="AD427" s="181" t="str">
        <f t="shared" ca="1" si="185"/>
        <v/>
      </c>
      <c r="AE427" s="182" t="str">
        <f t="shared" ca="1" si="186"/>
        <v/>
      </c>
      <c r="AF427" s="181" t="str">
        <f t="shared" ca="1" si="187"/>
        <v/>
      </c>
      <c r="AG427" s="181" t="str">
        <f t="shared" ca="1" si="188"/>
        <v/>
      </c>
      <c r="AH427" s="181" t="str">
        <f t="shared" ca="1" si="189"/>
        <v/>
      </c>
      <c r="AI427" s="181" t="str">
        <f t="shared" ca="1" si="190"/>
        <v/>
      </c>
      <c r="AJ427" s="182" t="str">
        <f t="shared" ca="1" si="191"/>
        <v/>
      </c>
    </row>
    <row r="428" spans="1:36" ht="27.95" customHeight="1" thickBot="1">
      <c r="A428" s="183">
        <f>入力・労働局用!A428</f>
        <v>0</v>
      </c>
      <c r="B428" s="172">
        <f>入力・労働局用!B428</f>
        <v>0</v>
      </c>
      <c r="C428" s="173"/>
      <c r="D428" s="70">
        <f>入力・労働局用!D428</f>
        <v>0</v>
      </c>
      <c r="E428" s="71">
        <f>入力・労働局用!E428</f>
        <v>0</v>
      </c>
      <c r="F428" s="475">
        <f>入力・労働局用!F428</f>
        <v>0</v>
      </c>
      <c r="G428" s="476"/>
      <c r="H428" s="174" t="str">
        <f ca="1">入力・労働局用!H428</f>
        <v/>
      </c>
      <c r="I428" s="481" t="str">
        <f ca="1">入力・労働局用!I428</f>
        <v/>
      </c>
      <c r="J428" s="482">
        <f>入力・労働局用!J428</f>
        <v>0</v>
      </c>
      <c r="K428" s="482">
        <f>入力・労働局用!K428</f>
        <v>0</v>
      </c>
      <c r="L428" s="483">
        <f>入力・労働局用!L428</f>
        <v>0</v>
      </c>
      <c r="M428" s="475">
        <f>入力・労働局用!M428</f>
        <v>0</v>
      </c>
      <c r="N428" s="480"/>
      <c r="O428" s="480"/>
      <c r="P428" s="480"/>
      <c r="Q428" s="476"/>
      <c r="R428" s="184" t="str">
        <f ca="1">入力・労働局用!R428</f>
        <v/>
      </c>
      <c r="S428" s="481" t="str">
        <f ca="1">入力・労働局用!S428</f>
        <v/>
      </c>
      <c r="T428" s="482">
        <f>入力・労働局用!T428</f>
        <v>0</v>
      </c>
      <c r="U428" s="482">
        <f>入力・労働局用!U428</f>
        <v>0</v>
      </c>
      <c r="V428" s="482">
        <f>入力・労働局用!V428</f>
        <v>0</v>
      </c>
      <c r="W428" s="483">
        <f>入力・労働局用!W428</f>
        <v>0</v>
      </c>
      <c r="X428" s="164"/>
      <c r="Y428" s="185" t="str">
        <f t="shared" si="180"/>
        <v/>
      </c>
      <c r="Z428" s="185" t="str">
        <f t="shared" si="181"/>
        <v/>
      </c>
      <c r="AA428" s="186" t="str">
        <f t="shared" ca="1" si="182"/>
        <v/>
      </c>
      <c r="AB428" s="186" t="str">
        <f t="shared" ca="1" si="183"/>
        <v/>
      </c>
      <c r="AC428" s="186" t="str">
        <f t="shared" ca="1" si="184"/>
        <v/>
      </c>
      <c r="AD428" s="186" t="str">
        <f t="shared" ca="1" si="185"/>
        <v/>
      </c>
      <c r="AE428" s="187" t="str">
        <f t="shared" ca="1" si="186"/>
        <v/>
      </c>
      <c r="AF428" s="186" t="str">
        <f t="shared" ca="1" si="187"/>
        <v/>
      </c>
      <c r="AG428" s="186" t="str">
        <f t="shared" ca="1" si="188"/>
        <v/>
      </c>
      <c r="AH428" s="186" t="str">
        <f t="shared" ca="1" si="189"/>
        <v/>
      </c>
      <c r="AI428" s="186" t="str">
        <f t="shared" ca="1" si="190"/>
        <v/>
      </c>
      <c r="AJ428" s="187" t="str">
        <f t="shared" ca="1" si="191"/>
        <v/>
      </c>
    </row>
    <row r="429" spans="1:36" ht="24.95" customHeight="1" thickTop="1">
      <c r="A429" s="361" t="s">
        <v>62</v>
      </c>
      <c r="B429" s="362"/>
      <c r="C429" s="362"/>
      <c r="D429" s="362"/>
      <c r="E429" s="362"/>
      <c r="F429" s="363"/>
      <c r="G429" s="364"/>
      <c r="H429" s="213" t="s">
        <v>12</v>
      </c>
      <c r="I429" s="471">
        <f ca="1">入力・労働局用!I429</f>
        <v>0</v>
      </c>
      <c r="J429" s="472">
        <f>入力・労働局用!J429</f>
        <v>0</v>
      </c>
      <c r="K429" s="472">
        <f>入力・労働局用!K429</f>
        <v>0</v>
      </c>
      <c r="L429" s="214" t="s">
        <v>8</v>
      </c>
      <c r="M429" s="363"/>
      <c r="N429" s="367"/>
      <c r="O429" s="367"/>
      <c r="P429" s="367"/>
      <c r="Q429" s="364"/>
      <c r="R429" s="213"/>
      <c r="S429" s="471">
        <f ca="1">入力・労働局用!S429</f>
        <v>0</v>
      </c>
      <c r="T429" s="472">
        <f>入力・労働局用!T429</f>
        <v>0</v>
      </c>
      <c r="U429" s="472">
        <f>入力・労働局用!U429</f>
        <v>0</v>
      </c>
      <c r="V429" s="472">
        <f>入力・労働局用!V429</f>
        <v>0</v>
      </c>
      <c r="W429" s="214" t="s">
        <v>8</v>
      </c>
      <c r="X429" s="164"/>
    </row>
    <row r="430" spans="1:36" ht="24.95" customHeight="1">
      <c r="A430" s="434" t="s">
        <v>80</v>
      </c>
      <c r="B430" s="435"/>
      <c r="C430" s="435"/>
      <c r="D430" s="435"/>
      <c r="E430" s="435"/>
      <c r="F430" s="344"/>
      <c r="G430" s="345"/>
      <c r="H430" s="188" t="s">
        <v>12</v>
      </c>
      <c r="I430" s="473">
        <f ca="1">入力・労働局用!I430</f>
        <v>0</v>
      </c>
      <c r="J430" s="474">
        <f>入力・労働局用!J430</f>
        <v>0</v>
      </c>
      <c r="K430" s="474">
        <f>入力・労働局用!K430</f>
        <v>0</v>
      </c>
      <c r="L430" s="189" t="s">
        <v>8</v>
      </c>
      <c r="M430" s="344"/>
      <c r="N430" s="348"/>
      <c r="O430" s="348"/>
      <c r="P430" s="348"/>
      <c r="Q430" s="345"/>
      <c r="R430" s="188"/>
      <c r="S430" s="473">
        <f ca="1">入力・労働局用!S430</f>
        <v>0</v>
      </c>
      <c r="T430" s="474">
        <f>入力・労働局用!T430</f>
        <v>0</v>
      </c>
      <c r="U430" s="474">
        <f>入力・労働局用!U430</f>
        <v>0</v>
      </c>
      <c r="V430" s="474">
        <f>入力・労働局用!V430</f>
        <v>0</v>
      </c>
      <c r="W430" s="189" t="s">
        <v>8</v>
      </c>
      <c r="X430" s="164"/>
      <c r="Z430" s="190"/>
    </row>
    <row r="431" spans="1:36" s="1" customFormat="1" ht="3.75" customHeight="1">
      <c r="X431" s="52"/>
      <c r="Y431" s="217"/>
      <c r="Z431" s="54" t="s">
        <v>35</v>
      </c>
      <c r="AH431" s="29"/>
      <c r="AI431" s="29"/>
    </row>
    <row r="432" spans="1:36">
      <c r="T432" s="468" t="s">
        <v>44</v>
      </c>
      <c r="U432" s="469"/>
      <c r="V432" s="469"/>
      <c r="W432" s="470"/>
      <c r="X432" s="164"/>
    </row>
    <row r="434" spans="1:36" ht="19.5" customHeight="1">
      <c r="A434" s="147" t="str">
        <f>IF(入力・労働局用!A434="","",入力・労働局用!A434)</f>
        <v>【鳥取局様式】</v>
      </c>
      <c r="B434" s="196"/>
      <c r="C434" s="146"/>
      <c r="D434" s="466" t="s">
        <v>76</v>
      </c>
      <c r="E434" s="467"/>
      <c r="F434" s="467"/>
      <c r="G434" s="467"/>
      <c r="H434" s="467"/>
      <c r="I434" s="467"/>
      <c r="J434" s="467"/>
      <c r="S434" s="192">
        <f>$S$2</f>
        <v>1</v>
      </c>
      <c r="T434" s="488" t="s">
        <v>10</v>
      </c>
      <c r="U434" s="488"/>
      <c r="V434" s="149">
        <f>V407+1</f>
        <v>17</v>
      </c>
      <c r="W434" s="150" t="s">
        <v>11</v>
      </c>
    </row>
    <row r="435" spans="1:36" ht="19.5" customHeight="1">
      <c r="B435" s="197"/>
      <c r="C435" s="151"/>
      <c r="D435" s="467"/>
      <c r="E435" s="467"/>
      <c r="F435" s="467"/>
      <c r="G435" s="467"/>
      <c r="H435" s="467"/>
      <c r="I435" s="467"/>
      <c r="J435" s="467"/>
    </row>
    <row r="436" spans="1:36" ht="14.25">
      <c r="B436" s="223">
        <f ca="1">入力・労働局用!B436</f>
        <v>45741</v>
      </c>
      <c r="D436" s="198"/>
      <c r="E436" s="198"/>
      <c r="F436" s="198"/>
    </row>
    <row r="437" spans="1:36" ht="15" customHeight="1">
      <c r="B437" s="224">
        <f ca="1">入力・労働局用!B437</f>
        <v>46106.494204513889</v>
      </c>
      <c r="H437" s="329" t="s">
        <v>6</v>
      </c>
      <c r="I437" s="330"/>
      <c r="J437" s="333" t="s">
        <v>0</v>
      </c>
      <c r="K437" s="334"/>
      <c r="L437" s="153" t="s">
        <v>1</v>
      </c>
      <c r="M437" s="334" t="s">
        <v>7</v>
      </c>
      <c r="N437" s="334"/>
      <c r="O437" s="334" t="s">
        <v>2</v>
      </c>
      <c r="P437" s="334"/>
      <c r="Q437" s="334"/>
      <c r="R437" s="334"/>
      <c r="S437" s="334"/>
      <c r="T437" s="334"/>
      <c r="U437" s="334" t="s">
        <v>3</v>
      </c>
      <c r="V437" s="334"/>
      <c r="W437" s="334"/>
    </row>
    <row r="438" spans="1:36" ht="20.100000000000001" customHeight="1">
      <c r="H438" s="331"/>
      <c r="I438" s="332"/>
      <c r="J438" s="154">
        <f>IF(入力・労働局用!J438="","",入力・労働局用!J438)</f>
        <v>3</v>
      </c>
      <c r="K438" s="155">
        <f>IF(入力・労働局用!K438="","",入力・労働局用!K438)</f>
        <v>1</v>
      </c>
      <c r="L438" s="156">
        <f>IF(入力・労働局用!L438="","",入力・労働局用!L438)</f>
        <v>1</v>
      </c>
      <c r="M438" s="157">
        <f>IF(入力・労働局用!M438="","",入力・労働局用!M438)</f>
        <v>0</v>
      </c>
      <c r="N438" s="158" t="str">
        <f>IF(入力・労働局用!N438="","",入力・労働局用!N438)</f>
        <v/>
      </c>
      <c r="O438" s="159" t="str">
        <f>IF(入力・労働局用!O438="","",入力・労働局用!O438)</f>
        <v/>
      </c>
      <c r="P438" s="160" t="str">
        <f>IF(入力・労働局用!P438="","",入力・労働局用!P438)</f>
        <v/>
      </c>
      <c r="Q438" s="160" t="str">
        <f>IF(入力・労働局用!Q438="","",入力・労働局用!Q438)</f>
        <v/>
      </c>
      <c r="R438" s="160" t="str">
        <f>IF(入力・労働局用!R438="","",入力・労働局用!R438)</f>
        <v/>
      </c>
      <c r="S438" s="160" t="str">
        <f>IF(入力・労働局用!S438="","",入力・労働局用!S438)</f>
        <v/>
      </c>
      <c r="T438" s="161" t="str">
        <f>IF(入力・労働局用!T438="","",入力・労働局用!T438)</f>
        <v/>
      </c>
      <c r="U438" s="159" t="str">
        <f>IF(入力・労働局用!U438="","",入力・労働局用!U438)</f>
        <v/>
      </c>
      <c r="V438" s="160" t="str">
        <f>IF(入力・労働局用!V438="","",入力・労働局用!V438)</f>
        <v/>
      </c>
      <c r="W438" s="161" t="str">
        <f>IF(入力・労働局用!W438="","",入力・労働局用!W438)</f>
        <v/>
      </c>
      <c r="Y438" s="162" t="s">
        <v>33</v>
      </c>
      <c r="Z438" s="163" t="s">
        <v>34</v>
      </c>
      <c r="AA438" s="489" t="str">
        <f>$A$2</f>
        <v>【鳥取局様式】</v>
      </c>
      <c r="AB438" s="489"/>
      <c r="AC438" s="489"/>
      <c r="AD438" s="489"/>
      <c r="AE438" s="489"/>
      <c r="AF438" s="487">
        <f>$A$3</f>
        <v>0</v>
      </c>
      <c r="AG438" s="487"/>
      <c r="AH438" s="487"/>
      <c r="AI438" s="487"/>
      <c r="AJ438" s="487"/>
    </row>
    <row r="439" spans="1:36" ht="21.95" customHeight="1">
      <c r="A439" s="315" t="s">
        <v>9</v>
      </c>
      <c r="B439" s="317" t="s">
        <v>30</v>
      </c>
      <c r="C439" s="220"/>
      <c r="D439" s="318" t="s">
        <v>51</v>
      </c>
      <c r="E439" s="317" t="s">
        <v>48</v>
      </c>
      <c r="F439" s="451">
        <f ca="1">B436</f>
        <v>45741</v>
      </c>
      <c r="G439" s="452"/>
      <c r="H439" s="452"/>
      <c r="I439" s="452"/>
      <c r="J439" s="452"/>
      <c r="K439" s="452"/>
      <c r="L439" s="453"/>
      <c r="M439" s="454">
        <f ca="1">B437</f>
        <v>46106.494204513889</v>
      </c>
      <c r="N439" s="455"/>
      <c r="O439" s="455"/>
      <c r="P439" s="455"/>
      <c r="Q439" s="455"/>
      <c r="R439" s="455"/>
      <c r="S439" s="455"/>
      <c r="T439" s="455"/>
      <c r="U439" s="455"/>
      <c r="V439" s="455"/>
      <c r="W439" s="456"/>
      <c r="X439" s="164"/>
      <c r="Y439" s="165" t="str">
        <f>$A$2</f>
        <v>【鳥取局様式】</v>
      </c>
      <c r="Z439" s="165" t="e">
        <f>DATE(YEAR($Y$7)+1,7,10)</f>
        <v>#VALUE!</v>
      </c>
      <c r="AA439" s="166" t="s">
        <v>33</v>
      </c>
      <c r="AB439" s="166" t="s">
        <v>34</v>
      </c>
      <c r="AC439" s="166" t="s">
        <v>37</v>
      </c>
      <c r="AD439" s="166" t="s">
        <v>38</v>
      </c>
      <c r="AE439" s="166" t="s">
        <v>32</v>
      </c>
      <c r="AF439" s="166" t="s">
        <v>33</v>
      </c>
      <c r="AG439" s="166" t="s">
        <v>34</v>
      </c>
      <c r="AH439" s="166" t="s">
        <v>37</v>
      </c>
      <c r="AI439" s="166" t="s">
        <v>38</v>
      </c>
      <c r="AJ439" s="166" t="s">
        <v>32</v>
      </c>
    </row>
    <row r="440" spans="1:36" ht="28.5" customHeight="1">
      <c r="A440" s="316"/>
      <c r="B440" s="317"/>
      <c r="C440" s="167"/>
      <c r="D440" s="319"/>
      <c r="E440" s="317"/>
      <c r="F440" s="306" t="s">
        <v>4</v>
      </c>
      <c r="G440" s="306"/>
      <c r="H440" s="168" t="s">
        <v>39</v>
      </c>
      <c r="I440" s="306" t="s">
        <v>5</v>
      </c>
      <c r="J440" s="306"/>
      <c r="K440" s="306"/>
      <c r="L440" s="306"/>
      <c r="M440" s="306" t="s">
        <v>4</v>
      </c>
      <c r="N440" s="306"/>
      <c r="O440" s="306"/>
      <c r="P440" s="306"/>
      <c r="Q440" s="306"/>
      <c r="R440" s="168" t="s">
        <v>39</v>
      </c>
      <c r="S440" s="306" t="s">
        <v>5</v>
      </c>
      <c r="T440" s="306"/>
      <c r="U440" s="306"/>
      <c r="V440" s="306"/>
      <c r="W440" s="306"/>
      <c r="X440" s="164"/>
      <c r="Y440" s="165">
        <f ca="1">DATE(YEAR($B$4),4,1)</f>
        <v>45748</v>
      </c>
      <c r="Z440" s="165">
        <f ca="1">DATE(YEAR($Y$8)+2,3,31)</f>
        <v>46477</v>
      </c>
      <c r="AA440" s="165">
        <f ca="1">$Y$8</f>
        <v>45748</v>
      </c>
      <c r="AB440" s="165">
        <f ca="1">DATE(YEAR($Y$8)+1,3,31)</f>
        <v>46112</v>
      </c>
      <c r="AC440" s="165"/>
      <c r="AD440" s="165"/>
      <c r="AE440" s="165"/>
      <c r="AF440" s="169">
        <f ca="1">DATE(YEAR($B$4)+1,4,1)</f>
        <v>46113</v>
      </c>
      <c r="AG440" s="169">
        <f ca="1">DATE(YEAR($AF$8)+1,3,31)</f>
        <v>46477</v>
      </c>
      <c r="AH440" s="165"/>
      <c r="AI440" s="165"/>
      <c r="AJ440" s="170"/>
    </row>
    <row r="441" spans="1:36" ht="27.95" customHeight="1">
      <c r="A441" s="171">
        <f>入力・労働局用!A441</f>
        <v>0</v>
      </c>
      <c r="B441" s="172">
        <f>入力・労働局用!B441</f>
        <v>0</v>
      </c>
      <c r="C441" s="173"/>
      <c r="D441" s="70">
        <f>入力・労働局用!D441</f>
        <v>0</v>
      </c>
      <c r="E441" s="71">
        <f>入力・労働局用!E441</f>
        <v>0</v>
      </c>
      <c r="F441" s="475">
        <f>入力・労働局用!F441</f>
        <v>0</v>
      </c>
      <c r="G441" s="476"/>
      <c r="H441" s="174" t="str">
        <f ca="1">入力・労働局用!H441</f>
        <v/>
      </c>
      <c r="I441" s="484" t="str">
        <f ca="1">入力・労働局用!I441</f>
        <v/>
      </c>
      <c r="J441" s="485">
        <f>入力・労働局用!J441</f>
        <v>0</v>
      </c>
      <c r="K441" s="485">
        <f>入力・労働局用!K441</f>
        <v>0</v>
      </c>
      <c r="L441" s="486">
        <f>入力・労働局用!L441</f>
        <v>0</v>
      </c>
      <c r="M441" s="475">
        <f>入力・労働局用!M441</f>
        <v>0</v>
      </c>
      <c r="N441" s="480"/>
      <c r="O441" s="480"/>
      <c r="P441" s="480"/>
      <c r="Q441" s="476"/>
      <c r="R441" s="175" t="str">
        <f ca="1">入力・労働局用!R441</f>
        <v/>
      </c>
      <c r="S441" s="484" t="str">
        <f ca="1">入力・労働局用!S441</f>
        <v/>
      </c>
      <c r="T441" s="485">
        <f>入力・労働局用!T441</f>
        <v>0</v>
      </c>
      <c r="U441" s="485">
        <f>入力・労働局用!U441</f>
        <v>0</v>
      </c>
      <c r="V441" s="485">
        <f>入力・労働局用!V441</f>
        <v>0</v>
      </c>
      <c r="W441" s="486">
        <f>入力・労働局用!W441</f>
        <v>0</v>
      </c>
      <c r="X441" s="164"/>
      <c r="Y441" s="176" t="str">
        <f t="shared" ref="Y441:Y455" si="192">IF($B441&lt;&gt;0,IF(D441=0,AA$8,D441),"")</f>
        <v/>
      </c>
      <c r="Z441" s="176" t="str">
        <f t="shared" ref="Z441:Z455" si="193">IF($B441&lt;&gt;0,IF(E441=0,Z$8,E441),"")</f>
        <v/>
      </c>
      <c r="AA441" s="177" t="str">
        <f t="shared" ref="AA441:AA455" ca="1" si="194">IF(Y441&lt;AF$8,Y441,"")</f>
        <v/>
      </c>
      <c r="AB441" s="177" t="str">
        <f t="shared" ref="AB441:AB455" ca="1" si="195">IF(Y441&gt;AB$8,"",IF(Z441&gt;AB$8,AB$8,Z441))</f>
        <v/>
      </c>
      <c r="AC441" s="177" t="str">
        <f t="shared" ref="AC441:AC455" ca="1" si="196">IF(AA441="","",DATE(YEAR(AA441),MONTH(AA441),1))</f>
        <v/>
      </c>
      <c r="AD441" s="177" t="str">
        <f t="shared" ref="AD441:AD455" ca="1" si="197">IF(AA441="","",DATE(YEAR(AB441),MONTH(AB441)+1,1)-1)</f>
        <v/>
      </c>
      <c r="AE441" s="178" t="str">
        <f t="shared" ref="AE441:AE455" ca="1" si="198">IF(AA441="","",DATEDIF(AC441,AD441+1,"m"))</f>
        <v/>
      </c>
      <c r="AF441" s="177" t="str">
        <f t="shared" ref="AF441:AF455" ca="1" si="199">IF(Z441&lt;AF$8,"",IF(Y441&gt;AF$8,Y441,AF$8))</f>
        <v/>
      </c>
      <c r="AG441" s="177" t="str">
        <f t="shared" ref="AG441:AG455" ca="1" si="200">IF(Z441&lt;AF$8,"",Z441)</f>
        <v/>
      </c>
      <c r="AH441" s="177" t="str">
        <f t="shared" ref="AH441:AH455" ca="1" si="201">IF(AF441="","",DATE(YEAR(AF441),MONTH(AF441),1))</f>
        <v/>
      </c>
      <c r="AI441" s="177" t="str">
        <f t="shared" ref="AI441:AI455" ca="1" si="202">IF(AF441="","",DATE(YEAR(AG441),MONTH(AG441)+1,1)-1)</f>
        <v/>
      </c>
      <c r="AJ441" s="178" t="str">
        <f t="shared" ref="AJ441:AJ455" ca="1" si="203">IF(AF441="","",DATEDIF(AH441,AI441+1,"m"))</f>
        <v/>
      </c>
    </row>
    <row r="442" spans="1:36" ht="27.95" customHeight="1">
      <c r="A442" s="179">
        <f>入力・労働局用!A442</f>
        <v>0</v>
      </c>
      <c r="B442" s="172">
        <f>入力・労働局用!B442</f>
        <v>0</v>
      </c>
      <c r="C442" s="173"/>
      <c r="D442" s="70">
        <f>入力・労働局用!D442</f>
        <v>0</v>
      </c>
      <c r="E442" s="71">
        <f>入力・労働局用!E442</f>
        <v>0</v>
      </c>
      <c r="F442" s="475">
        <f>入力・労働局用!F442</f>
        <v>0</v>
      </c>
      <c r="G442" s="476"/>
      <c r="H442" s="174" t="str">
        <f ca="1">入力・労働局用!H442</f>
        <v/>
      </c>
      <c r="I442" s="477" t="str">
        <f ca="1">入力・労働局用!I442</f>
        <v/>
      </c>
      <c r="J442" s="478">
        <f>入力・労働局用!J442</f>
        <v>0</v>
      </c>
      <c r="K442" s="478">
        <f>入力・労働局用!K442</f>
        <v>0</v>
      </c>
      <c r="L442" s="479">
        <f>入力・労働局用!L442</f>
        <v>0</v>
      </c>
      <c r="M442" s="475">
        <f>入力・労働局用!M442</f>
        <v>0</v>
      </c>
      <c r="N442" s="480"/>
      <c r="O442" s="480"/>
      <c r="P442" s="480"/>
      <c r="Q442" s="476"/>
      <c r="R442" s="174" t="str">
        <f ca="1">入力・労働局用!R442</f>
        <v/>
      </c>
      <c r="S442" s="477" t="str">
        <f ca="1">入力・労働局用!S442</f>
        <v/>
      </c>
      <c r="T442" s="478">
        <f>入力・労働局用!T442</f>
        <v>0</v>
      </c>
      <c r="U442" s="478">
        <f>入力・労働局用!U442</f>
        <v>0</v>
      </c>
      <c r="V442" s="478">
        <f>入力・労働局用!V442</f>
        <v>0</v>
      </c>
      <c r="W442" s="479">
        <f>入力・労働局用!W442</f>
        <v>0</v>
      </c>
      <c r="X442" s="164"/>
      <c r="Y442" s="180" t="str">
        <f t="shared" si="192"/>
        <v/>
      </c>
      <c r="Z442" s="180" t="str">
        <f t="shared" si="193"/>
        <v/>
      </c>
      <c r="AA442" s="181" t="str">
        <f t="shared" ca="1" si="194"/>
        <v/>
      </c>
      <c r="AB442" s="181" t="str">
        <f t="shared" ca="1" si="195"/>
        <v/>
      </c>
      <c r="AC442" s="181" t="str">
        <f t="shared" ca="1" si="196"/>
        <v/>
      </c>
      <c r="AD442" s="181" t="str">
        <f t="shared" ca="1" si="197"/>
        <v/>
      </c>
      <c r="AE442" s="182" t="str">
        <f t="shared" ca="1" si="198"/>
        <v/>
      </c>
      <c r="AF442" s="181" t="str">
        <f t="shared" ca="1" si="199"/>
        <v/>
      </c>
      <c r="AG442" s="181" t="str">
        <f t="shared" ca="1" si="200"/>
        <v/>
      </c>
      <c r="AH442" s="181" t="str">
        <f t="shared" ca="1" si="201"/>
        <v/>
      </c>
      <c r="AI442" s="181" t="str">
        <f t="shared" ca="1" si="202"/>
        <v/>
      </c>
      <c r="AJ442" s="182" t="str">
        <f t="shared" ca="1" si="203"/>
        <v/>
      </c>
    </row>
    <row r="443" spans="1:36" ht="27.95" customHeight="1">
      <c r="A443" s="179">
        <f>入力・労働局用!A443</f>
        <v>0</v>
      </c>
      <c r="B443" s="172">
        <f>入力・労働局用!B443</f>
        <v>0</v>
      </c>
      <c r="C443" s="173"/>
      <c r="D443" s="70">
        <f>入力・労働局用!D443</f>
        <v>0</v>
      </c>
      <c r="E443" s="71">
        <f>入力・労働局用!E443</f>
        <v>0</v>
      </c>
      <c r="F443" s="475">
        <f>入力・労働局用!F443</f>
        <v>0</v>
      </c>
      <c r="G443" s="476"/>
      <c r="H443" s="174" t="str">
        <f ca="1">入力・労働局用!H443</f>
        <v/>
      </c>
      <c r="I443" s="477" t="str">
        <f ca="1">入力・労働局用!I443</f>
        <v/>
      </c>
      <c r="J443" s="478">
        <f>入力・労働局用!J443</f>
        <v>0</v>
      </c>
      <c r="K443" s="478">
        <f>入力・労働局用!K443</f>
        <v>0</v>
      </c>
      <c r="L443" s="479">
        <f>入力・労働局用!L443</f>
        <v>0</v>
      </c>
      <c r="M443" s="475">
        <f>入力・労働局用!M443</f>
        <v>0</v>
      </c>
      <c r="N443" s="480"/>
      <c r="O443" s="480"/>
      <c r="P443" s="480"/>
      <c r="Q443" s="476"/>
      <c r="R443" s="174" t="str">
        <f ca="1">入力・労働局用!R443</f>
        <v/>
      </c>
      <c r="S443" s="477" t="str">
        <f ca="1">入力・労働局用!S443</f>
        <v/>
      </c>
      <c r="T443" s="478">
        <f>入力・労働局用!T443</f>
        <v>0</v>
      </c>
      <c r="U443" s="478">
        <f>入力・労働局用!U443</f>
        <v>0</v>
      </c>
      <c r="V443" s="478">
        <f>入力・労働局用!V443</f>
        <v>0</v>
      </c>
      <c r="W443" s="479">
        <f>入力・労働局用!W443</f>
        <v>0</v>
      </c>
      <c r="X443" s="164"/>
      <c r="Y443" s="180" t="str">
        <f t="shared" si="192"/>
        <v/>
      </c>
      <c r="Z443" s="180" t="str">
        <f t="shared" si="193"/>
        <v/>
      </c>
      <c r="AA443" s="181" t="str">
        <f t="shared" ca="1" si="194"/>
        <v/>
      </c>
      <c r="AB443" s="181" t="str">
        <f t="shared" ca="1" si="195"/>
        <v/>
      </c>
      <c r="AC443" s="181" t="str">
        <f t="shared" ca="1" si="196"/>
        <v/>
      </c>
      <c r="AD443" s="181" t="str">
        <f t="shared" ca="1" si="197"/>
        <v/>
      </c>
      <c r="AE443" s="182" t="str">
        <f t="shared" ca="1" si="198"/>
        <v/>
      </c>
      <c r="AF443" s="181" t="str">
        <f t="shared" ca="1" si="199"/>
        <v/>
      </c>
      <c r="AG443" s="181" t="str">
        <f t="shared" ca="1" si="200"/>
        <v/>
      </c>
      <c r="AH443" s="181" t="str">
        <f t="shared" ca="1" si="201"/>
        <v/>
      </c>
      <c r="AI443" s="181" t="str">
        <f t="shared" ca="1" si="202"/>
        <v/>
      </c>
      <c r="AJ443" s="182" t="str">
        <f t="shared" ca="1" si="203"/>
        <v/>
      </c>
    </row>
    <row r="444" spans="1:36" ht="27.95" customHeight="1">
      <c r="A444" s="179">
        <f>入力・労働局用!A444</f>
        <v>0</v>
      </c>
      <c r="B444" s="172">
        <f>入力・労働局用!B444</f>
        <v>0</v>
      </c>
      <c r="C444" s="173"/>
      <c r="D444" s="70">
        <f>入力・労働局用!D444</f>
        <v>0</v>
      </c>
      <c r="E444" s="71">
        <f>入力・労働局用!E444</f>
        <v>0</v>
      </c>
      <c r="F444" s="475">
        <f>入力・労働局用!F444</f>
        <v>0</v>
      </c>
      <c r="G444" s="476"/>
      <c r="H444" s="174" t="str">
        <f ca="1">入力・労働局用!H444</f>
        <v/>
      </c>
      <c r="I444" s="477" t="str">
        <f ca="1">入力・労働局用!I444</f>
        <v/>
      </c>
      <c r="J444" s="478">
        <f>入力・労働局用!J444</f>
        <v>0</v>
      </c>
      <c r="K444" s="478">
        <f>入力・労働局用!K444</f>
        <v>0</v>
      </c>
      <c r="L444" s="479">
        <f>入力・労働局用!L444</f>
        <v>0</v>
      </c>
      <c r="M444" s="475">
        <f>入力・労働局用!M444</f>
        <v>0</v>
      </c>
      <c r="N444" s="480"/>
      <c r="O444" s="480"/>
      <c r="P444" s="480"/>
      <c r="Q444" s="476"/>
      <c r="R444" s="174" t="str">
        <f ca="1">入力・労働局用!R444</f>
        <v/>
      </c>
      <c r="S444" s="477" t="str">
        <f ca="1">入力・労働局用!S444</f>
        <v/>
      </c>
      <c r="T444" s="478">
        <f>入力・労働局用!T444</f>
        <v>0</v>
      </c>
      <c r="U444" s="478">
        <f>入力・労働局用!U444</f>
        <v>0</v>
      </c>
      <c r="V444" s="478">
        <f>入力・労働局用!V444</f>
        <v>0</v>
      </c>
      <c r="W444" s="479">
        <f>入力・労働局用!W444</f>
        <v>0</v>
      </c>
      <c r="X444" s="164"/>
      <c r="Y444" s="180" t="str">
        <f t="shared" si="192"/>
        <v/>
      </c>
      <c r="Z444" s="180" t="str">
        <f t="shared" si="193"/>
        <v/>
      </c>
      <c r="AA444" s="181" t="str">
        <f t="shared" ca="1" si="194"/>
        <v/>
      </c>
      <c r="AB444" s="181" t="str">
        <f t="shared" ca="1" si="195"/>
        <v/>
      </c>
      <c r="AC444" s="181" t="str">
        <f t="shared" ca="1" si="196"/>
        <v/>
      </c>
      <c r="AD444" s="181" t="str">
        <f t="shared" ca="1" si="197"/>
        <v/>
      </c>
      <c r="AE444" s="182" t="str">
        <f t="shared" ca="1" si="198"/>
        <v/>
      </c>
      <c r="AF444" s="181" t="str">
        <f t="shared" ca="1" si="199"/>
        <v/>
      </c>
      <c r="AG444" s="181" t="str">
        <f t="shared" ca="1" si="200"/>
        <v/>
      </c>
      <c r="AH444" s="181" t="str">
        <f t="shared" ca="1" si="201"/>
        <v/>
      </c>
      <c r="AI444" s="181" t="str">
        <f t="shared" ca="1" si="202"/>
        <v/>
      </c>
      <c r="AJ444" s="182" t="str">
        <f t="shared" ca="1" si="203"/>
        <v/>
      </c>
    </row>
    <row r="445" spans="1:36" ht="27.95" customHeight="1">
      <c r="A445" s="179">
        <f>入力・労働局用!A445</f>
        <v>0</v>
      </c>
      <c r="B445" s="172">
        <f>入力・労働局用!B445</f>
        <v>0</v>
      </c>
      <c r="C445" s="173"/>
      <c r="D445" s="70">
        <f>入力・労働局用!D445</f>
        <v>0</v>
      </c>
      <c r="E445" s="71">
        <f>入力・労働局用!E445</f>
        <v>0</v>
      </c>
      <c r="F445" s="475">
        <f>入力・労働局用!F445</f>
        <v>0</v>
      </c>
      <c r="G445" s="476"/>
      <c r="H445" s="174" t="str">
        <f ca="1">入力・労働局用!H445</f>
        <v/>
      </c>
      <c r="I445" s="477" t="str">
        <f ca="1">入力・労働局用!I445</f>
        <v/>
      </c>
      <c r="J445" s="478">
        <f>入力・労働局用!J445</f>
        <v>0</v>
      </c>
      <c r="K445" s="478">
        <f>入力・労働局用!K445</f>
        <v>0</v>
      </c>
      <c r="L445" s="479">
        <f>入力・労働局用!L445</f>
        <v>0</v>
      </c>
      <c r="M445" s="475">
        <f>入力・労働局用!M445</f>
        <v>0</v>
      </c>
      <c r="N445" s="480"/>
      <c r="O445" s="480"/>
      <c r="P445" s="480"/>
      <c r="Q445" s="476"/>
      <c r="R445" s="174" t="str">
        <f ca="1">入力・労働局用!R445</f>
        <v/>
      </c>
      <c r="S445" s="477" t="str">
        <f ca="1">入力・労働局用!S445</f>
        <v/>
      </c>
      <c r="T445" s="478">
        <f>入力・労働局用!T445</f>
        <v>0</v>
      </c>
      <c r="U445" s="478">
        <f>入力・労働局用!U445</f>
        <v>0</v>
      </c>
      <c r="V445" s="478">
        <f>入力・労働局用!V445</f>
        <v>0</v>
      </c>
      <c r="W445" s="479">
        <f>入力・労働局用!W445</f>
        <v>0</v>
      </c>
      <c r="X445" s="164"/>
      <c r="Y445" s="180" t="str">
        <f t="shared" si="192"/>
        <v/>
      </c>
      <c r="Z445" s="180" t="str">
        <f t="shared" si="193"/>
        <v/>
      </c>
      <c r="AA445" s="181" t="str">
        <f t="shared" ca="1" si="194"/>
        <v/>
      </c>
      <c r="AB445" s="181" t="str">
        <f t="shared" ca="1" si="195"/>
        <v/>
      </c>
      <c r="AC445" s="181" t="str">
        <f t="shared" ca="1" si="196"/>
        <v/>
      </c>
      <c r="AD445" s="181" t="str">
        <f t="shared" ca="1" si="197"/>
        <v/>
      </c>
      <c r="AE445" s="182" t="str">
        <f t="shared" ca="1" si="198"/>
        <v/>
      </c>
      <c r="AF445" s="181" t="str">
        <f t="shared" ca="1" si="199"/>
        <v/>
      </c>
      <c r="AG445" s="181" t="str">
        <f t="shared" ca="1" si="200"/>
        <v/>
      </c>
      <c r="AH445" s="181" t="str">
        <f t="shared" ca="1" si="201"/>
        <v/>
      </c>
      <c r="AI445" s="181" t="str">
        <f t="shared" ca="1" si="202"/>
        <v/>
      </c>
      <c r="AJ445" s="182" t="str">
        <f t="shared" ca="1" si="203"/>
        <v/>
      </c>
    </row>
    <row r="446" spans="1:36" ht="27.95" customHeight="1">
      <c r="A446" s="179">
        <f>入力・労働局用!A446</f>
        <v>0</v>
      </c>
      <c r="B446" s="172">
        <f>入力・労働局用!B446</f>
        <v>0</v>
      </c>
      <c r="C446" s="173"/>
      <c r="D446" s="70">
        <f>入力・労働局用!D446</f>
        <v>0</v>
      </c>
      <c r="E446" s="71">
        <f>入力・労働局用!E446</f>
        <v>0</v>
      </c>
      <c r="F446" s="475">
        <f>入力・労働局用!F446</f>
        <v>0</v>
      </c>
      <c r="G446" s="476"/>
      <c r="H446" s="174" t="str">
        <f ca="1">入力・労働局用!H446</f>
        <v/>
      </c>
      <c r="I446" s="477" t="str">
        <f ca="1">入力・労働局用!I446</f>
        <v/>
      </c>
      <c r="J446" s="478">
        <f>入力・労働局用!J446</f>
        <v>0</v>
      </c>
      <c r="K446" s="478">
        <f>入力・労働局用!K446</f>
        <v>0</v>
      </c>
      <c r="L446" s="479">
        <f>入力・労働局用!L446</f>
        <v>0</v>
      </c>
      <c r="M446" s="475">
        <f>入力・労働局用!M446</f>
        <v>0</v>
      </c>
      <c r="N446" s="480"/>
      <c r="O446" s="480"/>
      <c r="P446" s="480"/>
      <c r="Q446" s="476"/>
      <c r="R446" s="174" t="str">
        <f ca="1">入力・労働局用!R446</f>
        <v/>
      </c>
      <c r="S446" s="477" t="str">
        <f ca="1">入力・労働局用!S446</f>
        <v/>
      </c>
      <c r="T446" s="478">
        <f>入力・労働局用!T446</f>
        <v>0</v>
      </c>
      <c r="U446" s="478">
        <f>入力・労働局用!U446</f>
        <v>0</v>
      </c>
      <c r="V446" s="478">
        <f>入力・労働局用!V446</f>
        <v>0</v>
      </c>
      <c r="W446" s="479">
        <f>入力・労働局用!W446</f>
        <v>0</v>
      </c>
      <c r="X446" s="164"/>
      <c r="Y446" s="180" t="str">
        <f t="shared" si="192"/>
        <v/>
      </c>
      <c r="Z446" s="180" t="str">
        <f t="shared" si="193"/>
        <v/>
      </c>
      <c r="AA446" s="181" t="str">
        <f t="shared" ca="1" si="194"/>
        <v/>
      </c>
      <c r="AB446" s="181" t="str">
        <f t="shared" ca="1" si="195"/>
        <v/>
      </c>
      <c r="AC446" s="181" t="str">
        <f t="shared" ca="1" si="196"/>
        <v/>
      </c>
      <c r="AD446" s="181" t="str">
        <f t="shared" ca="1" si="197"/>
        <v/>
      </c>
      <c r="AE446" s="182" t="str">
        <f t="shared" ca="1" si="198"/>
        <v/>
      </c>
      <c r="AF446" s="181" t="str">
        <f t="shared" ca="1" si="199"/>
        <v/>
      </c>
      <c r="AG446" s="181" t="str">
        <f t="shared" ca="1" si="200"/>
        <v/>
      </c>
      <c r="AH446" s="181" t="str">
        <f t="shared" ca="1" si="201"/>
        <v/>
      </c>
      <c r="AI446" s="181" t="str">
        <f t="shared" ca="1" si="202"/>
        <v/>
      </c>
      <c r="AJ446" s="182" t="str">
        <f t="shared" ca="1" si="203"/>
        <v/>
      </c>
    </row>
    <row r="447" spans="1:36" ht="27.95" customHeight="1">
      <c r="A447" s="179">
        <f>入力・労働局用!A447</f>
        <v>0</v>
      </c>
      <c r="B447" s="172">
        <f>入力・労働局用!B447</f>
        <v>0</v>
      </c>
      <c r="C447" s="173"/>
      <c r="D447" s="70">
        <f>入力・労働局用!D447</f>
        <v>0</v>
      </c>
      <c r="E447" s="71">
        <f>入力・労働局用!E447</f>
        <v>0</v>
      </c>
      <c r="F447" s="475">
        <f>入力・労働局用!F447</f>
        <v>0</v>
      </c>
      <c r="G447" s="476"/>
      <c r="H447" s="174" t="str">
        <f ca="1">入力・労働局用!H447</f>
        <v/>
      </c>
      <c r="I447" s="477" t="str">
        <f ca="1">入力・労働局用!I447</f>
        <v/>
      </c>
      <c r="J447" s="478">
        <f>入力・労働局用!J447</f>
        <v>0</v>
      </c>
      <c r="K447" s="478">
        <f>入力・労働局用!K447</f>
        <v>0</v>
      </c>
      <c r="L447" s="479">
        <f>入力・労働局用!L447</f>
        <v>0</v>
      </c>
      <c r="M447" s="475">
        <f>入力・労働局用!M447</f>
        <v>0</v>
      </c>
      <c r="N447" s="480"/>
      <c r="O447" s="480"/>
      <c r="P447" s="480"/>
      <c r="Q447" s="476"/>
      <c r="R447" s="174" t="str">
        <f ca="1">入力・労働局用!R447</f>
        <v/>
      </c>
      <c r="S447" s="477" t="str">
        <f ca="1">入力・労働局用!S447</f>
        <v/>
      </c>
      <c r="T447" s="478">
        <f>入力・労働局用!T447</f>
        <v>0</v>
      </c>
      <c r="U447" s="478">
        <f>入力・労働局用!U447</f>
        <v>0</v>
      </c>
      <c r="V447" s="478">
        <f>入力・労働局用!V447</f>
        <v>0</v>
      </c>
      <c r="W447" s="479">
        <f>入力・労働局用!W447</f>
        <v>0</v>
      </c>
      <c r="X447" s="164"/>
      <c r="Y447" s="180" t="str">
        <f t="shared" si="192"/>
        <v/>
      </c>
      <c r="Z447" s="180" t="str">
        <f t="shared" si="193"/>
        <v/>
      </c>
      <c r="AA447" s="181" t="str">
        <f t="shared" ca="1" si="194"/>
        <v/>
      </c>
      <c r="AB447" s="181" t="str">
        <f t="shared" ca="1" si="195"/>
        <v/>
      </c>
      <c r="AC447" s="181" t="str">
        <f t="shared" ca="1" si="196"/>
        <v/>
      </c>
      <c r="AD447" s="181" t="str">
        <f t="shared" ca="1" si="197"/>
        <v/>
      </c>
      <c r="AE447" s="182" t="str">
        <f t="shared" ca="1" si="198"/>
        <v/>
      </c>
      <c r="AF447" s="181" t="str">
        <f t="shared" ca="1" si="199"/>
        <v/>
      </c>
      <c r="AG447" s="181" t="str">
        <f t="shared" ca="1" si="200"/>
        <v/>
      </c>
      <c r="AH447" s="181" t="str">
        <f t="shared" ca="1" si="201"/>
        <v/>
      </c>
      <c r="AI447" s="181" t="str">
        <f t="shared" ca="1" si="202"/>
        <v/>
      </c>
      <c r="AJ447" s="182" t="str">
        <f t="shared" ca="1" si="203"/>
        <v/>
      </c>
    </row>
    <row r="448" spans="1:36" ht="27.95" customHeight="1">
      <c r="A448" s="179">
        <f>入力・労働局用!A448</f>
        <v>0</v>
      </c>
      <c r="B448" s="172">
        <f>入力・労働局用!B448</f>
        <v>0</v>
      </c>
      <c r="C448" s="173"/>
      <c r="D448" s="70">
        <f>入力・労働局用!D448</f>
        <v>0</v>
      </c>
      <c r="E448" s="71">
        <f>入力・労働局用!E448</f>
        <v>0</v>
      </c>
      <c r="F448" s="475">
        <f>入力・労働局用!F448</f>
        <v>0</v>
      </c>
      <c r="G448" s="476"/>
      <c r="H448" s="174" t="str">
        <f ca="1">入力・労働局用!H448</f>
        <v/>
      </c>
      <c r="I448" s="477" t="str">
        <f ca="1">入力・労働局用!I448</f>
        <v/>
      </c>
      <c r="J448" s="478">
        <f>入力・労働局用!J448</f>
        <v>0</v>
      </c>
      <c r="K448" s="478">
        <f>入力・労働局用!K448</f>
        <v>0</v>
      </c>
      <c r="L448" s="479">
        <f>入力・労働局用!L448</f>
        <v>0</v>
      </c>
      <c r="M448" s="475">
        <f>入力・労働局用!M448</f>
        <v>0</v>
      </c>
      <c r="N448" s="480"/>
      <c r="O448" s="480"/>
      <c r="P448" s="480"/>
      <c r="Q448" s="476"/>
      <c r="R448" s="174" t="str">
        <f ca="1">入力・労働局用!R448</f>
        <v/>
      </c>
      <c r="S448" s="477" t="str">
        <f ca="1">入力・労働局用!S448</f>
        <v/>
      </c>
      <c r="T448" s="478">
        <f>入力・労働局用!T448</f>
        <v>0</v>
      </c>
      <c r="U448" s="478">
        <f>入力・労働局用!U448</f>
        <v>0</v>
      </c>
      <c r="V448" s="478">
        <f>入力・労働局用!V448</f>
        <v>0</v>
      </c>
      <c r="W448" s="479">
        <f>入力・労働局用!W448</f>
        <v>0</v>
      </c>
      <c r="X448" s="164"/>
      <c r="Y448" s="180" t="str">
        <f t="shared" si="192"/>
        <v/>
      </c>
      <c r="Z448" s="180" t="str">
        <f t="shared" si="193"/>
        <v/>
      </c>
      <c r="AA448" s="181" t="str">
        <f t="shared" ca="1" si="194"/>
        <v/>
      </c>
      <c r="AB448" s="181" t="str">
        <f t="shared" ca="1" si="195"/>
        <v/>
      </c>
      <c r="AC448" s="181" t="str">
        <f t="shared" ca="1" si="196"/>
        <v/>
      </c>
      <c r="AD448" s="181" t="str">
        <f t="shared" ca="1" si="197"/>
        <v/>
      </c>
      <c r="AE448" s="182" t="str">
        <f t="shared" ca="1" si="198"/>
        <v/>
      </c>
      <c r="AF448" s="181" t="str">
        <f t="shared" ca="1" si="199"/>
        <v/>
      </c>
      <c r="AG448" s="181" t="str">
        <f t="shared" ca="1" si="200"/>
        <v/>
      </c>
      <c r="AH448" s="181" t="str">
        <f t="shared" ca="1" si="201"/>
        <v/>
      </c>
      <c r="AI448" s="181" t="str">
        <f t="shared" ca="1" si="202"/>
        <v/>
      </c>
      <c r="AJ448" s="182" t="str">
        <f t="shared" ca="1" si="203"/>
        <v/>
      </c>
    </row>
    <row r="449" spans="1:36" ht="27.95" customHeight="1">
      <c r="A449" s="179">
        <f>入力・労働局用!A449</f>
        <v>0</v>
      </c>
      <c r="B449" s="172">
        <f>入力・労働局用!B449</f>
        <v>0</v>
      </c>
      <c r="C449" s="173"/>
      <c r="D449" s="70">
        <f>入力・労働局用!D449</f>
        <v>0</v>
      </c>
      <c r="E449" s="71">
        <f>入力・労働局用!E449</f>
        <v>0</v>
      </c>
      <c r="F449" s="475">
        <f>入力・労働局用!F449</f>
        <v>0</v>
      </c>
      <c r="G449" s="476"/>
      <c r="H449" s="174" t="str">
        <f ca="1">入力・労働局用!H449</f>
        <v/>
      </c>
      <c r="I449" s="477" t="str">
        <f ca="1">入力・労働局用!I449</f>
        <v/>
      </c>
      <c r="J449" s="478">
        <f>入力・労働局用!J449</f>
        <v>0</v>
      </c>
      <c r="K449" s="478">
        <f>入力・労働局用!K449</f>
        <v>0</v>
      </c>
      <c r="L449" s="479">
        <f>入力・労働局用!L449</f>
        <v>0</v>
      </c>
      <c r="M449" s="475">
        <f>入力・労働局用!M449</f>
        <v>0</v>
      </c>
      <c r="N449" s="480"/>
      <c r="O449" s="480"/>
      <c r="P449" s="480"/>
      <c r="Q449" s="476"/>
      <c r="R449" s="174" t="str">
        <f ca="1">入力・労働局用!R449</f>
        <v/>
      </c>
      <c r="S449" s="477" t="str">
        <f ca="1">入力・労働局用!S449</f>
        <v/>
      </c>
      <c r="T449" s="478">
        <f>入力・労働局用!T449</f>
        <v>0</v>
      </c>
      <c r="U449" s="478">
        <f>入力・労働局用!U449</f>
        <v>0</v>
      </c>
      <c r="V449" s="478">
        <f>入力・労働局用!V449</f>
        <v>0</v>
      </c>
      <c r="W449" s="479">
        <f>入力・労働局用!W449</f>
        <v>0</v>
      </c>
      <c r="X449" s="164"/>
      <c r="Y449" s="180" t="str">
        <f t="shared" si="192"/>
        <v/>
      </c>
      <c r="Z449" s="180" t="str">
        <f t="shared" si="193"/>
        <v/>
      </c>
      <c r="AA449" s="181" t="str">
        <f t="shared" ca="1" si="194"/>
        <v/>
      </c>
      <c r="AB449" s="181" t="str">
        <f t="shared" ca="1" si="195"/>
        <v/>
      </c>
      <c r="AC449" s="181" t="str">
        <f t="shared" ca="1" si="196"/>
        <v/>
      </c>
      <c r="AD449" s="181" t="str">
        <f t="shared" ca="1" si="197"/>
        <v/>
      </c>
      <c r="AE449" s="182" t="str">
        <f t="shared" ca="1" si="198"/>
        <v/>
      </c>
      <c r="AF449" s="181" t="str">
        <f t="shared" ca="1" si="199"/>
        <v/>
      </c>
      <c r="AG449" s="181" t="str">
        <f t="shared" ca="1" si="200"/>
        <v/>
      </c>
      <c r="AH449" s="181" t="str">
        <f t="shared" ca="1" si="201"/>
        <v/>
      </c>
      <c r="AI449" s="181" t="str">
        <f t="shared" ca="1" si="202"/>
        <v/>
      </c>
      <c r="AJ449" s="182" t="str">
        <f t="shared" ca="1" si="203"/>
        <v/>
      </c>
    </row>
    <row r="450" spans="1:36" ht="27.95" customHeight="1">
      <c r="A450" s="179">
        <f>入力・労働局用!A450</f>
        <v>0</v>
      </c>
      <c r="B450" s="172">
        <f>入力・労働局用!B450</f>
        <v>0</v>
      </c>
      <c r="C450" s="173"/>
      <c r="D450" s="70">
        <f>入力・労働局用!D450</f>
        <v>0</v>
      </c>
      <c r="E450" s="71">
        <f>入力・労働局用!E450</f>
        <v>0</v>
      </c>
      <c r="F450" s="475">
        <f>入力・労働局用!F450</f>
        <v>0</v>
      </c>
      <c r="G450" s="476"/>
      <c r="H450" s="174" t="str">
        <f ca="1">入力・労働局用!H450</f>
        <v/>
      </c>
      <c r="I450" s="477" t="str">
        <f ca="1">入力・労働局用!I450</f>
        <v/>
      </c>
      <c r="J450" s="478">
        <f>入力・労働局用!J450</f>
        <v>0</v>
      </c>
      <c r="K450" s="478">
        <f>入力・労働局用!K450</f>
        <v>0</v>
      </c>
      <c r="L450" s="479">
        <f>入力・労働局用!L450</f>
        <v>0</v>
      </c>
      <c r="M450" s="475">
        <f>入力・労働局用!M450</f>
        <v>0</v>
      </c>
      <c r="N450" s="480"/>
      <c r="O450" s="480"/>
      <c r="P450" s="480"/>
      <c r="Q450" s="476"/>
      <c r="R450" s="174" t="str">
        <f ca="1">入力・労働局用!R450</f>
        <v/>
      </c>
      <c r="S450" s="477" t="str">
        <f ca="1">入力・労働局用!S450</f>
        <v/>
      </c>
      <c r="T450" s="478">
        <f>入力・労働局用!T450</f>
        <v>0</v>
      </c>
      <c r="U450" s="478">
        <f>入力・労働局用!U450</f>
        <v>0</v>
      </c>
      <c r="V450" s="478">
        <f>入力・労働局用!V450</f>
        <v>0</v>
      </c>
      <c r="W450" s="479">
        <f>入力・労働局用!W450</f>
        <v>0</v>
      </c>
      <c r="X450" s="164"/>
      <c r="Y450" s="180" t="str">
        <f t="shared" si="192"/>
        <v/>
      </c>
      <c r="Z450" s="180" t="str">
        <f t="shared" si="193"/>
        <v/>
      </c>
      <c r="AA450" s="181" t="str">
        <f t="shared" ca="1" si="194"/>
        <v/>
      </c>
      <c r="AB450" s="181" t="str">
        <f t="shared" ca="1" si="195"/>
        <v/>
      </c>
      <c r="AC450" s="181" t="str">
        <f t="shared" ca="1" si="196"/>
        <v/>
      </c>
      <c r="AD450" s="181" t="str">
        <f t="shared" ca="1" si="197"/>
        <v/>
      </c>
      <c r="AE450" s="182" t="str">
        <f t="shared" ca="1" si="198"/>
        <v/>
      </c>
      <c r="AF450" s="181" t="str">
        <f t="shared" ca="1" si="199"/>
        <v/>
      </c>
      <c r="AG450" s="181" t="str">
        <f t="shared" ca="1" si="200"/>
        <v/>
      </c>
      <c r="AH450" s="181" t="str">
        <f t="shared" ca="1" si="201"/>
        <v/>
      </c>
      <c r="AI450" s="181" t="str">
        <f t="shared" ca="1" si="202"/>
        <v/>
      </c>
      <c r="AJ450" s="182" t="str">
        <f t="shared" ca="1" si="203"/>
        <v/>
      </c>
    </row>
    <row r="451" spans="1:36" ht="27.95" customHeight="1">
      <c r="A451" s="179">
        <f>入力・労働局用!A451</f>
        <v>0</v>
      </c>
      <c r="B451" s="172">
        <f>入力・労働局用!B451</f>
        <v>0</v>
      </c>
      <c r="C451" s="173"/>
      <c r="D451" s="70">
        <f>入力・労働局用!D451</f>
        <v>0</v>
      </c>
      <c r="E451" s="71">
        <f>入力・労働局用!E451</f>
        <v>0</v>
      </c>
      <c r="F451" s="475">
        <f>入力・労働局用!F451</f>
        <v>0</v>
      </c>
      <c r="G451" s="476"/>
      <c r="H451" s="174" t="str">
        <f ca="1">入力・労働局用!H451</f>
        <v/>
      </c>
      <c r="I451" s="477" t="str">
        <f ca="1">入力・労働局用!I451</f>
        <v/>
      </c>
      <c r="J451" s="478">
        <f>入力・労働局用!J451</f>
        <v>0</v>
      </c>
      <c r="K451" s="478">
        <f>入力・労働局用!K451</f>
        <v>0</v>
      </c>
      <c r="L451" s="479">
        <f>入力・労働局用!L451</f>
        <v>0</v>
      </c>
      <c r="M451" s="475">
        <f>入力・労働局用!M451</f>
        <v>0</v>
      </c>
      <c r="N451" s="480"/>
      <c r="O451" s="480"/>
      <c r="P451" s="480"/>
      <c r="Q451" s="476"/>
      <c r="R451" s="174" t="str">
        <f ca="1">入力・労働局用!R451</f>
        <v/>
      </c>
      <c r="S451" s="477" t="str">
        <f ca="1">入力・労働局用!S451</f>
        <v/>
      </c>
      <c r="T451" s="478">
        <f>入力・労働局用!T451</f>
        <v>0</v>
      </c>
      <c r="U451" s="478">
        <f>入力・労働局用!U451</f>
        <v>0</v>
      </c>
      <c r="V451" s="478">
        <f>入力・労働局用!V451</f>
        <v>0</v>
      </c>
      <c r="W451" s="479">
        <f>入力・労働局用!W451</f>
        <v>0</v>
      </c>
      <c r="X451" s="164"/>
      <c r="Y451" s="180" t="str">
        <f t="shared" si="192"/>
        <v/>
      </c>
      <c r="Z451" s="180" t="str">
        <f t="shared" si="193"/>
        <v/>
      </c>
      <c r="AA451" s="181" t="str">
        <f t="shared" ca="1" si="194"/>
        <v/>
      </c>
      <c r="AB451" s="181" t="str">
        <f t="shared" ca="1" si="195"/>
        <v/>
      </c>
      <c r="AC451" s="181" t="str">
        <f t="shared" ca="1" si="196"/>
        <v/>
      </c>
      <c r="AD451" s="181" t="str">
        <f t="shared" ca="1" si="197"/>
        <v/>
      </c>
      <c r="AE451" s="182" t="str">
        <f t="shared" ca="1" si="198"/>
        <v/>
      </c>
      <c r="AF451" s="181" t="str">
        <f t="shared" ca="1" si="199"/>
        <v/>
      </c>
      <c r="AG451" s="181" t="str">
        <f t="shared" ca="1" si="200"/>
        <v/>
      </c>
      <c r="AH451" s="181" t="str">
        <f t="shared" ca="1" si="201"/>
        <v/>
      </c>
      <c r="AI451" s="181" t="str">
        <f t="shared" ca="1" si="202"/>
        <v/>
      </c>
      <c r="AJ451" s="182" t="str">
        <f t="shared" ca="1" si="203"/>
        <v/>
      </c>
    </row>
    <row r="452" spans="1:36" ht="27.95" customHeight="1">
      <c r="A452" s="179">
        <f>入力・労働局用!A452</f>
        <v>0</v>
      </c>
      <c r="B452" s="172">
        <f>入力・労働局用!B452</f>
        <v>0</v>
      </c>
      <c r="C452" s="173"/>
      <c r="D452" s="70">
        <f>入力・労働局用!D452</f>
        <v>0</v>
      </c>
      <c r="E452" s="71">
        <f>入力・労働局用!E452</f>
        <v>0</v>
      </c>
      <c r="F452" s="475">
        <f>入力・労働局用!F452</f>
        <v>0</v>
      </c>
      <c r="G452" s="476"/>
      <c r="H452" s="174" t="str">
        <f ca="1">入力・労働局用!H452</f>
        <v/>
      </c>
      <c r="I452" s="477" t="str">
        <f ca="1">入力・労働局用!I452</f>
        <v/>
      </c>
      <c r="J452" s="478">
        <f>入力・労働局用!J452</f>
        <v>0</v>
      </c>
      <c r="K452" s="478">
        <f>入力・労働局用!K452</f>
        <v>0</v>
      </c>
      <c r="L452" s="479">
        <f>入力・労働局用!L452</f>
        <v>0</v>
      </c>
      <c r="M452" s="475">
        <f>入力・労働局用!M452</f>
        <v>0</v>
      </c>
      <c r="N452" s="480"/>
      <c r="O452" s="480"/>
      <c r="P452" s="480"/>
      <c r="Q452" s="476"/>
      <c r="R452" s="174" t="str">
        <f ca="1">入力・労働局用!R452</f>
        <v/>
      </c>
      <c r="S452" s="477" t="str">
        <f ca="1">入力・労働局用!S452</f>
        <v/>
      </c>
      <c r="T452" s="478">
        <f>入力・労働局用!T452</f>
        <v>0</v>
      </c>
      <c r="U452" s="478">
        <f>入力・労働局用!U452</f>
        <v>0</v>
      </c>
      <c r="V452" s="478">
        <f>入力・労働局用!V452</f>
        <v>0</v>
      </c>
      <c r="W452" s="479">
        <f>入力・労働局用!W452</f>
        <v>0</v>
      </c>
      <c r="X452" s="164"/>
      <c r="Y452" s="180" t="str">
        <f t="shared" si="192"/>
        <v/>
      </c>
      <c r="Z452" s="180" t="str">
        <f t="shared" si="193"/>
        <v/>
      </c>
      <c r="AA452" s="181" t="str">
        <f t="shared" ca="1" si="194"/>
        <v/>
      </c>
      <c r="AB452" s="181" t="str">
        <f t="shared" ca="1" si="195"/>
        <v/>
      </c>
      <c r="AC452" s="181" t="str">
        <f t="shared" ca="1" si="196"/>
        <v/>
      </c>
      <c r="AD452" s="181" t="str">
        <f t="shared" ca="1" si="197"/>
        <v/>
      </c>
      <c r="AE452" s="182" t="str">
        <f t="shared" ca="1" si="198"/>
        <v/>
      </c>
      <c r="AF452" s="181" t="str">
        <f t="shared" ca="1" si="199"/>
        <v/>
      </c>
      <c r="AG452" s="181" t="str">
        <f t="shared" ca="1" si="200"/>
        <v/>
      </c>
      <c r="AH452" s="181" t="str">
        <f t="shared" ca="1" si="201"/>
        <v/>
      </c>
      <c r="AI452" s="181" t="str">
        <f t="shared" ca="1" si="202"/>
        <v/>
      </c>
      <c r="AJ452" s="182" t="str">
        <f t="shared" ca="1" si="203"/>
        <v/>
      </c>
    </row>
    <row r="453" spans="1:36" ht="27.95" customHeight="1">
      <c r="A453" s="179">
        <f>入力・労働局用!A453</f>
        <v>0</v>
      </c>
      <c r="B453" s="172">
        <f>入力・労働局用!B453</f>
        <v>0</v>
      </c>
      <c r="C453" s="173"/>
      <c r="D453" s="70">
        <f>入力・労働局用!D453</f>
        <v>0</v>
      </c>
      <c r="E453" s="71">
        <f>入力・労働局用!E453</f>
        <v>0</v>
      </c>
      <c r="F453" s="475">
        <f>入力・労働局用!F453</f>
        <v>0</v>
      </c>
      <c r="G453" s="476"/>
      <c r="H453" s="174" t="str">
        <f ca="1">入力・労働局用!H453</f>
        <v/>
      </c>
      <c r="I453" s="477" t="str">
        <f ca="1">入力・労働局用!I453</f>
        <v/>
      </c>
      <c r="J453" s="478">
        <f>入力・労働局用!J453</f>
        <v>0</v>
      </c>
      <c r="K453" s="478">
        <f>入力・労働局用!K453</f>
        <v>0</v>
      </c>
      <c r="L453" s="479">
        <f>入力・労働局用!L453</f>
        <v>0</v>
      </c>
      <c r="M453" s="475">
        <f>入力・労働局用!M453</f>
        <v>0</v>
      </c>
      <c r="N453" s="480"/>
      <c r="O453" s="480"/>
      <c r="P453" s="480"/>
      <c r="Q453" s="476"/>
      <c r="R453" s="174" t="str">
        <f ca="1">入力・労働局用!R453</f>
        <v/>
      </c>
      <c r="S453" s="477" t="str">
        <f ca="1">入力・労働局用!S453</f>
        <v/>
      </c>
      <c r="T453" s="478">
        <f>入力・労働局用!T453</f>
        <v>0</v>
      </c>
      <c r="U453" s="478">
        <f>入力・労働局用!U453</f>
        <v>0</v>
      </c>
      <c r="V453" s="478">
        <f>入力・労働局用!V453</f>
        <v>0</v>
      </c>
      <c r="W453" s="479">
        <f>入力・労働局用!W453</f>
        <v>0</v>
      </c>
      <c r="X453" s="164"/>
      <c r="Y453" s="180" t="str">
        <f t="shared" si="192"/>
        <v/>
      </c>
      <c r="Z453" s="180" t="str">
        <f t="shared" si="193"/>
        <v/>
      </c>
      <c r="AA453" s="181" t="str">
        <f t="shared" ca="1" si="194"/>
        <v/>
      </c>
      <c r="AB453" s="181" t="str">
        <f t="shared" ca="1" si="195"/>
        <v/>
      </c>
      <c r="AC453" s="181" t="str">
        <f t="shared" ca="1" si="196"/>
        <v/>
      </c>
      <c r="AD453" s="181" t="str">
        <f t="shared" ca="1" si="197"/>
        <v/>
      </c>
      <c r="AE453" s="182" t="str">
        <f t="shared" ca="1" si="198"/>
        <v/>
      </c>
      <c r="AF453" s="181" t="str">
        <f t="shared" ca="1" si="199"/>
        <v/>
      </c>
      <c r="AG453" s="181" t="str">
        <f t="shared" ca="1" si="200"/>
        <v/>
      </c>
      <c r="AH453" s="181" t="str">
        <f t="shared" ca="1" si="201"/>
        <v/>
      </c>
      <c r="AI453" s="181" t="str">
        <f t="shared" ca="1" si="202"/>
        <v/>
      </c>
      <c r="AJ453" s="182" t="str">
        <f t="shared" ca="1" si="203"/>
        <v/>
      </c>
    </row>
    <row r="454" spans="1:36" ht="27.95" customHeight="1">
      <c r="A454" s="179">
        <f>入力・労働局用!A454</f>
        <v>0</v>
      </c>
      <c r="B454" s="172">
        <f>入力・労働局用!B454</f>
        <v>0</v>
      </c>
      <c r="C454" s="173"/>
      <c r="D454" s="70">
        <f>入力・労働局用!D454</f>
        <v>0</v>
      </c>
      <c r="E454" s="71">
        <f>入力・労働局用!E454</f>
        <v>0</v>
      </c>
      <c r="F454" s="475">
        <f>入力・労働局用!F454</f>
        <v>0</v>
      </c>
      <c r="G454" s="476"/>
      <c r="H454" s="174" t="str">
        <f ca="1">入力・労働局用!H454</f>
        <v/>
      </c>
      <c r="I454" s="477" t="str">
        <f ca="1">入力・労働局用!I454</f>
        <v/>
      </c>
      <c r="J454" s="478">
        <f>入力・労働局用!J454</f>
        <v>0</v>
      </c>
      <c r="K454" s="478">
        <f>入力・労働局用!K454</f>
        <v>0</v>
      </c>
      <c r="L454" s="479">
        <f>入力・労働局用!L454</f>
        <v>0</v>
      </c>
      <c r="M454" s="475">
        <f>入力・労働局用!M454</f>
        <v>0</v>
      </c>
      <c r="N454" s="480"/>
      <c r="O454" s="480"/>
      <c r="P454" s="480"/>
      <c r="Q454" s="476"/>
      <c r="R454" s="174" t="str">
        <f ca="1">入力・労働局用!R454</f>
        <v/>
      </c>
      <c r="S454" s="477" t="str">
        <f ca="1">入力・労働局用!S454</f>
        <v/>
      </c>
      <c r="T454" s="478">
        <f>入力・労働局用!T454</f>
        <v>0</v>
      </c>
      <c r="U454" s="478">
        <f>入力・労働局用!U454</f>
        <v>0</v>
      </c>
      <c r="V454" s="478">
        <f>入力・労働局用!V454</f>
        <v>0</v>
      </c>
      <c r="W454" s="479">
        <f>入力・労働局用!W454</f>
        <v>0</v>
      </c>
      <c r="X454" s="164"/>
      <c r="Y454" s="180" t="str">
        <f t="shared" si="192"/>
        <v/>
      </c>
      <c r="Z454" s="180" t="str">
        <f t="shared" si="193"/>
        <v/>
      </c>
      <c r="AA454" s="181" t="str">
        <f t="shared" ca="1" si="194"/>
        <v/>
      </c>
      <c r="AB454" s="181" t="str">
        <f t="shared" ca="1" si="195"/>
        <v/>
      </c>
      <c r="AC454" s="181" t="str">
        <f t="shared" ca="1" si="196"/>
        <v/>
      </c>
      <c r="AD454" s="181" t="str">
        <f t="shared" ca="1" si="197"/>
        <v/>
      </c>
      <c r="AE454" s="182" t="str">
        <f t="shared" ca="1" si="198"/>
        <v/>
      </c>
      <c r="AF454" s="181" t="str">
        <f t="shared" ca="1" si="199"/>
        <v/>
      </c>
      <c r="AG454" s="181" t="str">
        <f t="shared" ca="1" si="200"/>
        <v/>
      </c>
      <c r="AH454" s="181" t="str">
        <f t="shared" ca="1" si="201"/>
        <v/>
      </c>
      <c r="AI454" s="181" t="str">
        <f t="shared" ca="1" si="202"/>
        <v/>
      </c>
      <c r="AJ454" s="182" t="str">
        <f t="shared" ca="1" si="203"/>
        <v/>
      </c>
    </row>
    <row r="455" spans="1:36" ht="27.95" customHeight="1" thickBot="1">
      <c r="A455" s="183">
        <f>入力・労働局用!A455</f>
        <v>0</v>
      </c>
      <c r="B455" s="172">
        <f>入力・労働局用!B455</f>
        <v>0</v>
      </c>
      <c r="C455" s="173"/>
      <c r="D455" s="70">
        <f>入力・労働局用!D455</f>
        <v>0</v>
      </c>
      <c r="E455" s="71">
        <f>入力・労働局用!E455</f>
        <v>0</v>
      </c>
      <c r="F455" s="475">
        <f>入力・労働局用!F455</f>
        <v>0</v>
      </c>
      <c r="G455" s="476"/>
      <c r="H455" s="174" t="str">
        <f ca="1">入力・労働局用!H455</f>
        <v/>
      </c>
      <c r="I455" s="481" t="str">
        <f ca="1">入力・労働局用!I455</f>
        <v/>
      </c>
      <c r="J455" s="482">
        <f>入力・労働局用!J455</f>
        <v>0</v>
      </c>
      <c r="K455" s="482">
        <f>入力・労働局用!K455</f>
        <v>0</v>
      </c>
      <c r="L455" s="483">
        <f>入力・労働局用!L455</f>
        <v>0</v>
      </c>
      <c r="M455" s="475">
        <f>入力・労働局用!M455</f>
        <v>0</v>
      </c>
      <c r="N455" s="480"/>
      <c r="O455" s="480"/>
      <c r="P455" s="480"/>
      <c r="Q455" s="476"/>
      <c r="R455" s="184" t="str">
        <f ca="1">入力・労働局用!R455</f>
        <v/>
      </c>
      <c r="S455" s="481" t="str">
        <f ca="1">入力・労働局用!S455</f>
        <v/>
      </c>
      <c r="T455" s="482">
        <f>入力・労働局用!T455</f>
        <v>0</v>
      </c>
      <c r="U455" s="482">
        <f>入力・労働局用!U455</f>
        <v>0</v>
      </c>
      <c r="V455" s="482">
        <f>入力・労働局用!V455</f>
        <v>0</v>
      </c>
      <c r="W455" s="483">
        <f>入力・労働局用!W455</f>
        <v>0</v>
      </c>
      <c r="X455" s="164"/>
      <c r="Y455" s="185" t="str">
        <f t="shared" si="192"/>
        <v/>
      </c>
      <c r="Z455" s="185" t="str">
        <f t="shared" si="193"/>
        <v/>
      </c>
      <c r="AA455" s="186" t="str">
        <f t="shared" ca="1" si="194"/>
        <v/>
      </c>
      <c r="AB455" s="186" t="str">
        <f t="shared" ca="1" si="195"/>
        <v/>
      </c>
      <c r="AC455" s="186" t="str">
        <f t="shared" ca="1" si="196"/>
        <v/>
      </c>
      <c r="AD455" s="186" t="str">
        <f t="shared" ca="1" si="197"/>
        <v/>
      </c>
      <c r="AE455" s="187" t="str">
        <f t="shared" ca="1" si="198"/>
        <v/>
      </c>
      <c r="AF455" s="186" t="str">
        <f t="shared" ca="1" si="199"/>
        <v/>
      </c>
      <c r="AG455" s="186" t="str">
        <f t="shared" ca="1" si="200"/>
        <v/>
      </c>
      <c r="AH455" s="186" t="str">
        <f t="shared" ca="1" si="201"/>
        <v/>
      </c>
      <c r="AI455" s="186" t="str">
        <f t="shared" ca="1" si="202"/>
        <v/>
      </c>
      <c r="AJ455" s="187" t="str">
        <f t="shared" ca="1" si="203"/>
        <v/>
      </c>
    </row>
    <row r="456" spans="1:36" ht="24.95" customHeight="1" thickTop="1">
      <c r="A456" s="361" t="s">
        <v>62</v>
      </c>
      <c r="B456" s="362"/>
      <c r="C456" s="362"/>
      <c r="D456" s="362"/>
      <c r="E456" s="362"/>
      <c r="F456" s="363"/>
      <c r="G456" s="364"/>
      <c r="H456" s="213" t="s">
        <v>12</v>
      </c>
      <c r="I456" s="471">
        <f ca="1">入力・労働局用!I456</f>
        <v>0</v>
      </c>
      <c r="J456" s="472">
        <f>入力・労働局用!J456</f>
        <v>0</v>
      </c>
      <c r="K456" s="472">
        <f>入力・労働局用!K456</f>
        <v>0</v>
      </c>
      <c r="L456" s="214" t="s">
        <v>8</v>
      </c>
      <c r="M456" s="363"/>
      <c r="N456" s="367"/>
      <c r="O456" s="367"/>
      <c r="P456" s="367"/>
      <c r="Q456" s="364"/>
      <c r="R456" s="213"/>
      <c r="S456" s="471">
        <f ca="1">入力・労働局用!S456</f>
        <v>0</v>
      </c>
      <c r="T456" s="472">
        <f>入力・労働局用!T456</f>
        <v>0</v>
      </c>
      <c r="U456" s="472">
        <f>入力・労働局用!U456</f>
        <v>0</v>
      </c>
      <c r="V456" s="472">
        <f>入力・労働局用!V456</f>
        <v>0</v>
      </c>
      <c r="W456" s="214" t="s">
        <v>8</v>
      </c>
      <c r="X456" s="164"/>
    </row>
    <row r="457" spans="1:36" ht="24.95" customHeight="1">
      <c r="A457" s="434" t="s">
        <v>80</v>
      </c>
      <c r="B457" s="435"/>
      <c r="C457" s="435"/>
      <c r="D457" s="435"/>
      <c r="E457" s="435"/>
      <c r="F457" s="344"/>
      <c r="G457" s="345"/>
      <c r="H457" s="188" t="s">
        <v>12</v>
      </c>
      <c r="I457" s="473">
        <f ca="1">入力・労働局用!I457</f>
        <v>0</v>
      </c>
      <c r="J457" s="474">
        <f>入力・労働局用!J457</f>
        <v>0</v>
      </c>
      <c r="K457" s="474">
        <f>入力・労働局用!K457</f>
        <v>0</v>
      </c>
      <c r="L457" s="189" t="s">
        <v>8</v>
      </c>
      <c r="M457" s="344"/>
      <c r="N457" s="348"/>
      <c r="O457" s="348"/>
      <c r="P457" s="348"/>
      <c r="Q457" s="345"/>
      <c r="R457" s="188"/>
      <c r="S457" s="473">
        <f ca="1">入力・労働局用!S457</f>
        <v>0</v>
      </c>
      <c r="T457" s="474">
        <f>入力・労働局用!T457</f>
        <v>0</v>
      </c>
      <c r="U457" s="474">
        <f>入力・労働局用!U457</f>
        <v>0</v>
      </c>
      <c r="V457" s="474">
        <f>入力・労働局用!V457</f>
        <v>0</v>
      </c>
      <c r="W457" s="189" t="s">
        <v>8</v>
      </c>
      <c r="X457" s="164"/>
      <c r="Z457" s="190"/>
    </row>
    <row r="458" spans="1:36" s="1" customFormat="1" ht="3.75" customHeight="1">
      <c r="X458" s="52"/>
      <c r="Y458" s="217"/>
      <c r="Z458" s="54" t="s">
        <v>35</v>
      </c>
      <c r="AH458" s="29"/>
      <c r="AI458" s="29"/>
    </row>
    <row r="459" spans="1:36">
      <c r="T459" s="468" t="s">
        <v>44</v>
      </c>
      <c r="U459" s="469"/>
      <c r="V459" s="469"/>
      <c r="W459" s="470"/>
      <c r="X459" s="164"/>
    </row>
    <row r="461" spans="1:36" ht="19.5" customHeight="1">
      <c r="A461" s="147" t="str">
        <f>IF(入力・労働局用!A461="","",入力・労働局用!A461)</f>
        <v>【鳥取局様式】</v>
      </c>
      <c r="B461" s="196"/>
      <c r="C461" s="146"/>
      <c r="D461" s="466" t="s">
        <v>76</v>
      </c>
      <c r="E461" s="467"/>
      <c r="F461" s="467"/>
      <c r="G461" s="467"/>
      <c r="H461" s="467"/>
      <c r="I461" s="467"/>
      <c r="J461" s="467"/>
      <c r="S461" s="192">
        <f>$S$2</f>
        <v>1</v>
      </c>
      <c r="T461" s="488" t="s">
        <v>10</v>
      </c>
      <c r="U461" s="488"/>
      <c r="V461" s="149">
        <f>V434+1</f>
        <v>18</v>
      </c>
      <c r="W461" s="150" t="s">
        <v>11</v>
      </c>
    </row>
    <row r="462" spans="1:36" ht="19.5" customHeight="1">
      <c r="B462" s="197"/>
      <c r="C462" s="151"/>
      <c r="D462" s="467"/>
      <c r="E462" s="467"/>
      <c r="F462" s="467"/>
      <c r="G462" s="467"/>
      <c r="H462" s="467"/>
      <c r="I462" s="467"/>
      <c r="J462" s="467"/>
    </row>
    <row r="463" spans="1:36" ht="14.25">
      <c r="B463" s="223">
        <f ca="1">入力・労働局用!B463</f>
        <v>45741</v>
      </c>
      <c r="D463" s="198"/>
      <c r="E463" s="198"/>
      <c r="F463" s="198"/>
    </row>
    <row r="464" spans="1:36" ht="15" customHeight="1">
      <c r="B464" s="224">
        <f ca="1">入力・労働局用!B464</f>
        <v>46106.494204513889</v>
      </c>
      <c r="H464" s="329" t="s">
        <v>6</v>
      </c>
      <c r="I464" s="330"/>
      <c r="J464" s="333" t="s">
        <v>0</v>
      </c>
      <c r="K464" s="334"/>
      <c r="L464" s="153" t="s">
        <v>1</v>
      </c>
      <c r="M464" s="334" t="s">
        <v>7</v>
      </c>
      <c r="N464" s="334"/>
      <c r="O464" s="334" t="s">
        <v>2</v>
      </c>
      <c r="P464" s="334"/>
      <c r="Q464" s="334"/>
      <c r="R464" s="334"/>
      <c r="S464" s="334"/>
      <c r="T464" s="334"/>
      <c r="U464" s="334" t="s">
        <v>3</v>
      </c>
      <c r="V464" s="334"/>
      <c r="W464" s="334"/>
    </row>
    <row r="465" spans="1:36" ht="20.100000000000001" customHeight="1">
      <c r="H465" s="331"/>
      <c r="I465" s="332"/>
      <c r="J465" s="154">
        <f>IF(入力・労働局用!J465="","",入力・労働局用!J465)</f>
        <v>3</v>
      </c>
      <c r="K465" s="155">
        <f>IF(入力・労働局用!K465="","",入力・労働局用!K465)</f>
        <v>1</v>
      </c>
      <c r="L465" s="156">
        <f>IF(入力・労働局用!L465="","",入力・労働局用!L465)</f>
        <v>1</v>
      </c>
      <c r="M465" s="157">
        <f>IF(入力・労働局用!M465="","",入力・労働局用!M465)</f>
        <v>0</v>
      </c>
      <c r="N465" s="158" t="str">
        <f>IF(入力・労働局用!N465="","",入力・労働局用!N465)</f>
        <v/>
      </c>
      <c r="O465" s="159" t="str">
        <f>IF(入力・労働局用!O465="","",入力・労働局用!O465)</f>
        <v/>
      </c>
      <c r="P465" s="160" t="str">
        <f>IF(入力・労働局用!P465="","",入力・労働局用!P465)</f>
        <v/>
      </c>
      <c r="Q465" s="160" t="str">
        <f>IF(入力・労働局用!Q465="","",入力・労働局用!Q465)</f>
        <v/>
      </c>
      <c r="R465" s="160" t="str">
        <f>IF(入力・労働局用!R465="","",入力・労働局用!R465)</f>
        <v/>
      </c>
      <c r="S465" s="160" t="str">
        <f>IF(入力・労働局用!S465="","",入力・労働局用!S465)</f>
        <v/>
      </c>
      <c r="T465" s="161" t="str">
        <f>IF(入力・労働局用!T465="","",入力・労働局用!T465)</f>
        <v/>
      </c>
      <c r="U465" s="159" t="str">
        <f>IF(入力・労働局用!U465="","",入力・労働局用!U465)</f>
        <v/>
      </c>
      <c r="V465" s="160" t="str">
        <f>IF(入力・労働局用!V465="","",入力・労働局用!V465)</f>
        <v/>
      </c>
      <c r="W465" s="161" t="str">
        <f>IF(入力・労働局用!W465="","",入力・労働局用!W465)</f>
        <v/>
      </c>
      <c r="Y465" s="162" t="s">
        <v>33</v>
      </c>
      <c r="Z465" s="163" t="s">
        <v>34</v>
      </c>
      <c r="AA465" s="489" t="str">
        <f>$A$2</f>
        <v>【鳥取局様式】</v>
      </c>
      <c r="AB465" s="489"/>
      <c r="AC465" s="489"/>
      <c r="AD465" s="489"/>
      <c r="AE465" s="489"/>
      <c r="AF465" s="487">
        <f>$A$3</f>
        <v>0</v>
      </c>
      <c r="AG465" s="487"/>
      <c r="AH465" s="487"/>
      <c r="AI465" s="487"/>
      <c r="AJ465" s="487"/>
    </row>
    <row r="466" spans="1:36" ht="21.95" customHeight="1">
      <c r="A466" s="315" t="s">
        <v>9</v>
      </c>
      <c r="B466" s="317" t="s">
        <v>30</v>
      </c>
      <c r="C466" s="220"/>
      <c r="D466" s="318" t="s">
        <v>51</v>
      </c>
      <c r="E466" s="317" t="s">
        <v>48</v>
      </c>
      <c r="F466" s="451">
        <f ca="1">B463</f>
        <v>45741</v>
      </c>
      <c r="G466" s="452"/>
      <c r="H466" s="452"/>
      <c r="I466" s="452"/>
      <c r="J466" s="452"/>
      <c r="K466" s="452"/>
      <c r="L466" s="453"/>
      <c r="M466" s="454">
        <f ca="1">B464</f>
        <v>46106.494204513889</v>
      </c>
      <c r="N466" s="455"/>
      <c r="O466" s="455"/>
      <c r="P466" s="455"/>
      <c r="Q466" s="455"/>
      <c r="R466" s="455"/>
      <c r="S466" s="455"/>
      <c r="T466" s="455"/>
      <c r="U466" s="455"/>
      <c r="V466" s="455"/>
      <c r="W466" s="456"/>
      <c r="X466" s="164"/>
      <c r="Y466" s="165" t="str">
        <f>$A$2</f>
        <v>【鳥取局様式】</v>
      </c>
      <c r="Z466" s="165" t="e">
        <f>DATE(YEAR($Y$7)+1,7,10)</f>
        <v>#VALUE!</v>
      </c>
      <c r="AA466" s="166" t="s">
        <v>33</v>
      </c>
      <c r="AB466" s="166" t="s">
        <v>34</v>
      </c>
      <c r="AC466" s="166" t="s">
        <v>37</v>
      </c>
      <c r="AD466" s="166" t="s">
        <v>38</v>
      </c>
      <c r="AE466" s="166" t="s">
        <v>32</v>
      </c>
      <c r="AF466" s="166" t="s">
        <v>33</v>
      </c>
      <c r="AG466" s="166" t="s">
        <v>34</v>
      </c>
      <c r="AH466" s="166" t="s">
        <v>37</v>
      </c>
      <c r="AI466" s="166" t="s">
        <v>38</v>
      </c>
      <c r="AJ466" s="166" t="s">
        <v>32</v>
      </c>
    </row>
    <row r="467" spans="1:36" ht="28.5" customHeight="1">
      <c r="A467" s="316"/>
      <c r="B467" s="317"/>
      <c r="C467" s="167"/>
      <c r="D467" s="319"/>
      <c r="E467" s="317"/>
      <c r="F467" s="306" t="s">
        <v>4</v>
      </c>
      <c r="G467" s="306"/>
      <c r="H467" s="168" t="s">
        <v>39</v>
      </c>
      <c r="I467" s="306" t="s">
        <v>5</v>
      </c>
      <c r="J467" s="306"/>
      <c r="K467" s="306"/>
      <c r="L467" s="306"/>
      <c r="M467" s="306" t="s">
        <v>4</v>
      </c>
      <c r="N467" s="306"/>
      <c r="O467" s="306"/>
      <c r="P467" s="306"/>
      <c r="Q467" s="306"/>
      <c r="R467" s="168" t="s">
        <v>39</v>
      </c>
      <c r="S467" s="306" t="s">
        <v>5</v>
      </c>
      <c r="T467" s="306"/>
      <c r="U467" s="306"/>
      <c r="V467" s="306"/>
      <c r="W467" s="306"/>
      <c r="X467" s="164"/>
      <c r="Y467" s="165">
        <f ca="1">DATE(YEAR($B$4),4,1)</f>
        <v>45748</v>
      </c>
      <c r="Z467" s="165">
        <f ca="1">DATE(YEAR($Y$8)+2,3,31)</f>
        <v>46477</v>
      </c>
      <c r="AA467" s="165">
        <f ca="1">$Y$8</f>
        <v>45748</v>
      </c>
      <c r="AB467" s="165">
        <f ca="1">DATE(YEAR($Y$8)+1,3,31)</f>
        <v>46112</v>
      </c>
      <c r="AC467" s="165"/>
      <c r="AD467" s="165"/>
      <c r="AE467" s="165"/>
      <c r="AF467" s="169">
        <f ca="1">DATE(YEAR($B$4)+1,4,1)</f>
        <v>46113</v>
      </c>
      <c r="AG467" s="169">
        <f ca="1">DATE(YEAR($AF$8)+1,3,31)</f>
        <v>46477</v>
      </c>
      <c r="AH467" s="165"/>
      <c r="AI467" s="165"/>
      <c r="AJ467" s="170"/>
    </row>
    <row r="468" spans="1:36" ht="27.95" customHeight="1">
      <c r="A468" s="171">
        <f>入力・労働局用!A468</f>
        <v>0</v>
      </c>
      <c r="B468" s="172">
        <f>入力・労働局用!B468</f>
        <v>0</v>
      </c>
      <c r="C468" s="173"/>
      <c r="D468" s="70">
        <f>入力・労働局用!D468</f>
        <v>0</v>
      </c>
      <c r="E468" s="71">
        <f>入力・労働局用!E468</f>
        <v>0</v>
      </c>
      <c r="F468" s="475">
        <f>入力・労働局用!F468</f>
        <v>0</v>
      </c>
      <c r="G468" s="476"/>
      <c r="H468" s="174" t="str">
        <f ca="1">入力・労働局用!H468</f>
        <v/>
      </c>
      <c r="I468" s="484" t="str">
        <f ca="1">入力・労働局用!I468</f>
        <v/>
      </c>
      <c r="J468" s="485">
        <f>入力・労働局用!J468</f>
        <v>0</v>
      </c>
      <c r="K468" s="485">
        <f>入力・労働局用!K468</f>
        <v>0</v>
      </c>
      <c r="L468" s="486">
        <f>入力・労働局用!L468</f>
        <v>0</v>
      </c>
      <c r="M468" s="475">
        <f>入力・労働局用!M468</f>
        <v>0</v>
      </c>
      <c r="N468" s="480"/>
      <c r="O468" s="480"/>
      <c r="P468" s="480"/>
      <c r="Q468" s="476"/>
      <c r="R468" s="175" t="str">
        <f ca="1">入力・労働局用!R468</f>
        <v/>
      </c>
      <c r="S468" s="484" t="str">
        <f ca="1">入力・労働局用!S468</f>
        <v/>
      </c>
      <c r="T468" s="485">
        <f>入力・労働局用!T468</f>
        <v>0</v>
      </c>
      <c r="U468" s="485">
        <f>入力・労働局用!U468</f>
        <v>0</v>
      </c>
      <c r="V468" s="485">
        <f>入力・労働局用!V468</f>
        <v>0</v>
      </c>
      <c r="W468" s="486">
        <f>入力・労働局用!W468</f>
        <v>0</v>
      </c>
      <c r="X468" s="164"/>
      <c r="Y468" s="176" t="str">
        <f t="shared" ref="Y468:Y482" si="204">IF($B468&lt;&gt;0,IF(D468=0,AA$8,D468),"")</f>
        <v/>
      </c>
      <c r="Z468" s="176" t="str">
        <f t="shared" ref="Z468:Z482" si="205">IF($B468&lt;&gt;0,IF(E468=0,Z$8,E468),"")</f>
        <v/>
      </c>
      <c r="AA468" s="177" t="str">
        <f t="shared" ref="AA468:AA482" ca="1" si="206">IF(Y468&lt;AF$8,Y468,"")</f>
        <v/>
      </c>
      <c r="AB468" s="177" t="str">
        <f t="shared" ref="AB468:AB482" ca="1" si="207">IF(Y468&gt;AB$8,"",IF(Z468&gt;AB$8,AB$8,Z468))</f>
        <v/>
      </c>
      <c r="AC468" s="177" t="str">
        <f t="shared" ref="AC468:AC482" ca="1" si="208">IF(AA468="","",DATE(YEAR(AA468),MONTH(AA468),1))</f>
        <v/>
      </c>
      <c r="AD468" s="177" t="str">
        <f t="shared" ref="AD468:AD482" ca="1" si="209">IF(AA468="","",DATE(YEAR(AB468),MONTH(AB468)+1,1)-1)</f>
        <v/>
      </c>
      <c r="AE468" s="178" t="str">
        <f t="shared" ref="AE468:AE482" ca="1" si="210">IF(AA468="","",DATEDIF(AC468,AD468+1,"m"))</f>
        <v/>
      </c>
      <c r="AF468" s="177" t="str">
        <f t="shared" ref="AF468:AF482" ca="1" si="211">IF(Z468&lt;AF$8,"",IF(Y468&gt;AF$8,Y468,AF$8))</f>
        <v/>
      </c>
      <c r="AG468" s="177" t="str">
        <f t="shared" ref="AG468:AG482" ca="1" si="212">IF(Z468&lt;AF$8,"",Z468)</f>
        <v/>
      </c>
      <c r="AH468" s="177" t="str">
        <f t="shared" ref="AH468:AH482" ca="1" si="213">IF(AF468="","",DATE(YEAR(AF468),MONTH(AF468),1))</f>
        <v/>
      </c>
      <c r="AI468" s="177" t="str">
        <f t="shared" ref="AI468:AI482" ca="1" si="214">IF(AF468="","",DATE(YEAR(AG468),MONTH(AG468)+1,1)-1)</f>
        <v/>
      </c>
      <c r="AJ468" s="178" t="str">
        <f t="shared" ref="AJ468:AJ482" ca="1" si="215">IF(AF468="","",DATEDIF(AH468,AI468+1,"m"))</f>
        <v/>
      </c>
    </row>
    <row r="469" spans="1:36" ht="27.95" customHeight="1">
      <c r="A469" s="179">
        <f>入力・労働局用!A469</f>
        <v>0</v>
      </c>
      <c r="B469" s="172">
        <f>入力・労働局用!B469</f>
        <v>0</v>
      </c>
      <c r="C469" s="173"/>
      <c r="D469" s="70">
        <f>入力・労働局用!D469</f>
        <v>0</v>
      </c>
      <c r="E469" s="71">
        <f>入力・労働局用!E469</f>
        <v>0</v>
      </c>
      <c r="F469" s="475">
        <f>入力・労働局用!F469</f>
        <v>0</v>
      </c>
      <c r="G469" s="476"/>
      <c r="H469" s="174" t="str">
        <f ca="1">入力・労働局用!H469</f>
        <v/>
      </c>
      <c r="I469" s="477" t="str">
        <f ca="1">入力・労働局用!I469</f>
        <v/>
      </c>
      <c r="J469" s="478">
        <f>入力・労働局用!J469</f>
        <v>0</v>
      </c>
      <c r="K469" s="478">
        <f>入力・労働局用!K469</f>
        <v>0</v>
      </c>
      <c r="L469" s="479">
        <f>入力・労働局用!L469</f>
        <v>0</v>
      </c>
      <c r="M469" s="475">
        <f>入力・労働局用!M469</f>
        <v>0</v>
      </c>
      <c r="N469" s="480"/>
      <c r="O469" s="480"/>
      <c r="P469" s="480"/>
      <c r="Q469" s="476"/>
      <c r="R469" s="174" t="str">
        <f ca="1">入力・労働局用!R469</f>
        <v/>
      </c>
      <c r="S469" s="477" t="str">
        <f ca="1">入力・労働局用!S469</f>
        <v/>
      </c>
      <c r="T469" s="478">
        <f>入力・労働局用!T469</f>
        <v>0</v>
      </c>
      <c r="U469" s="478">
        <f>入力・労働局用!U469</f>
        <v>0</v>
      </c>
      <c r="V469" s="478">
        <f>入力・労働局用!V469</f>
        <v>0</v>
      </c>
      <c r="W469" s="479">
        <f>入力・労働局用!W469</f>
        <v>0</v>
      </c>
      <c r="X469" s="164"/>
      <c r="Y469" s="180" t="str">
        <f t="shared" si="204"/>
        <v/>
      </c>
      <c r="Z469" s="180" t="str">
        <f t="shared" si="205"/>
        <v/>
      </c>
      <c r="AA469" s="181" t="str">
        <f t="shared" ca="1" si="206"/>
        <v/>
      </c>
      <c r="AB469" s="181" t="str">
        <f t="shared" ca="1" si="207"/>
        <v/>
      </c>
      <c r="AC469" s="181" t="str">
        <f t="shared" ca="1" si="208"/>
        <v/>
      </c>
      <c r="AD469" s="181" t="str">
        <f t="shared" ca="1" si="209"/>
        <v/>
      </c>
      <c r="AE469" s="182" t="str">
        <f t="shared" ca="1" si="210"/>
        <v/>
      </c>
      <c r="AF469" s="181" t="str">
        <f t="shared" ca="1" si="211"/>
        <v/>
      </c>
      <c r="AG469" s="181" t="str">
        <f t="shared" ca="1" si="212"/>
        <v/>
      </c>
      <c r="AH469" s="181" t="str">
        <f t="shared" ca="1" si="213"/>
        <v/>
      </c>
      <c r="AI469" s="181" t="str">
        <f t="shared" ca="1" si="214"/>
        <v/>
      </c>
      <c r="AJ469" s="182" t="str">
        <f t="shared" ca="1" si="215"/>
        <v/>
      </c>
    </row>
    <row r="470" spans="1:36" ht="27.95" customHeight="1">
      <c r="A470" s="179">
        <f>入力・労働局用!A470</f>
        <v>0</v>
      </c>
      <c r="B470" s="172">
        <f>入力・労働局用!B470</f>
        <v>0</v>
      </c>
      <c r="C470" s="173"/>
      <c r="D470" s="70">
        <f>入力・労働局用!D470</f>
        <v>0</v>
      </c>
      <c r="E470" s="71">
        <f>入力・労働局用!E470</f>
        <v>0</v>
      </c>
      <c r="F470" s="475">
        <f>入力・労働局用!F470</f>
        <v>0</v>
      </c>
      <c r="G470" s="476"/>
      <c r="H470" s="174" t="str">
        <f ca="1">入力・労働局用!H470</f>
        <v/>
      </c>
      <c r="I470" s="477" t="str">
        <f ca="1">入力・労働局用!I470</f>
        <v/>
      </c>
      <c r="J470" s="478">
        <f>入力・労働局用!J470</f>
        <v>0</v>
      </c>
      <c r="K470" s="478">
        <f>入力・労働局用!K470</f>
        <v>0</v>
      </c>
      <c r="L470" s="479">
        <f>入力・労働局用!L470</f>
        <v>0</v>
      </c>
      <c r="M470" s="475">
        <f>入力・労働局用!M470</f>
        <v>0</v>
      </c>
      <c r="N470" s="480"/>
      <c r="O470" s="480"/>
      <c r="P470" s="480"/>
      <c r="Q470" s="476"/>
      <c r="R470" s="174" t="str">
        <f ca="1">入力・労働局用!R470</f>
        <v/>
      </c>
      <c r="S470" s="477" t="str">
        <f ca="1">入力・労働局用!S470</f>
        <v/>
      </c>
      <c r="T470" s="478">
        <f>入力・労働局用!T470</f>
        <v>0</v>
      </c>
      <c r="U470" s="478">
        <f>入力・労働局用!U470</f>
        <v>0</v>
      </c>
      <c r="V470" s="478">
        <f>入力・労働局用!V470</f>
        <v>0</v>
      </c>
      <c r="W470" s="479">
        <f>入力・労働局用!W470</f>
        <v>0</v>
      </c>
      <c r="X470" s="164"/>
      <c r="Y470" s="180" t="str">
        <f t="shared" si="204"/>
        <v/>
      </c>
      <c r="Z470" s="180" t="str">
        <f t="shared" si="205"/>
        <v/>
      </c>
      <c r="AA470" s="181" t="str">
        <f t="shared" ca="1" si="206"/>
        <v/>
      </c>
      <c r="AB470" s="181" t="str">
        <f t="shared" ca="1" si="207"/>
        <v/>
      </c>
      <c r="AC470" s="181" t="str">
        <f t="shared" ca="1" si="208"/>
        <v/>
      </c>
      <c r="AD470" s="181" t="str">
        <f t="shared" ca="1" si="209"/>
        <v/>
      </c>
      <c r="AE470" s="182" t="str">
        <f t="shared" ca="1" si="210"/>
        <v/>
      </c>
      <c r="AF470" s="181" t="str">
        <f t="shared" ca="1" si="211"/>
        <v/>
      </c>
      <c r="AG470" s="181" t="str">
        <f t="shared" ca="1" si="212"/>
        <v/>
      </c>
      <c r="AH470" s="181" t="str">
        <f t="shared" ca="1" si="213"/>
        <v/>
      </c>
      <c r="AI470" s="181" t="str">
        <f t="shared" ca="1" si="214"/>
        <v/>
      </c>
      <c r="AJ470" s="182" t="str">
        <f t="shared" ca="1" si="215"/>
        <v/>
      </c>
    </row>
    <row r="471" spans="1:36" ht="27.95" customHeight="1">
      <c r="A471" s="179">
        <f>入力・労働局用!A471</f>
        <v>0</v>
      </c>
      <c r="B471" s="172">
        <f>入力・労働局用!B471</f>
        <v>0</v>
      </c>
      <c r="C471" s="173"/>
      <c r="D471" s="70">
        <f>入力・労働局用!D471</f>
        <v>0</v>
      </c>
      <c r="E471" s="71">
        <f>入力・労働局用!E471</f>
        <v>0</v>
      </c>
      <c r="F471" s="475">
        <f>入力・労働局用!F471</f>
        <v>0</v>
      </c>
      <c r="G471" s="476"/>
      <c r="H471" s="174" t="str">
        <f ca="1">入力・労働局用!H471</f>
        <v/>
      </c>
      <c r="I471" s="477" t="str">
        <f ca="1">入力・労働局用!I471</f>
        <v/>
      </c>
      <c r="J471" s="478">
        <f>入力・労働局用!J471</f>
        <v>0</v>
      </c>
      <c r="K471" s="478">
        <f>入力・労働局用!K471</f>
        <v>0</v>
      </c>
      <c r="L471" s="479">
        <f>入力・労働局用!L471</f>
        <v>0</v>
      </c>
      <c r="M471" s="475">
        <f>入力・労働局用!M471</f>
        <v>0</v>
      </c>
      <c r="N471" s="480"/>
      <c r="O471" s="480"/>
      <c r="P471" s="480"/>
      <c r="Q471" s="476"/>
      <c r="R471" s="174" t="str">
        <f ca="1">入力・労働局用!R471</f>
        <v/>
      </c>
      <c r="S471" s="477" t="str">
        <f ca="1">入力・労働局用!S471</f>
        <v/>
      </c>
      <c r="T471" s="478">
        <f>入力・労働局用!T471</f>
        <v>0</v>
      </c>
      <c r="U471" s="478">
        <f>入力・労働局用!U471</f>
        <v>0</v>
      </c>
      <c r="V471" s="478">
        <f>入力・労働局用!V471</f>
        <v>0</v>
      </c>
      <c r="W471" s="479">
        <f>入力・労働局用!W471</f>
        <v>0</v>
      </c>
      <c r="X471" s="164"/>
      <c r="Y471" s="180" t="str">
        <f t="shared" si="204"/>
        <v/>
      </c>
      <c r="Z471" s="180" t="str">
        <f t="shared" si="205"/>
        <v/>
      </c>
      <c r="AA471" s="181" t="str">
        <f t="shared" ca="1" si="206"/>
        <v/>
      </c>
      <c r="AB471" s="181" t="str">
        <f t="shared" ca="1" si="207"/>
        <v/>
      </c>
      <c r="AC471" s="181" t="str">
        <f t="shared" ca="1" si="208"/>
        <v/>
      </c>
      <c r="AD471" s="181" t="str">
        <f t="shared" ca="1" si="209"/>
        <v/>
      </c>
      <c r="AE471" s="182" t="str">
        <f t="shared" ca="1" si="210"/>
        <v/>
      </c>
      <c r="AF471" s="181" t="str">
        <f t="shared" ca="1" si="211"/>
        <v/>
      </c>
      <c r="AG471" s="181" t="str">
        <f t="shared" ca="1" si="212"/>
        <v/>
      </c>
      <c r="AH471" s="181" t="str">
        <f t="shared" ca="1" si="213"/>
        <v/>
      </c>
      <c r="AI471" s="181" t="str">
        <f t="shared" ca="1" si="214"/>
        <v/>
      </c>
      <c r="AJ471" s="182" t="str">
        <f t="shared" ca="1" si="215"/>
        <v/>
      </c>
    </row>
    <row r="472" spans="1:36" ht="27.95" customHeight="1">
      <c r="A472" s="179">
        <f>入力・労働局用!A472</f>
        <v>0</v>
      </c>
      <c r="B472" s="172">
        <f>入力・労働局用!B472</f>
        <v>0</v>
      </c>
      <c r="C472" s="173"/>
      <c r="D472" s="70">
        <f>入力・労働局用!D472</f>
        <v>0</v>
      </c>
      <c r="E472" s="71">
        <f>入力・労働局用!E472</f>
        <v>0</v>
      </c>
      <c r="F472" s="475">
        <f>入力・労働局用!F472</f>
        <v>0</v>
      </c>
      <c r="G472" s="476"/>
      <c r="H472" s="174" t="str">
        <f ca="1">入力・労働局用!H472</f>
        <v/>
      </c>
      <c r="I472" s="477" t="str">
        <f ca="1">入力・労働局用!I472</f>
        <v/>
      </c>
      <c r="J472" s="478">
        <f>入力・労働局用!J472</f>
        <v>0</v>
      </c>
      <c r="K472" s="478">
        <f>入力・労働局用!K472</f>
        <v>0</v>
      </c>
      <c r="L472" s="479">
        <f>入力・労働局用!L472</f>
        <v>0</v>
      </c>
      <c r="M472" s="475">
        <f>入力・労働局用!M472</f>
        <v>0</v>
      </c>
      <c r="N472" s="480"/>
      <c r="O472" s="480"/>
      <c r="P472" s="480"/>
      <c r="Q472" s="476"/>
      <c r="R472" s="174" t="str">
        <f ca="1">入力・労働局用!R472</f>
        <v/>
      </c>
      <c r="S472" s="477" t="str">
        <f ca="1">入力・労働局用!S472</f>
        <v/>
      </c>
      <c r="T472" s="478">
        <f>入力・労働局用!T472</f>
        <v>0</v>
      </c>
      <c r="U472" s="478">
        <f>入力・労働局用!U472</f>
        <v>0</v>
      </c>
      <c r="V472" s="478">
        <f>入力・労働局用!V472</f>
        <v>0</v>
      </c>
      <c r="W472" s="479">
        <f>入力・労働局用!W472</f>
        <v>0</v>
      </c>
      <c r="X472" s="164"/>
      <c r="Y472" s="180" t="str">
        <f t="shared" si="204"/>
        <v/>
      </c>
      <c r="Z472" s="180" t="str">
        <f t="shared" si="205"/>
        <v/>
      </c>
      <c r="AA472" s="181" t="str">
        <f t="shared" ca="1" si="206"/>
        <v/>
      </c>
      <c r="AB472" s="181" t="str">
        <f t="shared" ca="1" si="207"/>
        <v/>
      </c>
      <c r="AC472" s="181" t="str">
        <f t="shared" ca="1" si="208"/>
        <v/>
      </c>
      <c r="AD472" s="181" t="str">
        <f t="shared" ca="1" si="209"/>
        <v/>
      </c>
      <c r="AE472" s="182" t="str">
        <f t="shared" ca="1" si="210"/>
        <v/>
      </c>
      <c r="AF472" s="181" t="str">
        <f t="shared" ca="1" si="211"/>
        <v/>
      </c>
      <c r="AG472" s="181" t="str">
        <f t="shared" ca="1" si="212"/>
        <v/>
      </c>
      <c r="AH472" s="181" t="str">
        <f t="shared" ca="1" si="213"/>
        <v/>
      </c>
      <c r="AI472" s="181" t="str">
        <f t="shared" ca="1" si="214"/>
        <v/>
      </c>
      <c r="AJ472" s="182" t="str">
        <f t="shared" ca="1" si="215"/>
        <v/>
      </c>
    </row>
    <row r="473" spans="1:36" ht="27.95" customHeight="1">
      <c r="A473" s="179">
        <f>入力・労働局用!A473</f>
        <v>0</v>
      </c>
      <c r="B473" s="172">
        <f>入力・労働局用!B473</f>
        <v>0</v>
      </c>
      <c r="C473" s="173"/>
      <c r="D473" s="70">
        <f>入力・労働局用!D473</f>
        <v>0</v>
      </c>
      <c r="E473" s="71">
        <f>入力・労働局用!E473</f>
        <v>0</v>
      </c>
      <c r="F473" s="475">
        <f>入力・労働局用!F473</f>
        <v>0</v>
      </c>
      <c r="G473" s="476"/>
      <c r="H473" s="174" t="str">
        <f ca="1">入力・労働局用!H473</f>
        <v/>
      </c>
      <c r="I473" s="477" t="str">
        <f ca="1">入力・労働局用!I473</f>
        <v/>
      </c>
      <c r="J473" s="478">
        <f>入力・労働局用!J473</f>
        <v>0</v>
      </c>
      <c r="K473" s="478">
        <f>入力・労働局用!K473</f>
        <v>0</v>
      </c>
      <c r="L473" s="479">
        <f>入力・労働局用!L473</f>
        <v>0</v>
      </c>
      <c r="M473" s="475">
        <f>入力・労働局用!M473</f>
        <v>0</v>
      </c>
      <c r="N473" s="480"/>
      <c r="O473" s="480"/>
      <c r="P473" s="480"/>
      <c r="Q473" s="476"/>
      <c r="R473" s="174" t="str">
        <f ca="1">入力・労働局用!R473</f>
        <v/>
      </c>
      <c r="S473" s="477" t="str">
        <f ca="1">入力・労働局用!S473</f>
        <v/>
      </c>
      <c r="T473" s="478">
        <f>入力・労働局用!T473</f>
        <v>0</v>
      </c>
      <c r="U473" s="478">
        <f>入力・労働局用!U473</f>
        <v>0</v>
      </c>
      <c r="V473" s="478">
        <f>入力・労働局用!V473</f>
        <v>0</v>
      </c>
      <c r="W473" s="479">
        <f>入力・労働局用!W473</f>
        <v>0</v>
      </c>
      <c r="X473" s="164"/>
      <c r="Y473" s="180" t="str">
        <f t="shared" si="204"/>
        <v/>
      </c>
      <c r="Z473" s="180" t="str">
        <f t="shared" si="205"/>
        <v/>
      </c>
      <c r="AA473" s="181" t="str">
        <f t="shared" ca="1" si="206"/>
        <v/>
      </c>
      <c r="AB473" s="181" t="str">
        <f t="shared" ca="1" si="207"/>
        <v/>
      </c>
      <c r="AC473" s="181" t="str">
        <f t="shared" ca="1" si="208"/>
        <v/>
      </c>
      <c r="AD473" s="181" t="str">
        <f t="shared" ca="1" si="209"/>
        <v/>
      </c>
      <c r="AE473" s="182" t="str">
        <f t="shared" ca="1" si="210"/>
        <v/>
      </c>
      <c r="AF473" s="181" t="str">
        <f t="shared" ca="1" si="211"/>
        <v/>
      </c>
      <c r="AG473" s="181" t="str">
        <f t="shared" ca="1" si="212"/>
        <v/>
      </c>
      <c r="AH473" s="181" t="str">
        <f t="shared" ca="1" si="213"/>
        <v/>
      </c>
      <c r="AI473" s="181" t="str">
        <f t="shared" ca="1" si="214"/>
        <v/>
      </c>
      <c r="AJ473" s="182" t="str">
        <f t="shared" ca="1" si="215"/>
        <v/>
      </c>
    </row>
    <row r="474" spans="1:36" ht="27.95" customHeight="1">
      <c r="A474" s="179">
        <f>入力・労働局用!A474</f>
        <v>0</v>
      </c>
      <c r="B474" s="172">
        <f>入力・労働局用!B474</f>
        <v>0</v>
      </c>
      <c r="C474" s="173"/>
      <c r="D474" s="70">
        <f>入力・労働局用!D474</f>
        <v>0</v>
      </c>
      <c r="E474" s="71">
        <f>入力・労働局用!E474</f>
        <v>0</v>
      </c>
      <c r="F474" s="475">
        <f>入力・労働局用!F474</f>
        <v>0</v>
      </c>
      <c r="G474" s="476"/>
      <c r="H474" s="174" t="str">
        <f ca="1">入力・労働局用!H474</f>
        <v/>
      </c>
      <c r="I474" s="477" t="str">
        <f ca="1">入力・労働局用!I474</f>
        <v/>
      </c>
      <c r="J474" s="478">
        <f>入力・労働局用!J474</f>
        <v>0</v>
      </c>
      <c r="K474" s="478">
        <f>入力・労働局用!K474</f>
        <v>0</v>
      </c>
      <c r="L474" s="479">
        <f>入力・労働局用!L474</f>
        <v>0</v>
      </c>
      <c r="M474" s="475">
        <f>入力・労働局用!M474</f>
        <v>0</v>
      </c>
      <c r="N474" s="480"/>
      <c r="O474" s="480"/>
      <c r="P474" s="480"/>
      <c r="Q474" s="476"/>
      <c r="R474" s="174" t="str">
        <f ca="1">入力・労働局用!R474</f>
        <v/>
      </c>
      <c r="S474" s="477" t="str">
        <f ca="1">入力・労働局用!S474</f>
        <v/>
      </c>
      <c r="T474" s="478">
        <f>入力・労働局用!T474</f>
        <v>0</v>
      </c>
      <c r="U474" s="478">
        <f>入力・労働局用!U474</f>
        <v>0</v>
      </c>
      <c r="V474" s="478">
        <f>入力・労働局用!V474</f>
        <v>0</v>
      </c>
      <c r="W474" s="479">
        <f>入力・労働局用!W474</f>
        <v>0</v>
      </c>
      <c r="X474" s="164"/>
      <c r="Y474" s="180" t="str">
        <f t="shared" si="204"/>
        <v/>
      </c>
      <c r="Z474" s="180" t="str">
        <f t="shared" si="205"/>
        <v/>
      </c>
      <c r="AA474" s="181" t="str">
        <f t="shared" ca="1" si="206"/>
        <v/>
      </c>
      <c r="AB474" s="181" t="str">
        <f t="shared" ca="1" si="207"/>
        <v/>
      </c>
      <c r="AC474" s="181" t="str">
        <f t="shared" ca="1" si="208"/>
        <v/>
      </c>
      <c r="AD474" s="181" t="str">
        <f t="shared" ca="1" si="209"/>
        <v/>
      </c>
      <c r="AE474" s="182" t="str">
        <f t="shared" ca="1" si="210"/>
        <v/>
      </c>
      <c r="AF474" s="181" t="str">
        <f t="shared" ca="1" si="211"/>
        <v/>
      </c>
      <c r="AG474" s="181" t="str">
        <f t="shared" ca="1" si="212"/>
        <v/>
      </c>
      <c r="AH474" s="181" t="str">
        <f t="shared" ca="1" si="213"/>
        <v/>
      </c>
      <c r="AI474" s="181" t="str">
        <f t="shared" ca="1" si="214"/>
        <v/>
      </c>
      <c r="AJ474" s="182" t="str">
        <f t="shared" ca="1" si="215"/>
        <v/>
      </c>
    </row>
    <row r="475" spans="1:36" ht="27.95" customHeight="1">
      <c r="A475" s="179">
        <f>入力・労働局用!A475</f>
        <v>0</v>
      </c>
      <c r="B475" s="172">
        <f>入力・労働局用!B475</f>
        <v>0</v>
      </c>
      <c r="C475" s="173"/>
      <c r="D475" s="70">
        <f>入力・労働局用!D475</f>
        <v>0</v>
      </c>
      <c r="E475" s="71">
        <f>入力・労働局用!E475</f>
        <v>0</v>
      </c>
      <c r="F475" s="475">
        <f>入力・労働局用!F475</f>
        <v>0</v>
      </c>
      <c r="G475" s="476"/>
      <c r="H475" s="174" t="str">
        <f ca="1">入力・労働局用!H475</f>
        <v/>
      </c>
      <c r="I475" s="477" t="str">
        <f ca="1">入力・労働局用!I475</f>
        <v/>
      </c>
      <c r="J475" s="478">
        <f>入力・労働局用!J475</f>
        <v>0</v>
      </c>
      <c r="K475" s="478">
        <f>入力・労働局用!K475</f>
        <v>0</v>
      </c>
      <c r="L475" s="479">
        <f>入力・労働局用!L475</f>
        <v>0</v>
      </c>
      <c r="M475" s="475">
        <f>入力・労働局用!M475</f>
        <v>0</v>
      </c>
      <c r="N475" s="480"/>
      <c r="O475" s="480"/>
      <c r="P475" s="480"/>
      <c r="Q475" s="476"/>
      <c r="R475" s="174" t="str">
        <f ca="1">入力・労働局用!R475</f>
        <v/>
      </c>
      <c r="S475" s="477" t="str">
        <f ca="1">入力・労働局用!S475</f>
        <v/>
      </c>
      <c r="T475" s="478">
        <f>入力・労働局用!T475</f>
        <v>0</v>
      </c>
      <c r="U475" s="478">
        <f>入力・労働局用!U475</f>
        <v>0</v>
      </c>
      <c r="V475" s="478">
        <f>入力・労働局用!V475</f>
        <v>0</v>
      </c>
      <c r="W475" s="479">
        <f>入力・労働局用!W475</f>
        <v>0</v>
      </c>
      <c r="X475" s="164"/>
      <c r="Y475" s="180" t="str">
        <f t="shared" si="204"/>
        <v/>
      </c>
      <c r="Z475" s="180" t="str">
        <f t="shared" si="205"/>
        <v/>
      </c>
      <c r="AA475" s="181" t="str">
        <f t="shared" ca="1" si="206"/>
        <v/>
      </c>
      <c r="AB475" s="181" t="str">
        <f t="shared" ca="1" si="207"/>
        <v/>
      </c>
      <c r="AC475" s="181" t="str">
        <f t="shared" ca="1" si="208"/>
        <v/>
      </c>
      <c r="AD475" s="181" t="str">
        <f t="shared" ca="1" si="209"/>
        <v/>
      </c>
      <c r="AE475" s="182" t="str">
        <f t="shared" ca="1" si="210"/>
        <v/>
      </c>
      <c r="AF475" s="181" t="str">
        <f t="shared" ca="1" si="211"/>
        <v/>
      </c>
      <c r="AG475" s="181" t="str">
        <f t="shared" ca="1" si="212"/>
        <v/>
      </c>
      <c r="AH475" s="181" t="str">
        <f t="shared" ca="1" si="213"/>
        <v/>
      </c>
      <c r="AI475" s="181" t="str">
        <f t="shared" ca="1" si="214"/>
        <v/>
      </c>
      <c r="AJ475" s="182" t="str">
        <f t="shared" ca="1" si="215"/>
        <v/>
      </c>
    </row>
    <row r="476" spans="1:36" ht="27.95" customHeight="1">
      <c r="A476" s="179">
        <f>入力・労働局用!A476</f>
        <v>0</v>
      </c>
      <c r="B476" s="172">
        <f>入力・労働局用!B476</f>
        <v>0</v>
      </c>
      <c r="C476" s="173"/>
      <c r="D476" s="70">
        <f>入力・労働局用!D476</f>
        <v>0</v>
      </c>
      <c r="E476" s="71">
        <f>入力・労働局用!E476</f>
        <v>0</v>
      </c>
      <c r="F476" s="475">
        <f>入力・労働局用!F476</f>
        <v>0</v>
      </c>
      <c r="G476" s="476"/>
      <c r="H476" s="174" t="str">
        <f ca="1">入力・労働局用!H476</f>
        <v/>
      </c>
      <c r="I476" s="477" t="str">
        <f ca="1">入力・労働局用!I476</f>
        <v/>
      </c>
      <c r="J476" s="478">
        <f>入力・労働局用!J476</f>
        <v>0</v>
      </c>
      <c r="K476" s="478">
        <f>入力・労働局用!K476</f>
        <v>0</v>
      </c>
      <c r="L476" s="479">
        <f>入力・労働局用!L476</f>
        <v>0</v>
      </c>
      <c r="M476" s="475">
        <f>入力・労働局用!M476</f>
        <v>0</v>
      </c>
      <c r="N476" s="480"/>
      <c r="O476" s="480"/>
      <c r="P476" s="480"/>
      <c r="Q476" s="476"/>
      <c r="R476" s="174" t="str">
        <f ca="1">入力・労働局用!R476</f>
        <v/>
      </c>
      <c r="S476" s="477" t="str">
        <f ca="1">入力・労働局用!S476</f>
        <v/>
      </c>
      <c r="T476" s="478">
        <f>入力・労働局用!T476</f>
        <v>0</v>
      </c>
      <c r="U476" s="478">
        <f>入力・労働局用!U476</f>
        <v>0</v>
      </c>
      <c r="V476" s="478">
        <f>入力・労働局用!V476</f>
        <v>0</v>
      </c>
      <c r="W476" s="479">
        <f>入力・労働局用!W476</f>
        <v>0</v>
      </c>
      <c r="X476" s="164"/>
      <c r="Y476" s="180" t="str">
        <f t="shared" si="204"/>
        <v/>
      </c>
      <c r="Z476" s="180" t="str">
        <f t="shared" si="205"/>
        <v/>
      </c>
      <c r="AA476" s="181" t="str">
        <f t="shared" ca="1" si="206"/>
        <v/>
      </c>
      <c r="AB476" s="181" t="str">
        <f t="shared" ca="1" si="207"/>
        <v/>
      </c>
      <c r="AC476" s="181" t="str">
        <f t="shared" ca="1" si="208"/>
        <v/>
      </c>
      <c r="AD476" s="181" t="str">
        <f t="shared" ca="1" si="209"/>
        <v/>
      </c>
      <c r="AE476" s="182" t="str">
        <f t="shared" ca="1" si="210"/>
        <v/>
      </c>
      <c r="AF476" s="181" t="str">
        <f t="shared" ca="1" si="211"/>
        <v/>
      </c>
      <c r="AG476" s="181" t="str">
        <f t="shared" ca="1" si="212"/>
        <v/>
      </c>
      <c r="AH476" s="181" t="str">
        <f t="shared" ca="1" si="213"/>
        <v/>
      </c>
      <c r="AI476" s="181" t="str">
        <f t="shared" ca="1" si="214"/>
        <v/>
      </c>
      <c r="AJ476" s="182" t="str">
        <f t="shared" ca="1" si="215"/>
        <v/>
      </c>
    </row>
    <row r="477" spans="1:36" ht="27.95" customHeight="1">
      <c r="A477" s="179">
        <f>入力・労働局用!A477</f>
        <v>0</v>
      </c>
      <c r="B477" s="172">
        <f>入力・労働局用!B477</f>
        <v>0</v>
      </c>
      <c r="C477" s="173"/>
      <c r="D477" s="70">
        <f>入力・労働局用!D477</f>
        <v>0</v>
      </c>
      <c r="E477" s="71">
        <f>入力・労働局用!E477</f>
        <v>0</v>
      </c>
      <c r="F477" s="475">
        <f>入力・労働局用!F477</f>
        <v>0</v>
      </c>
      <c r="G477" s="476"/>
      <c r="H477" s="174" t="str">
        <f ca="1">入力・労働局用!H477</f>
        <v/>
      </c>
      <c r="I477" s="477" t="str">
        <f ca="1">入力・労働局用!I477</f>
        <v/>
      </c>
      <c r="J477" s="478">
        <f>入力・労働局用!J477</f>
        <v>0</v>
      </c>
      <c r="K477" s="478">
        <f>入力・労働局用!K477</f>
        <v>0</v>
      </c>
      <c r="L477" s="479">
        <f>入力・労働局用!L477</f>
        <v>0</v>
      </c>
      <c r="M477" s="475">
        <f>入力・労働局用!M477</f>
        <v>0</v>
      </c>
      <c r="N477" s="480"/>
      <c r="O477" s="480"/>
      <c r="P477" s="480"/>
      <c r="Q477" s="476"/>
      <c r="R477" s="174" t="str">
        <f ca="1">入力・労働局用!R477</f>
        <v/>
      </c>
      <c r="S477" s="477" t="str">
        <f ca="1">入力・労働局用!S477</f>
        <v/>
      </c>
      <c r="T477" s="478">
        <f>入力・労働局用!T477</f>
        <v>0</v>
      </c>
      <c r="U477" s="478">
        <f>入力・労働局用!U477</f>
        <v>0</v>
      </c>
      <c r="V477" s="478">
        <f>入力・労働局用!V477</f>
        <v>0</v>
      </c>
      <c r="W477" s="479">
        <f>入力・労働局用!W477</f>
        <v>0</v>
      </c>
      <c r="X477" s="164"/>
      <c r="Y477" s="180" t="str">
        <f t="shared" si="204"/>
        <v/>
      </c>
      <c r="Z477" s="180" t="str">
        <f t="shared" si="205"/>
        <v/>
      </c>
      <c r="AA477" s="181" t="str">
        <f t="shared" ca="1" si="206"/>
        <v/>
      </c>
      <c r="AB477" s="181" t="str">
        <f t="shared" ca="1" si="207"/>
        <v/>
      </c>
      <c r="AC477" s="181" t="str">
        <f t="shared" ca="1" si="208"/>
        <v/>
      </c>
      <c r="AD477" s="181" t="str">
        <f t="shared" ca="1" si="209"/>
        <v/>
      </c>
      <c r="AE477" s="182" t="str">
        <f t="shared" ca="1" si="210"/>
        <v/>
      </c>
      <c r="AF477" s="181" t="str">
        <f t="shared" ca="1" si="211"/>
        <v/>
      </c>
      <c r="AG477" s="181" t="str">
        <f t="shared" ca="1" si="212"/>
        <v/>
      </c>
      <c r="AH477" s="181" t="str">
        <f t="shared" ca="1" si="213"/>
        <v/>
      </c>
      <c r="AI477" s="181" t="str">
        <f t="shared" ca="1" si="214"/>
        <v/>
      </c>
      <c r="AJ477" s="182" t="str">
        <f t="shared" ca="1" si="215"/>
        <v/>
      </c>
    </row>
    <row r="478" spans="1:36" ht="27.95" customHeight="1">
      <c r="A478" s="179">
        <f>入力・労働局用!A478</f>
        <v>0</v>
      </c>
      <c r="B478" s="172">
        <f>入力・労働局用!B478</f>
        <v>0</v>
      </c>
      <c r="C478" s="173"/>
      <c r="D478" s="70">
        <f>入力・労働局用!D478</f>
        <v>0</v>
      </c>
      <c r="E478" s="71">
        <f>入力・労働局用!E478</f>
        <v>0</v>
      </c>
      <c r="F478" s="475">
        <f>入力・労働局用!F478</f>
        <v>0</v>
      </c>
      <c r="G478" s="476"/>
      <c r="H478" s="174" t="str">
        <f ca="1">入力・労働局用!H478</f>
        <v/>
      </c>
      <c r="I478" s="477" t="str">
        <f ca="1">入力・労働局用!I478</f>
        <v/>
      </c>
      <c r="J478" s="478">
        <f>入力・労働局用!J478</f>
        <v>0</v>
      </c>
      <c r="K478" s="478">
        <f>入力・労働局用!K478</f>
        <v>0</v>
      </c>
      <c r="L478" s="479">
        <f>入力・労働局用!L478</f>
        <v>0</v>
      </c>
      <c r="M478" s="475">
        <f>入力・労働局用!M478</f>
        <v>0</v>
      </c>
      <c r="N478" s="480"/>
      <c r="O478" s="480"/>
      <c r="P478" s="480"/>
      <c r="Q478" s="476"/>
      <c r="R478" s="174" t="str">
        <f ca="1">入力・労働局用!R478</f>
        <v/>
      </c>
      <c r="S478" s="477" t="str">
        <f ca="1">入力・労働局用!S478</f>
        <v/>
      </c>
      <c r="T478" s="478">
        <f>入力・労働局用!T478</f>
        <v>0</v>
      </c>
      <c r="U478" s="478">
        <f>入力・労働局用!U478</f>
        <v>0</v>
      </c>
      <c r="V478" s="478">
        <f>入力・労働局用!V478</f>
        <v>0</v>
      </c>
      <c r="W478" s="479">
        <f>入力・労働局用!W478</f>
        <v>0</v>
      </c>
      <c r="X478" s="164"/>
      <c r="Y478" s="180" t="str">
        <f t="shared" si="204"/>
        <v/>
      </c>
      <c r="Z478" s="180" t="str">
        <f t="shared" si="205"/>
        <v/>
      </c>
      <c r="AA478" s="181" t="str">
        <f t="shared" ca="1" si="206"/>
        <v/>
      </c>
      <c r="AB478" s="181" t="str">
        <f t="shared" ca="1" si="207"/>
        <v/>
      </c>
      <c r="AC478" s="181" t="str">
        <f t="shared" ca="1" si="208"/>
        <v/>
      </c>
      <c r="AD478" s="181" t="str">
        <f t="shared" ca="1" si="209"/>
        <v/>
      </c>
      <c r="AE478" s="182" t="str">
        <f t="shared" ca="1" si="210"/>
        <v/>
      </c>
      <c r="AF478" s="181" t="str">
        <f t="shared" ca="1" si="211"/>
        <v/>
      </c>
      <c r="AG478" s="181" t="str">
        <f t="shared" ca="1" si="212"/>
        <v/>
      </c>
      <c r="AH478" s="181" t="str">
        <f t="shared" ca="1" si="213"/>
        <v/>
      </c>
      <c r="AI478" s="181" t="str">
        <f t="shared" ca="1" si="214"/>
        <v/>
      </c>
      <c r="AJ478" s="182" t="str">
        <f t="shared" ca="1" si="215"/>
        <v/>
      </c>
    </row>
    <row r="479" spans="1:36" ht="27.95" customHeight="1">
      <c r="A479" s="179">
        <f>入力・労働局用!A479</f>
        <v>0</v>
      </c>
      <c r="B479" s="172">
        <f>入力・労働局用!B479</f>
        <v>0</v>
      </c>
      <c r="C479" s="173"/>
      <c r="D479" s="70">
        <f>入力・労働局用!D479</f>
        <v>0</v>
      </c>
      <c r="E479" s="71">
        <f>入力・労働局用!E479</f>
        <v>0</v>
      </c>
      <c r="F479" s="475">
        <f>入力・労働局用!F479</f>
        <v>0</v>
      </c>
      <c r="G479" s="476"/>
      <c r="H479" s="174" t="str">
        <f ca="1">入力・労働局用!H479</f>
        <v/>
      </c>
      <c r="I479" s="477" t="str">
        <f ca="1">入力・労働局用!I479</f>
        <v/>
      </c>
      <c r="J479" s="478">
        <f>入力・労働局用!J479</f>
        <v>0</v>
      </c>
      <c r="K479" s="478">
        <f>入力・労働局用!K479</f>
        <v>0</v>
      </c>
      <c r="L479" s="479">
        <f>入力・労働局用!L479</f>
        <v>0</v>
      </c>
      <c r="M479" s="475">
        <f>入力・労働局用!M479</f>
        <v>0</v>
      </c>
      <c r="N479" s="480"/>
      <c r="O479" s="480"/>
      <c r="P479" s="480"/>
      <c r="Q479" s="476"/>
      <c r="R479" s="174" t="str">
        <f ca="1">入力・労働局用!R479</f>
        <v/>
      </c>
      <c r="S479" s="477" t="str">
        <f ca="1">入力・労働局用!S479</f>
        <v/>
      </c>
      <c r="T479" s="478">
        <f>入力・労働局用!T479</f>
        <v>0</v>
      </c>
      <c r="U479" s="478">
        <f>入力・労働局用!U479</f>
        <v>0</v>
      </c>
      <c r="V479" s="478">
        <f>入力・労働局用!V479</f>
        <v>0</v>
      </c>
      <c r="W479" s="479">
        <f>入力・労働局用!W479</f>
        <v>0</v>
      </c>
      <c r="X479" s="164"/>
      <c r="Y479" s="180" t="str">
        <f t="shared" si="204"/>
        <v/>
      </c>
      <c r="Z479" s="180" t="str">
        <f t="shared" si="205"/>
        <v/>
      </c>
      <c r="AA479" s="181" t="str">
        <f t="shared" ca="1" si="206"/>
        <v/>
      </c>
      <c r="AB479" s="181" t="str">
        <f t="shared" ca="1" si="207"/>
        <v/>
      </c>
      <c r="AC479" s="181" t="str">
        <f t="shared" ca="1" si="208"/>
        <v/>
      </c>
      <c r="AD479" s="181" t="str">
        <f t="shared" ca="1" si="209"/>
        <v/>
      </c>
      <c r="AE479" s="182" t="str">
        <f t="shared" ca="1" si="210"/>
        <v/>
      </c>
      <c r="AF479" s="181" t="str">
        <f t="shared" ca="1" si="211"/>
        <v/>
      </c>
      <c r="AG479" s="181" t="str">
        <f t="shared" ca="1" si="212"/>
        <v/>
      </c>
      <c r="AH479" s="181" t="str">
        <f t="shared" ca="1" si="213"/>
        <v/>
      </c>
      <c r="AI479" s="181" t="str">
        <f t="shared" ca="1" si="214"/>
        <v/>
      </c>
      <c r="AJ479" s="182" t="str">
        <f t="shared" ca="1" si="215"/>
        <v/>
      </c>
    </row>
    <row r="480" spans="1:36" ht="27.95" customHeight="1">
      <c r="A480" s="179">
        <f>入力・労働局用!A480</f>
        <v>0</v>
      </c>
      <c r="B480" s="172">
        <f>入力・労働局用!B480</f>
        <v>0</v>
      </c>
      <c r="C480" s="173"/>
      <c r="D480" s="70">
        <f>入力・労働局用!D480</f>
        <v>0</v>
      </c>
      <c r="E480" s="71">
        <f>入力・労働局用!E480</f>
        <v>0</v>
      </c>
      <c r="F480" s="475">
        <f>入力・労働局用!F480</f>
        <v>0</v>
      </c>
      <c r="G480" s="476"/>
      <c r="H480" s="174" t="str">
        <f ca="1">入力・労働局用!H480</f>
        <v/>
      </c>
      <c r="I480" s="477" t="str">
        <f ca="1">入力・労働局用!I480</f>
        <v/>
      </c>
      <c r="J480" s="478">
        <f>入力・労働局用!J480</f>
        <v>0</v>
      </c>
      <c r="K480" s="478">
        <f>入力・労働局用!K480</f>
        <v>0</v>
      </c>
      <c r="L480" s="479">
        <f>入力・労働局用!L480</f>
        <v>0</v>
      </c>
      <c r="M480" s="475">
        <f>入力・労働局用!M480</f>
        <v>0</v>
      </c>
      <c r="N480" s="480"/>
      <c r="O480" s="480"/>
      <c r="P480" s="480"/>
      <c r="Q480" s="476"/>
      <c r="R480" s="174" t="str">
        <f ca="1">入力・労働局用!R480</f>
        <v/>
      </c>
      <c r="S480" s="477" t="str">
        <f ca="1">入力・労働局用!S480</f>
        <v/>
      </c>
      <c r="T480" s="478">
        <f>入力・労働局用!T480</f>
        <v>0</v>
      </c>
      <c r="U480" s="478">
        <f>入力・労働局用!U480</f>
        <v>0</v>
      </c>
      <c r="V480" s="478">
        <f>入力・労働局用!V480</f>
        <v>0</v>
      </c>
      <c r="W480" s="479">
        <f>入力・労働局用!W480</f>
        <v>0</v>
      </c>
      <c r="X480" s="164"/>
      <c r="Y480" s="180" t="str">
        <f t="shared" si="204"/>
        <v/>
      </c>
      <c r="Z480" s="180" t="str">
        <f t="shared" si="205"/>
        <v/>
      </c>
      <c r="AA480" s="181" t="str">
        <f t="shared" ca="1" si="206"/>
        <v/>
      </c>
      <c r="AB480" s="181" t="str">
        <f t="shared" ca="1" si="207"/>
        <v/>
      </c>
      <c r="AC480" s="181" t="str">
        <f t="shared" ca="1" si="208"/>
        <v/>
      </c>
      <c r="AD480" s="181" t="str">
        <f t="shared" ca="1" si="209"/>
        <v/>
      </c>
      <c r="AE480" s="182" t="str">
        <f t="shared" ca="1" si="210"/>
        <v/>
      </c>
      <c r="AF480" s="181" t="str">
        <f t="shared" ca="1" si="211"/>
        <v/>
      </c>
      <c r="AG480" s="181" t="str">
        <f t="shared" ca="1" si="212"/>
        <v/>
      </c>
      <c r="AH480" s="181" t="str">
        <f t="shared" ca="1" si="213"/>
        <v/>
      </c>
      <c r="AI480" s="181" t="str">
        <f t="shared" ca="1" si="214"/>
        <v/>
      </c>
      <c r="AJ480" s="182" t="str">
        <f t="shared" ca="1" si="215"/>
        <v/>
      </c>
    </row>
    <row r="481" spans="1:36" ht="27.95" customHeight="1">
      <c r="A481" s="179">
        <f>入力・労働局用!A481</f>
        <v>0</v>
      </c>
      <c r="B481" s="172">
        <f>入力・労働局用!B481</f>
        <v>0</v>
      </c>
      <c r="C481" s="173"/>
      <c r="D481" s="70">
        <f>入力・労働局用!D481</f>
        <v>0</v>
      </c>
      <c r="E481" s="71">
        <f>入力・労働局用!E481</f>
        <v>0</v>
      </c>
      <c r="F481" s="475">
        <f>入力・労働局用!F481</f>
        <v>0</v>
      </c>
      <c r="G481" s="476"/>
      <c r="H481" s="174" t="str">
        <f ca="1">入力・労働局用!H481</f>
        <v/>
      </c>
      <c r="I481" s="477" t="str">
        <f ca="1">入力・労働局用!I481</f>
        <v/>
      </c>
      <c r="J481" s="478">
        <f>入力・労働局用!J481</f>
        <v>0</v>
      </c>
      <c r="K481" s="478">
        <f>入力・労働局用!K481</f>
        <v>0</v>
      </c>
      <c r="L481" s="479">
        <f>入力・労働局用!L481</f>
        <v>0</v>
      </c>
      <c r="M481" s="475">
        <f>入力・労働局用!M481</f>
        <v>0</v>
      </c>
      <c r="N481" s="480"/>
      <c r="O481" s="480"/>
      <c r="P481" s="480"/>
      <c r="Q481" s="476"/>
      <c r="R481" s="174" t="str">
        <f ca="1">入力・労働局用!R481</f>
        <v/>
      </c>
      <c r="S481" s="477" t="str">
        <f ca="1">入力・労働局用!S481</f>
        <v/>
      </c>
      <c r="T481" s="478">
        <f>入力・労働局用!T481</f>
        <v>0</v>
      </c>
      <c r="U481" s="478">
        <f>入力・労働局用!U481</f>
        <v>0</v>
      </c>
      <c r="V481" s="478">
        <f>入力・労働局用!V481</f>
        <v>0</v>
      </c>
      <c r="W481" s="479">
        <f>入力・労働局用!W481</f>
        <v>0</v>
      </c>
      <c r="X481" s="164"/>
      <c r="Y481" s="180" t="str">
        <f t="shared" si="204"/>
        <v/>
      </c>
      <c r="Z481" s="180" t="str">
        <f t="shared" si="205"/>
        <v/>
      </c>
      <c r="AA481" s="181" t="str">
        <f t="shared" ca="1" si="206"/>
        <v/>
      </c>
      <c r="AB481" s="181" t="str">
        <f t="shared" ca="1" si="207"/>
        <v/>
      </c>
      <c r="AC481" s="181" t="str">
        <f t="shared" ca="1" si="208"/>
        <v/>
      </c>
      <c r="AD481" s="181" t="str">
        <f t="shared" ca="1" si="209"/>
        <v/>
      </c>
      <c r="AE481" s="182" t="str">
        <f t="shared" ca="1" si="210"/>
        <v/>
      </c>
      <c r="AF481" s="181" t="str">
        <f t="shared" ca="1" si="211"/>
        <v/>
      </c>
      <c r="AG481" s="181" t="str">
        <f t="shared" ca="1" si="212"/>
        <v/>
      </c>
      <c r="AH481" s="181" t="str">
        <f t="shared" ca="1" si="213"/>
        <v/>
      </c>
      <c r="AI481" s="181" t="str">
        <f t="shared" ca="1" si="214"/>
        <v/>
      </c>
      <c r="AJ481" s="182" t="str">
        <f t="shared" ca="1" si="215"/>
        <v/>
      </c>
    </row>
    <row r="482" spans="1:36" ht="27.95" customHeight="1" thickBot="1">
      <c r="A482" s="183">
        <f>入力・労働局用!A482</f>
        <v>0</v>
      </c>
      <c r="B482" s="172">
        <f>入力・労働局用!B482</f>
        <v>0</v>
      </c>
      <c r="C482" s="173"/>
      <c r="D482" s="70">
        <f>入力・労働局用!D482</f>
        <v>0</v>
      </c>
      <c r="E482" s="71">
        <f>入力・労働局用!E482</f>
        <v>0</v>
      </c>
      <c r="F482" s="475">
        <f>入力・労働局用!F482</f>
        <v>0</v>
      </c>
      <c r="G482" s="476"/>
      <c r="H482" s="174" t="str">
        <f ca="1">入力・労働局用!H482</f>
        <v/>
      </c>
      <c r="I482" s="481" t="str">
        <f ca="1">入力・労働局用!I482</f>
        <v/>
      </c>
      <c r="J482" s="482">
        <f>入力・労働局用!J482</f>
        <v>0</v>
      </c>
      <c r="K482" s="482">
        <f>入力・労働局用!K482</f>
        <v>0</v>
      </c>
      <c r="L482" s="483">
        <f>入力・労働局用!L482</f>
        <v>0</v>
      </c>
      <c r="M482" s="475">
        <f>入力・労働局用!M482</f>
        <v>0</v>
      </c>
      <c r="N482" s="480"/>
      <c r="O482" s="480"/>
      <c r="P482" s="480"/>
      <c r="Q482" s="476"/>
      <c r="R482" s="184" t="str">
        <f ca="1">入力・労働局用!R482</f>
        <v/>
      </c>
      <c r="S482" s="481" t="str">
        <f ca="1">入力・労働局用!S482</f>
        <v/>
      </c>
      <c r="T482" s="482">
        <f>入力・労働局用!T482</f>
        <v>0</v>
      </c>
      <c r="U482" s="482">
        <f>入力・労働局用!U482</f>
        <v>0</v>
      </c>
      <c r="V482" s="482">
        <f>入力・労働局用!V482</f>
        <v>0</v>
      </c>
      <c r="W482" s="483">
        <f>入力・労働局用!W482</f>
        <v>0</v>
      </c>
      <c r="X482" s="164"/>
      <c r="Y482" s="185" t="str">
        <f t="shared" si="204"/>
        <v/>
      </c>
      <c r="Z482" s="185" t="str">
        <f t="shared" si="205"/>
        <v/>
      </c>
      <c r="AA482" s="186" t="str">
        <f t="shared" ca="1" si="206"/>
        <v/>
      </c>
      <c r="AB482" s="186" t="str">
        <f t="shared" ca="1" si="207"/>
        <v/>
      </c>
      <c r="AC482" s="186" t="str">
        <f t="shared" ca="1" si="208"/>
        <v/>
      </c>
      <c r="AD482" s="186" t="str">
        <f t="shared" ca="1" si="209"/>
        <v/>
      </c>
      <c r="AE482" s="187" t="str">
        <f t="shared" ca="1" si="210"/>
        <v/>
      </c>
      <c r="AF482" s="186" t="str">
        <f t="shared" ca="1" si="211"/>
        <v/>
      </c>
      <c r="AG482" s="186" t="str">
        <f t="shared" ca="1" si="212"/>
        <v/>
      </c>
      <c r="AH482" s="186" t="str">
        <f t="shared" ca="1" si="213"/>
        <v/>
      </c>
      <c r="AI482" s="186" t="str">
        <f t="shared" ca="1" si="214"/>
        <v/>
      </c>
      <c r="AJ482" s="187" t="str">
        <f t="shared" ca="1" si="215"/>
        <v/>
      </c>
    </row>
    <row r="483" spans="1:36" ht="24.95" customHeight="1" thickTop="1">
      <c r="A483" s="361" t="s">
        <v>62</v>
      </c>
      <c r="B483" s="362"/>
      <c r="C483" s="362"/>
      <c r="D483" s="362"/>
      <c r="E483" s="362"/>
      <c r="F483" s="363"/>
      <c r="G483" s="364"/>
      <c r="H483" s="213" t="s">
        <v>12</v>
      </c>
      <c r="I483" s="471">
        <f ca="1">入力・労働局用!I483</f>
        <v>0</v>
      </c>
      <c r="J483" s="472">
        <f>入力・労働局用!J483</f>
        <v>0</v>
      </c>
      <c r="K483" s="472">
        <f>入力・労働局用!K483</f>
        <v>0</v>
      </c>
      <c r="L483" s="214" t="s">
        <v>8</v>
      </c>
      <c r="M483" s="363"/>
      <c r="N483" s="367"/>
      <c r="O483" s="367"/>
      <c r="P483" s="367"/>
      <c r="Q483" s="364"/>
      <c r="R483" s="213"/>
      <c r="S483" s="471">
        <f ca="1">入力・労働局用!S483</f>
        <v>0</v>
      </c>
      <c r="T483" s="472">
        <f>入力・労働局用!T483</f>
        <v>0</v>
      </c>
      <c r="U483" s="472">
        <f>入力・労働局用!U483</f>
        <v>0</v>
      </c>
      <c r="V483" s="472">
        <f>入力・労働局用!V483</f>
        <v>0</v>
      </c>
      <c r="W483" s="214" t="s">
        <v>8</v>
      </c>
      <c r="X483" s="164"/>
    </row>
    <row r="484" spans="1:36" ht="24.95" customHeight="1">
      <c r="A484" s="434" t="s">
        <v>80</v>
      </c>
      <c r="B484" s="435"/>
      <c r="C484" s="435"/>
      <c r="D484" s="435"/>
      <c r="E484" s="435"/>
      <c r="F484" s="344"/>
      <c r="G484" s="345"/>
      <c r="H484" s="188" t="s">
        <v>12</v>
      </c>
      <c r="I484" s="473">
        <f ca="1">入力・労働局用!I484</f>
        <v>0</v>
      </c>
      <c r="J484" s="474">
        <f>入力・労働局用!J484</f>
        <v>0</v>
      </c>
      <c r="K484" s="474">
        <f>入力・労働局用!K484</f>
        <v>0</v>
      </c>
      <c r="L484" s="189" t="s">
        <v>8</v>
      </c>
      <c r="M484" s="344"/>
      <c r="N484" s="348"/>
      <c r="O484" s="348"/>
      <c r="P484" s="348"/>
      <c r="Q484" s="345"/>
      <c r="R484" s="188"/>
      <c r="S484" s="473">
        <f ca="1">入力・労働局用!S484</f>
        <v>0</v>
      </c>
      <c r="T484" s="474">
        <f>入力・労働局用!T484</f>
        <v>0</v>
      </c>
      <c r="U484" s="474">
        <f>入力・労働局用!U484</f>
        <v>0</v>
      </c>
      <c r="V484" s="474">
        <f>入力・労働局用!V484</f>
        <v>0</v>
      </c>
      <c r="W484" s="189" t="s">
        <v>8</v>
      </c>
      <c r="X484" s="164"/>
      <c r="Z484" s="190"/>
    </row>
    <row r="485" spans="1:36" s="1" customFormat="1" ht="3.75" customHeight="1">
      <c r="X485" s="52"/>
      <c r="Y485" s="217"/>
      <c r="Z485" s="54" t="s">
        <v>35</v>
      </c>
      <c r="AH485" s="29"/>
      <c r="AI485" s="29"/>
    </row>
    <row r="486" spans="1:36">
      <c r="T486" s="468" t="s">
        <v>44</v>
      </c>
      <c r="U486" s="469"/>
      <c r="V486" s="469"/>
      <c r="W486" s="470"/>
      <c r="X486" s="164"/>
    </row>
    <row r="488" spans="1:36" ht="19.5" customHeight="1">
      <c r="A488" s="147" t="str">
        <f>IF(入力・労働局用!A488="","",入力・労働局用!A488)</f>
        <v>【鳥取局様式】</v>
      </c>
      <c r="B488" s="196"/>
      <c r="C488" s="146"/>
      <c r="D488" s="466" t="s">
        <v>76</v>
      </c>
      <c r="E488" s="467"/>
      <c r="F488" s="467"/>
      <c r="G488" s="467"/>
      <c r="H488" s="467"/>
      <c r="I488" s="467"/>
      <c r="J488" s="467"/>
      <c r="S488" s="192">
        <f>$S$2</f>
        <v>1</v>
      </c>
      <c r="T488" s="488" t="s">
        <v>10</v>
      </c>
      <c r="U488" s="488"/>
      <c r="V488" s="149">
        <f>V461+1</f>
        <v>19</v>
      </c>
      <c r="W488" s="150" t="s">
        <v>11</v>
      </c>
    </row>
    <row r="489" spans="1:36" ht="19.5" customHeight="1">
      <c r="B489" s="197"/>
      <c r="C489" s="151"/>
      <c r="D489" s="467"/>
      <c r="E489" s="467"/>
      <c r="F489" s="467"/>
      <c r="G489" s="467"/>
      <c r="H489" s="467"/>
      <c r="I489" s="467"/>
      <c r="J489" s="467"/>
    </row>
    <row r="490" spans="1:36" ht="14.25">
      <c r="B490" s="223">
        <f ca="1">入力・労働局用!B490</f>
        <v>45741</v>
      </c>
      <c r="D490" s="198"/>
      <c r="E490" s="198"/>
      <c r="F490" s="198"/>
    </row>
    <row r="491" spans="1:36" ht="15" customHeight="1">
      <c r="B491" s="224">
        <f ca="1">入力・労働局用!B491</f>
        <v>46106.494204513889</v>
      </c>
      <c r="H491" s="329" t="s">
        <v>6</v>
      </c>
      <c r="I491" s="330"/>
      <c r="J491" s="333" t="s">
        <v>0</v>
      </c>
      <c r="K491" s="334"/>
      <c r="L491" s="153" t="s">
        <v>1</v>
      </c>
      <c r="M491" s="334" t="s">
        <v>7</v>
      </c>
      <c r="N491" s="334"/>
      <c r="O491" s="334" t="s">
        <v>2</v>
      </c>
      <c r="P491" s="334"/>
      <c r="Q491" s="334"/>
      <c r="R491" s="334"/>
      <c r="S491" s="334"/>
      <c r="T491" s="334"/>
      <c r="U491" s="334" t="s">
        <v>3</v>
      </c>
      <c r="V491" s="334"/>
      <c r="W491" s="334"/>
    </row>
    <row r="492" spans="1:36" ht="20.100000000000001" customHeight="1">
      <c r="H492" s="331"/>
      <c r="I492" s="332"/>
      <c r="J492" s="154">
        <f>IF(入力・労働局用!J492="","",入力・労働局用!J492)</f>
        <v>3</v>
      </c>
      <c r="K492" s="155">
        <f>IF(入力・労働局用!K492="","",入力・労働局用!K492)</f>
        <v>1</v>
      </c>
      <c r="L492" s="156">
        <f>IF(入力・労働局用!L492="","",入力・労働局用!L492)</f>
        <v>1</v>
      </c>
      <c r="M492" s="157">
        <f>IF(入力・労働局用!M492="","",入力・労働局用!M492)</f>
        <v>0</v>
      </c>
      <c r="N492" s="158" t="str">
        <f>IF(入力・労働局用!N492="","",入力・労働局用!N492)</f>
        <v/>
      </c>
      <c r="O492" s="159" t="str">
        <f>IF(入力・労働局用!O492="","",入力・労働局用!O492)</f>
        <v/>
      </c>
      <c r="P492" s="160" t="str">
        <f>IF(入力・労働局用!P492="","",入力・労働局用!P492)</f>
        <v/>
      </c>
      <c r="Q492" s="160" t="str">
        <f>IF(入力・労働局用!Q492="","",入力・労働局用!Q492)</f>
        <v/>
      </c>
      <c r="R492" s="160" t="str">
        <f>IF(入力・労働局用!R492="","",入力・労働局用!R492)</f>
        <v/>
      </c>
      <c r="S492" s="160" t="str">
        <f>IF(入力・労働局用!S492="","",入力・労働局用!S492)</f>
        <v/>
      </c>
      <c r="T492" s="161" t="str">
        <f>IF(入力・労働局用!T492="","",入力・労働局用!T492)</f>
        <v/>
      </c>
      <c r="U492" s="159" t="str">
        <f>IF(入力・労働局用!U492="","",入力・労働局用!U492)</f>
        <v/>
      </c>
      <c r="V492" s="160" t="str">
        <f>IF(入力・労働局用!V492="","",入力・労働局用!V492)</f>
        <v/>
      </c>
      <c r="W492" s="161" t="str">
        <f>IF(入力・労働局用!W492="","",入力・労働局用!W492)</f>
        <v/>
      </c>
      <c r="Y492" s="162" t="s">
        <v>33</v>
      </c>
      <c r="Z492" s="163" t="s">
        <v>34</v>
      </c>
      <c r="AA492" s="489" t="str">
        <f>$A$2</f>
        <v>【鳥取局様式】</v>
      </c>
      <c r="AB492" s="489"/>
      <c r="AC492" s="489"/>
      <c r="AD492" s="489"/>
      <c r="AE492" s="489"/>
      <c r="AF492" s="487">
        <f>$A$3</f>
        <v>0</v>
      </c>
      <c r="AG492" s="487"/>
      <c r="AH492" s="487"/>
      <c r="AI492" s="487"/>
      <c r="AJ492" s="487"/>
    </row>
    <row r="493" spans="1:36" ht="21.95" customHeight="1">
      <c r="A493" s="315" t="s">
        <v>9</v>
      </c>
      <c r="B493" s="317" t="s">
        <v>30</v>
      </c>
      <c r="C493" s="220"/>
      <c r="D493" s="318" t="s">
        <v>51</v>
      </c>
      <c r="E493" s="317" t="s">
        <v>48</v>
      </c>
      <c r="F493" s="451">
        <f ca="1">B490</f>
        <v>45741</v>
      </c>
      <c r="G493" s="452"/>
      <c r="H493" s="452"/>
      <c r="I493" s="452"/>
      <c r="J493" s="452"/>
      <c r="K493" s="452"/>
      <c r="L493" s="453"/>
      <c r="M493" s="454">
        <f ca="1">B491</f>
        <v>46106.494204513889</v>
      </c>
      <c r="N493" s="455"/>
      <c r="O493" s="455"/>
      <c r="P493" s="455"/>
      <c r="Q493" s="455"/>
      <c r="R493" s="455"/>
      <c r="S493" s="455"/>
      <c r="T493" s="455"/>
      <c r="U493" s="455"/>
      <c r="V493" s="455"/>
      <c r="W493" s="456"/>
      <c r="X493" s="164"/>
      <c r="Y493" s="165" t="str">
        <f>$A$2</f>
        <v>【鳥取局様式】</v>
      </c>
      <c r="Z493" s="165" t="e">
        <f>DATE(YEAR($Y$7)+1,7,10)</f>
        <v>#VALUE!</v>
      </c>
      <c r="AA493" s="166" t="s">
        <v>33</v>
      </c>
      <c r="AB493" s="166" t="s">
        <v>34</v>
      </c>
      <c r="AC493" s="166" t="s">
        <v>37</v>
      </c>
      <c r="AD493" s="166" t="s">
        <v>38</v>
      </c>
      <c r="AE493" s="166" t="s">
        <v>32</v>
      </c>
      <c r="AF493" s="166" t="s">
        <v>33</v>
      </c>
      <c r="AG493" s="166" t="s">
        <v>34</v>
      </c>
      <c r="AH493" s="166" t="s">
        <v>37</v>
      </c>
      <c r="AI493" s="166" t="s">
        <v>38</v>
      </c>
      <c r="AJ493" s="166" t="s">
        <v>32</v>
      </c>
    </row>
    <row r="494" spans="1:36" ht="28.5" customHeight="1">
      <c r="A494" s="316"/>
      <c r="B494" s="317"/>
      <c r="C494" s="167"/>
      <c r="D494" s="319"/>
      <c r="E494" s="317"/>
      <c r="F494" s="306" t="s">
        <v>4</v>
      </c>
      <c r="G494" s="306"/>
      <c r="H494" s="168" t="s">
        <v>39</v>
      </c>
      <c r="I494" s="306" t="s">
        <v>5</v>
      </c>
      <c r="J494" s="306"/>
      <c r="K494" s="306"/>
      <c r="L494" s="306"/>
      <c r="M494" s="306" t="s">
        <v>4</v>
      </c>
      <c r="N494" s="306"/>
      <c r="O494" s="306"/>
      <c r="P494" s="306"/>
      <c r="Q494" s="306"/>
      <c r="R494" s="168" t="s">
        <v>39</v>
      </c>
      <c r="S494" s="306" t="s">
        <v>5</v>
      </c>
      <c r="T494" s="306"/>
      <c r="U494" s="306"/>
      <c r="V494" s="306"/>
      <c r="W494" s="306"/>
      <c r="X494" s="164"/>
      <c r="Y494" s="165">
        <f ca="1">DATE(YEAR($B$4),4,1)</f>
        <v>45748</v>
      </c>
      <c r="Z494" s="165">
        <f ca="1">DATE(YEAR($Y$8)+2,3,31)</f>
        <v>46477</v>
      </c>
      <c r="AA494" s="165">
        <f ca="1">$Y$8</f>
        <v>45748</v>
      </c>
      <c r="AB494" s="165">
        <f ca="1">DATE(YEAR($Y$8)+1,3,31)</f>
        <v>46112</v>
      </c>
      <c r="AC494" s="165"/>
      <c r="AD494" s="165"/>
      <c r="AE494" s="165"/>
      <c r="AF494" s="169">
        <f ca="1">DATE(YEAR($B$4)+1,4,1)</f>
        <v>46113</v>
      </c>
      <c r="AG494" s="169">
        <f ca="1">DATE(YEAR($AF$8)+1,3,31)</f>
        <v>46477</v>
      </c>
      <c r="AH494" s="165"/>
      <c r="AI494" s="165"/>
      <c r="AJ494" s="170"/>
    </row>
    <row r="495" spans="1:36" ht="27.95" customHeight="1">
      <c r="A495" s="171">
        <f>入力・労働局用!A495</f>
        <v>0</v>
      </c>
      <c r="B495" s="172">
        <f>入力・労働局用!B495</f>
        <v>0</v>
      </c>
      <c r="C495" s="173"/>
      <c r="D495" s="70">
        <f>入力・労働局用!D495</f>
        <v>0</v>
      </c>
      <c r="E495" s="71">
        <f>入力・労働局用!E495</f>
        <v>0</v>
      </c>
      <c r="F495" s="475">
        <f>入力・労働局用!F495</f>
        <v>0</v>
      </c>
      <c r="G495" s="476"/>
      <c r="H495" s="174" t="str">
        <f ca="1">入力・労働局用!H495</f>
        <v/>
      </c>
      <c r="I495" s="484" t="str">
        <f ca="1">入力・労働局用!I495</f>
        <v/>
      </c>
      <c r="J495" s="485">
        <f>入力・労働局用!J495</f>
        <v>0</v>
      </c>
      <c r="K495" s="485">
        <f>入力・労働局用!K495</f>
        <v>0</v>
      </c>
      <c r="L495" s="486">
        <f>入力・労働局用!L495</f>
        <v>0</v>
      </c>
      <c r="M495" s="475">
        <f>入力・労働局用!M495</f>
        <v>0</v>
      </c>
      <c r="N495" s="480"/>
      <c r="O495" s="480"/>
      <c r="P495" s="480"/>
      <c r="Q495" s="476"/>
      <c r="R495" s="175" t="str">
        <f ca="1">入力・労働局用!R495</f>
        <v/>
      </c>
      <c r="S495" s="484" t="str">
        <f ca="1">入力・労働局用!S495</f>
        <v/>
      </c>
      <c r="T495" s="485">
        <f>入力・労働局用!T495</f>
        <v>0</v>
      </c>
      <c r="U495" s="485">
        <f>入力・労働局用!U495</f>
        <v>0</v>
      </c>
      <c r="V495" s="485">
        <f>入力・労働局用!V495</f>
        <v>0</v>
      </c>
      <c r="W495" s="486">
        <f>入力・労働局用!W495</f>
        <v>0</v>
      </c>
      <c r="X495" s="164"/>
      <c r="Y495" s="176" t="str">
        <f t="shared" ref="Y495:Y509" si="216">IF($B495&lt;&gt;0,IF(D495=0,AA$8,D495),"")</f>
        <v/>
      </c>
      <c r="Z495" s="176" t="str">
        <f t="shared" ref="Z495:Z509" si="217">IF($B495&lt;&gt;0,IF(E495=0,Z$8,E495),"")</f>
        <v/>
      </c>
      <c r="AA495" s="177" t="str">
        <f t="shared" ref="AA495:AA509" ca="1" si="218">IF(Y495&lt;AF$8,Y495,"")</f>
        <v/>
      </c>
      <c r="AB495" s="177" t="str">
        <f t="shared" ref="AB495:AB509" ca="1" si="219">IF(Y495&gt;AB$8,"",IF(Z495&gt;AB$8,AB$8,Z495))</f>
        <v/>
      </c>
      <c r="AC495" s="177" t="str">
        <f t="shared" ref="AC495:AC509" ca="1" si="220">IF(AA495="","",DATE(YEAR(AA495),MONTH(AA495),1))</f>
        <v/>
      </c>
      <c r="AD495" s="177" t="str">
        <f t="shared" ref="AD495:AD509" ca="1" si="221">IF(AA495="","",DATE(YEAR(AB495),MONTH(AB495)+1,1)-1)</f>
        <v/>
      </c>
      <c r="AE495" s="178" t="str">
        <f t="shared" ref="AE495:AE509" ca="1" si="222">IF(AA495="","",DATEDIF(AC495,AD495+1,"m"))</f>
        <v/>
      </c>
      <c r="AF495" s="177" t="str">
        <f t="shared" ref="AF495:AF509" ca="1" si="223">IF(Z495&lt;AF$8,"",IF(Y495&gt;AF$8,Y495,AF$8))</f>
        <v/>
      </c>
      <c r="AG495" s="177" t="str">
        <f t="shared" ref="AG495:AG509" ca="1" si="224">IF(Z495&lt;AF$8,"",Z495)</f>
        <v/>
      </c>
      <c r="AH495" s="177" t="str">
        <f t="shared" ref="AH495:AH509" ca="1" si="225">IF(AF495="","",DATE(YEAR(AF495),MONTH(AF495),1))</f>
        <v/>
      </c>
      <c r="AI495" s="177" t="str">
        <f t="shared" ref="AI495:AI509" ca="1" si="226">IF(AF495="","",DATE(YEAR(AG495),MONTH(AG495)+1,1)-1)</f>
        <v/>
      </c>
      <c r="AJ495" s="178" t="str">
        <f t="shared" ref="AJ495:AJ509" ca="1" si="227">IF(AF495="","",DATEDIF(AH495,AI495+1,"m"))</f>
        <v/>
      </c>
    </row>
    <row r="496" spans="1:36" ht="27.95" customHeight="1">
      <c r="A496" s="179">
        <f>入力・労働局用!A496</f>
        <v>0</v>
      </c>
      <c r="B496" s="172">
        <f>入力・労働局用!B496</f>
        <v>0</v>
      </c>
      <c r="C496" s="173"/>
      <c r="D496" s="70">
        <f>入力・労働局用!D496</f>
        <v>0</v>
      </c>
      <c r="E496" s="71">
        <f>入力・労働局用!E496</f>
        <v>0</v>
      </c>
      <c r="F496" s="475">
        <f>入力・労働局用!F496</f>
        <v>0</v>
      </c>
      <c r="G496" s="476"/>
      <c r="H496" s="174" t="str">
        <f ca="1">入力・労働局用!H496</f>
        <v/>
      </c>
      <c r="I496" s="477" t="str">
        <f ca="1">入力・労働局用!I496</f>
        <v/>
      </c>
      <c r="J496" s="478">
        <f>入力・労働局用!J496</f>
        <v>0</v>
      </c>
      <c r="K496" s="478">
        <f>入力・労働局用!K496</f>
        <v>0</v>
      </c>
      <c r="L496" s="479">
        <f>入力・労働局用!L496</f>
        <v>0</v>
      </c>
      <c r="M496" s="475">
        <f>入力・労働局用!M496</f>
        <v>0</v>
      </c>
      <c r="N496" s="480"/>
      <c r="O496" s="480"/>
      <c r="P496" s="480"/>
      <c r="Q496" s="476"/>
      <c r="R496" s="174" t="str">
        <f ca="1">入力・労働局用!R496</f>
        <v/>
      </c>
      <c r="S496" s="477" t="str">
        <f ca="1">入力・労働局用!S496</f>
        <v/>
      </c>
      <c r="T496" s="478">
        <f>入力・労働局用!T496</f>
        <v>0</v>
      </c>
      <c r="U496" s="478">
        <f>入力・労働局用!U496</f>
        <v>0</v>
      </c>
      <c r="V496" s="478">
        <f>入力・労働局用!V496</f>
        <v>0</v>
      </c>
      <c r="W496" s="479">
        <f>入力・労働局用!W496</f>
        <v>0</v>
      </c>
      <c r="X496" s="164"/>
      <c r="Y496" s="180" t="str">
        <f t="shared" si="216"/>
        <v/>
      </c>
      <c r="Z496" s="180" t="str">
        <f t="shared" si="217"/>
        <v/>
      </c>
      <c r="AA496" s="181" t="str">
        <f t="shared" ca="1" si="218"/>
        <v/>
      </c>
      <c r="AB496" s="181" t="str">
        <f t="shared" ca="1" si="219"/>
        <v/>
      </c>
      <c r="AC496" s="181" t="str">
        <f t="shared" ca="1" si="220"/>
        <v/>
      </c>
      <c r="AD496" s="181" t="str">
        <f t="shared" ca="1" si="221"/>
        <v/>
      </c>
      <c r="AE496" s="182" t="str">
        <f t="shared" ca="1" si="222"/>
        <v/>
      </c>
      <c r="AF496" s="181" t="str">
        <f t="shared" ca="1" si="223"/>
        <v/>
      </c>
      <c r="AG496" s="181" t="str">
        <f t="shared" ca="1" si="224"/>
        <v/>
      </c>
      <c r="AH496" s="181" t="str">
        <f t="shared" ca="1" si="225"/>
        <v/>
      </c>
      <c r="AI496" s="181" t="str">
        <f t="shared" ca="1" si="226"/>
        <v/>
      </c>
      <c r="AJ496" s="182" t="str">
        <f t="shared" ca="1" si="227"/>
        <v/>
      </c>
    </row>
    <row r="497" spans="1:36" ht="27.95" customHeight="1">
      <c r="A497" s="179">
        <f>入力・労働局用!A497</f>
        <v>0</v>
      </c>
      <c r="B497" s="172">
        <f>入力・労働局用!B497</f>
        <v>0</v>
      </c>
      <c r="C497" s="173"/>
      <c r="D497" s="70">
        <f>入力・労働局用!D497</f>
        <v>0</v>
      </c>
      <c r="E497" s="71">
        <f>入力・労働局用!E497</f>
        <v>0</v>
      </c>
      <c r="F497" s="475">
        <f>入力・労働局用!F497</f>
        <v>0</v>
      </c>
      <c r="G497" s="476"/>
      <c r="H497" s="174" t="str">
        <f ca="1">入力・労働局用!H497</f>
        <v/>
      </c>
      <c r="I497" s="477" t="str">
        <f ca="1">入力・労働局用!I497</f>
        <v/>
      </c>
      <c r="J497" s="478">
        <f>入力・労働局用!J497</f>
        <v>0</v>
      </c>
      <c r="K497" s="478">
        <f>入力・労働局用!K497</f>
        <v>0</v>
      </c>
      <c r="L497" s="479">
        <f>入力・労働局用!L497</f>
        <v>0</v>
      </c>
      <c r="M497" s="475">
        <f>入力・労働局用!M497</f>
        <v>0</v>
      </c>
      <c r="N497" s="480"/>
      <c r="O497" s="480"/>
      <c r="P497" s="480"/>
      <c r="Q497" s="476"/>
      <c r="R497" s="174" t="str">
        <f ca="1">入力・労働局用!R497</f>
        <v/>
      </c>
      <c r="S497" s="477" t="str">
        <f ca="1">入力・労働局用!S497</f>
        <v/>
      </c>
      <c r="T497" s="478">
        <f>入力・労働局用!T497</f>
        <v>0</v>
      </c>
      <c r="U497" s="478">
        <f>入力・労働局用!U497</f>
        <v>0</v>
      </c>
      <c r="V497" s="478">
        <f>入力・労働局用!V497</f>
        <v>0</v>
      </c>
      <c r="W497" s="479">
        <f>入力・労働局用!W497</f>
        <v>0</v>
      </c>
      <c r="X497" s="164"/>
      <c r="Y497" s="180" t="str">
        <f t="shared" si="216"/>
        <v/>
      </c>
      <c r="Z497" s="180" t="str">
        <f t="shared" si="217"/>
        <v/>
      </c>
      <c r="AA497" s="181" t="str">
        <f t="shared" ca="1" si="218"/>
        <v/>
      </c>
      <c r="AB497" s="181" t="str">
        <f t="shared" ca="1" si="219"/>
        <v/>
      </c>
      <c r="AC497" s="181" t="str">
        <f t="shared" ca="1" si="220"/>
        <v/>
      </c>
      <c r="AD497" s="181" t="str">
        <f t="shared" ca="1" si="221"/>
        <v/>
      </c>
      <c r="AE497" s="182" t="str">
        <f t="shared" ca="1" si="222"/>
        <v/>
      </c>
      <c r="AF497" s="181" t="str">
        <f t="shared" ca="1" si="223"/>
        <v/>
      </c>
      <c r="AG497" s="181" t="str">
        <f t="shared" ca="1" si="224"/>
        <v/>
      </c>
      <c r="AH497" s="181" t="str">
        <f t="shared" ca="1" si="225"/>
        <v/>
      </c>
      <c r="AI497" s="181" t="str">
        <f t="shared" ca="1" si="226"/>
        <v/>
      </c>
      <c r="AJ497" s="182" t="str">
        <f t="shared" ca="1" si="227"/>
        <v/>
      </c>
    </row>
    <row r="498" spans="1:36" ht="27.95" customHeight="1">
      <c r="A498" s="179">
        <f>入力・労働局用!A498</f>
        <v>0</v>
      </c>
      <c r="B498" s="172">
        <f>入力・労働局用!B498</f>
        <v>0</v>
      </c>
      <c r="C498" s="173"/>
      <c r="D498" s="70">
        <f>入力・労働局用!D498</f>
        <v>0</v>
      </c>
      <c r="E498" s="71">
        <f>入力・労働局用!E498</f>
        <v>0</v>
      </c>
      <c r="F498" s="475">
        <f>入力・労働局用!F498</f>
        <v>0</v>
      </c>
      <c r="G498" s="476"/>
      <c r="H498" s="174" t="str">
        <f ca="1">入力・労働局用!H498</f>
        <v/>
      </c>
      <c r="I498" s="477" t="str">
        <f ca="1">入力・労働局用!I498</f>
        <v/>
      </c>
      <c r="J498" s="478">
        <f>入力・労働局用!J498</f>
        <v>0</v>
      </c>
      <c r="K498" s="478">
        <f>入力・労働局用!K498</f>
        <v>0</v>
      </c>
      <c r="L498" s="479">
        <f>入力・労働局用!L498</f>
        <v>0</v>
      </c>
      <c r="M498" s="475">
        <f>入力・労働局用!M498</f>
        <v>0</v>
      </c>
      <c r="N498" s="480"/>
      <c r="O498" s="480"/>
      <c r="P498" s="480"/>
      <c r="Q498" s="476"/>
      <c r="R498" s="174" t="str">
        <f ca="1">入力・労働局用!R498</f>
        <v/>
      </c>
      <c r="S498" s="477" t="str">
        <f ca="1">入力・労働局用!S498</f>
        <v/>
      </c>
      <c r="T498" s="478">
        <f>入力・労働局用!T498</f>
        <v>0</v>
      </c>
      <c r="U498" s="478">
        <f>入力・労働局用!U498</f>
        <v>0</v>
      </c>
      <c r="V498" s="478">
        <f>入力・労働局用!V498</f>
        <v>0</v>
      </c>
      <c r="W498" s="479">
        <f>入力・労働局用!W498</f>
        <v>0</v>
      </c>
      <c r="X498" s="164"/>
      <c r="Y498" s="180" t="str">
        <f t="shared" si="216"/>
        <v/>
      </c>
      <c r="Z498" s="180" t="str">
        <f t="shared" si="217"/>
        <v/>
      </c>
      <c r="AA498" s="181" t="str">
        <f t="shared" ca="1" si="218"/>
        <v/>
      </c>
      <c r="AB498" s="181" t="str">
        <f t="shared" ca="1" si="219"/>
        <v/>
      </c>
      <c r="AC498" s="181" t="str">
        <f t="shared" ca="1" si="220"/>
        <v/>
      </c>
      <c r="AD498" s="181" t="str">
        <f t="shared" ca="1" si="221"/>
        <v/>
      </c>
      <c r="AE498" s="182" t="str">
        <f t="shared" ca="1" si="222"/>
        <v/>
      </c>
      <c r="AF498" s="181" t="str">
        <f t="shared" ca="1" si="223"/>
        <v/>
      </c>
      <c r="AG498" s="181" t="str">
        <f t="shared" ca="1" si="224"/>
        <v/>
      </c>
      <c r="AH498" s="181" t="str">
        <f t="shared" ca="1" si="225"/>
        <v/>
      </c>
      <c r="AI498" s="181" t="str">
        <f t="shared" ca="1" si="226"/>
        <v/>
      </c>
      <c r="AJ498" s="182" t="str">
        <f t="shared" ca="1" si="227"/>
        <v/>
      </c>
    </row>
    <row r="499" spans="1:36" ht="27.95" customHeight="1">
      <c r="A499" s="179">
        <f>入力・労働局用!A499</f>
        <v>0</v>
      </c>
      <c r="B499" s="172">
        <f>入力・労働局用!B499</f>
        <v>0</v>
      </c>
      <c r="C499" s="173"/>
      <c r="D499" s="70">
        <f>入力・労働局用!D499</f>
        <v>0</v>
      </c>
      <c r="E499" s="71">
        <f>入力・労働局用!E499</f>
        <v>0</v>
      </c>
      <c r="F499" s="475">
        <f>入力・労働局用!F499</f>
        <v>0</v>
      </c>
      <c r="G499" s="476"/>
      <c r="H499" s="174" t="str">
        <f ca="1">入力・労働局用!H499</f>
        <v/>
      </c>
      <c r="I499" s="477" t="str">
        <f ca="1">入力・労働局用!I499</f>
        <v/>
      </c>
      <c r="J499" s="478">
        <f>入力・労働局用!J499</f>
        <v>0</v>
      </c>
      <c r="K499" s="478">
        <f>入力・労働局用!K499</f>
        <v>0</v>
      </c>
      <c r="L499" s="479">
        <f>入力・労働局用!L499</f>
        <v>0</v>
      </c>
      <c r="M499" s="475">
        <f>入力・労働局用!M499</f>
        <v>0</v>
      </c>
      <c r="N499" s="480"/>
      <c r="O499" s="480"/>
      <c r="P499" s="480"/>
      <c r="Q499" s="476"/>
      <c r="R499" s="174" t="str">
        <f ca="1">入力・労働局用!R499</f>
        <v/>
      </c>
      <c r="S499" s="477" t="str">
        <f ca="1">入力・労働局用!S499</f>
        <v/>
      </c>
      <c r="T499" s="478">
        <f>入力・労働局用!T499</f>
        <v>0</v>
      </c>
      <c r="U499" s="478">
        <f>入力・労働局用!U499</f>
        <v>0</v>
      </c>
      <c r="V499" s="478">
        <f>入力・労働局用!V499</f>
        <v>0</v>
      </c>
      <c r="W499" s="479">
        <f>入力・労働局用!W499</f>
        <v>0</v>
      </c>
      <c r="X499" s="164"/>
      <c r="Y499" s="180" t="str">
        <f t="shared" si="216"/>
        <v/>
      </c>
      <c r="Z499" s="180" t="str">
        <f t="shared" si="217"/>
        <v/>
      </c>
      <c r="AA499" s="181" t="str">
        <f t="shared" ca="1" si="218"/>
        <v/>
      </c>
      <c r="AB499" s="181" t="str">
        <f t="shared" ca="1" si="219"/>
        <v/>
      </c>
      <c r="AC499" s="181" t="str">
        <f t="shared" ca="1" si="220"/>
        <v/>
      </c>
      <c r="AD499" s="181" t="str">
        <f t="shared" ca="1" si="221"/>
        <v/>
      </c>
      <c r="AE499" s="182" t="str">
        <f t="shared" ca="1" si="222"/>
        <v/>
      </c>
      <c r="AF499" s="181" t="str">
        <f t="shared" ca="1" si="223"/>
        <v/>
      </c>
      <c r="AG499" s="181" t="str">
        <f t="shared" ca="1" si="224"/>
        <v/>
      </c>
      <c r="AH499" s="181" t="str">
        <f t="shared" ca="1" si="225"/>
        <v/>
      </c>
      <c r="AI499" s="181" t="str">
        <f t="shared" ca="1" si="226"/>
        <v/>
      </c>
      <c r="AJ499" s="182" t="str">
        <f t="shared" ca="1" si="227"/>
        <v/>
      </c>
    </row>
    <row r="500" spans="1:36" ht="27.95" customHeight="1">
      <c r="A500" s="179">
        <f>入力・労働局用!A500</f>
        <v>0</v>
      </c>
      <c r="B500" s="172">
        <f>入力・労働局用!B500</f>
        <v>0</v>
      </c>
      <c r="C500" s="173"/>
      <c r="D500" s="70">
        <f>入力・労働局用!D500</f>
        <v>0</v>
      </c>
      <c r="E500" s="71">
        <f>入力・労働局用!E500</f>
        <v>0</v>
      </c>
      <c r="F500" s="475">
        <f>入力・労働局用!F500</f>
        <v>0</v>
      </c>
      <c r="G500" s="476"/>
      <c r="H500" s="174" t="str">
        <f ca="1">入力・労働局用!H500</f>
        <v/>
      </c>
      <c r="I500" s="477" t="str">
        <f ca="1">入力・労働局用!I500</f>
        <v/>
      </c>
      <c r="J500" s="478">
        <f>入力・労働局用!J500</f>
        <v>0</v>
      </c>
      <c r="K500" s="478">
        <f>入力・労働局用!K500</f>
        <v>0</v>
      </c>
      <c r="L500" s="479">
        <f>入力・労働局用!L500</f>
        <v>0</v>
      </c>
      <c r="M500" s="475">
        <f>入力・労働局用!M500</f>
        <v>0</v>
      </c>
      <c r="N500" s="480"/>
      <c r="O500" s="480"/>
      <c r="P500" s="480"/>
      <c r="Q500" s="476"/>
      <c r="R500" s="174" t="str">
        <f ca="1">入力・労働局用!R500</f>
        <v/>
      </c>
      <c r="S500" s="477" t="str">
        <f ca="1">入力・労働局用!S500</f>
        <v/>
      </c>
      <c r="T500" s="478">
        <f>入力・労働局用!T500</f>
        <v>0</v>
      </c>
      <c r="U500" s="478">
        <f>入力・労働局用!U500</f>
        <v>0</v>
      </c>
      <c r="V500" s="478">
        <f>入力・労働局用!V500</f>
        <v>0</v>
      </c>
      <c r="W500" s="479">
        <f>入力・労働局用!W500</f>
        <v>0</v>
      </c>
      <c r="X500" s="164"/>
      <c r="Y500" s="180" t="str">
        <f t="shared" si="216"/>
        <v/>
      </c>
      <c r="Z500" s="180" t="str">
        <f t="shared" si="217"/>
        <v/>
      </c>
      <c r="AA500" s="181" t="str">
        <f t="shared" ca="1" si="218"/>
        <v/>
      </c>
      <c r="AB500" s="181" t="str">
        <f t="shared" ca="1" si="219"/>
        <v/>
      </c>
      <c r="AC500" s="181" t="str">
        <f t="shared" ca="1" si="220"/>
        <v/>
      </c>
      <c r="AD500" s="181" t="str">
        <f t="shared" ca="1" si="221"/>
        <v/>
      </c>
      <c r="AE500" s="182" t="str">
        <f t="shared" ca="1" si="222"/>
        <v/>
      </c>
      <c r="AF500" s="181" t="str">
        <f t="shared" ca="1" si="223"/>
        <v/>
      </c>
      <c r="AG500" s="181" t="str">
        <f t="shared" ca="1" si="224"/>
        <v/>
      </c>
      <c r="AH500" s="181" t="str">
        <f t="shared" ca="1" si="225"/>
        <v/>
      </c>
      <c r="AI500" s="181" t="str">
        <f t="shared" ca="1" si="226"/>
        <v/>
      </c>
      <c r="AJ500" s="182" t="str">
        <f t="shared" ca="1" si="227"/>
        <v/>
      </c>
    </row>
    <row r="501" spans="1:36" ht="27.95" customHeight="1">
      <c r="A501" s="179">
        <f>入力・労働局用!A501</f>
        <v>0</v>
      </c>
      <c r="B501" s="172">
        <f>入力・労働局用!B501</f>
        <v>0</v>
      </c>
      <c r="C501" s="173"/>
      <c r="D501" s="70">
        <f>入力・労働局用!D501</f>
        <v>0</v>
      </c>
      <c r="E501" s="71">
        <f>入力・労働局用!E501</f>
        <v>0</v>
      </c>
      <c r="F501" s="475">
        <f>入力・労働局用!F501</f>
        <v>0</v>
      </c>
      <c r="G501" s="476"/>
      <c r="H501" s="174" t="str">
        <f ca="1">入力・労働局用!H501</f>
        <v/>
      </c>
      <c r="I501" s="477" t="str">
        <f ca="1">入力・労働局用!I501</f>
        <v/>
      </c>
      <c r="J501" s="478">
        <f>入力・労働局用!J501</f>
        <v>0</v>
      </c>
      <c r="K501" s="478">
        <f>入力・労働局用!K501</f>
        <v>0</v>
      </c>
      <c r="L501" s="479">
        <f>入力・労働局用!L501</f>
        <v>0</v>
      </c>
      <c r="M501" s="475">
        <f>入力・労働局用!M501</f>
        <v>0</v>
      </c>
      <c r="N501" s="480"/>
      <c r="O501" s="480"/>
      <c r="P501" s="480"/>
      <c r="Q501" s="476"/>
      <c r="R501" s="174" t="str">
        <f ca="1">入力・労働局用!R501</f>
        <v/>
      </c>
      <c r="S501" s="477" t="str">
        <f ca="1">入力・労働局用!S501</f>
        <v/>
      </c>
      <c r="T501" s="478">
        <f>入力・労働局用!T501</f>
        <v>0</v>
      </c>
      <c r="U501" s="478">
        <f>入力・労働局用!U501</f>
        <v>0</v>
      </c>
      <c r="V501" s="478">
        <f>入力・労働局用!V501</f>
        <v>0</v>
      </c>
      <c r="W501" s="479">
        <f>入力・労働局用!W501</f>
        <v>0</v>
      </c>
      <c r="X501" s="164"/>
      <c r="Y501" s="180" t="str">
        <f t="shared" si="216"/>
        <v/>
      </c>
      <c r="Z501" s="180" t="str">
        <f t="shared" si="217"/>
        <v/>
      </c>
      <c r="AA501" s="181" t="str">
        <f t="shared" ca="1" si="218"/>
        <v/>
      </c>
      <c r="AB501" s="181" t="str">
        <f t="shared" ca="1" si="219"/>
        <v/>
      </c>
      <c r="AC501" s="181" t="str">
        <f t="shared" ca="1" si="220"/>
        <v/>
      </c>
      <c r="AD501" s="181" t="str">
        <f t="shared" ca="1" si="221"/>
        <v/>
      </c>
      <c r="AE501" s="182" t="str">
        <f t="shared" ca="1" si="222"/>
        <v/>
      </c>
      <c r="AF501" s="181" t="str">
        <f t="shared" ca="1" si="223"/>
        <v/>
      </c>
      <c r="AG501" s="181" t="str">
        <f t="shared" ca="1" si="224"/>
        <v/>
      </c>
      <c r="AH501" s="181" t="str">
        <f t="shared" ca="1" si="225"/>
        <v/>
      </c>
      <c r="AI501" s="181" t="str">
        <f t="shared" ca="1" si="226"/>
        <v/>
      </c>
      <c r="AJ501" s="182" t="str">
        <f t="shared" ca="1" si="227"/>
        <v/>
      </c>
    </row>
    <row r="502" spans="1:36" ht="27.95" customHeight="1">
      <c r="A502" s="179">
        <f>入力・労働局用!A502</f>
        <v>0</v>
      </c>
      <c r="B502" s="172">
        <f>入力・労働局用!B502</f>
        <v>0</v>
      </c>
      <c r="C502" s="173"/>
      <c r="D502" s="70">
        <f>入力・労働局用!D502</f>
        <v>0</v>
      </c>
      <c r="E502" s="71">
        <f>入力・労働局用!E502</f>
        <v>0</v>
      </c>
      <c r="F502" s="475">
        <f>入力・労働局用!F502</f>
        <v>0</v>
      </c>
      <c r="G502" s="476"/>
      <c r="H502" s="174" t="str">
        <f ca="1">入力・労働局用!H502</f>
        <v/>
      </c>
      <c r="I502" s="477" t="str">
        <f ca="1">入力・労働局用!I502</f>
        <v/>
      </c>
      <c r="J502" s="478">
        <f>入力・労働局用!J502</f>
        <v>0</v>
      </c>
      <c r="K502" s="478">
        <f>入力・労働局用!K502</f>
        <v>0</v>
      </c>
      <c r="L502" s="479">
        <f>入力・労働局用!L502</f>
        <v>0</v>
      </c>
      <c r="M502" s="475">
        <f>入力・労働局用!M502</f>
        <v>0</v>
      </c>
      <c r="N502" s="480"/>
      <c r="O502" s="480"/>
      <c r="P502" s="480"/>
      <c r="Q502" s="476"/>
      <c r="R502" s="174" t="str">
        <f ca="1">入力・労働局用!R502</f>
        <v/>
      </c>
      <c r="S502" s="477" t="str">
        <f ca="1">入力・労働局用!S502</f>
        <v/>
      </c>
      <c r="T502" s="478">
        <f>入力・労働局用!T502</f>
        <v>0</v>
      </c>
      <c r="U502" s="478">
        <f>入力・労働局用!U502</f>
        <v>0</v>
      </c>
      <c r="V502" s="478">
        <f>入力・労働局用!V502</f>
        <v>0</v>
      </c>
      <c r="W502" s="479">
        <f>入力・労働局用!W502</f>
        <v>0</v>
      </c>
      <c r="X502" s="164"/>
      <c r="Y502" s="180" t="str">
        <f t="shared" si="216"/>
        <v/>
      </c>
      <c r="Z502" s="180" t="str">
        <f t="shared" si="217"/>
        <v/>
      </c>
      <c r="AA502" s="181" t="str">
        <f t="shared" ca="1" si="218"/>
        <v/>
      </c>
      <c r="AB502" s="181" t="str">
        <f t="shared" ca="1" si="219"/>
        <v/>
      </c>
      <c r="AC502" s="181" t="str">
        <f t="shared" ca="1" si="220"/>
        <v/>
      </c>
      <c r="AD502" s="181" t="str">
        <f t="shared" ca="1" si="221"/>
        <v/>
      </c>
      <c r="AE502" s="182" t="str">
        <f t="shared" ca="1" si="222"/>
        <v/>
      </c>
      <c r="AF502" s="181" t="str">
        <f t="shared" ca="1" si="223"/>
        <v/>
      </c>
      <c r="AG502" s="181" t="str">
        <f t="shared" ca="1" si="224"/>
        <v/>
      </c>
      <c r="AH502" s="181" t="str">
        <f t="shared" ca="1" si="225"/>
        <v/>
      </c>
      <c r="AI502" s="181" t="str">
        <f t="shared" ca="1" si="226"/>
        <v/>
      </c>
      <c r="AJ502" s="182" t="str">
        <f t="shared" ca="1" si="227"/>
        <v/>
      </c>
    </row>
    <row r="503" spans="1:36" ht="27.95" customHeight="1">
      <c r="A503" s="179">
        <f>入力・労働局用!A503</f>
        <v>0</v>
      </c>
      <c r="B503" s="172">
        <f>入力・労働局用!B503</f>
        <v>0</v>
      </c>
      <c r="C503" s="173"/>
      <c r="D503" s="70">
        <f>入力・労働局用!D503</f>
        <v>0</v>
      </c>
      <c r="E503" s="71">
        <f>入力・労働局用!E503</f>
        <v>0</v>
      </c>
      <c r="F503" s="475">
        <f>入力・労働局用!F503</f>
        <v>0</v>
      </c>
      <c r="G503" s="476"/>
      <c r="H503" s="174" t="str">
        <f ca="1">入力・労働局用!H503</f>
        <v/>
      </c>
      <c r="I503" s="477" t="str">
        <f ca="1">入力・労働局用!I503</f>
        <v/>
      </c>
      <c r="J503" s="478">
        <f>入力・労働局用!J503</f>
        <v>0</v>
      </c>
      <c r="K503" s="478">
        <f>入力・労働局用!K503</f>
        <v>0</v>
      </c>
      <c r="L503" s="479">
        <f>入力・労働局用!L503</f>
        <v>0</v>
      </c>
      <c r="M503" s="475">
        <f>入力・労働局用!M503</f>
        <v>0</v>
      </c>
      <c r="N503" s="480"/>
      <c r="O503" s="480"/>
      <c r="P503" s="480"/>
      <c r="Q503" s="476"/>
      <c r="R503" s="174" t="str">
        <f ca="1">入力・労働局用!R503</f>
        <v/>
      </c>
      <c r="S503" s="477" t="str">
        <f ca="1">入力・労働局用!S503</f>
        <v/>
      </c>
      <c r="T503" s="478">
        <f>入力・労働局用!T503</f>
        <v>0</v>
      </c>
      <c r="U503" s="478">
        <f>入力・労働局用!U503</f>
        <v>0</v>
      </c>
      <c r="V503" s="478">
        <f>入力・労働局用!V503</f>
        <v>0</v>
      </c>
      <c r="W503" s="479">
        <f>入力・労働局用!W503</f>
        <v>0</v>
      </c>
      <c r="X503" s="164"/>
      <c r="Y503" s="180" t="str">
        <f t="shared" si="216"/>
        <v/>
      </c>
      <c r="Z503" s="180" t="str">
        <f t="shared" si="217"/>
        <v/>
      </c>
      <c r="AA503" s="181" t="str">
        <f t="shared" ca="1" si="218"/>
        <v/>
      </c>
      <c r="AB503" s="181" t="str">
        <f t="shared" ca="1" si="219"/>
        <v/>
      </c>
      <c r="AC503" s="181" t="str">
        <f t="shared" ca="1" si="220"/>
        <v/>
      </c>
      <c r="AD503" s="181" t="str">
        <f t="shared" ca="1" si="221"/>
        <v/>
      </c>
      <c r="AE503" s="182" t="str">
        <f t="shared" ca="1" si="222"/>
        <v/>
      </c>
      <c r="AF503" s="181" t="str">
        <f t="shared" ca="1" si="223"/>
        <v/>
      </c>
      <c r="AG503" s="181" t="str">
        <f t="shared" ca="1" si="224"/>
        <v/>
      </c>
      <c r="AH503" s="181" t="str">
        <f t="shared" ca="1" si="225"/>
        <v/>
      </c>
      <c r="AI503" s="181" t="str">
        <f t="shared" ca="1" si="226"/>
        <v/>
      </c>
      <c r="AJ503" s="182" t="str">
        <f t="shared" ca="1" si="227"/>
        <v/>
      </c>
    </row>
    <row r="504" spans="1:36" ht="27.95" customHeight="1">
      <c r="A504" s="179">
        <f>入力・労働局用!A504</f>
        <v>0</v>
      </c>
      <c r="B504" s="172">
        <f>入力・労働局用!B504</f>
        <v>0</v>
      </c>
      <c r="C504" s="173"/>
      <c r="D504" s="70">
        <f>入力・労働局用!D504</f>
        <v>0</v>
      </c>
      <c r="E504" s="71">
        <f>入力・労働局用!E504</f>
        <v>0</v>
      </c>
      <c r="F504" s="475">
        <f>入力・労働局用!F504</f>
        <v>0</v>
      </c>
      <c r="G504" s="476"/>
      <c r="H504" s="174" t="str">
        <f ca="1">入力・労働局用!H504</f>
        <v/>
      </c>
      <c r="I504" s="477" t="str">
        <f ca="1">入力・労働局用!I504</f>
        <v/>
      </c>
      <c r="J504" s="478">
        <f>入力・労働局用!J504</f>
        <v>0</v>
      </c>
      <c r="K504" s="478">
        <f>入力・労働局用!K504</f>
        <v>0</v>
      </c>
      <c r="L504" s="479">
        <f>入力・労働局用!L504</f>
        <v>0</v>
      </c>
      <c r="M504" s="475">
        <f>入力・労働局用!M504</f>
        <v>0</v>
      </c>
      <c r="N504" s="480"/>
      <c r="O504" s="480"/>
      <c r="P504" s="480"/>
      <c r="Q504" s="476"/>
      <c r="R504" s="174" t="str">
        <f ca="1">入力・労働局用!R504</f>
        <v/>
      </c>
      <c r="S504" s="477" t="str">
        <f ca="1">入力・労働局用!S504</f>
        <v/>
      </c>
      <c r="T504" s="478">
        <f>入力・労働局用!T504</f>
        <v>0</v>
      </c>
      <c r="U504" s="478">
        <f>入力・労働局用!U504</f>
        <v>0</v>
      </c>
      <c r="V504" s="478">
        <f>入力・労働局用!V504</f>
        <v>0</v>
      </c>
      <c r="W504" s="479">
        <f>入力・労働局用!W504</f>
        <v>0</v>
      </c>
      <c r="X504" s="164"/>
      <c r="Y504" s="180" t="str">
        <f t="shared" si="216"/>
        <v/>
      </c>
      <c r="Z504" s="180" t="str">
        <f t="shared" si="217"/>
        <v/>
      </c>
      <c r="AA504" s="181" t="str">
        <f t="shared" ca="1" si="218"/>
        <v/>
      </c>
      <c r="AB504" s="181" t="str">
        <f t="shared" ca="1" si="219"/>
        <v/>
      </c>
      <c r="AC504" s="181" t="str">
        <f t="shared" ca="1" si="220"/>
        <v/>
      </c>
      <c r="AD504" s="181" t="str">
        <f t="shared" ca="1" si="221"/>
        <v/>
      </c>
      <c r="AE504" s="182" t="str">
        <f t="shared" ca="1" si="222"/>
        <v/>
      </c>
      <c r="AF504" s="181" t="str">
        <f t="shared" ca="1" si="223"/>
        <v/>
      </c>
      <c r="AG504" s="181" t="str">
        <f t="shared" ca="1" si="224"/>
        <v/>
      </c>
      <c r="AH504" s="181" t="str">
        <f t="shared" ca="1" si="225"/>
        <v/>
      </c>
      <c r="AI504" s="181" t="str">
        <f t="shared" ca="1" si="226"/>
        <v/>
      </c>
      <c r="AJ504" s="182" t="str">
        <f t="shared" ca="1" si="227"/>
        <v/>
      </c>
    </row>
    <row r="505" spans="1:36" ht="27.95" customHeight="1">
      <c r="A505" s="179">
        <f>入力・労働局用!A505</f>
        <v>0</v>
      </c>
      <c r="B505" s="172">
        <f>入力・労働局用!B505</f>
        <v>0</v>
      </c>
      <c r="C505" s="173"/>
      <c r="D505" s="70">
        <f>入力・労働局用!D505</f>
        <v>0</v>
      </c>
      <c r="E505" s="71">
        <f>入力・労働局用!E505</f>
        <v>0</v>
      </c>
      <c r="F505" s="475">
        <f>入力・労働局用!F505</f>
        <v>0</v>
      </c>
      <c r="G505" s="476"/>
      <c r="H505" s="174" t="str">
        <f ca="1">入力・労働局用!H505</f>
        <v/>
      </c>
      <c r="I505" s="477" t="str">
        <f ca="1">入力・労働局用!I505</f>
        <v/>
      </c>
      <c r="J505" s="478">
        <f>入力・労働局用!J505</f>
        <v>0</v>
      </c>
      <c r="K505" s="478">
        <f>入力・労働局用!K505</f>
        <v>0</v>
      </c>
      <c r="L505" s="479">
        <f>入力・労働局用!L505</f>
        <v>0</v>
      </c>
      <c r="M505" s="475">
        <f>入力・労働局用!M505</f>
        <v>0</v>
      </c>
      <c r="N505" s="480"/>
      <c r="O505" s="480"/>
      <c r="P505" s="480"/>
      <c r="Q505" s="476"/>
      <c r="R505" s="174" t="str">
        <f ca="1">入力・労働局用!R505</f>
        <v/>
      </c>
      <c r="S505" s="477" t="str">
        <f ca="1">入力・労働局用!S505</f>
        <v/>
      </c>
      <c r="T505" s="478">
        <f>入力・労働局用!T505</f>
        <v>0</v>
      </c>
      <c r="U505" s="478">
        <f>入力・労働局用!U505</f>
        <v>0</v>
      </c>
      <c r="V505" s="478">
        <f>入力・労働局用!V505</f>
        <v>0</v>
      </c>
      <c r="W505" s="479">
        <f>入力・労働局用!W505</f>
        <v>0</v>
      </c>
      <c r="X505" s="164"/>
      <c r="Y505" s="180" t="str">
        <f t="shared" si="216"/>
        <v/>
      </c>
      <c r="Z505" s="180" t="str">
        <f t="shared" si="217"/>
        <v/>
      </c>
      <c r="AA505" s="181" t="str">
        <f t="shared" ca="1" si="218"/>
        <v/>
      </c>
      <c r="AB505" s="181" t="str">
        <f t="shared" ca="1" si="219"/>
        <v/>
      </c>
      <c r="AC505" s="181" t="str">
        <f t="shared" ca="1" si="220"/>
        <v/>
      </c>
      <c r="AD505" s="181" t="str">
        <f t="shared" ca="1" si="221"/>
        <v/>
      </c>
      <c r="AE505" s="182" t="str">
        <f t="shared" ca="1" si="222"/>
        <v/>
      </c>
      <c r="AF505" s="181" t="str">
        <f t="shared" ca="1" si="223"/>
        <v/>
      </c>
      <c r="AG505" s="181" t="str">
        <f t="shared" ca="1" si="224"/>
        <v/>
      </c>
      <c r="AH505" s="181" t="str">
        <f t="shared" ca="1" si="225"/>
        <v/>
      </c>
      <c r="AI505" s="181" t="str">
        <f t="shared" ca="1" si="226"/>
        <v/>
      </c>
      <c r="AJ505" s="182" t="str">
        <f t="shared" ca="1" si="227"/>
        <v/>
      </c>
    </row>
    <row r="506" spans="1:36" ht="27.95" customHeight="1">
      <c r="A506" s="179">
        <f>入力・労働局用!A506</f>
        <v>0</v>
      </c>
      <c r="B506" s="172">
        <f>入力・労働局用!B506</f>
        <v>0</v>
      </c>
      <c r="C506" s="173"/>
      <c r="D506" s="70">
        <f>入力・労働局用!D506</f>
        <v>0</v>
      </c>
      <c r="E506" s="71">
        <f>入力・労働局用!E506</f>
        <v>0</v>
      </c>
      <c r="F506" s="475">
        <f>入力・労働局用!F506</f>
        <v>0</v>
      </c>
      <c r="G506" s="476"/>
      <c r="H506" s="174" t="str">
        <f ca="1">入力・労働局用!H506</f>
        <v/>
      </c>
      <c r="I506" s="477" t="str">
        <f ca="1">入力・労働局用!I506</f>
        <v/>
      </c>
      <c r="J506" s="478">
        <f>入力・労働局用!J506</f>
        <v>0</v>
      </c>
      <c r="K506" s="478">
        <f>入力・労働局用!K506</f>
        <v>0</v>
      </c>
      <c r="L506" s="479">
        <f>入力・労働局用!L506</f>
        <v>0</v>
      </c>
      <c r="M506" s="475">
        <f>入力・労働局用!M506</f>
        <v>0</v>
      </c>
      <c r="N506" s="480"/>
      <c r="O506" s="480"/>
      <c r="P506" s="480"/>
      <c r="Q506" s="476"/>
      <c r="R506" s="174" t="str">
        <f ca="1">入力・労働局用!R506</f>
        <v/>
      </c>
      <c r="S506" s="477" t="str">
        <f ca="1">入力・労働局用!S506</f>
        <v/>
      </c>
      <c r="T506" s="478">
        <f>入力・労働局用!T506</f>
        <v>0</v>
      </c>
      <c r="U506" s="478">
        <f>入力・労働局用!U506</f>
        <v>0</v>
      </c>
      <c r="V506" s="478">
        <f>入力・労働局用!V506</f>
        <v>0</v>
      </c>
      <c r="W506" s="479">
        <f>入力・労働局用!W506</f>
        <v>0</v>
      </c>
      <c r="X506" s="164"/>
      <c r="Y506" s="180" t="str">
        <f t="shared" si="216"/>
        <v/>
      </c>
      <c r="Z506" s="180" t="str">
        <f t="shared" si="217"/>
        <v/>
      </c>
      <c r="AA506" s="181" t="str">
        <f t="shared" ca="1" si="218"/>
        <v/>
      </c>
      <c r="AB506" s="181" t="str">
        <f t="shared" ca="1" si="219"/>
        <v/>
      </c>
      <c r="AC506" s="181" t="str">
        <f t="shared" ca="1" si="220"/>
        <v/>
      </c>
      <c r="AD506" s="181" t="str">
        <f t="shared" ca="1" si="221"/>
        <v/>
      </c>
      <c r="AE506" s="182" t="str">
        <f t="shared" ca="1" si="222"/>
        <v/>
      </c>
      <c r="AF506" s="181" t="str">
        <f t="shared" ca="1" si="223"/>
        <v/>
      </c>
      <c r="AG506" s="181" t="str">
        <f t="shared" ca="1" si="224"/>
        <v/>
      </c>
      <c r="AH506" s="181" t="str">
        <f t="shared" ca="1" si="225"/>
        <v/>
      </c>
      <c r="AI506" s="181" t="str">
        <f t="shared" ca="1" si="226"/>
        <v/>
      </c>
      <c r="AJ506" s="182" t="str">
        <f t="shared" ca="1" si="227"/>
        <v/>
      </c>
    </row>
    <row r="507" spans="1:36" ht="27.95" customHeight="1">
      <c r="A507" s="179">
        <f>入力・労働局用!A507</f>
        <v>0</v>
      </c>
      <c r="B507" s="172">
        <f>入力・労働局用!B507</f>
        <v>0</v>
      </c>
      <c r="C507" s="173"/>
      <c r="D507" s="70">
        <f>入力・労働局用!D507</f>
        <v>0</v>
      </c>
      <c r="E507" s="71">
        <f>入力・労働局用!E507</f>
        <v>0</v>
      </c>
      <c r="F507" s="475">
        <f>入力・労働局用!F507</f>
        <v>0</v>
      </c>
      <c r="G507" s="476"/>
      <c r="H507" s="174" t="str">
        <f ca="1">入力・労働局用!H507</f>
        <v/>
      </c>
      <c r="I507" s="477" t="str">
        <f ca="1">入力・労働局用!I507</f>
        <v/>
      </c>
      <c r="J507" s="478">
        <f>入力・労働局用!J507</f>
        <v>0</v>
      </c>
      <c r="K507" s="478">
        <f>入力・労働局用!K507</f>
        <v>0</v>
      </c>
      <c r="L507" s="479">
        <f>入力・労働局用!L507</f>
        <v>0</v>
      </c>
      <c r="M507" s="475">
        <f>入力・労働局用!M507</f>
        <v>0</v>
      </c>
      <c r="N507" s="480"/>
      <c r="O507" s="480"/>
      <c r="P507" s="480"/>
      <c r="Q507" s="476"/>
      <c r="R507" s="174" t="str">
        <f ca="1">入力・労働局用!R507</f>
        <v/>
      </c>
      <c r="S507" s="477" t="str">
        <f ca="1">入力・労働局用!S507</f>
        <v/>
      </c>
      <c r="T507" s="478">
        <f>入力・労働局用!T507</f>
        <v>0</v>
      </c>
      <c r="U507" s="478">
        <f>入力・労働局用!U507</f>
        <v>0</v>
      </c>
      <c r="V507" s="478">
        <f>入力・労働局用!V507</f>
        <v>0</v>
      </c>
      <c r="W507" s="479">
        <f>入力・労働局用!W507</f>
        <v>0</v>
      </c>
      <c r="X507" s="164"/>
      <c r="Y507" s="180" t="str">
        <f t="shared" si="216"/>
        <v/>
      </c>
      <c r="Z507" s="180" t="str">
        <f t="shared" si="217"/>
        <v/>
      </c>
      <c r="AA507" s="181" t="str">
        <f t="shared" ca="1" si="218"/>
        <v/>
      </c>
      <c r="AB507" s="181" t="str">
        <f t="shared" ca="1" si="219"/>
        <v/>
      </c>
      <c r="AC507" s="181" t="str">
        <f t="shared" ca="1" si="220"/>
        <v/>
      </c>
      <c r="AD507" s="181" t="str">
        <f t="shared" ca="1" si="221"/>
        <v/>
      </c>
      <c r="AE507" s="182" t="str">
        <f t="shared" ca="1" si="222"/>
        <v/>
      </c>
      <c r="AF507" s="181" t="str">
        <f t="shared" ca="1" si="223"/>
        <v/>
      </c>
      <c r="AG507" s="181" t="str">
        <f t="shared" ca="1" si="224"/>
        <v/>
      </c>
      <c r="AH507" s="181" t="str">
        <f t="shared" ca="1" si="225"/>
        <v/>
      </c>
      <c r="AI507" s="181" t="str">
        <f t="shared" ca="1" si="226"/>
        <v/>
      </c>
      <c r="AJ507" s="182" t="str">
        <f t="shared" ca="1" si="227"/>
        <v/>
      </c>
    </row>
    <row r="508" spans="1:36" ht="27.95" customHeight="1">
      <c r="A508" s="179">
        <f>入力・労働局用!A508</f>
        <v>0</v>
      </c>
      <c r="B508" s="172">
        <f>入力・労働局用!B508</f>
        <v>0</v>
      </c>
      <c r="C508" s="173"/>
      <c r="D508" s="70">
        <f>入力・労働局用!D508</f>
        <v>0</v>
      </c>
      <c r="E508" s="71">
        <f>入力・労働局用!E508</f>
        <v>0</v>
      </c>
      <c r="F508" s="475">
        <f>入力・労働局用!F508</f>
        <v>0</v>
      </c>
      <c r="G508" s="476"/>
      <c r="H508" s="174" t="str">
        <f ca="1">入力・労働局用!H508</f>
        <v/>
      </c>
      <c r="I508" s="477" t="str">
        <f ca="1">入力・労働局用!I508</f>
        <v/>
      </c>
      <c r="J508" s="478">
        <f>入力・労働局用!J508</f>
        <v>0</v>
      </c>
      <c r="K508" s="478">
        <f>入力・労働局用!K508</f>
        <v>0</v>
      </c>
      <c r="L508" s="479">
        <f>入力・労働局用!L508</f>
        <v>0</v>
      </c>
      <c r="M508" s="475">
        <f>入力・労働局用!M508</f>
        <v>0</v>
      </c>
      <c r="N508" s="480"/>
      <c r="O508" s="480"/>
      <c r="P508" s="480"/>
      <c r="Q508" s="476"/>
      <c r="R508" s="174" t="str">
        <f ca="1">入力・労働局用!R508</f>
        <v/>
      </c>
      <c r="S508" s="477" t="str">
        <f ca="1">入力・労働局用!S508</f>
        <v/>
      </c>
      <c r="T508" s="478">
        <f>入力・労働局用!T508</f>
        <v>0</v>
      </c>
      <c r="U508" s="478">
        <f>入力・労働局用!U508</f>
        <v>0</v>
      </c>
      <c r="V508" s="478">
        <f>入力・労働局用!V508</f>
        <v>0</v>
      </c>
      <c r="W508" s="479">
        <f>入力・労働局用!W508</f>
        <v>0</v>
      </c>
      <c r="X508" s="164"/>
      <c r="Y508" s="180" t="str">
        <f t="shared" si="216"/>
        <v/>
      </c>
      <c r="Z508" s="180" t="str">
        <f t="shared" si="217"/>
        <v/>
      </c>
      <c r="AA508" s="181" t="str">
        <f t="shared" ca="1" si="218"/>
        <v/>
      </c>
      <c r="AB508" s="181" t="str">
        <f t="shared" ca="1" si="219"/>
        <v/>
      </c>
      <c r="AC508" s="181" t="str">
        <f t="shared" ca="1" si="220"/>
        <v/>
      </c>
      <c r="AD508" s="181" t="str">
        <f t="shared" ca="1" si="221"/>
        <v/>
      </c>
      <c r="AE508" s="182" t="str">
        <f t="shared" ca="1" si="222"/>
        <v/>
      </c>
      <c r="AF508" s="181" t="str">
        <f t="shared" ca="1" si="223"/>
        <v/>
      </c>
      <c r="AG508" s="181" t="str">
        <f t="shared" ca="1" si="224"/>
        <v/>
      </c>
      <c r="AH508" s="181" t="str">
        <f t="shared" ca="1" si="225"/>
        <v/>
      </c>
      <c r="AI508" s="181" t="str">
        <f t="shared" ca="1" si="226"/>
        <v/>
      </c>
      <c r="AJ508" s="182" t="str">
        <f t="shared" ca="1" si="227"/>
        <v/>
      </c>
    </row>
    <row r="509" spans="1:36" ht="27.95" customHeight="1" thickBot="1">
      <c r="A509" s="183">
        <f>入力・労働局用!A509</f>
        <v>0</v>
      </c>
      <c r="B509" s="172">
        <f>入力・労働局用!B509</f>
        <v>0</v>
      </c>
      <c r="C509" s="173"/>
      <c r="D509" s="70">
        <f>入力・労働局用!D509</f>
        <v>0</v>
      </c>
      <c r="E509" s="71">
        <f>入力・労働局用!E509</f>
        <v>0</v>
      </c>
      <c r="F509" s="475">
        <f>入力・労働局用!F509</f>
        <v>0</v>
      </c>
      <c r="G509" s="476"/>
      <c r="H509" s="174" t="str">
        <f ca="1">入力・労働局用!H509</f>
        <v/>
      </c>
      <c r="I509" s="481" t="str">
        <f ca="1">入力・労働局用!I509</f>
        <v/>
      </c>
      <c r="J509" s="482">
        <f>入力・労働局用!J509</f>
        <v>0</v>
      </c>
      <c r="K509" s="482">
        <f>入力・労働局用!K509</f>
        <v>0</v>
      </c>
      <c r="L509" s="483">
        <f>入力・労働局用!L509</f>
        <v>0</v>
      </c>
      <c r="M509" s="475">
        <f>入力・労働局用!M509</f>
        <v>0</v>
      </c>
      <c r="N509" s="480"/>
      <c r="O509" s="480"/>
      <c r="P509" s="480"/>
      <c r="Q509" s="476"/>
      <c r="R509" s="184" t="str">
        <f ca="1">入力・労働局用!R509</f>
        <v/>
      </c>
      <c r="S509" s="481" t="str">
        <f ca="1">入力・労働局用!S509</f>
        <v/>
      </c>
      <c r="T509" s="482">
        <f>入力・労働局用!T509</f>
        <v>0</v>
      </c>
      <c r="U509" s="482">
        <f>入力・労働局用!U509</f>
        <v>0</v>
      </c>
      <c r="V509" s="482">
        <f>入力・労働局用!V509</f>
        <v>0</v>
      </c>
      <c r="W509" s="483">
        <f>入力・労働局用!W509</f>
        <v>0</v>
      </c>
      <c r="X509" s="164"/>
      <c r="Y509" s="185" t="str">
        <f t="shared" si="216"/>
        <v/>
      </c>
      <c r="Z509" s="185" t="str">
        <f t="shared" si="217"/>
        <v/>
      </c>
      <c r="AA509" s="186" t="str">
        <f t="shared" ca="1" si="218"/>
        <v/>
      </c>
      <c r="AB509" s="186" t="str">
        <f t="shared" ca="1" si="219"/>
        <v/>
      </c>
      <c r="AC509" s="186" t="str">
        <f t="shared" ca="1" si="220"/>
        <v/>
      </c>
      <c r="AD509" s="186" t="str">
        <f t="shared" ca="1" si="221"/>
        <v/>
      </c>
      <c r="AE509" s="187" t="str">
        <f t="shared" ca="1" si="222"/>
        <v/>
      </c>
      <c r="AF509" s="186" t="str">
        <f t="shared" ca="1" si="223"/>
        <v/>
      </c>
      <c r="AG509" s="186" t="str">
        <f t="shared" ca="1" si="224"/>
        <v/>
      </c>
      <c r="AH509" s="186" t="str">
        <f t="shared" ca="1" si="225"/>
        <v/>
      </c>
      <c r="AI509" s="186" t="str">
        <f t="shared" ca="1" si="226"/>
        <v/>
      </c>
      <c r="AJ509" s="187" t="str">
        <f t="shared" ca="1" si="227"/>
        <v/>
      </c>
    </row>
    <row r="510" spans="1:36" ht="24.95" customHeight="1" thickTop="1">
      <c r="A510" s="361" t="s">
        <v>62</v>
      </c>
      <c r="B510" s="362"/>
      <c r="C510" s="362"/>
      <c r="D510" s="362"/>
      <c r="E510" s="362"/>
      <c r="F510" s="363"/>
      <c r="G510" s="364"/>
      <c r="H510" s="213" t="s">
        <v>12</v>
      </c>
      <c r="I510" s="471">
        <f ca="1">入力・労働局用!I510</f>
        <v>0</v>
      </c>
      <c r="J510" s="472">
        <f>入力・労働局用!J510</f>
        <v>0</v>
      </c>
      <c r="K510" s="472">
        <f>入力・労働局用!K510</f>
        <v>0</v>
      </c>
      <c r="L510" s="214" t="s">
        <v>8</v>
      </c>
      <c r="M510" s="363"/>
      <c r="N510" s="367"/>
      <c r="O510" s="367"/>
      <c r="P510" s="367"/>
      <c r="Q510" s="364"/>
      <c r="R510" s="213"/>
      <c r="S510" s="471">
        <f ca="1">入力・労働局用!S510</f>
        <v>0</v>
      </c>
      <c r="T510" s="472">
        <f>入力・労働局用!T510</f>
        <v>0</v>
      </c>
      <c r="U510" s="472">
        <f>入力・労働局用!U510</f>
        <v>0</v>
      </c>
      <c r="V510" s="472">
        <f>入力・労働局用!V510</f>
        <v>0</v>
      </c>
      <c r="W510" s="214" t="s">
        <v>8</v>
      </c>
      <c r="X510" s="164"/>
    </row>
    <row r="511" spans="1:36" ht="24.95" customHeight="1">
      <c r="A511" s="434" t="s">
        <v>80</v>
      </c>
      <c r="B511" s="435"/>
      <c r="C511" s="435"/>
      <c r="D511" s="435"/>
      <c r="E511" s="435"/>
      <c r="F511" s="344"/>
      <c r="G511" s="345"/>
      <c r="H511" s="188" t="s">
        <v>12</v>
      </c>
      <c r="I511" s="473">
        <f ca="1">入力・労働局用!I511</f>
        <v>0</v>
      </c>
      <c r="J511" s="474">
        <f>入力・労働局用!J511</f>
        <v>0</v>
      </c>
      <c r="K511" s="474">
        <f>入力・労働局用!K511</f>
        <v>0</v>
      </c>
      <c r="L511" s="189" t="s">
        <v>8</v>
      </c>
      <c r="M511" s="344"/>
      <c r="N511" s="348"/>
      <c r="O511" s="348"/>
      <c r="P511" s="348"/>
      <c r="Q511" s="345"/>
      <c r="R511" s="188"/>
      <c r="S511" s="473">
        <f ca="1">入力・労働局用!S511</f>
        <v>0</v>
      </c>
      <c r="T511" s="474">
        <f>入力・労働局用!T511</f>
        <v>0</v>
      </c>
      <c r="U511" s="474">
        <f>入力・労働局用!U511</f>
        <v>0</v>
      </c>
      <c r="V511" s="474">
        <f>入力・労働局用!V511</f>
        <v>0</v>
      </c>
      <c r="W511" s="189" t="s">
        <v>8</v>
      </c>
      <c r="X511" s="164"/>
      <c r="Z511" s="190"/>
    </row>
    <row r="512" spans="1:36" s="1" customFormat="1" ht="3.75" customHeight="1">
      <c r="X512" s="52"/>
      <c r="Y512" s="217"/>
      <c r="Z512" s="54" t="s">
        <v>35</v>
      </c>
      <c r="AH512" s="29"/>
      <c r="AI512" s="29"/>
    </row>
    <row r="513" spans="1:36">
      <c r="T513" s="468" t="s">
        <v>44</v>
      </c>
      <c r="U513" s="469"/>
      <c r="V513" s="469"/>
      <c r="W513" s="470"/>
      <c r="X513" s="164"/>
    </row>
    <row r="515" spans="1:36" ht="19.5" customHeight="1">
      <c r="A515" s="147" t="str">
        <f>IF(入力・労働局用!A515="","",入力・労働局用!A515)</f>
        <v>【鳥取局様式】</v>
      </c>
      <c r="B515" s="196"/>
      <c r="C515" s="146"/>
      <c r="D515" s="466" t="s">
        <v>76</v>
      </c>
      <c r="E515" s="467"/>
      <c r="F515" s="467"/>
      <c r="G515" s="467"/>
      <c r="H515" s="467"/>
      <c r="I515" s="467"/>
      <c r="J515" s="467"/>
      <c r="S515" s="192">
        <f>$S$2</f>
        <v>1</v>
      </c>
      <c r="T515" s="488" t="s">
        <v>10</v>
      </c>
      <c r="U515" s="488"/>
      <c r="V515" s="149">
        <f>V488+1</f>
        <v>20</v>
      </c>
      <c r="W515" s="150" t="s">
        <v>11</v>
      </c>
    </row>
    <row r="516" spans="1:36" ht="19.5" customHeight="1">
      <c r="B516" s="197"/>
      <c r="C516" s="151"/>
      <c r="D516" s="467"/>
      <c r="E516" s="467"/>
      <c r="F516" s="467"/>
      <c r="G516" s="467"/>
      <c r="H516" s="467"/>
      <c r="I516" s="467"/>
      <c r="J516" s="467"/>
    </row>
    <row r="517" spans="1:36" ht="14.25">
      <c r="B517" s="223">
        <f ca="1">入力・労働局用!B517</f>
        <v>45741</v>
      </c>
      <c r="D517" s="198"/>
      <c r="E517" s="198"/>
      <c r="F517" s="198"/>
    </row>
    <row r="518" spans="1:36" ht="15" customHeight="1">
      <c r="B518" s="224">
        <f ca="1">入力・労働局用!B518</f>
        <v>46106.494204513889</v>
      </c>
      <c r="H518" s="329" t="s">
        <v>6</v>
      </c>
      <c r="I518" s="330"/>
      <c r="J518" s="333" t="s">
        <v>0</v>
      </c>
      <c r="K518" s="334"/>
      <c r="L518" s="153" t="s">
        <v>1</v>
      </c>
      <c r="M518" s="334" t="s">
        <v>7</v>
      </c>
      <c r="N518" s="334"/>
      <c r="O518" s="334" t="s">
        <v>2</v>
      </c>
      <c r="P518" s="334"/>
      <c r="Q518" s="334"/>
      <c r="R518" s="334"/>
      <c r="S518" s="334"/>
      <c r="T518" s="334"/>
      <c r="U518" s="334" t="s">
        <v>3</v>
      </c>
      <c r="V518" s="334"/>
      <c r="W518" s="334"/>
    </row>
    <row r="519" spans="1:36" ht="20.100000000000001" customHeight="1">
      <c r="H519" s="331"/>
      <c r="I519" s="332"/>
      <c r="J519" s="154">
        <f>IF(入力・労働局用!J519="","",入力・労働局用!J519)</f>
        <v>3</v>
      </c>
      <c r="K519" s="155">
        <f>IF(入力・労働局用!K519="","",入力・労働局用!K519)</f>
        <v>1</v>
      </c>
      <c r="L519" s="156">
        <f>IF(入力・労働局用!L519="","",入力・労働局用!L519)</f>
        <v>1</v>
      </c>
      <c r="M519" s="157">
        <f>IF(入力・労働局用!M519="","",入力・労働局用!M519)</f>
        <v>0</v>
      </c>
      <c r="N519" s="158" t="str">
        <f>IF(入力・労働局用!N519="","",入力・労働局用!N519)</f>
        <v/>
      </c>
      <c r="O519" s="159" t="str">
        <f>IF(入力・労働局用!O519="","",入力・労働局用!O519)</f>
        <v/>
      </c>
      <c r="P519" s="160" t="str">
        <f>IF(入力・労働局用!P519="","",入力・労働局用!P519)</f>
        <v/>
      </c>
      <c r="Q519" s="160" t="str">
        <f>IF(入力・労働局用!Q519="","",入力・労働局用!Q519)</f>
        <v/>
      </c>
      <c r="R519" s="160" t="str">
        <f>IF(入力・労働局用!R519="","",入力・労働局用!R519)</f>
        <v/>
      </c>
      <c r="S519" s="160" t="str">
        <f>IF(入力・労働局用!S519="","",入力・労働局用!S519)</f>
        <v/>
      </c>
      <c r="T519" s="161" t="str">
        <f>IF(入力・労働局用!T519="","",入力・労働局用!T519)</f>
        <v/>
      </c>
      <c r="U519" s="159" t="str">
        <f>IF(入力・労働局用!U519="","",入力・労働局用!U519)</f>
        <v/>
      </c>
      <c r="V519" s="160" t="str">
        <f>IF(入力・労働局用!V519="","",入力・労働局用!V519)</f>
        <v/>
      </c>
      <c r="W519" s="161" t="str">
        <f>IF(入力・労働局用!W519="","",入力・労働局用!W519)</f>
        <v/>
      </c>
      <c r="Y519" s="162" t="s">
        <v>33</v>
      </c>
      <c r="Z519" s="163" t="s">
        <v>34</v>
      </c>
      <c r="AA519" s="489" t="str">
        <f>$A$2</f>
        <v>【鳥取局様式】</v>
      </c>
      <c r="AB519" s="489"/>
      <c r="AC519" s="489"/>
      <c r="AD519" s="489"/>
      <c r="AE519" s="489"/>
      <c r="AF519" s="487">
        <f>$A$3</f>
        <v>0</v>
      </c>
      <c r="AG519" s="487"/>
      <c r="AH519" s="487"/>
      <c r="AI519" s="487"/>
      <c r="AJ519" s="487"/>
    </row>
    <row r="520" spans="1:36" ht="21.95" customHeight="1">
      <c r="A520" s="315" t="s">
        <v>9</v>
      </c>
      <c r="B520" s="317" t="s">
        <v>30</v>
      </c>
      <c r="C520" s="220"/>
      <c r="D520" s="318" t="s">
        <v>51</v>
      </c>
      <c r="E520" s="317" t="s">
        <v>48</v>
      </c>
      <c r="F520" s="451">
        <f ca="1">B517</f>
        <v>45741</v>
      </c>
      <c r="G520" s="452"/>
      <c r="H520" s="452"/>
      <c r="I520" s="452"/>
      <c r="J520" s="452"/>
      <c r="K520" s="452"/>
      <c r="L520" s="453"/>
      <c r="M520" s="454">
        <f ca="1">B518</f>
        <v>46106.494204513889</v>
      </c>
      <c r="N520" s="455"/>
      <c r="O520" s="455"/>
      <c r="P520" s="455"/>
      <c r="Q520" s="455"/>
      <c r="R520" s="455"/>
      <c r="S520" s="455"/>
      <c r="T520" s="455"/>
      <c r="U520" s="455"/>
      <c r="V520" s="455"/>
      <c r="W520" s="456"/>
      <c r="X520" s="164"/>
      <c r="Y520" s="165" t="str">
        <f>$A$2</f>
        <v>【鳥取局様式】</v>
      </c>
      <c r="Z520" s="165" t="e">
        <f>DATE(YEAR($Y$7)+1,7,10)</f>
        <v>#VALUE!</v>
      </c>
      <c r="AA520" s="166" t="s">
        <v>33</v>
      </c>
      <c r="AB520" s="166" t="s">
        <v>34</v>
      </c>
      <c r="AC520" s="166" t="s">
        <v>37</v>
      </c>
      <c r="AD520" s="166" t="s">
        <v>38</v>
      </c>
      <c r="AE520" s="166" t="s">
        <v>32</v>
      </c>
      <c r="AF520" s="166" t="s">
        <v>33</v>
      </c>
      <c r="AG520" s="166" t="s">
        <v>34</v>
      </c>
      <c r="AH520" s="166" t="s">
        <v>37</v>
      </c>
      <c r="AI520" s="166" t="s">
        <v>38</v>
      </c>
      <c r="AJ520" s="166" t="s">
        <v>32</v>
      </c>
    </row>
    <row r="521" spans="1:36" ht="28.5" customHeight="1">
      <c r="A521" s="316"/>
      <c r="B521" s="317"/>
      <c r="C521" s="167"/>
      <c r="D521" s="319"/>
      <c r="E521" s="317"/>
      <c r="F521" s="306" t="s">
        <v>4</v>
      </c>
      <c r="G521" s="306"/>
      <c r="H521" s="168" t="s">
        <v>39</v>
      </c>
      <c r="I521" s="306" t="s">
        <v>5</v>
      </c>
      <c r="J521" s="306"/>
      <c r="K521" s="306"/>
      <c r="L521" s="306"/>
      <c r="M521" s="306" t="s">
        <v>4</v>
      </c>
      <c r="N521" s="306"/>
      <c r="O521" s="306"/>
      <c r="P521" s="306"/>
      <c r="Q521" s="306"/>
      <c r="R521" s="168" t="s">
        <v>39</v>
      </c>
      <c r="S521" s="306" t="s">
        <v>5</v>
      </c>
      <c r="T521" s="306"/>
      <c r="U521" s="306"/>
      <c r="V521" s="306"/>
      <c r="W521" s="306"/>
      <c r="X521" s="164"/>
      <c r="Y521" s="165">
        <f ca="1">DATE(YEAR($B$4),4,1)</f>
        <v>45748</v>
      </c>
      <c r="Z521" s="165">
        <f ca="1">DATE(YEAR($Y$8)+2,3,31)</f>
        <v>46477</v>
      </c>
      <c r="AA521" s="165">
        <f ca="1">$Y$8</f>
        <v>45748</v>
      </c>
      <c r="AB521" s="165">
        <f ca="1">DATE(YEAR($Y$8)+1,3,31)</f>
        <v>46112</v>
      </c>
      <c r="AC521" s="165"/>
      <c r="AD521" s="165"/>
      <c r="AE521" s="165"/>
      <c r="AF521" s="169">
        <f ca="1">DATE(YEAR($B$4)+1,4,1)</f>
        <v>46113</v>
      </c>
      <c r="AG521" s="169">
        <f ca="1">DATE(YEAR($AF$8)+1,3,31)</f>
        <v>46477</v>
      </c>
      <c r="AH521" s="165"/>
      <c r="AI521" s="165"/>
      <c r="AJ521" s="170"/>
    </row>
    <row r="522" spans="1:36" ht="27.95" customHeight="1">
      <c r="A522" s="171">
        <f>入力・労働局用!A522</f>
        <v>0</v>
      </c>
      <c r="B522" s="172">
        <f>入力・労働局用!B522</f>
        <v>0</v>
      </c>
      <c r="C522" s="173"/>
      <c r="D522" s="70">
        <f>入力・労働局用!D522</f>
        <v>0</v>
      </c>
      <c r="E522" s="71">
        <f>入力・労働局用!E522</f>
        <v>0</v>
      </c>
      <c r="F522" s="475">
        <f>入力・労働局用!F522</f>
        <v>0</v>
      </c>
      <c r="G522" s="476"/>
      <c r="H522" s="174" t="str">
        <f ca="1">入力・労働局用!H522</f>
        <v/>
      </c>
      <c r="I522" s="484" t="str">
        <f ca="1">入力・労働局用!I522</f>
        <v/>
      </c>
      <c r="J522" s="485">
        <f>入力・労働局用!J522</f>
        <v>0</v>
      </c>
      <c r="K522" s="485">
        <f>入力・労働局用!K522</f>
        <v>0</v>
      </c>
      <c r="L522" s="486">
        <f>入力・労働局用!L522</f>
        <v>0</v>
      </c>
      <c r="M522" s="475">
        <f>入力・労働局用!M522</f>
        <v>0</v>
      </c>
      <c r="N522" s="480"/>
      <c r="O522" s="480"/>
      <c r="P522" s="480"/>
      <c r="Q522" s="476"/>
      <c r="R522" s="175" t="str">
        <f ca="1">入力・労働局用!R522</f>
        <v/>
      </c>
      <c r="S522" s="484" t="str">
        <f ca="1">入力・労働局用!S522</f>
        <v/>
      </c>
      <c r="T522" s="485">
        <f>入力・労働局用!T522</f>
        <v>0</v>
      </c>
      <c r="U522" s="485">
        <f>入力・労働局用!U522</f>
        <v>0</v>
      </c>
      <c r="V522" s="485">
        <f>入力・労働局用!V522</f>
        <v>0</v>
      </c>
      <c r="W522" s="486">
        <f>入力・労働局用!W522</f>
        <v>0</v>
      </c>
      <c r="X522" s="164"/>
      <c r="Y522" s="176" t="str">
        <f t="shared" ref="Y522:Y536" si="228">IF($B522&lt;&gt;0,IF(D522=0,AA$8,D522),"")</f>
        <v/>
      </c>
      <c r="Z522" s="176" t="str">
        <f t="shared" ref="Z522:Z536" si="229">IF($B522&lt;&gt;0,IF(E522=0,Z$8,E522),"")</f>
        <v/>
      </c>
      <c r="AA522" s="177" t="str">
        <f t="shared" ref="AA522:AA536" ca="1" si="230">IF(Y522&lt;AF$8,Y522,"")</f>
        <v/>
      </c>
      <c r="AB522" s="177" t="str">
        <f t="shared" ref="AB522:AB536" ca="1" si="231">IF(Y522&gt;AB$8,"",IF(Z522&gt;AB$8,AB$8,Z522))</f>
        <v/>
      </c>
      <c r="AC522" s="177" t="str">
        <f t="shared" ref="AC522:AC536" ca="1" si="232">IF(AA522="","",DATE(YEAR(AA522),MONTH(AA522),1))</f>
        <v/>
      </c>
      <c r="AD522" s="177" t="str">
        <f t="shared" ref="AD522:AD536" ca="1" si="233">IF(AA522="","",DATE(YEAR(AB522),MONTH(AB522)+1,1)-1)</f>
        <v/>
      </c>
      <c r="AE522" s="178" t="str">
        <f t="shared" ref="AE522:AE536" ca="1" si="234">IF(AA522="","",DATEDIF(AC522,AD522+1,"m"))</f>
        <v/>
      </c>
      <c r="AF522" s="177" t="str">
        <f t="shared" ref="AF522:AF536" ca="1" si="235">IF(Z522&lt;AF$8,"",IF(Y522&gt;AF$8,Y522,AF$8))</f>
        <v/>
      </c>
      <c r="AG522" s="177" t="str">
        <f t="shared" ref="AG522:AG536" ca="1" si="236">IF(Z522&lt;AF$8,"",Z522)</f>
        <v/>
      </c>
      <c r="AH522" s="177" t="str">
        <f t="shared" ref="AH522:AH536" ca="1" si="237">IF(AF522="","",DATE(YEAR(AF522),MONTH(AF522),1))</f>
        <v/>
      </c>
      <c r="AI522" s="177" t="str">
        <f t="shared" ref="AI522:AI536" ca="1" si="238">IF(AF522="","",DATE(YEAR(AG522),MONTH(AG522)+1,1)-1)</f>
        <v/>
      </c>
      <c r="AJ522" s="178" t="str">
        <f t="shared" ref="AJ522:AJ536" ca="1" si="239">IF(AF522="","",DATEDIF(AH522,AI522+1,"m"))</f>
        <v/>
      </c>
    </row>
    <row r="523" spans="1:36" ht="27.95" customHeight="1">
      <c r="A523" s="179">
        <f>入力・労働局用!A523</f>
        <v>0</v>
      </c>
      <c r="B523" s="172">
        <f>入力・労働局用!B523</f>
        <v>0</v>
      </c>
      <c r="C523" s="173"/>
      <c r="D523" s="70">
        <f>入力・労働局用!D523</f>
        <v>0</v>
      </c>
      <c r="E523" s="71">
        <f>入力・労働局用!E523</f>
        <v>0</v>
      </c>
      <c r="F523" s="475">
        <f>入力・労働局用!F523</f>
        <v>0</v>
      </c>
      <c r="G523" s="476"/>
      <c r="H523" s="174" t="str">
        <f ca="1">入力・労働局用!H523</f>
        <v/>
      </c>
      <c r="I523" s="477" t="str">
        <f ca="1">入力・労働局用!I523</f>
        <v/>
      </c>
      <c r="J523" s="478">
        <f>入力・労働局用!J523</f>
        <v>0</v>
      </c>
      <c r="K523" s="478">
        <f>入力・労働局用!K523</f>
        <v>0</v>
      </c>
      <c r="L523" s="479">
        <f>入力・労働局用!L523</f>
        <v>0</v>
      </c>
      <c r="M523" s="475">
        <f>入力・労働局用!M523</f>
        <v>0</v>
      </c>
      <c r="N523" s="480"/>
      <c r="O523" s="480"/>
      <c r="P523" s="480"/>
      <c r="Q523" s="476"/>
      <c r="R523" s="174" t="str">
        <f ca="1">入力・労働局用!R523</f>
        <v/>
      </c>
      <c r="S523" s="477" t="str">
        <f ca="1">入力・労働局用!S523</f>
        <v/>
      </c>
      <c r="T523" s="478">
        <f>入力・労働局用!T523</f>
        <v>0</v>
      </c>
      <c r="U523" s="478">
        <f>入力・労働局用!U523</f>
        <v>0</v>
      </c>
      <c r="V523" s="478">
        <f>入力・労働局用!V523</f>
        <v>0</v>
      </c>
      <c r="W523" s="479">
        <f>入力・労働局用!W523</f>
        <v>0</v>
      </c>
      <c r="X523" s="164"/>
      <c r="Y523" s="180" t="str">
        <f t="shared" si="228"/>
        <v/>
      </c>
      <c r="Z523" s="180" t="str">
        <f t="shared" si="229"/>
        <v/>
      </c>
      <c r="AA523" s="181" t="str">
        <f t="shared" ca="1" si="230"/>
        <v/>
      </c>
      <c r="AB523" s="181" t="str">
        <f t="shared" ca="1" si="231"/>
        <v/>
      </c>
      <c r="AC523" s="181" t="str">
        <f t="shared" ca="1" si="232"/>
        <v/>
      </c>
      <c r="AD523" s="181" t="str">
        <f t="shared" ca="1" si="233"/>
        <v/>
      </c>
      <c r="AE523" s="182" t="str">
        <f t="shared" ca="1" si="234"/>
        <v/>
      </c>
      <c r="AF523" s="181" t="str">
        <f t="shared" ca="1" si="235"/>
        <v/>
      </c>
      <c r="AG523" s="181" t="str">
        <f t="shared" ca="1" si="236"/>
        <v/>
      </c>
      <c r="AH523" s="181" t="str">
        <f t="shared" ca="1" si="237"/>
        <v/>
      </c>
      <c r="AI523" s="181" t="str">
        <f t="shared" ca="1" si="238"/>
        <v/>
      </c>
      <c r="AJ523" s="182" t="str">
        <f t="shared" ca="1" si="239"/>
        <v/>
      </c>
    </row>
    <row r="524" spans="1:36" ht="27.95" customHeight="1">
      <c r="A524" s="179">
        <f>入力・労働局用!A524</f>
        <v>0</v>
      </c>
      <c r="B524" s="172">
        <f>入力・労働局用!B524</f>
        <v>0</v>
      </c>
      <c r="C524" s="173"/>
      <c r="D524" s="70">
        <f>入力・労働局用!D524</f>
        <v>0</v>
      </c>
      <c r="E524" s="71">
        <f>入力・労働局用!E524</f>
        <v>0</v>
      </c>
      <c r="F524" s="475">
        <f>入力・労働局用!F524</f>
        <v>0</v>
      </c>
      <c r="G524" s="476"/>
      <c r="H524" s="174" t="str">
        <f ca="1">入力・労働局用!H524</f>
        <v/>
      </c>
      <c r="I524" s="477" t="str">
        <f ca="1">入力・労働局用!I524</f>
        <v/>
      </c>
      <c r="J524" s="478">
        <f>入力・労働局用!J524</f>
        <v>0</v>
      </c>
      <c r="K524" s="478">
        <f>入力・労働局用!K524</f>
        <v>0</v>
      </c>
      <c r="L524" s="479">
        <f>入力・労働局用!L524</f>
        <v>0</v>
      </c>
      <c r="M524" s="475">
        <f>入力・労働局用!M524</f>
        <v>0</v>
      </c>
      <c r="N524" s="480"/>
      <c r="O524" s="480"/>
      <c r="P524" s="480"/>
      <c r="Q524" s="476"/>
      <c r="R524" s="174" t="str">
        <f ca="1">入力・労働局用!R524</f>
        <v/>
      </c>
      <c r="S524" s="477" t="str">
        <f ca="1">入力・労働局用!S524</f>
        <v/>
      </c>
      <c r="T524" s="478">
        <f>入力・労働局用!T524</f>
        <v>0</v>
      </c>
      <c r="U524" s="478">
        <f>入力・労働局用!U524</f>
        <v>0</v>
      </c>
      <c r="V524" s="478">
        <f>入力・労働局用!V524</f>
        <v>0</v>
      </c>
      <c r="W524" s="479">
        <f>入力・労働局用!W524</f>
        <v>0</v>
      </c>
      <c r="X524" s="164"/>
      <c r="Y524" s="180" t="str">
        <f t="shared" si="228"/>
        <v/>
      </c>
      <c r="Z524" s="180" t="str">
        <f t="shared" si="229"/>
        <v/>
      </c>
      <c r="AA524" s="181" t="str">
        <f t="shared" ca="1" si="230"/>
        <v/>
      </c>
      <c r="AB524" s="181" t="str">
        <f t="shared" ca="1" si="231"/>
        <v/>
      </c>
      <c r="AC524" s="181" t="str">
        <f t="shared" ca="1" si="232"/>
        <v/>
      </c>
      <c r="AD524" s="181" t="str">
        <f t="shared" ca="1" si="233"/>
        <v/>
      </c>
      <c r="AE524" s="182" t="str">
        <f t="shared" ca="1" si="234"/>
        <v/>
      </c>
      <c r="AF524" s="181" t="str">
        <f t="shared" ca="1" si="235"/>
        <v/>
      </c>
      <c r="AG524" s="181" t="str">
        <f t="shared" ca="1" si="236"/>
        <v/>
      </c>
      <c r="AH524" s="181" t="str">
        <f t="shared" ca="1" si="237"/>
        <v/>
      </c>
      <c r="AI524" s="181" t="str">
        <f t="shared" ca="1" si="238"/>
        <v/>
      </c>
      <c r="AJ524" s="182" t="str">
        <f t="shared" ca="1" si="239"/>
        <v/>
      </c>
    </row>
    <row r="525" spans="1:36" ht="27.95" customHeight="1">
      <c r="A525" s="179">
        <f>入力・労働局用!A525</f>
        <v>0</v>
      </c>
      <c r="B525" s="172">
        <f>入力・労働局用!B525</f>
        <v>0</v>
      </c>
      <c r="C525" s="173"/>
      <c r="D525" s="70">
        <f>入力・労働局用!D525</f>
        <v>0</v>
      </c>
      <c r="E525" s="71">
        <f>入力・労働局用!E525</f>
        <v>0</v>
      </c>
      <c r="F525" s="475">
        <f>入力・労働局用!F525</f>
        <v>0</v>
      </c>
      <c r="G525" s="476"/>
      <c r="H525" s="174" t="str">
        <f ca="1">入力・労働局用!H525</f>
        <v/>
      </c>
      <c r="I525" s="477" t="str">
        <f ca="1">入力・労働局用!I525</f>
        <v/>
      </c>
      <c r="J525" s="478">
        <f>入力・労働局用!J525</f>
        <v>0</v>
      </c>
      <c r="K525" s="478">
        <f>入力・労働局用!K525</f>
        <v>0</v>
      </c>
      <c r="L525" s="479">
        <f>入力・労働局用!L525</f>
        <v>0</v>
      </c>
      <c r="M525" s="475">
        <f>入力・労働局用!M525</f>
        <v>0</v>
      </c>
      <c r="N525" s="480"/>
      <c r="O525" s="480"/>
      <c r="P525" s="480"/>
      <c r="Q525" s="476"/>
      <c r="R525" s="174" t="str">
        <f ca="1">入力・労働局用!R525</f>
        <v/>
      </c>
      <c r="S525" s="477" t="str">
        <f ca="1">入力・労働局用!S525</f>
        <v/>
      </c>
      <c r="T525" s="478">
        <f>入力・労働局用!T525</f>
        <v>0</v>
      </c>
      <c r="U525" s="478">
        <f>入力・労働局用!U525</f>
        <v>0</v>
      </c>
      <c r="V525" s="478">
        <f>入力・労働局用!V525</f>
        <v>0</v>
      </c>
      <c r="W525" s="479">
        <f>入力・労働局用!W525</f>
        <v>0</v>
      </c>
      <c r="X525" s="164"/>
      <c r="Y525" s="180" t="str">
        <f t="shared" si="228"/>
        <v/>
      </c>
      <c r="Z525" s="180" t="str">
        <f t="shared" si="229"/>
        <v/>
      </c>
      <c r="AA525" s="181" t="str">
        <f t="shared" ca="1" si="230"/>
        <v/>
      </c>
      <c r="AB525" s="181" t="str">
        <f t="shared" ca="1" si="231"/>
        <v/>
      </c>
      <c r="AC525" s="181" t="str">
        <f t="shared" ca="1" si="232"/>
        <v/>
      </c>
      <c r="AD525" s="181" t="str">
        <f t="shared" ca="1" si="233"/>
        <v/>
      </c>
      <c r="AE525" s="182" t="str">
        <f t="shared" ca="1" si="234"/>
        <v/>
      </c>
      <c r="AF525" s="181" t="str">
        <f t="shared" ca="1" si="235"/>
        <v/>
      </c>
      <c r="AG525" s="181" t="str">
        <f t="shared" ca="1" si="236"/>
        <v/>
      </c>
      <c r="AH525" s="181" t="str">
        <f t="shared" ca="1" si="237"/>
        <v/>
      </c>
      <c r="AI525" s="181" t="str">
        <f t="shared" ca="1" si="238"/>
        <v/>
      </c>
      <c r="AJ525" s="182" t="str">
        <f t="shared" ca="1" si="239"/>
        <v/>
      </c>
    </row>
    <row r="526" spans="1:36" ht="27.95" customHeight="1">
      <c r="A526" s="179">
        <f>入力・労働局用!A526</f>
        <v>0</v>
      </c>
      <c r="B526" s="172">
        <f>入力・労働局用!B526</f>
        <v>0</v>
      </c>
      <c r="C526" s="173"/>
      <c r="D526" s="70">
        <f>入力・労働局用!D526</f>
        <v>0</v>
      </c>
      <c r="E526" s="71">
        <f>入力・労働局用!E526</f>
        <v>0</v>
      </c>
      <c r="F526" s="475">
        <f>入力・労働局用!F526</f>
        <v>0</v>
      </c>
      <c r="G526" s="476"/>
      <c r="H526" s="174" t="str">
        <f ca="1">入力・労働局用!H526</f>
        <v/>
      </c>
      <c r="I526" s="477" t="str">
        <f ca="1">入力・労働局用!I526</f>
        <v/>
      </c>
      <c r="J526" s="478">
        <f>入力・労働局用!J526</f>
        <v>0</v>
      </c>
      <c r="K526" s="478">
        <f>入力・労働局用!K526</f>
        <v>0</v>
      </c>
      <c r="L526" s="479">
        <f>入力・労働局用!L526</f>
        <v>0</v>
      </c>
      <c r="M526" s="475">
        <f>入力・労働局用!M526</f>
        <v>0</v>
      </c>
      <c r="N526" s="480"/>
      <c r="O526" s="480"/>
      <c r="P526" s="480"/>
      <c r="Q526" s="476"/>
      <c r="R526" s="174" t="str">
        <f ca="1">入力・労働局用!R526</f>
        <v/>
      </c>
      <c r="S526" s="477" t="str">
        <f ca="1">入力・労働局用!S526</f>
        <v/>
      </c>
      <c r="T526" s="478">
        <f>入力・労働局用!T526</f>
        <v>0</v>
      </c>
      <c r="U526" s="478">
        <f>入力・労働局用!U526</f>
        <v>0</v>
      </c>
      <c r="V526" s="478">
        <f>入力・労働局用!V526</f>
        <v>0</v>
      </c>
      <c r="W526" s="479">
        <f>入力・労働局用!W526</f>
        <v>0</v>
      </c>
      <c r="X526" s="164"/>
      <c r="Y526" s="180" t="str">
        <f t="shared" si="228"/>
        <v/>
      </c>
      <c r="Z526" s="180" t="str">
        <f t="shared" si="229"/>
        <v/>
      </c>
      <c r="AA526" s="181" t="str">
        <f t="shared" ca="1" si="230"/>
        <v/>
      </c>
      <c r="AB526" s="181" t="str">
        <f t="shared" ca="1" si="231"/>
        <v/>
      </c>
      <c r="AC526" s="181" t="str">
        <f t="shared" ca="1" si="232"/>
        <v/>
      </c>
      <c r="AD526" s="181" t="str">
        <f t="shared" ca="1" si="233"/>
        <v/>
      </c>
      <c r="AE526" s="182" t="str">
        <f t="shared" ca="1" si="234"/>
        <v/>
      </c>
      <c r="AF526" s="181" t="str">
        <f t="shared" ca="1" si="235"/>
        <v/>
      </c>
      <c r="AG526" s="181" t="str">
        <f t="shared" ca="1" si="236"/>
        <v/>
      </c>
      <c r="AH526" s="181" t="str">
        <f t="shared" ca="1" si="237"/>
        <v/>
      </c>
      <c r="AI526" s="181" t="str">
        <f t="shared" ca="1" si="238"/>
        <v/>
      </c>
      <c r="AJ526" s="182" t="str">
        <f t="shared" ca="1" si="239"/>
        <v/>
      </c>
    </row>
    <row r="527" spans="1:36" ht="27.95" customHeight="1">
      <c r="A527" s="179">
        <f>入力・労働局用!A527</f>
        <v>0</v>
      </c>
      <c r="B527" s="172">
        <f>入力・労働局用!B527</f>
        <v>0</v>
      </c>
      <c r="C527" s="173"/>
      <c r="D527" s="70">
        <f>入力・労働局用!D527</f>
        <v>0</v>
      </c>
      <c r="E527" s="71">
        <f>入力・労働局用!E527</f>
        <v>0</v>
      </c>
      <c r="F527" s="475">
        <f>入力・労働局用!F527</f>
        <v>0</v>
      </c>
      <c r="G527" s="476"/>
      <c r="H527" s="174" t="str">
        <f ca="1">入力・労働局用!H527</f>
        <v/>
      </c>
      <c r="I527" s="477" t="str">
        <f ca="1">入力・労働局用!I527</f>
        <v/>
      </c>
      <c r="J527" s="478">
        <f>入力・労働局用!J527</f>
        <v>0</v>
      </c>
      <c r="K527" s="478">
        <f>入力・労働局用!K527</f>
        <v>0</v>
      </c>
      <c r="L527" s="479">
        <f>入力・労働局用!L527</f>
        <v>0</v>
      </c>
      <c r="M527" s="475">
        <f>入力・労働局用!M527</f>
        <v>0</v>
      </c>
      <c r="N527" s="480"/>
      <c r="O527" s="480"/>
      <c r="P527" s="480"/>
      <c r="Q527" s="476"/>
      <c r="R527" s="174" t="str">
        <f ca="1">入力・労働局用!R527</f>
        <v/>
      </c>
      <c r="S527" s="477" t="str">
        <f ca="1">入力・労働局用!S527</f>
        <v/>
      </c>
      <c r="T527" s="478">
        <f>入力・労働局用!T527</f>
        <v>0</v>
      </c>
      <c r="U527" s="478">
        <f>入力・労働局用!U527</f>
        <v>0</v>
      </c>
      <c r="V527" s="478">
        <f>入力・労働局用!V527</f>
        <v>0</v>
      </c>
      <c r="W527" s="479">
        <f>入力・労働局用!W527</f>
        <v>0</v>
      </c>
      <c r="X527" s="164"/>
      <c r="Y527" s="180" t="str">
        <f t="shared" si="228"/>
        <v/>
      </c>
      <c r="Z527" s="180" t="str">
        <f t="shared" si="229"/>
        <v/>
      </c>
      <c r="AA527" s="181" t="str">
        <f t="shared" ca="1" si="230"/>
        <v/>
      </c>
      <c r="AB527" s="181" t="str">
        <f t="shared" ca="1" si="231"/>
        <v/>
      </c>
      <c r="AC527" s="181" t="str">
        <f t="shared" ca="1" si="232"/>
        <v/>
      </c>
      <c r="AD527" s="181" t="str">
        <f t="shared" ca="1" si="233"/>
        <v/>
      </c>
      <c r="AE527" s="182" t="str">
        <f t="shared" ca="1" si="234"/>
        <v/>
      </c>
      <c r="AF527" s="181" t="str">
        <f t="shared" ca="1" si="235"/>
        <v/>
      </c>
      <c r="AG527" s="181" t="str">
        <f t="shared" ca="1" si="236"/>
        <v/>
      </c>
      <c r="AH527" s="181" t="str">
        <f t="shared" ca="1" si="237"/>
        <v/>
      </c>
      <c r="AI527" s="181" t="str">
        <f t="shared" ca="1" si="238"/>
        <v/>
      </c>
      <c r="AJ527" s="182" t="str">
        <f t="shared" ca="1" si="239"/>
        <v/>
      </c>
    </row>
    <row r="528" spans="1:36" ht="27.95" customHeight="1">
      <c r="A528" s="179">
        <f>入力・労働局用!A528</f>
        <v>0</v>
      </c>
      <c r="B528" s="172">
        <f>入力・労働局用!B528</f>
        <v>0</v>
      </c>
      <c r="C528" s="173"/>
      <c r="D528" s="70">
        <f>入力・労働局用!D528</f>
        <v>0</v>
      </c>
      <c r="E528" s="71">
        <f>入力・労働局用!E528</f>
        <v>0</v>
      </c>
      <c r="F528" s="475">
        <f>入力・労働局用!F528</f>
        <v>0</v>
      </c>
      <c r="G528" s="476"/>
      <c r="H528" s="174" t="str">
        <f ca="1">入力・労働局用!H528</f>
        <v/>
      </c>
      <c r="I528" s="477" t="str">
        <f ca="1">入力・労働局用!I528</f>
        <v/>
      </c>
      <c r="J528" s="478">
        <f>入力・労働局用!J528</f>
        <v>0</v>
      </c>
      <c r="K528" s="478">
        <f>入力・労働局用!K528</f>
        <v>0</v>
      </c>
      <c r="L528" s="479">
        <f>入力・労働局用!L528</f>
        <v>0</v>
      </c>
      <c r="M528" s="475">
        <f>入力・労働局用!M528</f>
        <v>0</v>
      </c>
      <c r="N528" s="480"/>
      <c r="O528" s="480"/>
      <c r="P528" s="480"/>
      <c r="Q528" s="476"/>
      <c r="R528" s="174" t="str">
        <f ca="1">入力・労働局用!R528</f>
        <v/>
      </c>
      <c r="S528" s="477" t="str">
        <f ca="1">入力・労働局用!S528</f>
        <v/>
      </c>
      <c r="T528" s="478">
        <f>入力・労働局用!T528</f>
        <v>0</v>
      </c>
      <c r="U528" s="478">
        <f>入力・労働局用!U528</f>
        <v>0</v>
      </c>
      <c r="V528" s="478">
        <f>入力・労働局用!V528</f>
        <v>0</v>
      </c>
      <c r="W528" s="479">
        <f>入力・労働局用!W528</f>
        <v>0</v>
      </c>
      <c r="X528" s="164"/>
      <c r="Y528" s="180" t="str">
        <f t="shared" si="228"/>
        <v/>
      </c>
      <c r="Z528" s="180" t="str">
        <f t="shared" si="229"/>
        <v/>
      </c>
      <c r="AA528" s="181" t="str">
        <f t="shared" ca="1" si="230"/>
        <v/>
      </c>
      <c r="AB528" s="181" t="str">
        <f t="shared" ca="1" si="231"/>
        <v/>
      </c>
      <c r="AC528" s="181" t="str">
        <f t="shared" ca="1" si="232"/>
        <v/>
      </c>
      <c r="AD528" s="181" t="str">
        <f t="shared" ca="1" si="233"/>
        <v/>
      </c>
      <c r="AE528" s="182" t="str">
        <f t="shared" ca="1" si="234"/>
        <v/>
      </c>
      <c r="AF528" s="181" t="str">
        <f t="shared" ca="1" si="235"/>
        <v/>
      </c>
      <c r="AG528" s="181" t="str">
        <f t="shared" ca="1" si="236"/>
        <v/>
      </c>
      <c r="AH528" s="181" t="str">
        <f t="shared" ca="1" si="237"/>
        <v/>
      </c>
      <c r="AI528" s="181" t="str">
        <f t="shared" ca="1" si="238"/>
        <v/>
      </c>
      <c r="AJ528" s="182" t="str">
        <f t="shared" ca="1" si="239"/>
        <v/>
      </c>
    </row>
    <row r="529" spans="1:36" ht="27.95" customHeight="1">
      <c r="A529" s="179">
        <f>入力・労働局用!A529</f>
        <v>0</v>
      </c>
      <c r="B529" s="172">
        <f>入力・労働局用!B529</f>
        <v>0</v>
      </c>
      <c r="C529" s="173"/>
      <c r="D529" s="70">
        <f>入力・労働局用!D529</f>
        <v>0</v>
      </c>
      <c r="E529" s="71">
        <f>入力・労働局用!E529</f>
        <v>0</v>
      </c>
      <c r="F529" s="475">
        <f>入力・労働局用!F529</f>
        <v>0</v>
      </c>
      <c r="G529" s="476"/>
      <c r="H529" s="174" t="str">
        <f ca="1">入力・労働局用!H529</f>
        <v/>
      </c>
      <c r="I529" s="477" t="str">
        <f ca="1">入力・労働局用!I529</f>
        <v/>
      </c>
      <c r="J529" s="478">
        <f>入力・労働局用!J529</f>
        <v>0</v>
      </c>
      <c r="K529" s="478">
        <f>入力・労働局用!K529</f>
        <v>0</v>
      </c>
      <c r="L529" s="479">
        <f>入力・労働局用!L529</f>
        <v>0</v>
      </c>
      <c r="M529" s="475">
        <f>入力・労働局用!M529</f>
        <v>0</v>
      </c>
      <c r="N529" s="480"/>
      <c r="O529" s="480"/>
      <c r="P529" s="480"/>
      <c r="Q529" s="476"/>
      <c r="R529" s="174" t="str">
        <f ca="1">入力・労働局用!R529</f>
        <v/>
      </c>
      <c r="S529" s="477" t="str">
        <f ca="1">入力・労働局用!S529</f>
        <v/>
      </c>
      <c r="T529" s="478">
        <f>入力・労働局用!T529</f>
        <v>0</v>
      </c>
      <c r="U529" s="478">
        <f>入力・労働局用!U529</f>
        <v>0</v>
      </c>
      <c r="V529" s="478">
        <f>入力・労働局用!V529</f>
        <v>0</v>
      </c>
      <c r="W529" s="479">
        <f>入力・労働局用!W529</f>
        <v>0</v>
      </c>
      <c r="X529" s="164"/>
      <c r="Y529" s="180" t="str">
        <f t="shared" si="228"/>
        <v/>
      </c>
      <c r="Z529" s="180" t="str">
        <f t="shared" si="229"/>
        <v/>
      </c>
      <c r="AA529" s="181" t="str">
        <f t="shared" ca="1" si="230"/>
        <v/>
      </c>
      <c r="AB529" s="181" t="str">
        <f t="shared" ca="1" si="231"/>
        <v/>
      </c>
      <c r="AC529" s="181" t="str">
        <f t="shared" ca="1" si="232"/>
        <v/>
      </c>
      <c r="AD529" s="181" t="str">
        <f t="shared" ca="1" si="233"/>
        <v/>
      </c>
      <c r="AE529" s="182" t="str">
        <f t="shared" ca="1" si="234"/>
        <v/>
      </c>
      <c r="AF529" s="181" t="str">
        <f t="shared" ca="1" si="235"/>
        <v/>
      </c>
      <c r="AG529" s="181" t="str">
        <f t="shared" ca="1" si="236"/>
        <v/>
      </c>
      <c r="AH529" s="181" t="str">
        <f t="shared" ca="1" si="237"/>
        <v/>
      </c>
      <c r="AI529" s="181" t="str">
        <f t="shared" ca="1" si="238"/>
        <v/>
      </c>
      <c r="AJ529" s="182" t="str">
        <f t="shared" ca="1" si="239"/>
        <v/>
      </c>
    </row>
    <row r="530" spans="1:36" ht="27.95" customHeight="1">
      <c r="A530" s="179">
        <f>入力・労働局用!A530</f>
        <v>0</v>
      </c>
      <c r="B530" s="172">
        <f>入力・労働局用!B530</f>
        <v>0</v>
      </c>
      <c r="C530" s="173"/>
      <c r="D530" s="70">
        <f>入力・労働局用!D530</f>
        <v>0</v>
      </c>
      <c r="E530" s="71">
        <f>入力・労働局用!E530</f>
        <v>0</v>
      </c>
      <c r="F530" s="475">
        <f>入力・労働局用!F530</f>
        <v>0</v>
      </c>
      <c r="G530" s="476"/>
      <c r="H530" s="174" t="str">
        <f ca="1">入力・労働局用!H530</f>
        <v/>
      </c>
      <c r="I530" s="477" t="str">
        <f ca="1">入力・労働局用!I530</f>
        <v/>
      </c>
      <c r="J530" s="478">
        <f>入力・労働局用!J530</f>
        <v>0</v>
      </c>
      <c r="K530" s="478">
        <f>入力・労働局用!K530</f>
        <v>0</v>
      </c>
      <c r="L530" s="479">
        <f>入力・労働局用!L530</f>
        <v>0</v>
      </c>
      <c r="M530" s="475">
        <f>入力・労働局用!M530</f>
        <v>0</v>
      </c>
      <c r="N530" s="480"/>
      <c r="O530" s="480"/>
      <c r="P530" s="480"/>
      <c r="Q530" s="476"/>
      <c r="R530" s="174" t="str">
        <f ca="1">入力・労働局用!R530</f>
        <v/>
      </c>
      <c r="S530" s="477" t="str">
        <f ca="1">入力・労働局用!S530</f>
        <v/>
      </c>
      <c r="T530" s="478">
        <f>入力・労働局用!T530</f>
        <v>0</v>
      </c>
      <c r="U530" s="478">
        <f>入力・労働局用!U530</f>
        <v>0</v>
      </c>
      <c r="V530" s="478">
        <f>入力・労働局用!V530</f>
        <v>0</v>
      </c>
      <c r="W530" s="479">
        <f>入力・労働局用!W530</f>
        <v>0</v>
      </c>
      <c r="X530" s="164"/>
      <c r="Y530" s="180" t="str">
        <f t="shared" si="228"/>
        <v/>
      </c>
      <c r="Z530" s="180" t="str">
        <f t="shared" si="229"/>
        <v/>
      </c>
      <c r="AA530" s="181" t="str">
        <f t="shared" ca="1" si="230"/>
        <v/>
      </c>
      <c r="AB530" s="181" t="str">
        <f t="shared" ca="1" si="231"/>
        <v/>
      </c>
      <c r="AC530" s="181" t="str">
        <f t="shared" ca="1" si="232"/>
        <v/>
      </c>
      <c r="AD530" s="181" t="str">
        <f t="shared" ca="1" si="233"/>
        <v/>
      </c>
      <c r="AE530" s="182" t="str">
        <f t="shared" ca="1" si="234"/>
        <v/>
      </c>
      <c r="AF530" s="181" t="str">
        <f t="shared" ca="1" si="235"/>
        <v/>
      </c>
      <c r="AG530" s="181" t="str">
        <f t="shared" ca="1" si="236"/>
        <v/>
      </c>
      <c r="AH530" s="181" t="str">
        <f t="shared" ca="1" si="237"/>
        <v/>
      </c>
      <c r="AI530" s="181" t="str">
        <f t="shared" ca="1" si="238"/>
        <v/>
      </c>
      <c r="AJ530" s="182" t="str">
        <f t="shared" ca="1" si="239"/>
        <v/>
      </c>
    </row>
    <row r="531" spans="1:36" ht="27.95" customHeight="1">
      <c r="A531" s="179">
        <f>入力・労働局用!A531</f>
        <v>0</v>
      </c>
      <c r="B531" s="172">
        <f>入力・労働局用!B531</f>
        <v>0</v>
      </c>
      <c r="C531" s="173"/>
      <c r="D531" s="70">
        <f>入力・労働局用!D531</f>
        <v>0</v>
      </c>
      <c r="E531" s="71">
        <f>入力・労働局用!E531</f>
        <v>0</v>
      </c>
      <c r="F531" s="475">
        <f>入力・労働局用!F531</f>
        <v>0</v>
      </c>
      <c r="G531" s="476"/>
      <c r="H531" s="174" t="str">
        <f ca="1">入力・労働局用!H531</f>
        <v/>
      </c>
      <c r="I531" s="477" t="str">
        <f ca="1">入力・労働局用!I531</f>
        <v/>
      </c>
      <c r="J531" s="478">
        <f>入力・労働局用!J531</f>
        <v>0</v>
      </c>
      <c r="K531" s="478">
        <f>入力・労働局用!K531</f>
        <v>0</v>
      </c>
      <c r="L531" s="479">
        <f>入力・労働局用!L531</f>
        <v>0</v>
      </c>
      <c r="M531" s="475">
        <f>入力・労働局用!M531</f>
        <v>0</v>
      </c>
      <c r="N531" s="480"/>
      <c r="O531" s="480"/>
      <c r="P531" s="480"/>
      <c r="Q531" s="476"/>
      <c r="R531" s="174" t="str">
        <f ca="1">入力・労働局用!R531</f>
        <v/>
      </c>
      <c r="S531" s="477" t="str">
        <f ca="1">入力・労働局用!S531</f>
        <v/>
      </c>
      <c r="T531" s="478">
        <f>入力・労働局用!T531</f>
        <v>0</v>
      </c>
      <c r="U531" s="478">
        <f>入力・労働局用!U531</f>
        <v>0</v>
      </c>
      <c r="V531" s="478">
        <f>入力・労働局用!V531</f>
        <v>0</v>
      </c>
      <c r="W531" s="479">
        <f>入力・労働局用!W531</f>
        <v>0</v>
      </c>
      <c r="X531" s="164"/>
      <c r="Y531" s="180" t="str">
        <f t="shared" si="228"/>
        <v/>
      </c>
      <c r="Z531" s="180" t="str">
        <f t="shared" si="229"/>
        <v/>
      </c>
      <c r="AA531" s="181" t="str">
        <f t="shared" ca="1" si="230"/>
        <v/>
      </c>
      <c r="AB531" s="181" t="str">
        <f t="shared" ca="1" si="231"/>
        <v/>
      </c>
      <c r="AC531" s="181" t="str">
        <f t="shared" ca="1" si="232"/>
        <v/>
      </c>
      <c r="AD531" s="181" t="str">
        <f t="shared" ca="1" si="233"/>
        <v/>
      </c>
      <c r="AE531" s="182" t="str">
        <f t="shared" ca="1" si="234"/>
        <v/>
      </c>
      <c r="AF531" s="181" t="str">
        <f t="shared" ca="1" si="235"/>
        <v/>
      </c>
      <c r="AG531" s="181" t="str">
        <f t="shared" ca="1" si="236"/>
        <v/>
      </c>
      <c r="AH531" s="181" t="str">
        <f t="shared" ca="1" si="237"/>
        <v/>
      </c>
      <c r="AI531" s="181" t="str">
        <f t="shared" ca="1" si="238"/>
        <v/>
      </c>
      <c r="AJ531" s="182" t="str">
        <f t="shared" ca="1" si="239"/>
        <v/>
      </c>
    </row>
    <row r="532" spans="1:36" ht="27.95" customHeight="1">
      <c r="A532" s="179">
        <f>入力・労働局用!A532</f>
        <v>0</v>
      </c>
      <c r="B532" s="172">
        <f>入力・労働局用!B532</f>
        <v>0</v>
      </c>
      <c r="C532" s="173"/>
      <c r="D532" s="70">
        <f>入力・労働局用!D532</f>
        <v>0</v>
      </c>
      <c r="E532" s="71">
        <f>入力・労働局用!E532</f>
        <v>0</v>
      </c>
      <c r="F532" s="475">
        <f>入力・労働局用!F532</f>
        <v>0</v>
      </c>
      <c r="G532" s="476"/>
      <c r="H532" s="174" t="str">
        <f ca="1">入力・労働局用!H532</f>
        <v/>
      </c>
      <c r="I532" s="477" t="str">
        <f ca="1">入力・労働局用!I532</f>
        <v/>
      </c>
      <c r="J532" s="478">
        <f>入力・労働局用!J532</f>
        <v>0</v>
      </c>
      <c r="K532" s="478">
        <f>入力・労働局用!K532</f>
        <v>0</v>
      </c>
      <c r="L532" s="479">
        <f>入力・労働局用!L532</f>
        <v>0</v>
      </c>
      <c r="M532" s="475">
        <f>入力・労働局用!M532</f>
        <v>0</v>
      </c>
      <c r="N532" s="480"/>
      <c r="O532" s="480"/>
      <c r="P532" s="480"/>
      <c r="Q532" s="476"/>
      <c r="R532" s="174" t="str">
        <f ca="1">入力・労働局用!R532</f>
        <v/>
      </c>
      <c r="S532" s="477" t="str">
        <f ca="1">入力・労働局用!S532</f>
        <v/>
      </c>
      <c r="T532" s="478">
        <f>入力・労働局用!T532</f>
        <v>0</v>
      </c>
      <c r="U532" s="478">
        <f>入力・労働局用!U532</f>
        <v>0</v>
      </c>
      <c r="V532" s="478">
        <f>入力・労働局用!V532</f>
        <v>0</v>
      </c>
      <c r="W532" s="479">
        <f>入力・労働局用!W532</f>
        <v>0</v>
      </c>
      <c r="X532" s="164"/>
      <c r="Y532" s="180" t="str">
        <f t="shared" si="228"/>
        <v/>
      </c>
      <c r="Z532" s="180" t="str">
        <f t="shared" si="229"/>
        <v/>
      </c>
      <c r="AA532" s="181" t="str">
        <f t="shared" ca="1" si="230"/>
        <v/>
      </c>
      <c r="AB532" s="181" t="str">
        <f t="shared" ca="1" si="231"/>
        <v/>
      </c>
      <c r="AC532" s="181" t="str">
        <f t="shared" ca="1" si="232"/>
        <v/>
      </c>
      <c r="AD532" s="181" t="str">
        <f t="shared" ca="1" si="233"/>
        <v/>
      </c>
      <c r="AE532" s="182" t="str">
        <f t="shared" ca="1" si="234"/>
        <v/>
      </c>
      <c r="AF532" s="181" t="str">
        <f t="shared" ca="1" si="235"/>
        <v/>
      </c>
      <c r="AG532" s="181" t="str">
        <f t="shared" ca="1" si="236"/>
        <v/>
      </c>
      <c r="AH532" s="181" t="str">
        <f t="shared" ca="1" si="237"/>
        <v/>
      </c>
      <c r="AI532" s="181" t="str">
        <f t="shared" ca="1" si="238"/>
        <v/>
      </c>
      <c r="AJ532" s="182" t="str">
        <f t="shared" ca="1" si="239"/>
        <v/>
      </c>
    </row>
    <row r="533" spans="1:36" ht="27.95" customHeight="1">
      <c r="A533" s="179">
        <f>入力・労働局用!A533</f>
        <v>0</v>
      </c>
      <c r="B533" s="172">
        <f>入力・労働局用!B533</f>
        <v>0</v>
      </c>
      <c r="C533" s="173"/>
      <c r="D533" s="70">
        <f>入力・労働局用!D533</f>
        <v>0</v>
      </c>
      <c r="E533" s="71">
        <f>入力・労働局用!E533</f>
        <v>0</v>
      </c>
      <c r="F533" s="475">
        <f>入力・労働局用!F533</f>
        <v>0</v>
      </c>
      <c r="G533" s="476"/>
      <c r="H533" s="174" t="str">
        <f ca="1">入力・労働局用!H533</f>
        <v/>
      </c>
      <c r="I533" s="477" t="str">
        <f ca="1">入力・労働局用!I533</f>
        <v/>
      </c>
      <c r="J533" s="478">
        <f>入力・労働局用!J533</f>
        <v>0</v>
      </c>
      <c r="K533" s="478">
        <f>入力・労働局用!K533</f>
        <v>0</v>
      </c>
      <c r="L533" s="479">
        <f>入力・労働局用!L533</f>
        <v>0</v>
      </c>
      <c r="M533" s="475">
        <f>入力・労働局用!M533</f>
        <v>0</v>
      </c>
      <c r="N533" s="480"/>
      <c r="O533" s="480"/>
      <c r="P533" s="480"/>
      <c r="Q533" s="476"/>
      <c r="R533" s="174" t="str">
        <f ca="1">入力・労働局用!R533</f>
        <v/>
      </c>
      <c r="S533" s="477" t="str">
        <f ca="1">入力・労働局用!S533</f>
        <v/>
      </c>
      <c r="T533" s="478">
        <f>入力・労働局用!T533</f>
        <v>0</v>
      </c>
      <c r="U533" s="478">
        <f>入力・労働局用!U533</f>
        <v>0</v>
      </c>
      <c r="V533" s="478">
        <f>入力・労働局用!V533</f>
        <v>0</v>
      </c>
      <c r="W533" s="479">
        <f>入力・労働局用!W533</f>
        <v>0</v>
      </c>
      <c r="X533" s="164"/>
      <c r="Y533" s="180" t="str">
        <f t="shared" si="228"/>
        <v/>
      </c>
      <c r="Z533" s="180" t="str">
        <f t="shared" si="229"/>
        <v/>
      </c>
      <c r="AA533" s="181" t="str">
        <f t="shared" ca="1" si="230"/>
        <v/>
      </c>
      <c r="AB533" s="181" t="str">
        <f t="shared" ca="1" si="231"/>
        <v/>
      </c>
      <c r="AC533" s="181" t="str">
        <f t="shared" ca="1" si="232"/>
        <v/>
      </c>
      <c r="AD533" s="181" t="str">
        <f t="shared" ca="1" si="233"/>
        <v/>
      </c>
      <c r="AE533" s="182" t="str">
        <f t="shared" ca="1" si="234"/>
        <v/>
      </c>
      <c r="AF533" s="181" t="str">
        <f t="shared" ca="1" si="235"/>
        <v/>
      </c>
      <c r="AG533" s="181" t="str">
        <f t="shared" ca="1" si="236"/>
        <v/>
      </c>
      <c r="AH533" s="181" t="str">
        <f t="shared" ca="1" si="237"/>
        <v/>
      </c>
      <c r="AI533" s="181" t="str">
        <f t="shared" ca="1" si="238"/>
        <v/>
      </c>
      <c r="AJ533" s="182" t="str">
        <f t="shared" ca="1" si="239"/>
        <v/>
      </c>
    </row>
    <row r="534" spans="1:36" ht="27.95" customHeight="1">
      <c r="A534" s="179">
        <f>入力・労働局用!A534</f>
        <v>0</v>
      </c>
      <c r="B534" s="172">
        <f>入力・労働局用!B534</f>
        <v>0</v>
      </c>
      <c r="C534" s="173"/>
      <c r="D534" s="70">
        <f>入力・労働局用!D534</f>
        <v>0</v>
      </c>
      <c r="E534" s="71">
        <f>入力・労働局用!E534</f>
        <v>0</v>
      </c>
      <c r="F534" s="475">
        <f>入力・労働局用!F534</f>
        <v>0</v>
      </c>
      <c r="G534" s="476"/>
      <c r="H534" s="174" t="str">
        <f ca="1">入力・労働局用!H534</f>
        <v/>
      </c>
      <c r="I534" s="477" t="str">
        <f ca="1">入力・労働局用!I534</f>
        <v/>
      </c>
      <c r="J534" s="478">
        <f>入力・労働局用!J534</f>
        <v>0</v>
      </c>
      <c r="K534" s="478">
        <f>入力・労働局用!K534</f>
        <v>0</v>
      </c>
      <c r="L534" s="479">
        <f>入力・労働局用!L534</f>
        <v>0</v>
      </c>
      <c r="M534" s="475">
        <f>入力・労働局用!M534</f>
        <v>0</v>
      </c>
      <c r="N534" s="480"/>
      <c r="O534" s="480"/>
      <c r="P534" s="480"/>
      <c r="Q534" s="476"/>
      <c r="R534" s="174" t="str">
        <f ca="1">入力・労働局用!R534</f>
        <v/>
      </c>
      <c r="S534" s="477" t="str">
        <f ca="1">入力・労働局用!S534</f>
        <v/>
      </c>
      <c r="T534" s="478">
        <f>入力・労働局用!T534</f>
        <v>0</v>
      </c>
      <c r="U534" s="478">
        <f>入力・労働局用!U534</f>
        <v>0</v>
      </c>
      <c r="V534" s="478">
        <f>入力・労働局用!V534</f>
        <v>0</v>
      </c>
      <c r="W534" s="479">
        <f>入力・労働局用!W534</f>
        <v>0</v>
      </c>
      <c r="X534" s="164"/>
      <c r="Y534" s="180" t="str">
        <f t="shared" si="228"/>
        <v/>
      </c>
      <c r="Z534" s="180" t="str">
        <f t="shared" si="229"/>
        <v/>
      </c>
      <c r="AA534" s="181" t="str">
        <f t="shared" ca="1" si="230"/>
        <v/>
      </c>
      <c r="AB534" s="181" t="str">
        <f t="shared" ca="1" si="231"/>
        <v/>
      </c>
      <c r="AC534" s="181" t="str">
        <f t="shared" ca="1" si="232"/>
        <v/>
      </c>
      <c r="AD534" s="181" t="str">
        <f t="shared" ca="1" si="233"/>
        <v/>
      </c>
      <c r="AE534" s="182" t="str">
        <f t="shared" ca="1" si="234"/>
        <v/>
      </c>
      <c r="AF534" s="181" t="str">
        <f t="shared" ca="1" si="235"/>
        <v/>
      </c>
      <c r="AG534" s="181" t="str">
        <f t="shared" ca="1" si="236"/>
        <v/>
      </c>
      <c r="AH534" s="181" t="str">
        <f t="shared" ca="1" si="237"/>
        <v/>
      </c>
      <c r="AI534" s="181" t="str">
        <f t="shared" ca="1" si="238"/>
        <v/>
      </c>
      <c r="AJ534" s="182" t="str">
        <f t="shared" ca="1" si="239"/>
        <v/>
      </c>
    </row>
    <row r="535" spans="1:36" ht="27.95" customHeight="1">
      <c r="A535" s="179">
        <f>入力・労働局用!A535</f>
        <v>0</v>
      </c>
      <c r="B535" s="172">
        <f>入力・労働局用!B535</f>
        <v>0</v>
      </c>
      <c r="C535" s="173"/>
      <c r="D535" s="70">
        <f>入力・労働局用!D535</f>
        <v>0</v>
      </c>
      <c r="E535" s="71">
        <f>入力・労働局用!E535</f>
        <v>0</v>
      </c>
      <c r="F535" s="475">
        <f>入力・労働局用!F535</f>
        <v>0</v>
      </c>
      <c r="G535" s="476"/>
      <c r="H535" s="174" t="str">
        <f ca="1">入力・労働局用!H535</f>
        <v/>
      </c>
      <c r="I535" s="477" t="str">
        <f ca="1">入力・労働局用!I535</f>
        <v/>
      </c>
      <c r="J535" s="478">
        <f>入力・労働局用!J535</f>
        <v>0</v>
      </c>
      <c r="K535" s="478">
        <f>入力・労働局用!K535</f>
        <v>0</v>
      </c>
      <c r="L535" s="479">
        <f>入力・労働局用!L535</f>
        <v>0</v>
      </c>
      <c r="M535" s="475">
        <f>入力・労働局用!M535</f>
        <v>0</v>
      </c>
      <c r="N535" s="480"/>
      <c r="O535" s="480"/>
      <c r="P535" s="480"/>
      <c r="Q535" s="476"/>
      <c r="R535" s="174" t="str">
        <f ca="1">入力・労働局用!R535</f>
        <v/>
      </c>
      <c r="S535" s="477" t="str">
        <f ca="1">入力・労働局用!S535</f>
        <v/>
      </c>
      <c r="T535" s="478">
        <f>入力・労働局用!T535</f>
        <v>0</v>
      </c>
      <c r="U535" s="478">
        <f>入力・労働局用!U535</f>
        <v>0</v>
      </c>
      <c r="V535" s="478">
        <f>入力・労働局用!V535</f>
        <v>0</v>
      </c>
      <c r="W535" s="479">
        <f>入力・労働局用!W535</f>
        <v>0</v>
      </c>
      <c r="X535" s="164"/>
      <c r="Y535" s="180" t="str">
        <f t="shared" si="228"/>
        <v/>
      </c>
      <c r="Z535" s="180" t="str">
        <f t="shared" si="229"/>
        <v/>
      </c>
      <c r="AA535" s="181" t="str">
        <f t="shared" ca="1" si="230"/>
        <v/>
      </c>
      <c r="AB535" s="181" t="str">
        <f t="shared" ca="1" si="231"/>
        <v/>
      </c>
      <c r="AC535" s="181" t="str">
        <f t="shared" ca="1" si="232"/>
        <v/>
      </c>
      <c r="AD535" s="181" t="str">
        <f t="shared" ca="1" si="233"/>
        <v/>
      </c>
      <c r="AE535" s="182" t="str">
        <f t="shared" ca="1" si="234"/>
        <v/>
      </c>
      <c r="AF535" s="181" t="str">
        <f t="shared" ca="1" si="235"/>
        <v/>
      </c>
      <c r="AG535" s="181" t="str">
        <f t="shared" ca="1" si="236"/>
        <v/>
      </c>
      <c r="AH535" s="181" t="str">
        <f t="shared" ca="1" si="237"/>
        <v/>
      </c>
      <c r="AI535" s="181" t="str">
        <f t="shared" ca="1" si="238"/>
        <v/>
      </c>
      <c r="AJ535" s="182" t="str">
        <f t="shared" ca="1" si="239"/>
        <v/>
      </c>
    </row>
    <row r="536" spans="1:36" ht="27.95" customHeight="1" thickBot="1">
      <c r="A536" s="183">
        <f>入力・労働局用!A536</f>
        <v>0</v>
      </c>
      <c r="B536" s="172">
        <f>入力・労働局用!B536</f>
        <v>0</v>
      </c>
      <c r="C536" s="173"/>
      <c r="D536" s="70">
        <f>入力・労働局用!D536</f>
        <v>0</v>
      </c>
      <c r="E536" s="71">
        <f>入力・労働局用!E536</f>
        <v>0</v>
      </c>
      <c r="F536" s="475">
        <f>入力・労働局用!F536</f>
        <v>0</v>
      </c>
      <c r="G536" s="476"/>
      <c r="H536" s="174" t="str">
        <f ca="1">入力・労働局用!H536</f>
        <v/>
      </c>
      <c r="I536" s="481" t="str">
        <f ca="1">入力・労働局用!I536</f>
        <v/>
      </c>
      <c r="J536" s="482">
        <f>入力・労働局用!J536</f>
        <v>0</v>
      </c>
      <c r="K536" s="482">
        <f>入力・労働局用!K536</f>
        <v>0</v>
      </c>
      <c r="L536" s="483">
        <f>入力・労働局用!L536</f>
        <v>0</v>
      </c>
      <c r="M536" s="475">
        <f>入力・労働局用!M536</f>
        <v>0</v>
      </c>
      <c r="N536" s="480"/>
      <c r="O536" s="480"/>
      <c r="P536" s="480"/>
      <c r="Q536" s="476"/>
      <c r="R536" s="184" t="str">
        <f ca="1">入力・労働局用!R536</f>
        <v/>
      </c>
      <c r="S536" s="481" t="str">
        <f ca="1">入力・労働局用!S536</f>
        <v/>
      </c>
      <c r="T536" s="482">
        <f>入力・労働局用!T536</f>
        <v>0</v>
      </c>
      <c r="U536" s="482">
        <f>入力・労働局用!U536</f>
        <v>0</v>
      </c>
      <c r="V536" s="482">
        <f>入力・労働局用!V536</f>
        <v>0</v>
      </c>
      <c r="W536" s="483">
        <f>入力・労働局用!W536</f>
        <v>0</v>
      </c>
      <c r="X536" s="164"/>
      <c r="Y536" s="185" t="str">
        <f t="shared" si="228"/>
        <v/>
      </c>
      <c r="Z536" s="185" t="str">
        <f t="shared" si="229"/>
        <v/>
      </c>
      <c r="AA536" s="186" t="str">
        <f t="shared" ca="1" si="230"/>
        <v/>
      </c>
      <c r="AB536" s="186" t="str">
        <f t="shared" ca="1" si="231"/>
        <v/>
      </c>
      <c r="AC536" s="186" t="str">
        <f t="shared" ca="1" si="232"/>
        <v/>
      </c>
      <c r="AD536" s="186" t="str">
        <f t="shared" ca="1" si="233"/>
        <v/>
      </c>
      <c r="AE536" s="187" t="str">
        <f t="shared" ca="1" si="234"/>
        <v/>
      </c>
      <c r="AF536" s="186" t="str">
        <f t="shared" ca="1" si="235"/>
        <v/>
      </c>
      <c r="AG536" s="186" t="str">
        <f t="shared" ca="1" si="236"/>
        <v/>
      </c>
      <c r="AH536" s="186" t="str">
        <f t="shared" ca="1" si="237"/>
        <v/>
      </c>
      <c r="AI536" s="186" t="str">
        <f t="shared" ca="1" si="238"/>
        <v/>
      </c>
      <c r="AJ536" s="187" t="str">
        <f t="shared" ca="1" si="239"/>
        <v/>
      </c>
    </row>
    <row r="537" spans="1:36" ht="24.95" customHeight="1" thickTop="1">
      <c r="A537" s="361" t="s">
        <v>62</v>
      </c>
      <c r="B537" s="362"/>
      <c r="C537" s="362"/>
      <c r="D537" s="362"/>
      <c r="E537" s="362"/>
      <c r="F537" s="363"/>
      <c r="G537" s="364"/>
      <c r="H537" s="213" t="s">
        <v>12</v>
      </c>
      <c r="I537" s="471">
        <f ca="1">入力・労働局用!I537</f>
        <v>0</v>
      </c>
      <c r="J537" s="472">
        <f>入力・労働局用!J537</f>
        <v>0</v>
      </c>
      <c r="K537" s="472">
        <f>入力・労働局用!K537</f>
        <v>0</v>
      </c>
      <c r="L537" s="214" t="s">
        <v>8</v>
      </c>
      <c r="M537" s="363"/>
      <c r="N537" s="367"/>
      <c r="O537" s="367"/>
      <c r="P537" s="367"/>
      <c r="Q537" s="364"/>
      <c r="R537" s="213"/>
      <c r="S537" s="471">
        <f ca="1">入力・労働局用!S537</f>
        <v>0</v>
      </c>
      <c r="T537" s="472">
        <f>入力・労働局用!T537</f>
        <v>0</v>
      </c>
      <c r="U537" s="472">
        <f>入力・労働局用!U537</f>
        <v>0</v>
      </c>
      <c r="V537" s="472">
        <f>入力・労働局用!V537</f>
        <v>0</v>
      </c>
      <c r="W537" s="214" t="s">
        <v>8</v>
      </c>
      <c r="X537" s="164"/>
    </row>
    <row r="538" spans="1:36" ht="24.95" customHeight="1">
      <c r="A538" s="434" t="s">
        <v>80</v>
      </c>
      <c r="B538" s="435"/>
      <c r="C538" s="435"/>
      <c r="D538" s="435"/>
      <c r="E538" s="435"/>
      <c r="F538" s="344"/>
      <c r="G538" s="345"/>
      <c r="H538" s="188" t="s">
        <v>12</v>
      </c>
      <c r="I538" s="473">
        <f ca="1">入力・労働局用!I538</f>
        <v>0</v>
      </c>
      <c r="J538" s="474">
        <f>入力・労働局用!J538</f>
        <v>0</v>
      </c>
      <c r="K538" s="474">
        <f>入力・労働局用!K538</f>
        <v>0</v>
      </c>
      <c r="L538" s="189" t="s">
        <v>8</v>
      </c>
      <c r="M538" s="344"/>
      <c r="N538" s="348"/>
      <c r="O538" s="348"/>
      <c r="P538" s="348"/>
      <c r="Q538" s="345"/>
      <c r="R538" s="188"/>
      <c r="S538" s="473">
        <f ca="1">入力・労働局用!S538</f>
        <v>0</v>
      </c>
      <c r="T538" s="474">
        <f>入力・労働局用!T538</f>
        <v>0</v>
      </c>
      <c r="U538" s="474">
        <f>入力・労働局用!U538</f>
        <v>0</v>
      </c>
      <c r="V538" s="474">
        <f>入力・労働局用!V538</f>
        <v>0</v>
      </c>
      <c r="W538" s="189" t="s">
        <v>8</v>
      </c>
      <c r="X538" s="164"/>
      <c r="Z538" s="190"/>
    </row>
    <row r="539" spans="1:36" s="1" customFormat="1" ht="3.75" customHeight="1">
      <c r="X539" s="52"/>
      <c r="Y539" s="217"/>
      <c r="Z539" s="54" t="s">
        <v>35</v>
      </c>
      <c r="AH539" s="29"/>
      <c r="AI539" s="29"/>
    </row>
    <row r="540" spans="1:36">
      <c r="T540" s="468" t="s">
        <v>44</v>
      </c>
      <c r="U540" s="469"/>
      <c r="V540" s="469"/>
      <c r="W540" s="470"/>
      <c r="X540" s="164"/>
    </row>
    <row r="542" spans="1:36" ht="19.5" customHeight="1">
      <c r="A542" s="147" t="str">
        <f>IF(入力・労働局用!A542="","",入力・労働局用!A542)</f>
        <v>【鳥取局様式】</v>
      </c>
      <c r="B542" s="196"/>
      <c r="C542" s="146"/>
      <c r="D542" s="466" t="s">
        <v>76</v>
      </c>
      <c r="E542" s="467"/>
      <c r="F542" s="467"/>
      <c r="G542" s="467"/>
      <c r="H542" s="467"/>
      <c r="I542" s="467"/>
      <c r="J542" s="467"/>
      <c r="S542" s="192">
        <f>$S$2</f>
        <v>1</v>
      </c>
      <c r="T542" s="488" t="s">
        <v>10</v>
      </c>
      <c r="U542" s="488"/>
      <c r="V542" s="149">
        <f>V515+1</f>
        <v>21</v>
      </c>
      <c r="W542" s="150" t="s">
        <v>11</v>
      </c>
    </row>
    <row r="543" spans="1:36" ht="19.5" customHeight="1">
      <c r="B543" s="197"/>
      <c r="C543" s="151"/>
      <c r="D543" s="467"/>
      <c r="E543" s="467"/>
      <c r="F543" s="467"/>
      <c r="G543" s="467"/>
      <c r="H543" s="467"/>
      <c r="I543" s="467"/>
      <c r="J543" s="467"/>
    </row>
    <row r="544" spans="1:36" ht="14.25">
      <c r="B544" s="223">
        <f ca="1">入力・労働局用!B544</f>
        <v>45741</v>
      </c>
      <c r="D544" s="198"/>
      <c r="E544" s="198"/>
      <c r="F544" s="198"/>
    </row>
    <row r="545" spans="1:36" ht="15" customHeight="1">
      <c r="B545" s="224">
        <f ca="1">入力・労働局用!B545</f>
        <v>46106.494204513889</v>
      </c>
      <c r="H545" s="329" t="s">
        <v>6</v>
      </c>
      <c r="I545" s="330"/>
      <c r="J545" s="333" t="s">
        <v>0</v>
      </c>
      <c r="K545" s="334"/>
      <c r="L545" s="153" t="s">
        <v>1</v>
      </c>
      <c r="M545" s="334" t="s">
        <v>7</v>
      </c>
      <c r="N545" s="334"/>
      <c r="O545" s="334" t="s">
        <v>2</v>
      </c>
      <c r="P545" s="334"/>
      <c r="Q545" s="334"/>
      <c r="R545" s="334"/>
      <c r="S545" s="334"/>
      <c r="T545" s="334"/>
      <c r="U545" s="334" t="s">
        <v>3</v>
      </c>
      <c r="V545" s="334"/>
      <c r="W545" s="334"/>
    </row>
    <row r="546" spans="1:36" ht="20.100000000000001" customHeight="1">
      <c r="H546" s="331"/>
      <c r="I546" s="332"/>
      <c r="J546" s="154">
        <f>IF(入力・労働局用!J546="","",入力・労働局用!J546)</f>
        <v>3</v>
      </c>
      <c r="K546" s="155">
        <f>IF(入力・労働局用!K546="","",入力・労働局用!K546)</f>
        <v>1</v>
      </c>
      <c r="L546" s="156">
        <f>IF(入力・労働局用!L546="","",入力・労働局用!L546)</f>
        <v>1</v>
      </c>
      <c r="M546" s="157">
        <f>IF(入力・労働局用!M546="","",入力・労働局用!M546)</f>
        <v>0</v>
      </c>
      <c r="N546" s="158" t="str">
        <f>IF(入力・労働局用!N546="","",入力・労働局用!N546)</f>
        <v/>
      </c>
      <c r="O546" s="159" t="str">
        <f>IF(入力・労働局用!O546="","",入力・労働局用!O546)</f>
        <v/>
      </c>
      <c r="P546" s="160" t="str">
        <f>IF(入力・労働局用!P546="","",入力・労働局用!P546)</f>
        <v/>
      </c>
      <c r="Q546" s="160" t="str">
        <f>IF(入力・労働局用!Q546="","",入力・労働局用!Q546)</f>
        <v/>
      </c>
      <c r="R546" s="160" t="str">
        <f>IF(入力・労働局用!R546="","",入力・労働局用!R546)</f>
        <v/>
      </c>
      <c r="S546" s="160" t="str">
        <f>IF(入力・労働局用!S546="","",入力・労働局用!S546)</f>
        <v/>
      </c>
      <c r="T546" s="161" t="str">
        <f>IF(入力・労働局用!T546="","",入力・労働局用!T546)</f>
        <v/>
      </c>
      <c r="U546" s="159" t="str">
        <f>IF(入力・労働局用!U546="","",入力・労働局用!U546)</f>
        <v/>
      </c>
      <c r="V546" s="160" t="str">
        <f>IF(入力・労働局用!V546="","",入力・労働局用!V546)</f>
        <v/>
      </c>
      <c r="W546" s="161" t="str">
        <f>IF(入力・労働局用!W546="","",入力・労働局用!W546)</f>
        <v/>
      </c>
      <c r="Y546" s="162" t="s">
        <v>33</v>
      </c>
      <c r="Z546" s="163" t="s">
        <v>34</v>
      </c>
      <c r="AA546" s="489" t="str">
        <f>$A$2</f>
        <v>【鳥取局様式】</v>
      </c>
      <c r="AB546" s="489"/>
      <c r="AC546" s="489"/>
      <c r="AD546" s="489"/>
      <c r="AE546" s="489"/>
      <c r="AF546" s="487">
        <f>$A$3</f>
        <v>0</v>
      </c>
      <c r="AG546" s="487"/>
      <c r="AH546" s="487"/>
      <c r="AI546" s="487"/>
      <c r="AJ546" s="487"/>
    </row>
    <row r="547" spans="1:36" ht="21.95" customHeight="1">
      <c r="A547" s="315" t="s">
        <v>9</v>
      </c>
      <c r="B547" s="317" t="s">
        <v>30</v>
      </c>
      <c r="C547" s="220"/>
      <c r="D547" s="318" t="s">
        <v>51</v>
      </c>
      <c r="E547" s="317" t="s">
        <v>48</v>
      </c>
      <c r="F547" s="451">
        <f ca="1">B544</f>
        <v>45741</v>
      </c>
      <c r="G547" s="452"/>
      <c r="H547" s="452"/>
      <c r="I547" s="452"/>
      <c r="J547" s="452"/>
      <c r="K547" s="452"/>
      <c r="L547" s="453"/>
      <c r="M547" s="454">
        <f ca="1">B545</f>
        <v>46106.494204513889</v>
      </c>
      <c r="N547" s="455"/>
      <c r="O547" s="455"/>
      <c r="P547" s="455"/>
      <c r="Q547" s="455"/>
      <c r="R547" s="455"/>
      <c r="S547" s="455"/>
      <c r="T547" s="455"/>
      <c r="U547" s="455"/>
      <c r="V547" s="455"/>
      <c r="W547" s="456"/>
      <c r="X547" s="164"/>
      <c r="Y547" s="165" t="str">
        <f>$A$2</f>
        <v>【鳥取局様式】</v>
      </c>
      <c r="Z547" s="165" t="e">
        <f>DATE(YEAR($Y$7)+1,7,10)</f>
        <v>#VALUE!</v>
      </c>
      <c r="AA547" s="166" t="s">
        <v>33</v>
      </c>
      <c r="AB547" s="166" t="s">
        <v>34</v>
      </c>
      <c r="AC547" s="166" t="s">
        <v>37</v>
      </c>
      <c r="AD547" s="166" t="s">
        <v>38</v>
      </c>
      <c r="AE547" s="166" t="s">
        <v>32</v>
      </c>
      <c r="AF547" s="166" t="s">
        <v>33</v>
      </c>
      <c r="AG547" s="166" t="s">
        <v>34</v>
      </c>
      <c r="AH547" s="166" t="s">
        <v>37</v>
      </c>
      <c r="AI547" s="166" t="s">
        <v>38</v>
      </c>
      <c r="AJ547" s="166" t="s">
        <v>32</v>
      </c>
    </row>
    <row r="548" spans="1:36" ht="28.5" customHeight="1">
      <c r="A548" s="316"/>
      <c r="B548" s="317"/>
      <c r="C548" s="167"/>
      <c r="D548" s="319"/>
      <c r="E548" s="317"/>
      <c r="F548" s="306" t="s">
        <v>4</v>
      </c>
      <c r="G548" s="306"/>
      <c r="H548" s="168" t="s">
        <v>39</v>
      </c>
      <c r="I548" s="306" t="s">
        <v>5</v>
      </c>
      <c r="J548" s="306"/>
      <c r="K548" s="306"/>
      <c r="L548" s="306"/>
      <c r="M548" s="306" t="s">
        <v>4</v>
      </c>
      <c r="N548" s="306"/>
      <c r="O548" s="306"/>
      <c r="P548" s="306"/>
      <c r="Q548" s="306"/>
      <c r="R548" s="168" t="s">
        <v>39</v>
      </c>
      <c r="S548" s="306" t="s">
        <v>5</v>
      </c>
      <c r="T548" s="306"/>
      <c r="U548" s="306"/>
      <c r="V548" s="306"/>
      <c r="W548" s="306"/>
      <c r="X548" s="164"/>
      <c r="Y548" s="165">
        <f ca="1">DATE(YEAR($B$4),4,1)</f>
        <v>45748</v>
      </c>
      <c r="Z548" s="165">
        <f ca="1">DATE(YEAR($Y$8)+2,3,31)</f>
        <v>46477</v>
      </c>
      <c r="AA548" s="165">
        <f ca="1">$Y$8</f>
        <v>45748</v>
      </c>
      <c r="AB548" s="165">
        <f ca="1">DATE(YEAR($Y$8)+1,3,31)</f>
        <v>46112</v>
      </c>
      <c r="AC548" s="165"/>
      <c r="AD548" s="165"/>
      <c r="AE548" s="165"/>
      <c r="AF548" s="169">
        <f ca="1">DATE(YEAR($B$4)+1,4,1)</f>
        <v>46113</v>
      </c>
      <c r="AG548" s="169">
        <f ca="1">DATE(YEAR($AF$8)+1,3,31)</f>
        <v>46477</v>
      </c>
      <c r="AH548" s="165"/>
      <c r="AI548" s="165"/>
      <c r="AJ548" s="170"/>
    </row>
    <row r="549" spans="1:36" ht="27.95" customHeight="1">
      <c r="A549" s="171">
        <f>入力・労働局用!A549</f>
        <v>0</v>
      </c>
      <c r="B549" s="172">
        <f>入力・労働局用!B549</f>
        <v>0</v>
      </c>
      <c r="C549" s="173"/>
      <c r="D549" s="70">
        <f>入力・労働局用!D549</f>
        <v>0</v>
      </c>
      <c r="E549" s="71">
        <f>入力・労働局用!E549</f>
        <v>0</v>
      </c>
      <c r="F549" s="475">
        <f>入力・労働局用!F549</f>
        <v>0</v>
      </c>
      <c r="G549" s="476"/>
      <c r="H549" s="174" t="str">
        <f ca="1">入力・労働局用!H549</f>
        <v/>
      </c>
      <c r="I549" s="484" t="str">
        <f ca="1">入力・労働局用!I549</f>
        <v/>
      </c>
      <c r="J549" s="485">
        <f>入力・労働局用!J549</f>
        <v>0</v>
      </c>
      <c r="K549" s="485">
        <f>入力・労働局用!K549</f>
        <v>0</v>
      </c>
      <c r="L549" s="486">
        <f>入力・労働局用!L549</f>
        <v>0</v>
      </c>
      <c r="M549" s="475">
        <f>入力・労働局用!M549</f>
        <v>0</v>
      </c>
      <c r="N549" s="480"/>
      <c r="O549" s="480"/>
      <c r="P549" s="480"/>
      <c r="Q549" s="476"/>
      <c r="R549" s="175" t="str">
        <f ca="1">入力・労働局用!R549</f>
        <v/>
      </c>
      <c r="S549" s="484" t="str">
        <f ca="1">入力・労働局用!S549</f>
        <v/>
      </c>
      <c r="T549" s="485">
        <f>入力・労働局用!T549</f>
        <v>0</v>
      </c>
      <c r="U549" s="485">
        <f>入力・労働局用!U549</f>
        <v>0</v>
      </c>
      <c r="V549" s="485">
        <f>入力・労働局用!V549</f>
        <v>0</v>
      </c>
      <c r="W549" s="486">
        <f>入力・労働局用!W549</f>
        <v>0</v>
      </c>
      <c r="X549" s="164"/>
      <c r="Y549" s="176" t="str">
        <f t="shared" ref="Y549:Y563" si="240">IF($B549&lt;&gt;0,IF(D549=0,AA$8,D549),"")</f>
        <v/>
      </c>
      <c r="Z549" s="176" t="str">
        <f t="shared" ref="Z549:Z563" si="241">IF($B549&lt;&gt;0,IF(E549=0,Z$8,E549),"")</f>
        <v/>
      </c>
      <c r="AA549" s="177" t="str">
        <f t="shared" ref="AA549:AA563" ca="1" si="242">IF(Y549&lt;AF$8,Y549,"")</f>
        <v/>
      </c>
      <c r="AB549" s="177" t="str">
        <f t="shared" ref="AB549:AB563" ca="1" si="243">IF(Y549&gt;AB$8,"",IF(Z549&gt;AB$8,AB$8,Z549))</f>
        <v/>
      </c>
      <c r="AC549" s="177" t="str">
        <f t="shared" ref="AC549:AC563" ca="1" si="244">IF(AA549="","",DATE(YEAR(AA549),MONTH(AA549),1))</f>
        <v/>
      </c>
      <c r="AD549" s="177" t="str">
        <f t="shared" ref="AD549:AD563" ca="1" si="245">IF(AA549="","",DATE(YEAR(AB549),MONTH(AB549)+1,1)-1)</f>
        <v/>
      </c>
      <c r="AE549" s="178" t="str">
        <f t="shared" ref="AE549:AE563" ca="1" si="246">IF(AA549="","",DATEDIF(AC549,AD549+1,"m"))</f>
        <v/>
      </c>
      <c r="AF549" s="177" t="str">
        <f t="shared" ref="AF549:AF563" ca="1" si="247">IF(Z549&lt;AF$8,"",IF(Y549&gt;AF$8,Y549,AF$8))</f>
        <v/>
      </c>
      <c r="AG549" s="177" t="str">
        <f t="shared" ref="AG549:AG563" ca="1" si="248">IF(Z549&lt;AF$8,"",Z549)</f>
        <v/>
      </c>
      <c r="AH549" s="177" t="str">
        <f t="shared" ref="AH549:AH563" ca="1" si="249">IF(AF549="","",DATE(YEAR(AF549),MONTH(AF549),1))</f>
        <v/>
      </c>
      <c r="AI549" s="177" t="str">
        <f t="shared" ref="AI549:AI563" ca="1" si="250">IF(AF549="","",DATE(YEAR(AG549),MONTH(AG549)+1,1)-1)</f>
        <v/>
      </c>
      <c r="AJ549" s="178" t="str">
        <f t="shared" ref="AJ549:AJ563" ca="1" si="251">IF(AF549="","",DATEDIF(AH549,AI549+1,"m"))</f>
        <v/>
      </c>
    </row>
    <row r="550" spans="1:36" ht="27.95" customHeight="1">
      <c r="A550" s="179">
        <f>入力・労働局用!A550</f>
        <v>0</v>
      </c>
      <c r="B550" s="172">
        <f>入力・労働局用!B550</f>
        <v>0</v>
      </c>
      <c r="C550" s="173"/>
      <c r="D550" s="70">
        <f>入力・労働局用!D550</f>
        <v>0</v>
      </c>
      <c r="E550" s="71">
        <f>入力・労働局用!E550</f>
        <v>0</v>
      </c>
      <c r="F550" s="475">
        <f>入力・労働局用!F550</f>
        <v>0</v>
      </c>
      <c r="G550" s="476"/>
      <c r="H550" s="174" t="str">
        <f ca="1">入力・労働局用!H550</f>
        <v/>
      </c>
      <c r="I550" s="477" t="str">
        <f ca="1">入力・労働局用!I550</f>
        <v/>
      </c>
      <c r="J550" s="478">
        <f>入力・労働局用!J550</f>
        <v>0</v>
      </c>
      <c r="K550" s="478">
        <f>入力・労働局用!K550</f>
        <v>0</v>
      </c>
      <c r="L550" s="479">
        <f>入力・労働局用!L550</f>
        <v>0</v>
      </c>
      <c r="M550" s="475">
        <f>入力・労働局用!M550</f>
        <v>0</v>
      </c>
      <c r="N550" s="480"/>
      <c r="O550" s="480"/>
      <c r="P550" s="480"/>
      <c r="Q550" s="476"/>
      <c r="R550" s="174" t="str">
        <f ca="1">入力・労働局用!R550</f>
        <v/>
      </c>
      <c r="S550" s="477" t="str">
        <f ca="1">入力・労働局用!S550</f>
        <v/>
      </c>
      <c r="T550" s="478">
        <f>入力・労働局用!T550</f>
        <v>0</v>
      </c>
      <c r="U550" s="478">
        <f>入力・労働局用!U550</f>
        <v>0</v>
      </c>
      <c r="V550" s="478">
        <f>入力・労働局用!V550</f>
        <v>0</v>
      </c>
      <c r="W550" s="479">
        <f>入力・労働局用!W550</f>
        <v>0</v>
      </c>
      <c r="X550" s="164"/>
      <c r="Y550" s="180" t="str">
        <f t="shared" si="240"/>
        <v/>
      </c>
      <c r="Z550" s="180" t="str">
        <f t="shared" si="241"/>
        <v/>
      </c>
      <c r="AA550" s="181" t="str">
        <f t="shared" ca="1" si="242"/>
        <v/>
      </c>
      <c r="AB550" s="181" t="str">
        <f t="shared" ca="1" si="243"/>
        <v/>
      </c>
      <c r="AC550" s="181" t="str">
        <f t="shared" ca="1" si="244"/>
        <v/>
      </c>
      <c r="AD550" s="181" t="str">
        <f t="shared" ca="1" si="245"/>
        <v/>
      </c>
      <c r="AE550" s="182" t="str">
        <f t="shared" ca="1" si="246"/>
        <v/>
      </c>
      <c r="AF550" s="181" t="str">
        <f t="shared" ca="1" si="247"/>
        <v/>
      </c>
      <c r="AG550" s="181" t="str">
        <f t="shared" ca="1" si="248"/>
        <v/>
      </c>
      <c r="AH550" s="181" t="str">
        <f t="shared" ca="1" si="249"/>
        <v/>
      </c>
      <c r="AI550" s="181" t="str">
        <f t="shared" ca="1" si="250"/>
        <v/>
      </c>
      <c r="AJ550" s="182" t="str">
        <f t="shared" ca="1" si="251"/>
        <v/>
      </c>
    </row>
    <row r="551" spans="1:36" ht="27.95" customHeight="1">
      <c r="A551" s="179">
        <f>入力・労働局用!A551</f>
        <v>0</v>
      </c>
      <c r="B551" s="172">
        <f>入力・労働局用!B551</f>
        <v>0</v>
      </c>
      <c r="C551" s="173"/>
      <c r="D551" s="70">
        <f>入力・労働局用!D551</f>
        <v>0</v>
      </c>
      <c r="E551" s="71">
        <f>入力・労働局用!E551</f>
        <v>0</v>
      </c>
      <c r="F551" s="475">
        <f>入力・労働局用!F551</f>
        <v>0</v>
      </c>
      <c r="G551" s="476"/>
      <c r="H551" s="174" t="str">
        <f ca="1">入力・労働局用!H551</f>
        <v/>
      </c>
      <c r="I551" s="477" t="str">
        <f ca="1">入力・労働局用!I551</f>
        <v/>
      </c>
      <c r="J551" s="478">
        <f>入力・労働局用!J551</f>
        <v>0</v>
      </c>
      <c r="K551" s="478">
        <f>入力・労働局用!K551</f>
        <v>0</v>
      </c>
      <c r="L551" s="479">
        <f>入力・労働局用!L551</f>
        <v>0</v>
      </c>
      <c r="M551" s="475">
        <f>入力・労働局用!M551</f>
        <v>0</v>
      </c>
      <c r="N551" s="480"/>
      <c r="O551" s="480"/>
      <c r="P551" s="480"/>
      <c r="Q551" s="476"/>
      <c r="R551" s="174" t="str">
        <f ca="1">入力・労働局用!R551</f>
        <v/>
      </c>
      <c r="S551" s="477" t="str">
        <f ca="1">入力・労働局用!S551</f>
        <v/>
      </c>
      <c r="T551" s="478">
        <f>入力・労働局用!T551</f>
        <v>0</v>
      </c>
      <c r="U551" s="478">
        <f>入力・労働局用!U551</f>
        <v>0</v>
      </c>
      <c r="V551" s="478">
        <f>入力・労働局用!V551</f>
        <v>0</v>
      </c>
      <c r="W551" s="479">
        <f>入力・労働局用!W551</f>
        <v>0</v>
      </c>
      <c r="X551" s="164"/>
      <c r="Y551" s="180" t="str">
        <f t="shared" si="240"/>
        <v/>
      </c>
      <c r="Z551" s="180" t="str">
        <f t="shared" si="241"/>
        <v/>
      </c>
      <c r="AA551" s="181" t="str">
        <f t="shared" ca="1" si="242"/>
        <v/>
      </c>
      <c r="AB551" s="181" t="str">
        <f t="shared" ca="1" si="243"/>
        <v/>
      </c>
      <c r="AC551" s="181" t="str">
        <f t="shared" ca="1" si="244"/>
        <v/>
      </c>
      <c r="AD551" s="181" t="str">
        <f t="shared" ca="1" si="245"/>
        <v/>
      </c>
      <c r="AE551" s="182" t="str">
        <f t="shared" ca="1" si="246"/>
        <v/>
      </c>
      <c r="AF551" s="181" t="str">
        <f t="shared" ca="1" si="247"/>
        <v/>
      </c>
      <c r="AG551" s="181" t="str">
        <f t="shared" ca="1" si="248"/>
        <v/>
      </c>
      <c r="AH551" s="181" t="str">
        <f t="shared" ca="1" si="249"/>
        <v/>
      </c>
      <c r="AI551" s="181" t="str">
        <f t="shared" ca="1" si="250"/>
        <v/>
      </c>
      <c r="AJ551" s="182" t="str">
        <f t="shared" ca="1" si="251"/>
        <v/>
      </c>
    </row>
    <row r="552" spans="1:36" ht="27.95" customHeight="1">
      <c r="A552" s="179">
        <f>入力・労働局用!A552</f>
        <v>0</v>
      </c>
      <c r="B552" s="172">
        <f>入力・労働局用!B552</f>
        <v>0</v>
      </c>
      <c r="C552" s="173"/>
      <c r="D552" s="70">
        <f>入力・労働局用!D552</f>
        <v>0</v>
      </c>
      <c r="E552" s="71">
        <f>入力・労働局用!E552</f>
        <v>0</v>
      </c>
      <c r="F552" s="475">
        <f>入力・労働局用!F552</f>
        <v>0</v>
      </c>
      <c r="G552" s="476"/>
      <c r="H552" s="174" t="str">
        <f ca="1">入力・労働局用!H552</f>
        <v/>
      </c>
      <c r="I552" s="477" t="str">
        <f ca="1">入力・労働局用!I552</f>
        <v/>
      </c>
      <c r="J552" s="478">
        <f>入力・労働局用!J552</f>
        <v>0</v>
      </c>
      <c r="K552" s="478">
        <f>入力・労働局用!K552</f>
        <v>0</v>
      </c>
      <c r="L552" s="479">
        <f>入力・労働局用!L552</f>
        <v>0</v>
      </c>
      <c r="M552" s="475">
        <f>入力・労働局用!M552</f>
        <v>0</v>
      </c>
      <c r="N552" s="480"/>
      <c r="O552" s="480"/>
      <c r="P552" s="480"/>
      <c r="Q552" s="476"/>
      <c r="R552" s="174" t="str">
        <f ca="1">入力・労働局用!R552</f>
        <v/>
      </c>
      <c r="S552" s="477" t="str">
        <f ca="1">入力・労働局用!S552</f>
        <v/>
      </c>
      <c r="T552" s="478">
        <f>入力・労働局用!T552</f>
        <v>0</v>
      </c>
      <c r="U552" s="478">
        <f>入力・労働局用!U552</f>
        <v>0</v>
      </c>
      <c r="V552" s="478">
        <f>入力・労働局用!V552</f>
        <v>0</v>
      </c>
      <c r="W552" s="479">
        <f>入力・労働局用!W552</f>
        <v>0</v>
      </c>
      <c r="X552" s="164"/>
      <c r="Y552" s="180" t="str">
        <f t="shared" si="240"/>
        <v/>
      </c>
      <c r="Z552" s="180" t="str">
        <f t="shared" si="241"/>
        <v/>
      </c>
      <c r="AA552" s="181" t="str">
        <f t="shared" ca="1" si="242"/>
        <v/>
      </c>
      <c r="AB552" s="181" t="str">
        <f t="shared" ca="1" si="243"/>
        <v/>
      </c>
      <c r="AC552" s="181" t="str">
        <f t="shared" ca="1" si="244"/>
        <v/>
      </c>
      <c r="AD552" s="181" t="str">
        <f t="shared" ca="1" si="245"/>
        <v/>
      </c>
      <c r="AE552" s="182" t="str">
        <f t="shared" ca="1" si="246"/>
        <v/>
      </c>
      <c r="AF552" s="181" t="str">
        <f t="shared" ca="1" si="247"/>
        <v/>
      </c>
      <c r="AG552" s="181" t="str">
        <f t="shared" ca="1" si="248"/>
        <v/>
      </c>
      <c r="AH552" s="181" t="str">
        <f t="shared" ca="1" si="249"/>
        <v/>
      </c>
      <c r="AI552" s="181" t="str">
        <f t="shared" ca="1" si="250"/>
        <v/>
      </c>
      <c r="AJ552" s="182" t="str">
        <f t="shared" ca="1" si="251"/>
        <v/>
      </c>
    </row>
    <row r="553" spans="1:36" ht="27.95" customHeight="1">
      <c r="A553" s="179">
        <f>入力・労働局用!A553</f>
        <v>0</v>
      </c>
      <c r="B553" s="172">
        <f>入力・労働局用!B553</f>
        <v>0</v>
      </c>
      <c r="C553" s="173"/>
      <c r="D553" s="70">
        <f>入力・労働局用!D553</f>
        <v>0</v>
      </c>
      <c r="E553" s="71">
        <f>入力・労働局用!E553</f>
        <v>0</v>
      </c>
      <c r="F553" s="475">
        <f>入力・労働局用!F553</f>
        <v>0</v>
      </c>
      <c r="G553" s="476"/>
      <c r="H553" s="174" t="str">
        <f ca="1">入力・労働局用!H553</f>
        <v/>
      </c>
      <c r="I553" s="477" t="str">
        <f ca="1">入力・労働局用!I553</f>
        <v/>
      </c>
      <c r="J553" s="478">
        <f>入力・労働局用!J553</f>
        <v>0</v>
      </c>
      <c r="K553" s="478">
        <f>入力・労働局用!K553</f>
        <v>0</v>
      </c>
      <c r="L553" s="479">
        <f>入力・労働局用!L553</f>
        <v>0</v>
      </c>
      <c r="M553" s="475">
        <f>入力・労働局用!M553</f>
        <v>0</v>
      </c>
      <c r="N553" s="480"/>
      <c r="O553" s="480"/>
      <c r="P553" s="480"/>
      <c r="Q553" s="476"/>
      <c r="R553" s="174" t="str">
        <f ca="1">入力・労働局用!R553</f>
        <v/>
      </c>
      <c r="S553" s="477" t="str">
        <f ca="1">入力・労働局用!S553</f>
        <v/>
      </c>
      <c r="T553" s="478">
        <f>入力・労働局用!T553</f>
        <v>0</v>
      </c>
      <c r="U553" s="478">
        <f>入力・労働局用!U553</f>
        <v>0</v>
      </c>
      <c r="V553" s="478">
        <f>入力・労働局用!V553</f>
        <v>0</v>
      </c>
      <c r="W553" s="479">
        <f>入力・労働局用!W553</f>
        <v>0</v>
      </c>
      <c r="X553" s="164"/>
      <c r="Y553" s="180" t="str">
        <f t="shared" si="240"/>
        <v/>
      </c>
      <c r="Z553" s="180" t="str">
        <f t="shared" si="241"/>
        <v/>
      </c>
      <c r="AA553" s="181" t="str">
        <f t="shared" ca="1" si="242"/>
        <v/>
      </c>
      <c r="AB553" s="181" t="str">
        <f t="shared" ca="1" si="243"/>
        <v/>
      </c>
      <c r="AC553" s="181" t="str">
        <f t="shared" ca="1" si="244"/>
        <v/>
      </c>
      <c r="AD553" s="181" t="str">
        <f t="shared" ca="1" si="245"/>
        <v/>
      </c>
      <c r="AE553" s="182" t="str">
        <f t="shared" ca="1" si="246"/>
        <v/>
      </c>
      <c r="AF553" s="181" t="str">
        <f t="shared" ca="1" si="247"/>
        <v/>
      </c>
      <c r="AG553" s="181" t="str">
        <f t="shared" ca="1" si="248"/>
        <v/>
      </c>
      <c r="AH553" s="181" t="str">
        <f t="shared" ca="1" si="249"/>
        <v/>
      </c>
      <c r="AI553" s="181" t="str">
        <f t="shared" ca="1" si="250"/>
        <v/>
      </c>
      <c r="AJ553" s="182" t="str">
        <f t="shared" ca="1" si="251"/>
        <v/>
      </c>
    </row>
    <row r="554" spans="1:36" ht="27.95" customHeight="1">
      <c r="A554" s="179">
        <f>入力・労働局用!A554</f>
        <v>0</v>
      </c>
      <c r="B554" s="172">
        <f>入力・労働局用!B554</f>
        <v>0</v>
      </c>
      <c r="C554" s="173"/>
      <c r="D554" s="70">
        <f>入力・労働局用!D554</f>
        <v>0</v>
      </c>
      <c r="E554" s="71">
        <f>入力・労働局用!E554</f>
        <v>0</v>
      </c>
      <c r="F554" s="475">
        <f>入力・労働局用!F554</f>
        <v>0</v>
      </c>
      <c r="G554" s="476"/>
      <c r="H554" s="174" t="str">
        <f ca="1">入力・労働局用!H554</f>
        <v/>
      </c>
      <c r="I554" s="477" t="str">
        <f ca="1">入力・労働局用!I554</f>
        <v/>
      </c>
      <c r="J554" s="478">
        <f>入力・労働局用!J554</f>
        <v>0</v>
      </c>
      <c r="K554" s="478">
        <f>入力・労働局用!K554</f>
        <v>0</v>
      </c>
      <c r="L554" s="479">
        <f>入力・労働局用!L554</f>
        <v>0</v>
      </c>
      <c r="M554" s="475">
        <f>入力・労働局用!M554</f>
        <v>0</v>
      </c>
      <c r="N554" s="480"/>
      <c r="O554" s="480"/>
      <c r="P554" s="480"/>
      <c r="Q554" s="476"/>
      <c r="R554" s="174" t="str">
        <f ca="1">入力・労働局用!R554</f>
        <v/>
      </c>
      <c r="S554" s="477" t="str">
        <f ca="1">入力・労働局用!S554</f>
        <v/>
      </c>
      <c r="T554" s="478">
        <f>入力・労働局用!T554</f>
        <v>0</v>
      </c>
      <c r="U554" s="478">
        <f>入力・労働局用!U554</f>
        <v>0</v>
      </c>
      <c r="V554" s="478">
        <f>入力・労働局用!V554</f>
        <v>0</v>
      </c>
      <c r="W554" s="479">
        <f>入力・労働局用!W554</f>
        <v>0</v>
      </c>
      <c r="X554" s="164"/>
      <c r="Y554" s="180" t="str">
        <f t="shared" si="240"/>
        <v/>
      </c>
      <c r="Z554" s="180" t="str">
        <f t="shared" si="241"/>
        <v/>
      </c>
      <c r="AA554" s="181" t="str">
        <f t="shared" ca="1" si="242"/>
        <v/>
      </c>
      <c r="AB554" s="181" t="str">
        <f t="shared" ca="1" si="243"/>
        <v/>
      </c>
      <c r="AC554" s="181" t="str">
        <f t="shared" ca="1" si="244"/>
        <v/>
      </c>
      <c r="AD554" s="181" t="str">
        <f t="shared" ca="1" si="245"/>
        <v/>
      </c>
      <c r="AE554" s="182" t="str">
        <f t="shared" ca="1" si="246"/>
        <v/>
      </c>
      <c r="AF554" s="181" t="str">
        <f t="shared" ca="1" si="247"/>
        <v/>
      </c>
      <c r="AG554" s="181" t="str">
        <f t="shared" ca="1" si="248"/>
        <v/>
      </c>
      <c r="AH554" s="181" t="str">
        <f t="shared" ca="1" si="249"/>
        <v/>
      </c>
      <c r="AI554" s="181" t="str">
        <f t="shared" ca="1" si="250"/>
        <v/>
      </c>
      <c r="AJ554" s="182" t="str">
        <f t="shared" ca="1" si="251"/>
        <v/>
      </c>
    </row>
    <row r="555" spans="1:36" ht="27.95" customHeight="1">
      <c r="A555" s="179">
        <f>入力・労働局用!A555</f>
        <v>0</v>
      </c>
      <c r="B555" s="172">
        <f>入力・労働局用!B555</f>
        <v>0</v>
      </c>
      <c r="C555" s="173"/>
      <c r="D555" s="70">
        <f>入力・労働局用!D555</f>
        <v>0</v>
      </c>
      <c r="E555" s="71">
        <f>入力・労働局用!E555</f>
        <v>0</v>
      </c>
      <c r="F555" s="475">
        <f>入力・労働局用!F555</f>
        <v>0</v>
      </c>
      <c r="G555" s="476"/>
      <c r="H555" s="174" t="str">
        <f ca="1">入力・労働局用!H555</f>
        <v/>
      </c>
      <c r="I555" s="477" t="str">
        <f ca="1">入力・労働局用!I555</f>
        <v/>
      </c>
      <c r="J555" s="478">
        <f>入力・労働局用!J555</f>
        <v>0</v>
      </c>
      <c r="K555" s="478">
        <f>入力・労働局用!K555</f>
        <v>0</v>
      </c>
      <c r="L555" s="479">
        <f>入力・労働局用!L555</f>
        <v>0</v>
      </c>
      <c r="M555" s="475">
        <f>入力・労働局用!M555</f>
        <v>0</v>
      </c>
      <c r="N555" s="480"/>
      <c r="O555" s="480"/>
      <c r="P555" s="480"/>
      <c r="Q555" s="476"/>
      <c r="R555" s="174" t="str">
        <f ca="1">入力・労働局用!R555</f>
        <v/>
      </c>
      <c r="S555" s="477" t="str">
        <f ca="1">入力・労働局用!S555</f>
        <v/>
      </c>
      <c r="T555" s="478">
        <f>入力・労働局用!T555</f>
        <v>0</v>
      </c>
      <c r="U555" s="478">
        <f>入力・労働局用!U555</f>
        <v>0</v>
      </c>
      <c r="V555" s="478">
        <f>入力・労働局用!V555</f>
        <v>0</v>
      </c>
      <c r="W555" s="479">
        <f>入力・労働局用!W555</f>
        <v>0</v>
      </c>
      <c r="X555" s="164"/>
      <c r="Y555" s="180" t="str">
        <f t="shared" si="240"/>
        <v/>
      </c>
      <c r="Z555" s="180" t="str">
        <f t="shared" si="241"/>
        <v/>
      </c>
      <c r="AA555" s="181" t="str">
        <f t="shared" ca="1" si="242"/>
        <v/>
      </c>
      <c r="AB555" s="181" t="str">
        <f t="shared" ca="1" si="243"/>
        <v/>
      </c>
      <c r="AC555" s="181" t="str">
        <f t="shared" ca="1" si="244"/>
        <v/>
      </c>
      <c r="AD555" s="181" t="str">
        <f t="shared" ca="1" si="245"/>
        <v/>
      </c>
      <c r="AE555" s="182" t="str">
        <f t="shared" ca="1" si="246"/>
        <v/>
      </c>
      <c r="AF555" s="181" t="str">
        <f t="shared" ca="1" si="247"/>
        <v/>
      </c>
      <c r="AG555" s="181" t="str">
        <f t="shared" ca="1" si="248"/>
        <v/>
      </c>
      <c r="AH555" s="181" t="str">
        <f t="shared" ca="1" si="249"/>
        <v/>
      </c>
      <c r="AI555" s="181" t="str">
        <f t="shared" ca="1" si="250"/>
        <v/>
      </c>
      <c r="AJ555" s="182" t="str">
        <f t="shared" ca="1" si="251"/>
        <v/>
      </c>
    </row>
    <row r="556" spans="1:36" ht="27.95" customHeight="1">
      <c r="A556" s="179">
        <f>入力・労働局用!A556</f>
        <v>0</v>
      </c>
      <c r="B556" s="172">
        <f>入力・労働局用!B556</f>
        <v>0</v>
      </c>
      <c r="C556" s="173"/>
      <c r="D556" s="70">
        <f>入力・労働局用!D556</f>
        <v>0</v>
      </c>
      <c r="E556" s="71">
        <f>入力・労働局用!E556</f>
        <v>0</v>
      </c>
      <c r="F556" s="475">
        <f>入力・労働局用!F556</f>
        <v>0</v>
      </c>
      <c r="G556" s="476"/>
      <c r="H556" s="174" t="str">
        <f ca="1">入力・労働局用!H556</f>
        <v/>
      </c>
      <c r="I556" s="477" t="str">
        <f ca="1">入力・労働局用!I556</f>
        <v/>
      </c>
      <c r="J556" s="478">
        <f>入力・労働局用!J556</f>
        <v>0</v>
      </c>
      <c r="K556" s="478">
        <f>入力・労働局用!K556</f>
        <v>0</v>
      </c>
      <c r="L556" s="479">
        <f>入力・労働局用!L556</f>
        <v>0</v>
      </c>
      <c r="M556" s="475">
        <f>入力・労働局用!M556</f>
        <v>0</v>
      </c>
      <c r="N556" s="480"/>
      <c r="O556" s="480"/>
      <c r="P556" s="480"/>
      <c r="Q556" s="476"/>
      <c r="R556" s="174" t="str">
        <f ca="1">入力・労働局用!R556</f>
        <v/>
      </c>
      <c r="S556" s="477" t="str">
        <f ca="1">入力・労働局用!S556</f>
        <v/>
      </c>
      <c r="T556" s="478">
        <f>入力・労働局用!T556</f>
        <v>0</v>
      </c>
      <c r="U556" s="478">
        <f>入力・労働局用!U556</f>
        <v>0</v>
      </c>
      <c r="V556" s="478">
        <f>入力・労働局用!V556</f>
        <v>0</v>
      </c>
      <c r="W556" s="479">
        <f>入力・労働局用!W556</f>
        <v>0</v>
      </c>
      <c r="X556" s="164"/>
      <c r="Y556" s="180" t="str">
        <f t="shared" si="240"/>
        <v/>
      </c>
      <c r="Z556" s="180" t="str">
        <f t="shared" si="241"/>
        <v/>
      </c>
      <c r="AA556" s="181" t="str">
        <f t="shared" ca="1" si="242"/>
        <v/>
      </c>
      <c r="AB556" s="181" t="str">
        <f t="shared" ca="1" si="243"/>
        <v/>
      </c>
      <c r="AC556" s="181" t="str">
        <f t="shared" ca="1" si="244"/>
        <v/>
      </c>
      <c r="AD556" s="181" t="str">
        <f t="shared" ca="1" si="245"/>
        <v/>
      </c>
      <c r="AE556" s="182" t="str">
        <f t="shared" ca="1" si="246"/>
        <v/>
      </c>
      <c r="AF556" s="181" t="str">
        <f t="shared" ca="1" si="247"/>
        <v/>
      </c>
      <c r="AG556" s="181" t="str">
        <f t="shared" ca="1" si="248"/>
        <v/>
      </c>
      <c r="AH556" s="181" t="str">
        <f t="shared" ca="1" si="249"/>
        <v/>
      </c>
      <c r="AI556" s="181" t="str">
        <f t="shared" ca="1" si="250"/>
        <v/>
      </c>
      <c r="AJ556" s="182" t="str">
        <f t="shared" ca="1" si="251"/>
        <v/>
      </c>
    </row>
    <row r="557" spans="1:36" ht="27.95" customHeight="1">
      <c r="A557" s="179">
        <f>入力・労働局用!A557</f>
        <v>0</v>
      </c>
      <c r="B557" s="172">
        <f>入力・労働局用!B557</f>
        <v>0</v>
      </c>
      <c r="C557" s="173"/>
      <c r="D557" s="70">
        <f>入力・労働局用!D557</f>
        <v>0</v>
      </c>
      <c r="E557" s="71">
        <f>入力・労働局用!E557</f>
        <v>0</v>
      </c>
      <c r="F557" s="475">
        <f>入力・労働局用!F557</f>
        <v>0</v>
      </c>
      <c r="G557" s="476"/>
      <c r="H557" s="174" t="str">
        <f ca="1">入力・労働局用!H557</f>
        <v/>
      </c>
      <c r="I557" s="477" t="str">
        <f ca="1">入力・労働局用!I557</f>
        <v/>
      </c>
      <c r="J557" s="478">
        <f>入力・労働局用!J557</f>
        <v>0</v>
      </c>
      <c r="K557" s="478">
        <f>入力・労働局用!K557</f>
        <v>0</v>
      </c>
      <c r="L557" s="479">
        <f>入力・労働局用!L557</f>
        <v>0</v>
      </c>
      <c r="M557" s="475">
        <f>入力・労働局用!M557</f>
        <v>0</v>
      </c>
      <c r="N557" s="480"/>
      <c r="O557" s="480"/>
      <c r="P557" s="480"/>
      <c r="Q557" s="476"/>
      <c r="R557" s="174" t="str">
        <f ca="1">入力・労働局用!R557</f>
        <v/>
      </c>
      <c r="S557" s="477" t="str">
        <f ca="1">入力・労働局用!S557</f>
        <v/>
      </c>
      <c r="T557" s="478">
        <f>入力・労働局用!T557</f>
        <v>0</v>
      </c>
      <c r="U557" s="478">
        <f>入力・労働局用!U557</f>
        <v>0</v>
      </c>
      <c r="V557" s="478">
        <f>入力・労働局用!V557</f>
        <v>0</v>
      </c>
      <c r="W557" s="479">
        <f>入力・労働局用!W557</f>
        <v>0</v>
      </c>
      <c r="X557" s="164"/>
      <c r="Y557" s="180" t="str">
        <f t="shared" si="240"/>
        <v/>
      </c>
      <c r="Z557" s="180" t="str">
        <f t="shared" si="241"/>
        <v/>
      </c>
      <c r="AA557" s="181" t="str">
        <f t="shared" ca="1" si="242"/>
        <v/>
      </c>
      <c r="AB557" s="181" t="str">
        <f t="shared" ca="1" si="243"/>
        <v/>
      </c>
      <c r="AC557" s="181" t="str">
        <f t="shared" ca="1" si="244"/>
        <v/>
      </c>
      <c r="AD557" s="181" t="str">
        <f t="shared" ca="1" si="245"/>
        <v/>
      </c>
      <c r="AE557" s="182" t="str">
        <f t="shared" ca="1" si="246"/>
        <v/>
      </c>
      <c r="AF557" s="181" t="str">
        <f t="shared" ca="1" si="247"/>
        <v/>
      </c>
      <c r="AG557" s="181" t="str">
        <f t="shared" ca="1" si="248"/>
        <v/>
      </c>
      <c r="AH557" s="181" t="str">
        <f t="shared" ca="1" si="249"/>
        <v/>
      </c>
      <c r="AI557" s="181" t="str">
        <f t="shared" ca="1" si="250"/>
        <v/>
      </c>
      <c r="AJ557" s="182" t="str">
        <f t="shared" ca="1" si="251"/>
        <v/>
      </c>
    </row>
    <row r="558" spans="1:36" ht="27.95" customHeight="1">
      <c r="A558" s="179">
        <f>入力・労働局用!A558</f>
        <v>0</v>
      </c>
      <c r="B558" s="172">
        <f>入力・労働局用!B558</f>
        <v>0</v>
      </c>
      <c r="C558" s="173"/>
      <c r="D558" s="70">
        <f>入力・労働局用!D558</f>
        <v>0</v>
      </c>
      <c r="E558" s="71">
        <f>入力・労働局用!E558</f>
        <v>0</v>
      </c>
      <c r="F558" s="475">
        <f>入力・労働局用!F558</f>
        <v>0</v>
      </c>
      <c r="G558" s="476"/>
      <c r="H558" s="174" t="str">
        <f ca="1">入力・労働局用!H558</f>
        <v/>
      </c>
      <c r="I558" s="477" t="str">
        <f ca="1">入力・労働局用!I558</f>
        <v/>
      </c>
      <c r="J558" s="478">
        <f>入力・労働局用!J558</f>
        <v>0</v>
      </c>
      <c r="K558" s="478">
        <f>入力・労働局用!K558</f>
        <v>0</v>
      </c>
      <c r="L558" s="479">
        <f>入力・労働局用!L558</f>
        <v>0</v>
      </c>
      <c r="M558" s="475">
        <f>入力・労働局用!M558</f>
        <v>0</v>
      </c>
      <c r="N558" s="480"/>
      <c r="O558" s="480"/>
      <c r="P558" s="480"/>
      <c r="Q558" s="476"/>
      <c r="R558" s="174" t="str">
        <f ca="1">入力・労働局用!R558</f>
        <v/>
      </c>
      <c r="S558" s="477" t="str">
        <f ca="1">入力・労働局用!S558</f>
        <v/>
      </c>
      <c r="T558" s="478">
        <f>入力・労働局用!T558</f>
        <v>0</v>
      </c>
      <c r="U558" s="478">
        <f>入力・労働局用!U558</f>
        <v>0</v>
      </c>
      <c r="V558" s="478">
        <f>入力・労働局用!V558</f>
        <v>0</v>
      </c>
      <c r="W558" s="479">
        <f>入力・労働局用!W558</f>
        <v>0</v>
      </c>
      <c r="X558" s="164"/>
      <c r="Y558" s="180" t="str">
        <f t="shared" si="240"/>
        <v/>
      </c>
      <c r="Z558" s="180" t="str">
        <f t="shared" si="241"/>
        <v/>
      </c>
      <c r="AA558" s="181" t="str">
        <f t="shared" ca="1" si="242"/>
        <v/>
      </c>
      <c r="AB558" s="181" t="str">
        <f t="shared" ca="1" si="243"/>
        <v/>
      </c>
      <c r="AC558" s="181" t="str">
        <f t="shared" ca="1" si="244"/>
        <v/>
      </c>
      <c r="AD558" s="181" t="str">
        <f t="shared" ca="1" si="245"/>
        <v/>
      </c>
      <c r="AE558" s="182" t="str">
        <f t="shared" ca="1" si="246"/>
        <v/>
      </c>
      <c r="AF558" s="181" t="str">
        <f t="shared" ca="1" si="247"/>
        <v/>
      </c>
      <c r="AG558" s="181" t="str">
        <f t="shared" ca="1" si="248"/>
        <v/>
      </c>
      <c r="AH558" s="181" t="str">
        <f t="shared" ca="1" si="249"/>
        <v/>
      </c>
      <c r="AI558" s="181" t="str">
        <f t="shared" ca="1" si="250"/>
        <v/>
      </c>
      <c r="AJ558" s="182" t="str">
        <f t="shared" ca="1" si="251"/>
        <v/>
      </c>
    </row>
    <row r="559" spans="1:36" ht="27.95" customHeight="1">
      <c r="A559" s="179">
        <f>入力・労働局用!A559</f>
        <v>0</v>
      </c>
      <c r="B559" s="172">
        <f>入力・労働局用!B559</f>
        <v>0</v>
      </c>
      <c r="C559" s="173"/>
      <c r="D559" s="70">
        <f>入力・労働局用!D559</f>
        <v>0</v>
      </c>
      <c r="E559" s="71">
        <f>入力・労働局用!E559</f>
        <v>0</v>
      </c>
      <c r="F559" s="475">
        <f>入力・労働局用!F559</f>
        <v>0</v>
      </c>
      <c r="G559" s="476"/>
      <c r="H559" s="174" t="str">
        <f ca="1">入力・労働局用!H559</f>
        <v/>
      </c>
      <c r="I559" s="477" t="str">
        <f ca="1">入力・労働局用!I559</f>
        <v/>
      </c>
      <c r="J559" s="478">
        <f>入力・労働局用!J559</f>
        <v>0</v>
      </c>
      <c r="K559" s="478">
        <f>入力・労働局用!K559</f>
        <v>0</v>
      </c>
      <c r="L559" s="479">
        <f>入力・労働局用!L559</f>
        <v>0</v>
      </c>
      <c r="M559" s="475">
        <f>入力・労働局用!M559</f>
        <v>0</v>
      </c>
      <c r="N559" s="480"/>
      <c r="O559" s="480"/>
      <c r="P559" s="480"/>
      <c r="Q559" s="476"/>
      <c r="R559" s="174" t="str">
        <f ca="1">入力・労働局用!R559</f>
        <v/>
      </c>
      <c r="S559" s="477" t="str">
        <f ca="1">入力・労働局用!S559</f>
        <v/>
      </c>
      <c r="T559" s="478">
        <f>入力・労働局用!T559</f>
        <v>0</v>
      </c>
      <c r="U559" s="478">
        <f>入力・労働局用!U559</f>
        <v>0</v>
      </c>
      <c r="V559" s="478">
        <f>入力・労働局用!V559</f>
        <v>0</v>
      </c>
      <c r="W559" s="479">
        <f>入力・労働局用!W559</f>
        <v>0</v>
      </c>
      <c r="X559" s="164"/>
      <c r="Y559" s="180" t="str">
        <f t="shared" si="240"/>
        <v/>
      </c>
      <c r="Z559" s="180" t="str">
        <f t="shared" si="241"/>
        <v/>
      </c>
      <c r="AA559" s="181" t="str">
        <f t="shared" ca="1" si="242"/>
        <v/>
      </c>
      <c r="AB559" s="181" t="str">
        <f t="shared" ca="1" si="243"/>
        <v/>
      </c>
      <c r="AC559" s="181" t="str">
        <f t="shared" ca="1" si="244"/>
        <v/>
      </c>
      <c r="AD559" s="181" t="str">
        <f t="shared" ca="1" si="245"/>
        <v/>
      </c>
      <c r="AE559" s="182" t="str">
        <f t="shared" ca="1" si="246"/>
        <v/>
      </c>
      <c r="AF559" s="181" t="str">
        <f t="shared" ca="1" si="247"/>
        <v/>
      </c>
      <c r="AG559" s="181" t="str">
        <f t="shared" ca="1" si="248"/>
        <v/>
      </c>
      <c r="AH559" s="181" t="str">
        <f t="shared" ca="1" si="249"/>
        <v/>
      </c>
      <c r="AI559" s="181" t="str">
        <f t="shared" ca="1" si="250"/>
        <v/>
      </c>
      <c r="AJ559" s="182" t="str">
        <f t="shared" ca="1" si="251"/>
        <v/>
      </c>
    </row>
    <row r="560" spans="1:36" ht="27.95" customHeight="1">
      <c r="A560" s="179">
        <f>入力・労働局用!A560</f>
        <v>0</v>
      </c>
      <c r="B560" s="172">
        <f>入力・労働局用!B560</f>
        <v>0</v>
      </c>
      <c r="C560" s="173"/>
      <c r="D560" s="70">
        <f>入力・労働局用!D560</f>
        <v>0</v>
      </c>
      <c r="E560" s="71">
        <f>入力・労働局用!E560</f>
        <v>0</v>
      </c>
      <c r="F560" s="475">
        <f>入力・労働局用!F560</f>
        <v>0</v>
      </c>
      <c r="G560" s="476"/>
      <c r="H560" s="174" t="str">
        <f ca="1">入力・労働局用!H560</f>
        <v/>
      </c>
      <c r="I560" s="477" t="str">
        <f ca="1">入力・労働局用!I560</f>
        <v/>
      </c>
      <c r="J560" s="478">
        <f>入力・労働局用!J560</f>
        <v>0</v>
      </c>
      <c r="K560" s="478">
        <f>入力・労働局用!K560</f>
        <v>0</v>
      </c>
      <c r="L560" s="479">
        <f>入力・労働局用!L560</f>
        <v>0</v>
      </c>
      <c r="M560" s="475">
        <f>入力・労働局用!M560</f>
        <v>0</v>
      </c>
      <c r="N560" s="480"/>
      <c r="O560" s="480"/>
      <c r="P560" s="480"/>
      <c r="Q560" s="476"/>
      <c r="R560" s="174" t="str">
        <f ca="1">入力・労働局用!R560</f>
        <v/>
      </c>
      <c r="S560" s="477" t="str">
        <f ca="1">入力・労働局用!S560</f>
        <v/>
      </c>
      <c r="T560" s="478">
        <f>入力・労働局用!T560</f>
        <v>0</v>
      </c>
      <c r="U560" s="478">
        <f>入力・労働局用!U560</f>
        <v>0</v>
      </c>
      <c r="V560" s="478">
        <f>入力・労働局用!V560</f>
        <v>0</v>
      </c>
      <c r="W560" s="479">
        <f>入力・労働局用!W560</f>
        <v>0</v>
      </c>
      <c r="X560" s="164"/>
      <c r="Y560" s="180" t="str">
        <f t="shared" si="240"/>
        <v/>
      </c>
      <c r="Z560" s="180" t="str">
        <f t="shared" si="241"/>
        <v/>
      </c>
      <c r="AA560" s="181" t="str">
        <f t="shared" ca="1" si="242"/>
        <v/>
      </c>
      <c r="AB560" s="181" t="str">
        <f t="shared" ca="1" si="243"/>
        <v/>
      </c>
      <c r="AC560" s="181" t="str">
        <f t="shared" ca="1" si="244"/>
        <v/>
      </c>
      <c r="AD560" s="181" t="str">
        <f t="shared" ca="1" si="245"/>
        <v/>
      </c>
      <c r="AE560" s="182" t="str">
        <f t="shared" ca="1" si="246"/>
        <v/>
      </c>
      <c r="AF560" s="181" t="str">
        <f t="shared" ca="1" si="247"/>
        <v/>
      </c>
      <c r="AG560" s="181" t="str">
        <f t="shared" ca="1" si="248"/>
        <v/>
      </c>
      <c r="AH560" s="181" t="str">
        <f t="shared" ca="1" si="249"/>
        <v/>
      </c>
      <c r="AI560" s="181" t="str">
        <f t="shared" ca="1" si="250"/>
        <v/>
      </c>
      <c r="AJ560" s="182" t="str">
        <f t="shared" ca="1" si="251"/>
        <v/>
      </c>
    </row>
    <row r="561" spans="1:36" ht="27.95" customHeight="1">
      <c r="A561" s="179">
        <f>入力・労働局用!A561</f>
        <v>0</v>
      </c>
      <c r="B561" s="172">
        <f>入力・労働局用!B561</f>
        <v>0</v>
      </c>
      <c r="C561" s="173"/>
      <c r="D561" s="70">
        <f>入力・労働局用!D561</f>
        <v>0</v>
      </c>
      <c r="E561" s="71">
        <f>入力・労働局用!E561</f>
        <v>0</v>
      </c>
      <c r="F561" s="475">
        <f>入力・労働局用!F561</f>
        <v>0</v>
      </c>
      <c r="G561" s="476"/>
      <c r="H561" s="174" t="str">
        <f ca="1">入力・労働局用!H561</f>
        <v/>
      </c>
      <c r="I561" s="477" t="str">
        <f ca="1">入力・労働局用!I561</f>
        <v/>
      </c>
      <c r="J561" s="478">
        <f>入力・労働局用!J561</f>
        <v>0</v>
      </c>
      <c r="K561" s="478">
        <f>入力・労働局用!K561</f>
        <v>0</v>
      </c>
      <c r="L561" s="479">
        <f>入力・労働局用!L561</f>
        <v>0</v>
      </c>
      <c r="M561" s="475">
        <f>入力・労働局用!M561</f>
        <v>0</v>
      </c>
      <c r="N561" s="480"/>
      <c r="O561" s="480"/>
      <c r="P561" s="480"/>
      <c r="Q561" s="476"/>
      <c r="R561" s="174" t="str">
        <f ca="1">入力・労働局用!R561</f>
        <v/>
      </c>
      <c r="S561" s="477" t="str">
        <f ca="1">入力・労働局用!S561</f>
        <v/>
      </c>
      <c r="T561" s="478">
        <f>入力・労働局用!T561</f>
        <v>0</v>
      </c>
      <c r="U561" s="478">
        <f>入力・労働局用!U561</f>
        <v>0</v>
      </c>
      <c r="V561" s="478">
        <f>入力・労働局用!V561</f>
        <v>0</v>
      </c>
      <c r="W561" s="479">
        <f>入力・労働局用!W561</f>
        <v>0</v>
      </c>
      <c r="X561" s="164"/>
      <c r="Y561" s="180" t="str">
        <f t="shared" si="240"/>
        <v/>
      </c>
      <c r="Z561" s="180" t="str">
        <f t="shared" si="241"/>
        <v/>
      </c>
      <c r="AA561" s="181" t="str">
        <f t="shared" ca="1" si="242"/>
        <v/>
      </c>
      <c r="AB561" s="181" t="str">
        <f t="shared" ca="1" si="243"/>
        <v/>
      </c>
      <c r="AC561" s="181" t="str">
        <f t="shared" ca="1" si="244"/>
        <v/>
      </c>
      <c r="AD561" s="181" t="str">
        <f t="shared" ca="1" si="245"/>
        <v/>
      </c>
      <c r="AE561" s="182" t="str">
        <f t="shared" ca="1" si="246"/>
        <v/>
      </c>
      <c r="AF561" s="181" t="str">
        <f t="shared" ca="1" si="247"/>
        <v/>
      </c>
      <c r="AG561" s="181" t="str">
        <f t="shared" ca="1" si="248"/>
        <v/>
      </c>
      <c r="AH561" s="181" t="str">
        <f t="shared" ca="1" si="249"/>
        <v/>
      </c>
      <c r="AI561" s="181" t="str">
        <f t="shared" ca="1" si="250"/>
        <v/>
      </c>
      <c r="AJ561" s="182" t="str">
        <f t="shared" ca="1" si="251"/>
        <v/>
      </c>
    </row>
    <row r="562" spans="1:36" ht="27.95" customHeight="1">
      <c r="A562" s="179">
        <f>入力・労働局用!A562</f>
        <v>0</v>
      </c>
      <c r="B562" s="172">
        <f>入力・労働局用!B562</f>
        <v>0</v>
      </c>
      <c r="C562" s="173"/>
      <c r="D562" s="70">
        <f>入力・労働局用!D562</f>
        <v>0</v>
      </c>
      <c r="E562" s="71">
        <f>入力・労働局用!E562</f>
        <v>0</v>
      </c>
      <c r="F562" s="475">
        <f>入力・労働局用!F562</f>
        <v>0</v>
      </c>
      <c r="G562" s="476"/>
      <c r="H562" s="174" t="str">
        <f ca="1">入力・労働局用!H562</f>
        <v/>
      </c>
      <c r="I562" s="477" t="str">
        <f ca="1">入力・労働局用!I562</f>
        <v/>
      </c>
      <c r="J562" s="478">
        <f>入力・労働局用!J562</f>
        <v>0</v>
      </c>
      <c r="K562" s="478">
        <f>入力・労働局用!K562</f>
        <v>0</v>
      </c>
      <c r="L562" s="479">
        <f>入力・労働局用!L562</f>
        <v>0</v>
      </c>
      <c r="M562" s="475">
        <f>入力・労働局用!M562</f>
        <v>0</v>
      </c>
      <c r="N562" s="480"/>
      <c r="O562" s="480"/>
      <c r="P562" s="480"/>
      <c r="Q562" s="476"/>
      <c r="R562" s="174" t="str">
        <f ca="1">入力・労働局用!R562</f>
        <v/>
      </c>
      <c r="S562" s="477" t="str">
        <f ca="1">入力・労働局用!S562</f>
        <v/>
      </c>
      <c r="T562" s="478">
        <f>入力・労働局用!T562</f>
        <v>0</v>
      </c>
      <c r="U562" s="478">
        <f>入力・労働局用!U562</f>
        <v>0</v>
      </c>
      <c r="V562" s="478">
        <f>入力・労働局用!V562</f>
        <v>0</v>
      </c>
      <c r="W562" s="479">
        <f>入力・労働局用!W562</f>
        <v>0</v>
      </c>
      <c r="X562" s="164"/>
      <c r="Y562" s="180" t="str">
        <f t="shared" si="240"/>
        <v/>
      </c>
      <c r="Z562" s="180" t="str">
        <f t="shared" si="241"/>
        <v/>
      </c>
      <c r="AA562" s="181" t="str">
        <f t="shared" ca="1" si="242"/>
        <v/>
      </c>
      <c r="AB562" s="181" t="str">
        <f t="shared" ca="1" si="243"/>
        <v/>
      </c>
      <c r="AC562" s="181" t="str">
        <f t="shared" ca="1" si="244"/>
        <v/>
      </c>
      <c r="AD562" s="181" t="str">
        <f t="shared" ca="1" si="245"/>
        <v/>
      </c>
      <c r="AE562" s="182" t="str">
        <f t="shared" ca="1" si="246"/>
        <v/>
      </c>
      <c r="AF562" s="181" t="str">
        <f t="shared" ca="1" si="247"/>
        <v/>
      </c>
      <c r="AG562" s="181" t="str">
        <f t="shared" ca="1" si="248"/>
        <v/>
      </c>
      <c r="AH562" s="181" t="str">
        <f t="shared" ca="1" si="249"/>
        <v/>
      </c>
      <c r="AI562" s="181" t="str">
        <f t="shared" ca="1" si="250"/>
        <v/>
      </c>
      <c r="AJ562" s="182" t="str">
        <f t="shared" ca="1" si="251"/>
        <v/>
      </c>
    </row>
    <row r="563" spans="1:36" ht="27.95" customHeight="1" thickBot="1">
      <c r="A563" s="183">
        <f>入力・労働局用!A563</f>
        <v>0</v>
      </c>
      <c r="B563" s="172">
        <f>入力・労働局用!B563</f>
        <v>0</v>
      </c>
      <c r="C563" s="173"/>
      <c r="D563" s="70">
        <f>入力・労働局用!D563</f>
        <v>0</v>
      </c>
      <c r="E563" s="71">
        <f>入力・労働局用!E563</f>
        <v>0</v>
      </c>
      <c r="F563" s="475">
        <f>入力・労働局用!F563</f>
        <v>0</v>
      </c>
      <c r="G563" s="476"/>
      <c r="H563" s="174" t="str">
        <f ca="1">入力・労働局用!H563</f>
        <v/>
      </c>
      <c r="I563" s="481" t="str">
        <f ca="1">入力・労働局用!I563</f>
        <v/>
      </c>
      <c r="J563" s="482">
        <f>入力・労働局用!J563</f>
        <v>0</v>
      </c>
      <c r="K563" s="482">
        <f>入力・労働局用!K563</f>
        <v>0</v>
      </c>
      <c r="L563" s="483">
        <f>入力・労働局用!L563</f>
        <v>0</v>
      </c>
      <c r="M563" s="475">
        <f>入力・労働局用!M563</f>
        <v>0</v>
      </c>
      <c r="N563" s="480"/>
      <c r="O563" s="480"/>
      <c r="P563" s="480"/>
      <c r="Q563" s="476"/>
      <c r="R563" s="184" t="str">
        <f ca="1">入力・労働局用!R563</f>
        <v/>
      </c>
      <c r="S563" s="481" t="str">
        <f ca="1">入力・労働局用!S563</f>
        <v/>
      </c>
      <c r="T563" s="482">
        <f>入力・労働局用!T563</f>
        <v>0</v>
      </c>
      <c r="U563" s="482">
        <f>入力・労働局用!U563</f>
        <v>0</v>
      </c>
      <c r="V563" s="482">
        <f>入力・労働局用!V563</f>
        <v>0</v>
      </c>
      <c r="W563" s="483">
        <f>入力・労働局用!W563</f>
        <v>0</v>
      </c>
      <c r="X563" s="164"/>
      <c r="Y563" s="185" t="str">
        <f t="shared" si="240"/>
        <v/>
      </c>
      <c r="Z563" s="185" t="str">
        <f t="shared" si="241"/>
        <v/>
      </c>
      <c r="AA563" s="186" t="str">
        <f t="shared" ca="1" si="242"/>
        <v/>
      </c>
      <c r="AB563" s="186" t="str">
        <f t="shared" ca="1" si="243"/>
        <v/>
      </c>
      <c r="AC563" s="186" t="str">
        <f t="shared" ca="1" si="244"/>
        <v/>
      </c>
      <c r="AD563" s="186" t="str">
        <f t="shared" ca="1" si="245"/>
        <v/>
      </c>
      <c r="AE563" s="187" t="str">
        <f t="shared" ca="1" si="246"/>
        <v/>
      </c>
      <c r="AF563" s="186" t="str">
        <f t="shared" ca="1" si="247"/>
        <v/>
      </c>
      <c r="AG563" s="186" t="str">
        <f t="shared" ca="1" si="248"/>
        <v/>
      </c>
      <c r="AH563" s="186" t="str">
        <f t="shared" ca="1" si="249"/>
        <v/>
      </c>
      <c r="AI563" s="186" t="str">
        <f t="shared" ca="1" si="250"/>
        <v/>
      </c>
      <c r="AJ563" s="187" t="str">
        <f t="shared" ca="1" si="251"/>
        <v/>
      </c>
    </row>
    <row r="564" spans="1:36" ht="24.95" customHeight="1" thickTop="1">
      <c r="A564" s="361" t="s">
        <v>62</v>
      </c>
      <c r="B564" s="362"/>
      <c r="C564" s="362"/>
      <c r="D564" s="362"/>
      <c r="E564" s="362"/>
      <c r="F564" s="363"/>
      <c r="G564" s="364"/>
      <c r="H564" s="213" t="s">
        <v>12</v>
      </c>
      <c r="I564" s="471">
        <f ca="1">入力・労働局用!I564</f>
        <v>0</v>
      </c>
      <c r="J564" s="472">
        <f>入力・労働局用!J564</f>
        <v>0</v>
      </c>
      <c r="K564" s="472">
        <f>入力・労働局用!K564</f>
        <v>0</v>
      </c>
      <c r="L564" s="214" t="s">
        <v>8</v>
      </c>
      <c r="M564" s="363"/>
      <c r="N564" s="367"/>
      <c r="O564" s="367"/>
      <c r="P564" s="367"/>
      <c r="Q564" s="364"/>
      <c r="R564" s="213"/>
      <c r="S564" s="471">
        <f ca="1">入力・労働局用!S564</f>
        <v>0</v>
      </c>
      <c r="T564" s="472">
        <f>入力・労働局用!T564</f>
        <v>0</v>
      </c>
      <c r="U564" s="472">
        <f>入力・労働局用!U564</f>
        <v>0</v>
      </c>
      <c r="V564" s="472">
        <f>入力・労働局用!V564</f>
        <v>0</v>
      </c>
      <c r="W564" s="214" t="s">
        <v>8</v>
      </c>
      <c r="X564" s="164"/>
    </row>
    <row r="565" spans="1:36" ht="24.95" customHeight="1">
      <c r="A565" s="434" t="s">
        <v>80</v>
      </c>
      <c r="B565" s="435"/>
      <c r="C565" s="435"/>
      <c r="D565" s="435"/>
      <c r="E565" s="435"/>
      <c r="F565" s="344"/>
      <c r="G565" s="345"/>
      <c r="H565" s="188" t="s">
        <v>12</v>
      </c>
      <c r="I565" s="473">
        <f ca="1">入力・労働局用!I565</f>
        <v>0</v>
      </c>
      <c r="J565" s="474">
        <f>入力・労働局用!J565</f>
        <v>0</v>
      </c>
      <c r="K565" s="474">
        <f>入力・労働局用!K565</f>
        <v>0</v>
      </c>
      <c r="L565" s="189" t="s">
        <v>8</v>
      </c>
      <c r="M565" s="344"/>
      <c r="N565" s="348"/>
      <c r="O565" s="348"/>
      <c r="P565" s="348"/>
      <c r="Q565" s="345"/>
      <c r="R565" s="188"/>
      <c r="S565" s="473">
        <f ca="1">入力・労働局用!S565</f>
        <v>0</v>
      </c>
      <c r="T565" s="474">
        <f>入力・労働局用!T565</f>
        <v>0</v>
      </c>
      <c r="U565" s="474">
        <f>入力・労働局用!U565</f>
        <v>0</v>
      </c>
      <c r="V565" s="474">
        <f>入力・労働局用!V565</f>
        <v>0</v>
      </c>
      <c r="W565" s="189" t="s">
        <v>8</v>
      </c>
      <c r="X565" s="164"/>
      <c r="Z565" s="190"/>
    </row>
    <row r="566" spans="1:36" s="1" customFormat="1" ht="3.75" customHeight="1">
      <c r="X566" s="52"/>
      <c r="Y566" s="217"/>
      <c r="Z566" s="54" t="s">
        <v>35</v>
      </c>
      <c r="AH566" s="29"/>
      <c r="AI566" s="29"/>
    </row>
    <row r="567" spans="1:36">
      <c r="T567" s="468" t="s">
        <v>44</v>
      </c>
      <c r="U567" s="469"/>
      <c r="V567" s="469"/>
      <c r="W567" s="470"/>
      <c r="X567" s="164"/>
    </row>
    <row r="569" spans="1:36" ht="19.5" customHeight="1">
      <c r="A569" s="147" t="str">
        <f>IF(入力・労働局用!A569="","",入力・労働局用!A569)</f>
        <v>【鳥取局様式】</v>
      </c>
      <c r="B569" s="196"/>
      <c r="C569" s="146"/>
      <c r="D569" s="466" t="s">
        <v>76</v>
      </c>
      <c r="E569" s="467"/>
      <c r="F569" s="467"/>
      <c r="G569" s="467"/>
      <c r="H569" s="467"/>
      <c r="I569" s="467"/>
      <c r="J569" s="467"/>
      <c r="S569" s="192">
        <f>$S$2</f>
        <v>1</v>
      </c>
      <c r="T569" s="488" t="s">
        <v>10</v>
      </c>
      <c r="U569" s="488"/>
      <c r="V569" s="149">
        <f>V542+1</f>
        <v>22</v>
      </c>
      <c r="W569" s="150" t="s">
        <v>11</v>
      </c>
    </row>
    <row r="570" spans="1:36" ht="19.5" customHeight="1">
      <c r="B570" s="197"/>
      <c r="C570" s="151"/>
      <c r="D570" s="467"/>
      <c r="E570" s="467"/>
      <c r="F570" s="467"/>
      <c r="G570" s="467"/>
      <c r="H570" s="467"/>
      <c r="I570" s="467"/>
      <c r="J570" s="467"/>
    </row>
    <row r="571" spans="1:36" ht="14.25">
      <c r="B571" s="223">
        <f ca="1">入力・労働局用!B571</f>
        <v>45741</v>
      </c>
      <c r="D571" s="198"/>
      <c r="E571" s="198"/>
      <c r="F571" s="198"/>
    </row>
    <row r="572" spans="1:36" ht="15" customHeight="1">
      <c r="B572" s="224">
        <f ca="1">入力・労働局用!B572</f>
        <v>46106.494204513889</v>
      </c>
      <c r="H572" s="329" t="s">
        <v>6</v>
      </c>
      <c r="I572" s="330"/>
      <c r="J572" s="333" t="s">
        <v>0</v>
      </c>
      <c r="K572" s="334"/>
      <c r="L572" s="153" t="s">
        <v>1</v>
      </c>
      <c r="M572" s="334" t="s">
        <v>7</v>
      </c>
      <c r="N572" s="334"/>
      <c r="O572" s="334" t="s">
        <v>2</v>
      </c>
      <c r="P572" s="334"/>
      <c r="Q572" s="334"/>
      <c r="R572" s="334"/>
      <c r="S572" s="334"/>
      <c r="T572" s="334"/>
      <c r="U572" s="334" t="s">
        <v>3</v>
      </c>
      <c r="V572" s="334"/>
      <c r="W572" s="334"/>
    </row>
    <row r="573" spans="1:36" ht="20.100000000000001" customHeight="1">
      <c r="H573" s="331"/>
      <c r="I573" s="332"/>
      <c r="J573" s="154">
        <f>IF(入力・労働局用!J573="","",入力・労働局用!J573)</f>
        <v>3</v>
      </c>
      <c r="K573" s="155">
        <f>IF(入力・労働局用!K573="","",入力・労働局用!K573)</f>
        <v>1</v>
      </c>
      <c r="L573" s="156">
        <f>IF(入力・労働局用!L573="","",入力・労働局用!L573)</f>
        <v>1</v>
      </c>
      <c r="M573" s="157">
        <f>IF(入力・労働局用!M573="","",入力・労働局用!M573)</f>
        <v>0</v>
      </c>
      <c r="N573" s="158" t="str">
        <f>IF(入力・労働局用!N573="","",入力・労働局用!N573)</f>
        <v/>
      </c>
      <c r="O573" s="159" t="str">
        <f>IF(入力・労働局用!O573="","",入力・労働局用!O573)</f>
        <v/>
      </c>
      <c r="P573" s="160" t="str">
        <f>IF(入力・労働局用!P573="","",入力・労働局用!P573)</f>
        <v/>
      </c>
      <c r="Q573" s="160" t="str">
        <f>IF(入力・労働局用!Q573="","",入力・労働局用!Q573)</f>
        <v/>
      </c>
      <c r="R573" s="160" t="str">
        <f>IF(入力・労働局用!R573="","",入力・労働局用!R573)</f>
        <v/>
      </c>
      <c r="S573" s="160" t="str">
        <f>IF(入力・労働局用!S573="","",入力・労働局用!S573)</f>
        <v/>
      </c>
      <c r="T573" s="161" t="str">
        <f>IF(入力・労働局用!T573="","",入力・労働局用!T573)</f>
        <v/>
      </c>
      <c r="U573" s="159" t="str">
        <f>IF(入力・労働局用!U573="","",入力・労働局用!U573)</f>
        <v/>
      </c>
      <c r="V573" s="160" t="str">
        <f>IF(入力・労働局用!V573="","",入力・労働局用!V573)</f>
        <v/>
      </c>
      <c r="W573" s="161" t="str">
        <f>IF(入力・労働局用!W573="","",入力・労働局用!W573)</f>
        <v/>
      </c>
      <c r="Y573" s="162" t="s">
        <v>33</v>
      </c>
      <c r="Z573" s="163" t="s">
        <v>34</v>
      </c>
      <c r="AA573" s="489" t="str">
        <f>$A$2</f>
        <v>【鳥取局様式】</v>
      </c>
      <c r="AB573" s="489"/>
      <c r="AC573" s="489"/>
      <c r="AD573" s="489"/>
      <c r="AE573" s="489"/>
      <c r="AF573" s="487">
        <f>$A$3</f>
        <v>0</v>
      </c>
      <c r="AG573" s="487"/>
      <c r="AH573" s="487"/>
      <c r="AI573" s="487"/>
      <c r="AJ573" s="487"/>
    </row>
    <row r="574" spans="1:36" ht="21.95" customHeight="1">
      <c r="A574" s="315" t="s">
        <v>9</v>
      </c>
      <c r="B574" s="317" t="s">
        <v>30</v>
      </c>
      <c r="C574" s="220"/>
      <c r="D574" s="318" t="s">
        <v>51</v>
      </c>
      <c r="E574" s="317" t="s">
        <v>48</v>
      </c>
      <c r="F574" s="451">
        <f ca="1">B571</f>
        <v>45741</v>
      </c>
      <c r="G574" s="452"/>
      <c r="H574" s="452"/>
      <c r="I574" s="452"/>
      <c r="J574" s="452"/>
      <c r="K574" s="452"/>
      <c r="L574" s="453"/>
      <c r="M574" s="454">
        <f ca="1">B572</f>
        <v>46106.494204513889</v>
      </c>
      <c r="N574" s="455"/>
      <c r="O574" s="455"/>
      <c r="P574" s="455"/>
      <c r="Q574" s="455"/>
      <c r="R574" s="455"/>
      <c r="S574" s="455"/>
      <c r="T574" s="455"/>
      <c r="U574" s="455"/>
      <c r="V574" s="455"/>
      <c r="W574" s="456"/>
      <c r="X574" s="164"/>
      <c r="Y574" s="165" t="str">
        <f>$A$2</f>
        <v>【鳥取局様式】</v>
      </c>
      <c r="Z574" s="165" t="e">
        <f>DATE(YEAR($Y$7)+1,7,10)</f>
        <v>#VALUE!</v>
      </c>
      <c r="AA574" s="166" t="s">
        <v>33</v>
      </c>
      <c r="AB574" s="166" t="s">
        <v>34</v>
      </c>
      <c r="AC574" s="166" t="s">
        <v>37</v>
      </c>
      <c r="AD574" s="166" t="s">
        <v>38</v>
      </c>
      <c r="AE574" s="166" t="s">
        <v>32</v>
      </c>
      <c r="AF574" s="166" t="s">
        <v>33</v>
      </c>
      <c r="AG574" s="166" t="s">
        <v>34</v>
      </c>
      <c r="AH574" s="166" t="s">
        <v>37</v>
      </c>
      <c r="AI574" s="166" t="s">
        <v>38</v>
      </c>
      <c r="AJ574" s="166" t="s">
        <v>32</v>
      </c>
    </row>
    <row r="575" spans="1:36" ht="28.5" customHeight="1">
      <c r="A575" s="316"/>
      <c r="B575" s="317"/>
      <c r="C575" s="167"/>
      <c r="D575" s="319"/>
      <c r="E575" s="317"/>
      <c r="F575" s="306" t="s">
        <v>4</v>
      </c>
      <c r="G575" s="306"/>
      <c r="H575" s="168" t="s">
        <v>39</v>
      </c>
      <c r="I575" s="306" t="s">
        <v>5</v>
      </c>
      <c r="J575" s="306"/>
      <c r="K575" s="306"/>
      <c r="L575" s="306"/>
      <c r="M575" s="306" t="s">
        <v>4</v>
      </c>
      <c r="N575" s="306"/>
      <c r="O575" s="306"/>
      <c r="P575" s="306"/>
      <c r="Q575" s="306"/>
      <c r="R575" s="168" t="s">
        <v>39</v>
      </c>
      <c r="S575" s="306" t="s">
        <v>5</v>
      </c>
      <c r="T575" s="306"/>
      <c r="U575" s="306"/>
      <c r="V575" s="306"/>
      <c r="W575" s="306"/>
      <c r="X575" s="164"/>
      <c r="Y575" s="165">
        <f ca="1">DATE(YEAR($B$4),4,1)</f>
        <v>45748</v>
      </c>
      <c r="Z575" s="165">
        <f ca="1">DATE(YEAR($Y$8)+2,3,31)</f>
        <v>46477</v>
      </c>
      <c r="AA575" s="165">
        <f ca="1">$Y$8</f>
        <v>45748</v>
      </c>
      <c r="AB575" s="165">
        <f ca="1">DATE(YEAR($Y$8)+1,3,31)</f>
        <v>46112</v>
      </c>
      <c r="AC575" s="165"/>
      <c r="AD575" s="165"/>
      <c r="AE575" s="165"/>
      <c r="AF575" s="169">
        <f ca="1">DATE(YEAR($B$4)+1,4,1)</f>
        <v>46113</v>
      </c>
      <c r="AG575" s="169">
        <f ca="1">DATE(YEAR($AF$8)+1,3,31)</f>
        <v>46477</v>
      </c>
      <c r="AH575" s="165"/>
      <c r="AI575" s="165"/>
      <c r="AJ575" s="170"/>
    </row>
    <row r="576" spans="1:36" ht="27.95" customHeight="1">
      <c r="A576" s="171">
        <f>入力・労働局用!A576</f>
        <v>0</v>
      </c>
      <c r="B576" s="172">
        <f>入力・労働局用!B576</f>
        <v>0</v>
      </c>
      <c r="C576" s="173"/>
      <c r="D576" s="70">
        <f>入力・労働局用!D576</f>
        <v>0</v>
      </c>
      <c r="E576" s="71">
        <f>入力・労働局用!E576</f>
        <v>0</v>
      </c>
      <c r="F576" s="475">
        <f>入力・労働局用!F576</f>
        <v>0</v>
      </c>
      <c r="G576" s="476"/>
      <c r="H576" s="174" t="str">
        <f ca="1">入力・労働局用!H576</f>
        <v/>
      </c>
      <c r="I576" s="484" t="str">
        <f ca="1">入力・労働局用!I576</f>
        <v/>
      </c>
      <c r="J576" s="485">
        <f>入力・労働局用!J576</f>
        <v>0</v>
      </c>
      <c r="K576" s="485">
        <f>入力・労働局用!K576</f>
        <v>0</v>
      </c>
      <c r="L576" s="486">
        <f>入力・労働局用!L576</f>
        <v>0</v>
      </c>
      <c r="M576" s="475">
        <f>入力・労働局用!M576</f>
        <v>0</v>
      </c>
      <c r="N576" s="480"/>
      <c r="O576" s="480"/>
      <c r="P576" s="480"/>
      <c r="Q576" s="476"/>
      <c r="R576" s="175" t="str">
        <f ca="1">入力・労働局用!R576</f>
        <v/>
      </c>
      <c r="S576" s="484" t="str">
        <f ca="1">入力・労働局用!S576</f>
        <v/>
      </c>
      <c r="T576" s="485">
        <f>入力・労働局用!T576</f>
        <v>0</v>
      </c>
      <c r="U576" s="485">
        <f>入力・労働局用!U576</f>
        <v>0</v>
      </c>
      <c r="V576" s="485">
        <f>入力・労働局用!V576</f>
        <v>0</v>
      </c>
      <c r="W576" s="486">
        <f>入力・労働局用!W576</f>
        <v>0</v>
      </c>
      <c r="X576" s="164"/>
      <c r="Y576" s="176" t="str">
        <f t="shared" ref="Y576:Y590" si="252">IF($B576&lt;&gt;0,IF(D576=0,AA$8,D576),"")</f>
        <v/>
      </c>
      <c r="Z576" s="176" t="str">
        <f t="shared" ref="Z576:Z590" si="253">IF($B576&lt;&gt;0,IF(E576=0,Z$8,E576),"")</f>
        <v/>
      </c>
      <c r="AA576" s="177" t="str">
        <f t="shared" ref="AA576:AA590" ca="1" si="254">IF(Y576&lt;AF$8,Y576,"")</f>
        <v/>
      </c>
      <c r="AB576" s="177" t="str">
        <f t="shared" ref="AB576:AB590" ca="1" si="255">IF(Y576&gt;AB$8,"",IF(Z576&gt;AB$8,AB$8,Z576))</f>
        <v/>
      </c>
      <c r="AC576" s="177" t="str">
        <f t="shared" ref="AC576:AC590" ca="1" si="256">IF(AA576="","",DATE(YEAR(AA576),MONTH(AA576),1))</f>
        <v/>
      </c>
      <c r="AD576" s="177" t="str">
        <f t="shared" ref="AD576:AD590" ca="1" si="257">IF(AA576="","",DATE(YEAR(AB576),MONTH(AB576)+1,1)-1)</f>
        <v/>
      </c>
      <c r="AE576" s="178" t="str">
        <f t="shared" ref="AE576:AE590" ca="1" si="258">IF(AA576="","",DATEDIF(AC576,AD576+1,"m"))</f>
        <v/>
      </c>
      <c r="AF576" s="177" t="str">
        <f t="shared" ref="AF576:AF590" ca="1" si="259">IF(Z576&lt;AF$8,"",IF(Y576&gt;AF$8,Y576,AF$8))</f>
        <v/>
      </c>
      <c r="AG576" s="177" t="str">
        <f t="shared" ref="AG576:AG590" ca="1" si="260">IF(Z576&lt;AF$8,"",Z576)</f>
        <v/>
      </c>
      <c r="AH576" s="177" t="str">
        <f t="shared" ref="AH576:AH590" ca="1" si="261">IF(AF576="","",DATE(YEAR(AF576),MONTH(AF576),1))</f>
        <v/>
      </c>
      <c r="AI576" s="177" t="str">
        <f t="shared" ref="AI576:AI590" ca="1" si="262">IF(AF576="","",DATE(YEAR(AG576),MONTH(AG576)+1,1)-1)</f>
        <v/>
      </c>
      <c r="AJ576" s="178" t="str">
        <f t="shared" ref="AJ576:AJ590" ca="1" si="263">IF(AF576="","",DATEDIF(AH576,AI576+1,"m"))</f>
        <v/>
      </c>
    </row>
    <row r="577" spans="1:36" ht="27.95" customHeight="1">
      <c r="A577" s="179">
        <f>入力・労働局用!A577</f>
        <v>0</v>
      </c>
      <c r="B577" s="172">
        <f>入力・労働局用!B577</f>
        <v>0</v>
      </c>
      <c r="C577" s="173"/>
      <c r="D577" s="70">
        <f>入力・労働局用!D577</f>
        <v>0</v>
      </c>
      <c r="E577" s="71">
        <f>入力・労働局用!E577</f>
        <v>0</v>
      </c>
      <c r="F577" s="475">
        <f>入力・労働局用!F577</f>
        <v>0</v>
      </c>
      <c r="G577" s="476"/>
      <c r="H577" s="174" t="str">
        <f ca="1">入力・労働局用!H577</f>
        <v/>
      </c>
      <c r="I577" s="477" t="str">
        <f ca="1">入力・労働局用!I577</f>
        <v/>
      </c>
      <c r="J577" s="478">
        <f>入力・労働局用!J577</f>
        <v>0</v>
      </c>
      <c r="K577" s="478">
        <f>入力・労働局用!K577</f>
        <v>0</v>
      </c>
      <c r="L577" s="479">
        <f>入力・労働局用!L577</f>
        <v>0</v>
      </c>
      <c r="M577" s="475">
        <f>入力・労働局用!M577</f>
        <v>0</v>
      </c>
      <c r="N577" s="480"/>
      <c r="O577" s="480"/>
      <c r="P577" s="480"/>
      <c r="Q577" s="476"/>
      <c r="R577" s="174" t="str">
        <f ca="1">入力・労働局用!R577</f>
        <v/>
      </c>
      <c r="S577" s="477" t="str">
        <f ca="1">入力・労働局用!S577</f>
        <v/>
      </c>
      <c r="T577" s="478">
        <f>入力・労働局用!T577</f>
        <v>0</v>
      </c>
      <c r="U577" s="478">
        <f>入力・労働局用!U577</f>
        <v>0</v>
      </c>
      <c r="V577" s="478">
        <f>入力・労働局用!V577</f>
        <v>0</v>
      </c>
      <c r="W577" s="479">
        <f>入力・労働局用!W577</f>
        <v>0</v>
      </c>
      <c r="X577" s="164"/>
      <c r="Y577" s="180" t="str">
        <f t="shared" si="252"/>
        <v/>
      </c>
      <c r="Z577" s="180" t="str">
        <f t="shared" si="253"/>
        <v/>
      </c>
      <c r="AA577" s="181" t="str">
        <f t="shared" ca="1" si="254"/>
        <v/>
      </c>
      <c r="AB577" s="181" t="str">
        <f t="shared" ca="1" si="255"/>
        <v/>
      </c>
      <c r="AC577" s="181" t="str">
        <f t="shared" ca="1" si="256"/>
        <v/>
      </c>
      <c r="AD577" s="181" t="str">
        <f t="shared" ca="1" si="257"/>
        <v/>
      </c>
      <c r="AE577" s="182" t="str">
        <f t="shared" ca="1" si="258"/>
        <v/>
      </c>
      <c r="AF577" s="181" t="str">
        <f t="shared" ca="1" si="259"/>
        <v/>
      </c>
      <c r="AG577" s="181" t="str">
        <f t="shared" ca="1" si="260"/>
        <v/>
      </c>
      <c r="AH577" s="181" t="str">
        <f t="shared" ca="1" si="261"/>
        <v/>
      </c>
      <c r="AI577" s="181" t="str">
        <f t="shared" ca="1" si="262"/>
        <v/>
      </c>
      <c r="AJ577" s="182" t="str">
        <f t="shared" ca="1" si="263"/>
        <v/>
      </c>
    </row>
    <row r="578" spans="1:36" ht="27.95" customHeight="1">
      <c r="A578" s="179">
        <f>入力・労働局用!A578</f>
        <v>0</v>
      </c>
      <c r="B578" s="172">
        <f>入力・労働局用!B578</f>
        <v>0</v>
      </c>
      <c r="C578" s="173"/>
      <c r="D578" s="70">
        <f>入力・労働局用!D578</f>
        <v>0</v>
      </c>
      <c r="E578" s="71">
        <f>入力・労働局用!E578</f>
        <v>0</v>
      </c>
      <c r="F578" s="475">
        <f>入力・労働局用!F578</f>
        <v>0</v>
      </c>
      <c r="G578" s="476"/>
      <c r="H578" s="174" t="str">
        <f ca="1">入力・労働局用!H578</f>
        <v/>
      </c>
      <c r="I578" s="477" t="str">
        <f ca="1">入力・労働局用!I578</f>
        <v/>
      </c>
      <c r="J578" s="478">
        <f>入力・労働局用!J578</f>
        <v>0</v>
      </c>
      <c r="K578" s="478">
        <f>入力・労働局用!K578</f>
        <v>0</v>
      </c>
      <c r="L578" s="479">
        <f>入力・労働局用!L578</f>
        <v>0</v>
      </c>
      <c r="M578" s="475">
        <f>入力・労働局用!M578</f>
        <v>0</v>
      </c>
      <c r="N578" s="480"/>
      <c r="O578" s="480"/>
      <c r="P578" s="480"/>
      <c r="Q578" s="476"/>
      <c r="R578" s="174" t="str">
        <f ca="1">入力・労働局用!R578</f>
        <v/>
      </c>
      <c r="S578" s="477" t="str">
        <f ca="1">入力・労働局用!S578</f>
        <v/>
      </c>
      <c r="T578" s="478">
        <f>入力・労働局用!T578</f>
        <v>0</v>
      </c>
      <c r="U578" s="478">
        <f>入力・労働局用!U578</f>
        <v>0</v>
      </c>
      <c r="V578" s="478">
        <f>入力・労働局用!V578</f>
        <v>0</v>
      </c>
      <c r="W578" s="479">
        <f>入力・労働局用!W578</f>
        <v>0</v>
      </c>
      <c r="X578" s="164"/>
      <c r="Y578" s="180" t="str">
        <f t="shared" si="252"/>
        <v/>
      </c>
      <c r="Z578" s="180" t="str">
        <f t="shared" si="253"/>
        <v/>
      </c>
      <c r="AA578" s="181" t="str">
        <f t="shared" ca="1" si="254"/>
        <v/>
      </c>
      <c r="AB578" s="181" t="str">
        <f t="shared" ca="1" si="255"/>
        <v/>
      </c>
      <c r="AC578" s="181" t="str">
        <f t="shared" ca="1" si="256"/>
        <v/>
      </c>
      <c r="AD578" s="181" t="str">
        <f t="shared" ca="1" si="257"/>
        <v/>
      </c>
      <c r="AE578" s="182" t="str">
        <f t="shared" ca="1" si="258"/>
        <v/>
      </c>
      <c r="AF578" s="181" t="str">
        <f t="shared" ca="1" si="259"/>
        <v/>
      </c>
      <c r="AG578" s="181" t="str">
        <f t="shared" ca="1" si="260"/>
        <v/>
      </c>
      <c r="AH578" s="181" t="str">
        <f t="shared" ca="1" si="261"/>
        <v/>
      </c>
      <c r="AI578" s="181" t="str">
        <f t="shared" ca="1" si="262"/>
        <v/>
      </c>
      <c r="AJ578" s="182" t="str">
        <f t="shared" ca="1" si="263"/>
        <v/>
      </c>
    </row>
    <row r="579" spans="1:36" ht="27.95" customHeight="1">
      <c r="A579" s="179">
        <f>入力・労働局用!A579</f>
        <v>0</v>
      </c>
      <c r="B579" s="172">
        <f>入力・労働局用!B579</f>
        <v>0</v>
      </c>
      <c r="C579" s="173"/>
      <c r="D579" s="70">
        <f>入力・労働局用!D579</f>
        <v>0</v>
      </c>
      <c r="E579" s="71">
        <f>入力・労働局用!E579</f>
        <v>0</v>
      </c>
      <c r="F579" s="475">
        <f>入力・労働局用!F579</f>
        <v>0</v>
      </c>
      <c r="G579" s="476"/>
      <c r="H579" s="174" t="str">
        <f ca="1">入力・労働局用!H579</f>
        <v/>
      </c>
      <c r="I579" s="477" t="str">
        <f ca="1">入力・労働局用!I579</f>
        <v/>
      </c>
      <c r="J579" s="478">
        <f>入力・労働局用!J579</f>
        <v>0</v>
      </c>
      <c r="K579" s="478">
        <f>入力・労働局用!K579</f>
        <v>0</v>
      </c>
      <c r="L579" s="479">
        <f>入力・労働局用!L579</f>
        <v>0</v>
      </c>
      <c r="M579" s="475">
        <f>入力・労働局用!M579</f>
        <v>0</v>
      </c>
      <c r="N579" s="480"/>
      <c r="O579" s="480"/>
      <c r="P579" s="480"/>
      <c r="Q579" s="476"/>
      <c r="R579" s="174" t="str">
        <f ca="1">入力・労働局用!R579</f>
        <v/>
      </c>
      <c r="S579" s="477" t="str">
        <f ca="1">入力・労働局用!S579</f>
        <v/>
      </c>
      <c r="T579" s="478">
        <f>入力・労働局用!T579</f>
        <v>0</v>
      </c>
      <c r="U579" s="478">
        <f>入力・労働局用!U579</f>
        <v>0</v>
      </c>
      <c r="V579" s="478">
        <f>入力・労働局用!V579</f>
        <v>0</v>
      </c>
      <c r="W579" s="479">
        <f>入力・労働局用!W579</f>
        <v>0</v>
      </c>
      <c r="X579" s="164"/>
      <c r="Y579" s="180" t="str">
        <f t="shared" si="252"/>
        <v/>
      </c>
      <c r="Z579" s="180" t="str">
        <f t="shared" si="253"/>
        <v/>
      </c>
      <c r="AA579" s="181" t="str">
        <f t="shared" ca="1" si="254"/>
        <v/>
      </c>
      <c r="AB579" s="181" t="str">
        <f t="shared" ca="1" si="255"/>
        <v/>
      </c>
      <c r="AC579" s="181" t="str">
        <f t="shared" ca="1" si="256"/>
        <v/>
      </c>
      <c r="AD579" s="181" t="str">
        <f t="shared" ca="1" si="257"/>
        <v/>
      </c>
      <c r="AE579" s="182" t="str">
        <f t="shared" ca="1" si="258"/>
        <v/>
      </c>
      <c r="AF579" s="181" t="str">
        <f t="shared" ca="1" si="259"/>
        <v/>
      </c>
      <c r="AG579" s="181" t="str">
        <f t="shared" ca="1" si="260"/>
        <v/>
      </c>
      <c r="AH579" s="181" t="str">
        <f t="shared" ca="1" si="261"/>
        <v/>
      </c>
      <c r="AI579" s="181" t="str">
        <f t="shared" ca="1" si="262"/>
        <v/>
      </c>
      <c r="AJ579" s="182" t="str">
        <f t="shared" ca="1" si="263"/>
        <v/>
      </c>
    </row>
    <row r="580" spans="1:36" ht="27.95" customHeight="1">
      <c r="A580" s="179">
        <f>入力・労働局用!A580</f>
        <v>0</v>
      </c>
      <c r="B580" s="172">
        <f>入力・労働局用!B580</f>
        <v>0</v>
      </c>
      <c r="C580" s="173"/>
      <c r="D580" s="70">
        <f>入力・労働局用!D580</f>
        <v>0</v>
      </c>
      <c r="E580" s="71">
        <f>入力・労働局用!E580</f>
        <v>0</v>
      </c>
      <c r="F580" s="475">
        <f>入力・労働局用!F580</f>
        <v>0</v>
      </c>
      <c r="G580" s="476"/>
      <c r="H580" s="174" t="str">
        <f ca="1">入力・労働局用!H580</f>
        <v/>
      </c>
      <c r="I580" s="477" t="str">
        <f ca="1">入力・労働局用!I580</f>
        <v/>
      </c>
      <c r="J580" s="478">
        <f>入力・労働局用!J580</f>
        <v>0</v>
      </c>
      <c r="K580" s="478">
        <f>入力・労働局用!K580</f>
        <v>0</v>
      </c>
      <c r="L580" s="479">
        <f>入力・労働局用!L580</f>
        <v>0</v>
      </c>
      <c r="M580" s="475">
        <f>入力・労働局用!M580</f>
        <v>0</v>
      </c>
      <c r="N580" s="480"/>
      <c r="O580" s="480"/>
      <c r="P580" s="480"/>
      <c r="Q580" s="476"/>
      <c r="R580" s="174" t="str">
        <f ca="1">入力・労働局用!R580</f>
        <v/>
      </c>
      <c r="S580" s="477" t="str">
        <f ca="1">入力・労働局用!S580</f>
        <v/>
      </c>
      <c r="T580" s="478">
        <f>入力・労働局用!T580</f>
        <v>0</v>
      </c>
      <c r="U580" s="478">
        <f>入力・労働局用!U580</f>
        <v>0</v>
      </c>
      <c r="V580" s="478">
        <f>入力・労働局用!V580</f>
        <v>0</v>
      </c>
      <c r="W580" s="479">
        <f>入力・労働局用!W580</f>
        <v>0</v>
      </c>
      <c r="X580" s="164"/>
      <c r="Y580" s="180" t="str">
        <f t="shared" si="252"/>
        <v/>
      </c>
      <c r="Z580" s="180" t="str">
        <f t="shared" si="253"/>
        <v/>
      </c>
      <c r="AA580" s="181" t="str">
        <f t="shared" ca="1" si="254"/>
        <v/>
      </c>
      <c r="AB580" s="181" t="str">
        <f t="shared" ca="1" si="255"/>
        <v/>
      </c>
      <c r="AC580" s="181" t="str">
        <f t="shared" ca="1" si="256"/>
        <v/>
      </c>
      <c r="AD580" s="181" t="str">
        <f t="shared" ca="1" si="257"/>
        <v/>
      </c>
      <c r="AE580" s="182" t="str">
        <f t="shared" ca="1" si="258"/>
        <v/>
      </c>
      <c r="AF580" s="181" t="str">
        <f t="shared" ca="1" si="259"/>
        <v/>
      </c>
      <c r="AG580" s="181" t="str">
        <f t="shared" ca="1" si="260"/>
        <v/>
      </c>
      <c r="AH580" s="181" t="str">
        <f t="shared" ca="1" si="261"/>
        <v/>
      </c>
      <c r="AI580" s="181" t="str">
        <f t="shared" ca="1" si="262"/>
        <v/>
      </c>
      <c r="AJ580" s="182" t="str">
        <f t="shared" ca="1" si="263"/>
        <v/>
      </c>
    </row>
    <row r="581" spans="1:36" ht="27.95" customHeight="1">
      <c r="A581" s="179">
        <f>入力・労働局用!A581</f>
        <v>0</v>
      </c>
      <c r="B581" s="172">
        <f>入力・労働局用!B581</f>
        <v>0</v>
      </c>
      <c r="C581" s="173"/>
      <c r="D581" s="70">
        <f>入力・労働局用!D581</f>
        <v>0</v>
      </c>
      <c r="E581" s="71">
        <f>入力・労働局用!E581</f>
        <v>0</v>
      </c>
      <c r="F581" s="475">
        <f>入力・労働局用!F581</f>
        <v>0</v>
      </c>
      <c r="G581" s="476"/>
      <c r="H581" s="174" t="str">
        <f ca="1">入力・労働局用!H581</f>
        <v/>
      </c>
      <c r="I581" s="477" t="str">
        <f ca="1">入力・労働局用!I581</f>
        <v/>
      </c>
      <c r="J581" s="478">
        <f>入力・労働局用!J581</f>
        <v>0</v>
      </c>
      <c r="K581" s="478">
        <f>入力・労働局用!K581</f>
        <v>0</v>
      </c>
      <c r="L581" s="479">
        <f>入力・労働局用!L581</f>
        <v>0</v>
      </c>
      <c r="M581" s="475">
        <f>入力・労働局用!M581</f>
        <v>0</v>
      </c>
      <c r="N581" s="480"/>
      <c r="O581" s="480"/>
      <c r="P581" s="480"/>
      <c r="Q581" s="476"/>
      <c r="R581" s="174" t="str">
        <f ca="1">入力・労働局用!R581</f>
        <v/>
      </c>
      <c r="S581" s="477" t="str">
        <f ca="1">入力・労働局用!S581</f>
        <v/>
      </c>
      <c r="T581" s="478">
        <f>入力・労働局用!T581</f>
        <v>0</v>
      </c>
      <c r="U581" s="478">
        <f>入力・労働局用!U581</f>
        <v>0</v>
      </c>
      <c r="V581" s="478">
        <f>入力・労働局用!V581</f>
        <v>0</v>
      </c>
      <c r="W581" s="479">
        <f>入力・労働局用!W581</f>
        <v>0</v>
      </c>
      <c r="X581" s="164"/>
      <c r="Y581" s="180" t="str">
        <f t="shared" si="252"/>
        <v/>
      </c>
      <c r="Z581" s="180" t="str">
        <f t="shared" si="253"/>
        <v/>
      </c>
      <c r="AA581" s="181" t="str">
        <f t="shared" ca="1" si="254"/>
        <v/>
      </c>
      <c r="AB581" s="181" t="str">
        <f t="shared" ca="1" si="255"/>
        <v/>
      </c>
      <c r="AC581" s="181" t="str">
        <f t="shared" ca="1" si="256"/>
        <v/>
      </c>
      <c r="AD581" s="181" t="str">
        <f t="shared" ca="1" si="257"/>
        <v/>
      </c>
      <c r="AE581" s="182" t="str">
        <f t="shared" ca="1" si="258"/>
        <v/>
      </c>
      <c r="AF581" s="181" t="str">
        <f t="shared" ca="1" si="259"/>
        <v/>
      </c>
      <c r="AG581" s="181" t="str">
        <f t="shared" ca="1" si="260"/>
        <v/>
      </c>
      <c r="AH581" s="181" t="str">
        <f t="shared" ca="1" si="261"/>
        <v/>
      </c>
      <c r="AI581" s="181" t="str">
        <f t="shared" ca="1" si="262"/>
        <v/>
      </c>
      <c r="AJ581" s="182" t="str">
        <f t="shared" ca="1" si="263"/>
        <v/>
      </c>
    </row>
    <row r="582" spans="1:36" ht="27.95" customHeight="1">
      <c r="A582" s="179">
        <f>入力・労働局用!A582</f>
        <v>0</v>
      </c>
      <c r="B582" s="172">
        <f>入力・労働局用!B582</f>
        <v>0</v>
      </c>
      <c r="C582" s="173"/>
      <c r="D582" s="70">
        <f>入力・労働局用!D582</f>
        <v>0</v>
      </c>
      <c r="E582" s="71">
        <f>入力・労働局用!E582</f>
        <v>0</v>
      </c>
      <c r="F582" s="475">
        <f>入力・労働局用!F582</f>
        <v>0</v>
      </c>
      <c r="G582" s="476"/>
      <c r="H582" s="174" t="str">
        <f ca="1">入力・労働局用!H582</f>
        <v/>
      </c>
      <c r="I582" s="477" t="str">
        <f ca="1">入力・労働局用!I582</f>
        <v/>
      </c>
      <c r="J582" s="478">
        <f>入力・労働局用!J582</f>
        <v>0</v>
      </c>
      <c r="K582" s="478">
        <f>入力・労働局用!K582</f>
        <v>0</v>
      </c>
      <c r="L582" s="479">
        <f>入力・労働局用!L582</f>
        <v>0</v>
      </c>
      <c r="M582" s="475">
        <f>入力・労働局用!M582</f>
        <v>0</v>
      </c>
      <c r="N582" s="480"/>
      <c r="O582" s="480"/>
      <c r="P582" s="480"/>
      <c r="Q582" s="476"/>
      <c r="R582" s="174" t="str">
        <f ca="1">入力・労働局用!R582</f>
        <v/>
      </c>
      <c r="S582" s="477" t="str">
        <f ca="1">入力・労働局用!S582</f>
        <v/>
      </c>
      <c r="T582" s="478">
        <f>入力・労働局用!T582</f>
        <v>0</v>
      </c>
      <c r="U582" s="478">
        <f>入力・労働局用!U582</f>
        <v>0</v>
      </c>
      <c r="V582" s="478">
        <f>入力・労働局用!V582</f>
        <v>0</v>
      </c>
      <c r="W582" s="479">
        <f>入力・労働局用!W582</f>
        <v>0</v>
      </c>
      <c r="X582" s="164"/>
      <c r="Y582" s="180" t="str">
        <f t="shared" si="252"/>
        <v/>
      </c>
      <c r="Z582" s="180" t="str">
        <f t="shared" si="253"/>
        <v/>
      </c>
      <c r="AA582" s="181" t="str">
        <f t="shared" ca="1" si="254"/>
        <v/>
      </c>
      <c r="AB582" s="181" t="str">
        <f t="shared" ca="1" si="255"/>
        <v/>
      </c>
      <c r="AC582" s="181" t="str">
        <f t="shared" ca="1" si="256"/>
        <v/>
      </c>
      <c r="AD582" s="181" t="str">
        <f t="shared" ca="1" si="257"/>
        <v/>
      </c>
      <c r="AE582" s="182" t="str">
        <f t="shared" ca="1" si="258"/>
        <v/>
      </c>
      <c r="AF582" s="181" t="str">
        <f t="shared" ca="1" si="259"/>
        <v/>
      </c>
      <c r="AG582" s="181" t="str">
        <f t="shared" ca="1" si="260"/>
        <v/>
      </c>
      <c r="AH582" s="181" t="str">
        <f t="shared" ca="1" si="261"/>
        <v/>
      </c>
      <c r="AI582" s="181" t="str">
        <f t="shared" ca="1" si="262"/>
        <v/>
      </c>
      <c r="AJ582" s="182" t="str">
        <f t="shared" ca="1" si="263"/>
        <v/>
      </c>
    </row>
    <row r="583" spans="1:36" ht="27.95" customHeight="1">
      <c r="A583" s="179">
        <f>入力・労働局用!A583</f>
        <v>0</v>
      </c>
      <c r="B583" s="172">
        <f>入力・労働局用!B583</f>
        <v>0</v>
      </c>
      <c r="C583" s="173"/>
      <c r="D583" s="70">
        <f>入力・労働局用!D583</f>
        <v>0</v>
      </c>
      <c r="E583" s="71">
        <f>入力・労働局用!E583</f>
        <v>0</v>
      </c>
      <c r="F583" s="475">
        <f>入力・労働局用!F583</f>
        <v>0</v>
      </c>
      <c r="G583" s="476"/>
      <c r="H583" s="174" t="str">
        <f ca="1">入力・労働局用!H583</f>
        <v/>
      </c>
      <c r="I583" s="477" t="str">
        <f ca="1">入力・労働局用!I583</f>
        <v/>
      </c>
      <c r="J583" s="478">
        <f>入力・労働局用!J583</f>
        <v>0</v>
      </c>
      <c r="K583" s="478">
        <f>入力・労働局用!K583</f>
        <v>0</v>
      </c>
      <c r="L583" s="479">
        <f>入力・労働局用!L583</f>
        <v>0</v>
      </c>
      <c r="M583" s="475">
        <f>入力・労働局用!M583</f>
        <v>0</v>
      </c>
      <c r="N583" s="480"/>
      <c r="O583" s="480"/>
      <c r="P583" s="480"/>
      <c r="Q583" s="476"/>
      <c r="R583" s="174" t="str">
        <f ca="1">入力・労働局用!R583</f>
        <v/>
      </c>
      <c r="S583" s="477" t="str">
        <f ca="1">入力・労働局用!S583</f>
        <v/>
      </c>
      <c r="T583" s="478">
        <f>入力・労働局用!T583</f>
        <v>0</v>
      </c>
      <c r="U583" s="478">
        <f>入力・労働局用!U583</f>
        <v>0</v>
      </c>
      <c r="V583" s="478">
        <f>入力・労働局用!V583</f>
        <v>0</v>
      </c>
      <c r="W583" s="479">
        <f>入力・労働局用!W583</f>
        <v>0</v>
      </c>
      <c r="X583" s="164"/>
      <c r="Y583" s="180" t="str">
        <f t="shared" si="252"/>
        <v/>
      </c>
      <c r="Z583" s="180" t="str">
        <f t="shared" si="253"/>
        <v/>
      </c>
      <c r="AA583" s="181" t="str">
        <f t="shared" ca="1" si="254"/>
        <v/>
      </c>
      <c r="AB583" s="181" t="str">
        <f t="shared" ca="1" si="255"/>
        <v/>
      </c>
      <c r="AC583" s="181" t="str">
        <f t="shared" ca="1" si="256"/>
        <v/>
      </c>
      <c r="AD583" s="181" t="str">
        <f t="shared" ca="1" si="257"/>
        <v/>
      </c>
      <c r="AE583" s="182" t="str">
        <f t="shared" ca="1" si="258"/>
        <v/>
      </c>
      <c r="AF583" s="181" t="str">
        <f t="shared" ca="1" si="259"/>
        <v/>
      </c>
      <c r="AG583" s="181" t="str">
        <f t="shared" ca="1" si="260"/>
        <v/>
      </c>
      <c r="AH583" s="181" t="str">
        <f t="shared" ca="1" si="261"/>
        <v/>
      </c>
      <c r="AI583" s="181" t="str">
        <f t="shared" ca="1" si="262"/>
        <v/>
      </c>
      <c r="AJ583" s="182" t="str">
        <f t="shared" ca="1" si="263"/>
        <v/>
      </c>
    </row>
    <row r="584" spans="1:36" ht="27.95" customHeight="1">
      <c r="A584" s="179">
        <f>入力・労働局用!A584</f>
        <v>0</v>
      </c>
      <c r="B584" s="172">
        <f>入力・労働局用!B584</f>
        <v>0</v>
      </c>
      <c r="C584" s="173"/>
      <c r="D584" s="70">
        <f>入力・労働局用!D584</f>
        <v>0</v>
      </c>
      <c r="E584" s="71">
        <f>入力・労働局用!E584</f>
        <v>0</v>
      </c>
      <c r="F584" s="475">
        <f>入力・労働局用!F584</f>
        <v>0</v>
      </c>
      <c r="G584" s="476"/>
      <c r="H584" s="174" t="str">
        <f ca="1">入力・労働局用!H584</f>
        <v/>
      </c>
      <c r="I584" s="477" t="str">
        <f ca="1">入力・労働局用!I584</f>
        <v/>
      </c>
      <c r="J584" s="478">
        <f>入力・労働局用!J584</f>
        <v>0</v>
      </c>
      <c r="K584" s="478">
        <f>入力・労働局用!K584</f>
        <v>0</v>
      </c>
      <c r="L584" s="479">
        <f>入力・労働局用!L584</f>
        <v>0</v>
      </c>
      <c r="M584" s="475">
        <f>入力・労働局用!M584</f>
        <v>0</v>
      </c>
      <c r="N584" s="480"/>
      <c r="O584" s="480"/>
      <c r="P584" s="480"/>
      <c r="Q584" s="476"/>
      <c r="R584" s="174" t="str">
        <f ca="1">入力・労働局用!R584</f>
        <v/>
      </c>
      <c r="S584" s="477" t="str">
        <f ca="1">入力・労働局用!S584</f>
        <v/>
      </c>
      <c r="T584" s="478">
        <f>入力・労働局用!T584</f>
        <v>0</v>
      </c>
      <c r="U584" s="478">
        <f>入力・労働局用!U584</f>
        <v>0</v>
      </c>
      <c r="V584" s="478">
        <f>入力・労働局用!V584</f>
        <v>0</v>
      </c>
      <c r="W584" s="479">
        <f>入力・労働局用!W584</f>
        <v>0</v>
      </c>
      <c r="X584" s="164"/>
      <c r="Y584" s="180" t="str">
        <f t="shared" si="252"/>
        <v/>
      </c>
      <c r="Z584" s="180" t="str">
        <f t="shared" si="253"/>
        <v/>
      </c>
      <c r="AA584" s="181" t="str">
        <f t="shared" ca="1" si="254"/>
        <v/>
      </c>
      <c r="AB584" s="181" t="str">
        <f t="shared" ca="1" si="255"/>
        <v/>
      </c>
      <c r="AC584" s="181" t="str">
        <f t="shared" ca="1" si="256"/>
        <v/>
      </c>
      <c r="AD584" s="181" t="str">
        <f t="shared" ca="1" si="257"/>
        <v/>
      </c>
      <c r="AE584" s="182" t="str">
        <f t="shared" ca="1" si="258"/>
        <v/>
      </c>
      <c r="AF584" s="181" t="str">
        <f t="shared" ca="1" si="259"/>
        <v/>
      </c>
      <c r="AG584" s="181" t="str">
        <f t="shared" ca="1" si="260"/>
        <v/>
      </c>
      <c r="AH584" s="181" t="str">
        <f t="shared" ca="1" si="261"/>
        <v/>
      </c>
      <c r="AI584" s="181" t="str">
        <f t="shared" ca="1" si="262"/>
        <v/>
      </c>
      <c r="AJ584" s="182" t="str">
        <f t="shared" ca="1" si="263"/>
        <v/>
      </c>
    </row>
    <row r="585" spans="1:36" ht="27.95" customHeight="1">
      <c r="A585" s="179">
        <f>入力・労働局用!A585</f>
        <v>0</v>
      </c>
      <c r="B585" s="172">
        <f>入力・労働局用!B585</f>
        <v>0</v>
      </c>
      <c r="C585" s="173"/>
      <c r="D585" s="70">
        <f>入力・労働局用!D585</f>
        <v>0</v>
      </c>
      <c r="E585" s="71">
        <f>入力・労働局用!E585</f>
        <v>0</v>
      </c>
      <c r="F585" s="475">
        <f>入力・労働局用!F585</f>
        <v>0</v>
      </c>
      <c r="G585" s="476"/>
      <c r="H585" s="174" t="str">
        <f ca="1">入力・労働局用!H585</f>
        <v/>
      </c>
      <c r="I585" s="477" t="str">
        <f ca="1">入力・労働局用!I585</f>
        <v/>
      </c>
      <c r="J585" s="478">
        <f>入力・労働局用!J585</f>
        <v>0</v>
      </c>
      <c r="K585" s="478">
        <f>入力・労働局用!K585</f>
        <v>0</v>
      </c>
      <c r="L585" s="479">
        <f>入力・労働局用!L585</f>
        <v>0</v>
      </c>
      <c r="M585" s="475">
        <f>入力・労働局用!M585</f>
        <v>0</v>
      </c>
      <c r="N585" s="480"/>
      <c r="O585" s="480"/>
      <c r="P585" s="480"/>
      <c r="Q585" s="476"/>
      <c r="R585" s="174" t="str">
        <f ca="1">入力・労働局用!R585</f>
        <v/>
      </c>
      <c r="S585" s="477" t="str">
        <f ca="1">入力・労働局用!S585</f>
        <v/>
      </c>
      <c r="T585" s="478">
        <f>入力・労働局用!T585</f>
        <v>0</v>
      </c>
      <c r="U585" s="478">
        <f>入力・労働局用!U585</f>
        <v>0</v>
      </c>
      <c r="V585" s="478">
        <f>入力・労働局用!V585</f>
        <v>0</v>
      </c>
      <c r="W585" s="479">
        <f>入力・労働局用!W585</f>
        <v>0</v>
      </c>
      <c r="X585" s="164"/>
      <c r="Y585" s="180" t="str">
        <f t="shared" si="252"/>
        <v/>
      </c>
      <c r="Z585" s="180" t="str">
        <f t="shared" si="253"/>
        <v/>
      </c>
      <c r="AA585" s="181" t="str">
        <f t="shared" ca="1" si="254"/>
        <v/>
      </c>
      <c r="AB585" s="181" t="str">
        <f t="shared" ca="1" si="255"/>
        <v/>
      </c>
      <c r="AC585" s="181" t="str">
        <f t="shared" ca="1" si="256"/>
        <v/>
      </c>
      <c r="AD585" s="181" t="str">
        <f t="shared" ca="1" si="257"/>
        <v/>
      </c>
      <c r="AE585" s="182" t="str">
        <f t="shared" ca="1" si="258"/>
        <v/>
      </c>
      <c r="AF585" s="181" t="str">
        <f t="shared" ca="1" si="259"/>
        <v/>
      </c>
      <c r="AG585" s="181" t="str">
        <f t="shared" ca="1" si="260"/>
        <v/>
      </c>
      <c r="AH585" s="181" t="str">
        <f t="shared" ca="1" si="261"/>
        <v/>
      </c>
      <c r="AI585" s="181" t="str">
        <f t="shared" ca="1" si="262"/>
        <v/>
      </c>
      <c r="AJ585" s="182" t="str">
        <f t="shared" ca="1" si="263"/>
        <v/>
      </c>
    </row>
    <row r="586" spans="1:36" ht="27.95" customHeight="1">
      <c r="A586" s="179">
        <f>入力・労働局用!A586</f>
        <v>0</v>
      </c>
      <c r="B586" s="172">
        <f>入力・労働局用!B586</f>
        <v>0</v>
      </c>
      <c r="C586" s="173"/>
      <c r="D586" s="70">
        <f>入力・労働局用!D586</f>
        <v>0</v>
      </c>
      <c r="E586" s="71">
        <f>入力・労働局用!E586</f>
        <v>0</v>
      </c>
      <c r="F586" s="475">
        <f>入力・労働局用!F586</f>
        <v>0</v>
      </c>
      <c r="G586" s="476"/>
      <c r="H586" s="174" t="str">
        <f ca="1">入力・労働局用!H586</f>
        <v/>
      </c>
      <c r="I586" s="477" t="str">
        <f ca="1">入力・労働局用!I586</f>
        <v/>
      </c>
      <c r="J586" s="478">
        <f>入力・労働局用!J586</f>
        <v>0</v>
      </c>
      <c r="K586" s="478">
        <f>入力・労働局用!K586</f>
        <v>0</v>
      </c>
      <c r="L586" s="479">
        <f>入力・労働局用!L586</f>
        <v>0</v>
      </c>
      <c r="M586" s="475">
        <f>入力・労働局用!M586</f>
        <v>0</v>
      </c>
      <c r="N586" s="480"/>
      <c r="O586" s="480"/>
      <c r="P586" s="480"/>
      <c r="Q586" s="476"/>
      <c r="R586" s="174" t="str">
        <f ca="1">入力・労働局用!R586</f>
        <v/>
      </c>
      <c r="S586" s="477" t="str">
        <f ca="1">入力・労働局用!S586</f>
        <v/>
      </c>
      <c r="T586" s="478">
        <f>入力・労働局用!T586</f>
        <v>0</v>
      </c>
      <c r="U586" s="478">
        <f>入力・労働局用!U586</f>
        <v>0</v>
      </c>
      <c r="V586" s="478">
        <f>入力・労働局用!V586</f>
        <v>0</v>
      </c>
      <c r="W586" s="479">
        <f>入力・労働局用!W586</f>
        <v>0</v>
      </c>
      <c r="X586" s="164"/>
      <c r="Y586" s="180" t="str">
        <f t="shared" si="252"/>
        <v/>
      </c>
      <c r="Z586" s="180" t="str">
        <f t="shared" si="253"/>
        <v/>
      </c>
      <c r="AA586" s="181" t="str">
        <f t="shared" ca="1" si="254"/>
        <v/>
      </c>
      <c r="AB586" s="181" t="str">
        <f t="shared" ca="1" si="255"/>
        <v/>
      </c>
      <c r="AC586" s="181" t="str">
        <f t="shared" ca="1" si="256"/>
        <v/>
      </c>
      <c r="AD586" s="181" t="str">
        <f t="shared" ca="1" si="257"/>
        <v/>
      </c>
      <c r="AE586" s="182" t="str">
        <f t="shared" ca="1" si="258"/>
        <v/>
      </c>
      <c r="AF586" s="181" t="str">
        <f t="shared" ca="1" si="259"/>
        <v/>
      </c>
      <c r="AG586" s="181" t="str">
        <f t="shared" ca="1" si="260"/>
        <v/>
      </c>
      <c r="AH586" s="181" t="str">
        <f t="shared" ca="1" si="261"/>
        <v/>
      </c>
      <c r="AI586" s="181" t="str">
        <f t="shared" ca="1" si="262"/>
        <v/>
      </c>
      <c r="AJ586" s="182" t="str">
        <f t="shared" ca="1" si="263"/>
        <v/>
      </c>
    </row>
    <row r="587" spans="1:36" ht="27.95" customHeight="1">
      <c r="A587" s="179">
        <f>入力・労働局用!A587</f>
        <v>0</v>
      </c>
      <c r="B587" s="172">
        <f>入力・労働局用!B587</f>
        <v>0</v>
      </c>
      <c r="C587" s="173"/>
      <c r="D587" s="70">
        <f>入力・労働局用!D587</f>
        <v>0</v>
      </c>
      <c r="E587" s="71">
        <f>入力・労働局用!E587</f>
        <v>0</v>
      </c>
      <c r="F587" s="475">
        <f>入力・労働局用!F587</f>
        <v>0</v>
      </c>
      <c r="G587" s="476"/>
      <c r="H587" s="174" t="str">
        <f ca="1">入力・労働局用!H587</f>
        <v/>
      </c>
      <c r="I587" s="477" t="str">
        <f ca="1">入力・労働局用!I587</f>
        <v/>
      </c>
      <c r="J587" s="478">
        <f>入力・労働局用!J587</f>
        <v>0</v>
      </c>
      <c r="K587" s="478">
        <f>入力・労働局用!K587</f>
        <v>0</v>
      </c>
      <c r="L587" s="479">
        <f>入力・労働局用!L587</f>
        <v>0</v>
      </c>
      <c r="M587" s="475">
        <f>入力・労働局用!M587</f>
        <v>0</v>
      </c>
      <c r="N587" s="480"/>
      <c r="O587" s="480"/>
      <c r="P587" s="480"/>
      <c r="Q587" s="476"/>
      <c r="R587" s="174" t="str">
        <f ca="1">入力・労働局用!R587</f>
        <v/>
      </c>
      <c r="S587" s="477" t="str">
        <f ca="1">入力・労働局用!S587</f>
        <v/>
      </c>
      <c r="T587" s="478">
        <f>入力・労働局用!T587</f>
        <v>0</v>
      </c>
      <c r="U587" s="478">
        <f>入力・労働局用!U587</f>
        <v>0</v>
      </c>
      <c r="V587" s="478">
        <f>入力・労働局用!V587</f>
        <v>0</v>
      </c>
      <c r="W587" s="479">
        <f>入力・労働局用!W587</f>
        <v>0</v>
      </c>
      <c r="X587" s="164"/>
      <c r="Y587" s="180" t="str">
        <f t="shared" si="252"/>
        <v/>
      </c>
      <c r="Z587" s="180" t="str">
        <f t="shared" si="253"/>
        <v/>
      </c>
      <c r="AA587" s="181" t="str">
        <f t="shared" ca="1" si="254"/>
        <v/>
      </c>
      <c r="AB587" s="181" t="str">
        <f t="shared" ca="1" si="255"/>
        <v/>
      </c>
      <c r="AC587" s="181" t="str">
        <f t="shared" ca="1" si="256"/>
        <v/>
      </c>
      <c r="AD587" s="181" t="str">
        <f t="shared" ca="1" si="257"/>
        <v/>
      </c>
      <c r="AE587" s="182" t="str">
        <f t="shared" ca="1" si="258"/>
        <v/>
      </c>
      <c r="AF587" s="181" t="str">
        <f t="shared" ca="1" si="259"/>
        <v/>
      </c>
      <c r="AG587" s="181" t="str">
        <f t="shared" ca="1" si="260"/>
        <v/>
      </c>
      <c r="AH587" s="181" t="str">
        <f t="shared" ca="1" si="261"/>
        <v/>
      </c>
      <c r="AI587" s="181" t="str">
        <f t="shared" ca="1" si="262"/>
        <v/>
      </c>
      <c r="AJ587" s="182" t="str">
        <f t="shared" ca="1" si="263"/>
        <v/>
      </c>
    </row>
    <row r="588" spans="1:36" ht="27.95" customHeight="1">
      <c r="A588" s="179">
        <f>入力・労働局用!A588</f>
        <v>0</v>
      </c>
      <c r="B588" s="172">
        <f>入力・労働局用!B588</f>
        <v>0</v>
      </c>
      <c r="C588" s="173"/>
      <c r="D588" s="70">
        <f>入力・労働局用!D588</f>
        <v>0</v>
      </c>
      <c r="E588" s="71">
        <f>入力・労働局用!E588</f>
        <v>0</v>
      </c>
      <c r="F588" s="475">
        <f>入力・労働局用!F588</f>
        <v>0</v>
      </c>
      <c r="G588" s="476"/>
      <c r="H588" s="174" t="str">
        <f ca="1">入力・労働局用!H588</f>
        <v/>
      </c>
      <c r="I588" s="477" t="str">
        <f ca="1">入力・労働局用!I588</f>
        <v/>
      </c>
      <c r="J588" s="478">
        <f>入力・労働局用!J588</f>
        <v>0</v>
      </c>
      <c r="K588" s="478">
        <f>入力・労働局用!K588</f>
        <v>0</v>
      </c>
      <c r="L588" s="479">
        <f>入力・労働局用!L588</f>
        <v>0</v>
      </c>
      <c r="M588" s="475">
        <f>入力・労働局用!M588</f>
        <v>0</v>
      </c>
      <c r="N588" s="480"/>
      <c r="O588" s="480"/>
      <c r="P588" s="480"/>
      <c r="Q588" s="476"/>
      <c r="R588" s="174" t="str">
        <f ca="1">入力・労働局用!R588</f>
        <v/>
      </c>
      <c r="S588" s="477" t="str">
        <f ca="1">入力・労働局用!S588</f>
        <v/>
      </c>
      <c r="T588" s="478">
        <f>入力・労働局用!T588</f>
        <v>0</v>
      </c>
      <c r="U588" s="478">
        <f>入力・労働局用!U588</f>
        <v>0</v>
      </c>
      <c r="V588" s="478">
        <f>入力・労働局用!V588</f>
        <v>0</v>
      </c>
      <c r="W588" s="479">
        <f>入力・労働局用!W588</f>
        <v>0</v>
      </c>
      <c r="X588" s="164"/>
      <c r="Y588" s="180" t="str">
        <f t="shared" si="252"/>
        <v/>
      </c>
      <c r="Z588" s="180" t="str">
        <f t="shared" si="253"/>
        <v/>
      </c>
      <c r="AA588" s="181" t="str">
        <f t="shared" ca="1" si="254"/>
        <v/>
      </c>
      <c r="AB588" s="181" t="str">
        <f t="shared" ca="1" si="255"/>
        <v/>
      </c>
      <c r="AC588" s="181" t="str">
        <f t="shared" ca="1" si="256"/>
        <v/>
      </c>
      <c r="AD588" s="181" t="str">
        <f t="shared" ca="1" si="257"/>
        <v/>
      </c>
      <c r="AE588" s="182" t="str">
        <f t="shared" ca="1" si="258"/>
        <v/>
      </c>
      <c r="AF588" s="181" t="str">
        <f t="shared" ca="1" si="259"/>
        <v/>
      </c>
      <c r="AG588" s="181" t="str">
        <f t="shared" ca="1" si="260"/>
        <v/>
      </c>
      <c r="AH588" s="181" t="str">
        <f t="shared" ca="1" si="261"/>
        <v/>
      </c>
      <c r="AI588" s="181" t="str">
        <f t="shared" ca="1" si="262"/>
        <v/>
      </c>
      <c r="AJ588" s="182" t="str">
        <f t="shared" ca="1" si="263"/>
        <v/>
      </c>
    </row>
    <row r="589" spans="1:36" ht="27.95" customHeight="1">
      <c r="A589" s="179">
        <f>入力・労働局用!A589</f>
        <v>0</v>
      </c>
      <c r="B589" s="172">
        <f>入力・労働局用!B589</f>
        <v>0</v>
      </c>
      <c r="C589" s="173"/>
      <c r="D589" s="70">
        <f>入力・労働局用!D589</f>
        <v>0</v>
      </c>
      <c r="E589" s="71">
        <f>入力・労働局用!E589</f>
        <v>0</v>
      </c>
      <c r="F589" s="475">
        <f>入力・労働局用!F589</f>
        <v>0</v>
      </c>
      <c r="G589" s="476"/>
      <c r="H589" s="174" t="str">
        <f ca="1">入力・労働局用!H589</f>
        <v/>
      </c>
      <c r="I589" s="477" t="str">
        <f ca="1">入力・労働局用!I589</f>
        <v/>
      </c>
      <c r="J589" s="478">
        <f>入力・労働局用!J589</f>
        <v>0</v>
      </c>
      <c r="K589" s="478">
        <f>入力・労働局用!K589</f>
        <v>0</v>
      </c>
      <c r="L589" s="479">
        <f>入力・労働局用!L589</f>
        <v>0</v>
      </c>
      <c r="M589" s="475">
        <f>入力・労働局用!M589</f>
        <v>0</v>
      </c>
      <c r="N589" s="480"/>
      <c r="O589" s="480"/>
      <c r="P589" s="480"/>
      <c r="Q589" s="476"/>
      <c r="R589" s="174" t="str">
        <f ca="1">入力・労働局用!R589</f>
        <v/>
      </c>
      <c r="S589" s="477" t="str">
        <f ca="1">入力・労働局用!S589</f>
        <v/>
      </c>
      <c r="T589" s="478">
        <f>入力・労働局用!T589</f>
        <v>0</v>
      </c>
      <c r="U589" s="478">
        <f>入力・労働局用!U589</f>
        <v>0</v>
      </c>
      <c r="V589" s="478">
        <f>入力・労働局用!V589</f>
        <v>0</v>
      </c>
      <c r="W589" s="479">
        <f>入力・労働局用!W589</f>
        <v>0</v>
      </c>
      <c r="X589" s="164"/>
      <c r="Y589" s="180" t="str">
        <f t="shared" si="252"/>
        <v/>
      </c>
      <c r="Z589" s="180" t="str">
        <f t="shared" si="253"/>
        <v/>
      </c>
      <c r="AA589" s="181" t="str">
        <f t="shared" ca="1" si="254"/>
        <v/>
      </c>
      <c r="AB589" s="181" t="str">
        <f t="shared" ca="1" si="255"/>
        <v/>
      </c>
      <c r="AC589" s="181" t="str">
        <f t="shared" ca="1" si="256"/>
        <v/>
      </c>
      <c r="AD589" s="181" t="str">
        <f t="shared" ca="1" si="257"/>
        <v/>
      </c>
      <c r="AE589" s="182" t="str">
        <f t="shared" ca="1" si="258"/>
        <v/>
      </c>
      <c r="AF589" s="181" t="str">
        <f t="shared" ca="1" si="259"/>
        <v/>
      </c>
      <c r="AG589" s="181" t="str">
        <f t="shared" ca="1" si="260"/>
        <v/>
      </c>
      <c r="AH589" s="181" t="str">
        <f t="shared" ca="1" si="261"/>
        <v/>
      </c>
      <c r="AI589" s="181" t="str">
        <f t="shared" ca="1" si="262"/>
        <v/>
      </c>
      <c r="AJ589" s="182" t="str">
        <f t="shared" ca="1" si="263"/>
        <v/>
      </c>
    </row>
    <row r="590" spans="1:36" ht="27.95" customHeight="1" thickBot="1">
      <c r="A590" s="183">
        <f>入力・労働局用!A590</f>
        <v>0</v>
      </c>
      <c r="B590" s="172">
        <f>入力・労働局用!B590</f>
        <v>0</v>
      </c>
      <c r="C590" s="173"/>
      <c r="D590" s="70">
        <f>入力・労働局用!D590</f>
        <v>0</v>
      </c>
      <c r="E590" s="71">
        <f>入力・労働局用!E590</f>
        <v>0</v>
      </c>
      <c r="F590" s="475">
        <f>入力・労働局用!F590</f>
        <v>0</v>
      </c>
      <c r="G590" s="476"/>
      <c r="H590" s="174" t="str">
        <f ca="1">入力・労働局用!H590</f>
        <v/>
      </c>
      <c r="I590" s="481" t="str">
        <f ca="1">入力・労働局用!I590</f>
        <v/>
      </c>
      <c r="J590" s="482">
        <f>入力・労働局用!J590</f>
        <v>0</v>
      </c>
      <c r="K590" s="482">
        <f>入力・労働局用!K590</f>
        <v>0</v>
      </c>
      <c r="L590" s="483">
        <f>入力・労働局用!L590</f>
        <v>0</v>
      </c>
      <c r="M590" s="475">
        <f>入力・労働局用!M590</f>
        <v>0</v>
      </c>
      <c r="N590" s="480"/>
      <c r="O590" s="480"/>
      <c r="P590" s="480"/>
      <c r="Q590" s="476"/>
      <c r="R590" s="184" t="str">
        <f ca="1">入力・労働局用!R590</f>
        <v/>
      </c>
      <c r="S590" s="481" t="str">
        <f ca="1">入力・労働局用!S590</f>
        <v/>
      </c>
      <c r="T590" s="482">
        <f>入力・労働局用!T590</f>
        <v>0</v>
      </c>
      <c r="U590" s="482">
        <f>入力・労働局用!U590</f>
        <v>0</v>
      </c>
      <c r="V590" s="482">
        <f>入力・労働局用!V590</f>
        <v>0</v>
      </c>
      <c r="W590" s="483">
        <f>入力・労働局用!W590</f>
        <v>0</v>
      </c>
      <c r="X590" s="164"/>
      <c r="Y590" s="185" t="str">
        <f t="shared" si="252"/>
        <v/>
      </c>
      <c r="Z590" s="185" t="str">
        <f t="shared" si="253"/>
        <v/>
      </c>
      <c r="AA590" s="186" t="str">
        <f t="shared" ca="1" si="254"/>
        <v/>
      </c>
      <c r="AB590" s="186" t="str">
        <f t="shared" ca="1" si="255"/>
        <v/>
      </c>
      <c r="AC590" s="186" t="str">
        <f t="shared" ca="1" si="256"/>
        <v/>
      </c>
      <c r="AD590" s="186" t="str">
        <f t="shared" ca="1" si="257"/>
        <v/>
      </c>
      <c r="AE590" s="187" t="str">
        <f t="shared" ca="1" si="258"/>
        <v/>
      </c>
      <c r="AF590" s="186" t="str">
        <f t="shared" ca="1" si="259"/>
        <v/>
      </c>
      <c r="AG590" s="186" t="str">
        <f t="shared" ca="1" si="260"/>
        <v/>
      </c>
      <c r="AH590" s="186" t="str">
        <f t="shared" ca="1" si="261"/>
        <v/>
      </c>
      <c r="AI590" s="186" t="str">
        <f t="shared" ca="1" si="262"/>
        <v/>
      </c>
      <c r="AJ590" s="187" t="str">
        <f t="shared" ca="1" si="263"/>
        <v/>
      </c>
    </row>
    <row r="591" spans="1:36" ht="24.95" customHeight="1" thickTop="1">
      <c r="A591" s="361" t="s">
        <v>62</v>
      </c>
      <c r="B591" s="362"/>
      <c r="C591" s="362"/>
      <c r="D591" s="362"/>
      <c r="E591" s="362"/>
      <c r="F591" s="363"/>
      <c r="G591" s="364"/>
      <c r="H591" s="213" t="s">
        <v>12</v>
      </c>
      <c r="I591" s="471">
        <f ca="1">入力・労働局用!I591</f>
        <v>0</v>
      </c>
      <c r="J591" s="472">
        <f>入力・労働局用!J591</f>
        <v>0</v>
      </c>
      <c r="K591" s="472">
        <f>入力・労働局用!K591</f>
        <v>0</v>
      </c>
      <c r="L591" s="214" t="s">
        <v>8</v>
      </c>
      <c r="M591" s="363"/>
      <c r="N591" s="367"/>
      <c r="O591" s="367"/>
      <c r="P591" s="367"/>
      <c r="Q591" s="364"/>
      <c r="R591" s="213"/>
      <c r="S591" s="471">
        <f ca="1">入力・労働局用!S591</f>
        <v>0</v>
      </c>
      <c r="T591" s="472">
        <f>入力・労働局用!T591</f>
        <v>0</v>
      </c>
      <c r="U591" s="472">
        <f>入力・労働局用!U591</f>
        <v>0</v>
      </c>
      <c r="V591" s="472">
        <f>入力・労働局用!V591</f>
        <v>0</v>
      </c>
      <c r="W591" s="214" t="s">
        <v>8</v>
      </c>
      <c r="X591" s="164"/>
    </row>
    <row r="592" spans="1:36" ht="24.95" customHeight="1">
      <c r="A592" s="434" t="s">
        <v>80</v>
      </c>
      <c r="B592" s="435"/>
      <c r="C592" s="435"/>
      <c r="D592" s="435"/>
      <c r="E592" s="435"/>
      <c r="F592" s="344"/>
      <c r="G592" s="345"/>
      <c r="H592" s="188" t="s">
        <v>12</v>
      </c>
      <c r="I592" s="473">
        <f ca="1">入力・労働局用!I592</f>
        <v>0</v>
      </c>
      <c r="J592" s="474">
        <f>入力・労働局用!J592</f>
        <v>0</v>
      </c>
      <c r="K592" s="474">
        <f>入力・労働局用!K592</f>
        <v>0</v>
      </c>
      <c r="L592" s="189" t="s">
        <v>8</v>
      </c>
      <c r="M592" s="344"/>
      <c r="N592" s="348"/>
      <c r="O592" s="348"/>
      <c r="P592" s="348"/>
      <c r="Q592" s="345"/>
      <c r="R592" s="188"/>
      <c r="S592" s="473">
        <f ca="1">入力・労働局用!S592</f>
        <v>0</v>
      </c>
      <c r="T592" s="474">
        <f>入力・労働局用!T592</f>
        <v>0</v>
      </c>
      <c r="U592" s="474">
        <f>入力・労働局用!U592</f>
        <v>0</v>
      </c>
      <c r="V592" s="474">
        <f>入力・労働局用!V592</f>
        <v>0</v>
      </c>
      <c r="W592" s="189" t="s">
        <v>8</v>
      </c>
      <c r="X592" s="164"/>
      <c r="Z592" s="190"/>
    </row>
    <row r="593" spans="1:36" s="1" customFormat="1" ht="3.75" customHeight="1">
      <c r="X593" s="52"/>
      <c r="Y593" s="217"/>
      <c r="Z593" s="54" t="s">
        <v>35</v>
      </c>
      <c r="AH593" s="29"/>
      <c r="AI593" s="29"/>
    </row>
    <row r="594" spans="1:36">
      <c r="T594" s="468" t="s">
        <v>44</v>
      </c>
      <c r="U594" s="469"/>
      <c r="V594" s="469"/>
      <c r="W594" s="470"/>
      <c r="X594" s="164"/>
    </row>
    <row r="596" spans="1:36" ht="19.5" customHeight="1">
      <c r="A596" s="147" t="str">
        <f>IF(入力・労働局用!A596="","",入力・労働局用!A596)</f>
        <v>【鳥取局様式】</v>
      </c>
      <c r="B596" s="196"/>
      <c r="C596" s="146"/>
      <c r="D596" s="466" t="s">
        <v>76</v>
      </c>
      <c r="E596" s="467"/>
      <c r="F596" s="467"/>
      <c r="G596" s="467"/>
      <c r="H596" s="467"/>
      <c r="I596" s="467"/>
      <c r="J596" s="467"/>
      <c r="S596" s="192">
        <f>$S$2</f>
        <v>1</v>
      </c>
      <c r="T596" s="488" t="s">
        <v>10</v>
      </c>
      <c r="U596" s="488"/>
      <c r="V596" s="149">
        <f>V569+1</f>
        <v>23</v>
      </c>
      <c r="W596" s="150" t="s">
        <v>11</v>
      </c>
    </row>
    <row r="597" spans="1:36" ht="19.5" customHeight="1">
      <c r="B597" s="197"/>
      <c r="C597" s="151"/>
      <c r="D597" s="467"/>
      <c r="E597" s="467"/>
      <c r="F597" s="467"/>
      <c r="G597" s="467"/>
      <c r="H597" s="467"/>
      <c r="I597" s="467"/>
      <c r="J597" s="467"/>
    </row>
    <row r="598" spans="1:36" ht="14.25">
      <c r="B598" s="223">
        <f ca="1">入力・労働局用!B598</f>
        <v>45741</v>
      </c>
      <c r="D598" s="198"/>
      <c r="E598" s="198"/>
      <c r="F598" s="198"/>
    </row>
    <row r="599" spans="1:36" ht="15" customHeight="1">
      <c r="B599" s="224">
        <f ca="1">入力・労働局用!B599</f>
        <v>46106.494204513889</v>
      </c>
      <c r="H599" s="329" t="s">
        <v>6</v>
      </c>
      <c r="I599" s="330"/>
      <c r="J599" s="333" t="s">
        <v>0</v>
      </c>
      <c r="K599" s="334"/>
      <c r="L599" s="153" t="s">
        <v>1</v>
      </c>
      <c r="M599" s="334" t="s">
        <v>7</v>
      </c>
      <c r="N599" s="334"/>
      <c r="O599" s="334" t="s">
        <v>2</v>
      </c>
      <c r="P599" s="334"/>
      <c r="Q599" s="334"/>
      <c r="R599" s="334"/>
      <c r="S599" s="334"/>
      <c r="T599" s="334"/>
      <c r="U599" s="334" t="s">
        <v>3</v>
      </c>
      <c r="V599" s="334"/>
      <c r="W599" s="334"/>
    </row>
    <row r="600" spans="1:36" ht="20.100000000000001" customHeight="1">
      <c r="H600" s="331"/>
      <c r="I600" s="332"/>
      <c r="J600" s="154">
        <f>IF(入力・労働局用!J600="","",入力・労働局用!J600)</f>
        <v>3</v>
      </c>
      <c r="K600" s="155">
        <f>IF(入力・労働局用!K600="","",入力・労働局用!K600)</f>
        <v>1</v>
      </c>
      <c r="L600" s="156">
        <f>IF(入力・労働局用!L600="","",入力・労働局用!L600)</f>
        <v>1</v>
      </c>
      <c r="M600" s="157">
        <f>IF(入力・労働局用!M600="","",入力・労働局用!M600)</f>
        <v>0</v>
      </c>
      <c r="N600" s="158" t="str">
        <f>IF(入力・労働局用!N600="","",入力・労働局用!N600)</f>
        <v/>
      </c>
      <c r="O600" s="159" t="str">
        <f>IF(入力・労働局用!O600="","",入力・労働局用!O600)</f>
        <v/>
      </c>
      <c r="P600" s="160" t="str">
        <f>IF(入力・労働局用!P600="","",入力・労働局用!P600)</f>
        <v/>
      </c>
      <c r="Q600" s="160" t="str">
        <f>IF(入力・労働局用!Q600="","",入力・労働局用!Q600)</f>
        <v/>
      </c>
      <c r="R600" s="160" t="str">
        <f>IF(入力・労働局用!R600="","",入力・労働局用!R600)</f>
        <v/>
      </c>
      <c r="S600" s="160" t="str">
        <f>IF(入力・労働局用!S600="","",入力・労働局用!S600)</f>
        <v/>
      </c>
      <c r="T600" s="161" t="str">
        <f>IF(入力・労働局用!T600="","",入力・労働局用!T600)</f>
        <v/>
      </c>
      <c r="U600" s="159" t="str">
        <f>IF(入力・労働局用!U600="","",入力・労働局用!U600)</f>
        <v/>
      </c>
      <c r="V600" s="160" t="str">
        <f>IF(入力・労働局用!V600="","",入力・労働局用!V600)</f>
        <v/>
      </c>
      <c r="W600" s="161" t="str">
        <f>IF(入力・労働局用!W600="","",入力・労働局用!W600)</f>
        <v/>
      </c>
      <c r="Y600" s="162" t="s">
        <v>33</v>
      </c>
      <c r="Z600" s="163" t="s">
        <v>34</v>
      </c>
      <c r="AA600" s="489" t="str">
        <f>$A$2</f>
        <v>【鳥取局様式】</v>
      </c>
      <c r="AB600" s="489"/>
      <c r="AC600" s="489"/>
      <c r="AD600" s="489"/>
      <c r="AE600" s="489"/>
      <c r="AF600" s="487">
        <f>$A$3</f>
        <v>0</v>
      </c>
      <c r="AG600" s="487"/>
      <c r="AH600" s="487"/>
      <c r="AI600" s="487"/>
      <c r="AJ600" s="487"/>
    </row>
    <row r="601" spans="1:36" ht="21.95" customHeight="1">
      <c r="A601" s="315" t="s">
        <v>9</v>
      </c>
      <c r="B601" s="317" t="s">
        <v>30</v>
      </c>
      <c r="C601" s="220"/>
      <c r="D601" s="318" t="s">
        <v>51</v>
      </c>
      <c r="E601" s="317" t="s">
        <v>48</v>
      </c>
      <c r="F601" s="451">
        <f ca="1">B598</f>
        <v>45741</v>
      </c>
      <c r="G601" s="452"/>
      <c r="H601" s="452"/>
      <c r="I601" s="452"/>
      <c r="J601" s="452"/>
      <c r="K601" s="452"/>
      <c r="L601" s="453"/>
      <c r="M601" s="454">
        <f ca="1">B599</f>
        <v>46106.494204513889</v>
      </c>
      <c r="N601" s="455"/>
      <c r="O601" s="455"/>
      <c r="P601" s="455"/>
      <c r="Q601" s="455"/>
      <c r="R601" s="455"/>
      <c r="S601" s="455"/>
      <c r="T601" s="455"/>
      <c r="U601" s="455"/>
      <c r="V601" s="455"/>
      <c r="W601" s="456"/>
      <c r="X601" s="164"/>
      <c r="Y601" s="165" t="str">
        <f>$A$2</f>
        <v>【鳥取局様式】</v>
      </c>
      <c r="Z601" s="165" t="e">
        <f>DATE(YEAR($Y$7)+1,7,10)</f>
        <v>#VALUE!</v>
      </c>
      <c r="AA601" s="166" t="s">
        <v>33</v>
      </c>
      <c r="AB601" s="166" t="s">
        <v>34</v>
      </c>
      <c r="AC601" s="166" t="s">
        <v>37</v>
      </c>
      <c r="AD601" s="166" t="s">
        <v>38</v>
      </c>
      <c r="AE601" s="166" t="s">
        <v>32</v>
      </c>
      <c r="AF601" s="166" t="s">
        <v>33</v>
      </c>
      <c r="AG601" s="166" t="s">
        <v>34</v>
      </c>
      <c r="AH601" s="166" t="s">
        <v>37</v>
      </c>
      <c r="AI601" s="166" t="s">
        <v>38</v>
      </c>
      <c r="AJ601" s="166" t="s">
        <v>32</v>
      </c>
    </row>
    <row r="602" spans="1:36" ht="28.5" customHeight="1">
      <c r="A602" s="316"/>
      <c r="B602" s="317"/>
      <c r="C602" s="167"/>
      <c r="D602" s="319"/>
      <c r="E602" s="317"/>
      <c r="F602" s="306" t="s">
        <v>4</v>
      </c>
      <c r="G602" s="306"/>
      <c r="H602" s="168" t="s">
        <v>39</v>
      </c>
      <c r="I602" s="306" t="s">
        <v>5</v>
      </c>
      <c r="J602" s="306"/>
      <c r="K602" s="306"/>
      <c r="L602" s="306"/>
      <c r="M602" s="306" t="s">
        <v>4</v>
      </c>
      <c r="N602" s="306"/>
      <c r="O602" s="306"/>
      <c r="P602" s="306"/>
      <c r="Q602" s="306"/>
      <c r="R602" s="168" t="s">
        <v>39</v>
      </c>
      <c r="S602" s="306" t="s">
        <v>5</v>
      </c>
      <c r="T602" s="306"/>
      <c r="U602" s="306"/>
      <c r="V602" s="306"/>
      <c r="W602" s="306"/>
      <c r="X602" s="164"/>
      <c r="Y602" s="165">
        <f ca="1">DATE(YEAR($B$4),4,1)</f>
        <v>45748</v>
      </c>
      <c r="Z602" s="165">
        <f ca="1">DATE(YEAR($Y$8)+2,3,31)</f>
        <v>46477</v>
      </c>
      <c r="AA602" s="165">
        <f ca="1">$Y$8</f>
        <v>45748</v>
      </c>
      <c r="AB602" s="165">
        <f ca="1">DATE(YEAR($Y$8)+1,3,31)</f>
        <v>46112</v>
      </c>
      <c r="AC602" s="165"/>
      <c r="AD602" s="165"/>
      <c r="AE602" s="165"/>
      <c r="AF602" s="169">
        <f ca="1">DATE(YEAR($B$4)+1,4,1)</f>
        <v>46113</v>
      </c>
      <c r="AG602" s="169">
        <f ca="1">DATE(YEAR($AF$8)+1,3,31)</f>
        <v>46477</v>
      </c>
      <c r="AH602" s="165"/>
      <c r="AI602" s="165"/>
      <c r="AJ602" s="170"/>
    </row>
    <row r="603" spans="1:36" ht="27.95" customHeight="1">
      <c r="A603" s="171">
        <f>入力・労働局用!A603</f>
        <v>0</v>
      </c>
      <c r="B603" s="172">
        <f>入力・労働局用!B603</f>
        <v>0</v>
      </c>
      <c r="C603" s="173"/>
      <c r="D603" s="70">
        <f>入力・労働局用!D603</f>
        <v>0</v>
      </c>
      <c r="E603" s="71">
        <f>入力・労働局用!E603</f>
        <v>0</v>
      </c>
      <c r="F603" s="475">
        <f>入力・労働局用!F603</f>
        <v>0</v>
      </c>
      <c r="G603" s="476"/>
      <c r="H603" s="174" t="str">
        <f ca="1">入力・労働局用!H603</f>
        <v/>
      </c>
      <c r="I603" s="484" t="str">
        <f ca="1">入力・労働局用!I603</f>
        <v/>
      </c>
      <c r="J603" s="485">
        <f>入力・労働局用!J603</f>
        <v>0</v>
      </c>
      <c r="K603" s="485">
        <f>入力・労働局用!K603</f>
        <v>0</v>
      </c>
      <c r="L603" s="486">
        <f>入力・労働局用!L603</f>
        <v>0</v>
      </c>
      <c r="M603" s="475">
        <f>入力・労働局用!M603</f>
        <v>0</v>
      </c>
      <c r="N603" s="480"/>
      <c r="O603" s="480"/>
      <c r="P603" s="480"/>
      <c r="Q603" s="476"/>
      <c r="R603" s="175" t="str">
        <f ca="1">入力・労働局用!R603</f>
        <v/>
      </c>
      <c r="S603" s="484" t="str">
        <f ca="1">入力・労働局用!S603</f>
        <v/>
      </c>
      <c r="T603" s="485">
        <f>入力・労働局用!T603</f>
        <v>0</v>
      </c>
      <c r="U603" s="485">
        <f>入力・労働局用!U603</f>
        <v>0</v>
      </c>
      <c r="V603" s="485">
        <f>入力・労働局用!V603</f>
        <v>0</v>
      </c>
      <c r="W603" s="486">
        <f>入力・労働局用!W603</f>
        <v>0</v>
      </c>
      <c r="X603" s="164"/>
      <c r="Y603" s="176" t="str">
        <f t="shared" ref="Y603:Y617" si="264">IF($B603&lt;&gt;0,IF(D603=0,AA$8,D603),"")</f>
        <v/>
      </c>
      <c r="Z603" s="176" t="str">
        <f t="shared" ref="Z603:Z617" si="265">IF($B603&lt;&gt;0,IF(E603=0,Z$8,E603),"")</f>
        <v/>
      </c>
      <c r="AA603" s="177" t="str">
        <f t="shared" ref="AA603:AA617" ca="1" si="266">IF(Y603&lt;AF$8,Y603,"")</f>
        <v/>
      </c>
      <c r="AB603" s="177" t="str">
        <f t="shared" ref="AB603:AB617" ca="1" si="267">IF(Y603&gt;AB$8,"",IF(Z603&gt;AB$8,AB$8,Z603))</f>
        <v/>
      </c>
      <c r="AC603" s="177" t="str">
        <f t="shared" ref="AC603:AC617" ca="1" si="268">IF(AA603="","",DATE(YEAR(AA603),MONTH(AA603),1))</f>
        <v/>
      </c>
      <c r="AD603" s="177" t="str">
        <f t="shared" ref="AD603:AD617" ca="1" si="269">IF(AA603="","",DATE(YEAR(AB603),MONTH(AB603)+1,1)-1)</f>
        <v/>
      </c>
      <c r="AE603" s="178" t="str">
        <f t="shared" ref="AE603:AE617" ca="1" si="270">IF(AA603="","",DATEDIF(AC603,AD603+1,"m"))</f>
        <v/>
      </c>
      <c r="AF603" s="177" t="str">
        <f t="shared" ref="AF603:AF617" ca="1" si="271">IF(Z603&lt;AF$8,"",IF(Y603&gt;AF$8,Y603,AF$8))</f>
        <v/>
      </c>
      <c r="AG603" s="177" t="str">
        <f t="shared" ref="AG603:AG617" ca="1" si="272">IF(Z603&lt;AF$8,"",Z603)</f>
        <v/>
      </c>
      <c r="AH603" s="177" t="str">
        <f t="shared" ref="AH603:AH617" ca="1" si="273">IF(AF603="","",DATE(YEAR(AF603),MONTH(AF603),1))</f>
        <v/>
      </c>
      <c r="AI603" s="177" t="str">
        <f t="shared" ref="AI603:AI617" ca="1" si="274">IF(AF603="","",DATE(YEAR(AG603),MONTH(AG603)+1,1)-1)</f>
        <v/>
      </c>
      <c r="AJ603" s="178" t="str">
        <f t="shared" ref="AJ603:AJ617" ca="1" si="275">IF(AF603="","",DATEDIF(AH603,AI603+1,"m"))</f>
        <v/>
      </c>
    </row>
    <row r="604" spans="1:36" ht="27.95" customHeight="1">
      <c r="A604" s="179">
        <f>入力・労働局用!A604</f>
        <v>0</v>
      </c>
      <c r="B604" s="172">
        <f>入力・労働局用!B604</f>
        <v>0</v>
      </c>
      <c r="C604" s="173"/>
      <c r="D604" s="70">
        <f>入力・労働局用!D604</f>
        <v>0</v>
      </c>
      <c r="E604" s="71">
        <f>入力・労働局用!E604</f>
        <v>0</v>
      </c>
      <c r="F604" s="475">
        <f>入力・労働局用!F604</f>
        <v>0</v>
      </c>
      <c r="G604" s="476"/>
      <c r="H604" s="174" t="str">
        <f ca="1">入力・労働局用!H604</f>
        <v/>
      </c>
      <c r="I604" s="477" t="str">
        <f ca="1">入力・労働局用!I604</f>
        <v/>
      </c>
      <c r="J604" s="478">
        <f>入力・労働局用!J604</f>
        <v>0</v>
      </c>
      <c r="K604" s="478">
        <f>入力・労働局用!K604</f>
        <v>0</v>
      </c>
      <c r="L604" s="479">
        <f>入力・労働局用!L604</f>
        <v>0</v>
      </c>
      <c r="M604" s="475">
        <f>入力・労働局用!M604</f>
        <v>0</v>
      </c>
      <c r="N604" s="480"/>
      <c r="O604" s="480"/>
      <c r="P604" s="480"/>
      <c r="Q604" s="476"/>
      <c r="R604" s="174" t="str">
        <f ca="1">入力・労働局用!R604</f>
        <v/>
      </c>
      <c r="S604" s="477" t="str">
        <f ca="1">入力・労働局用!S604</f>
        <v/>
      </c>
      <c r="T604" s="478">
        <f>入力・労働局用!T604</f>
        <v>0</v>
      </c>
      <c r="U604" s="478">
        <f>入力・労働局用!U604</f>
        <v>0</v>
      </c>
      <c r="V604" s="478">
        <f>入力・労働局用!V604</f>
        <v>0</v>
      </c>
      <c r="W604" s="479">
        <f>入力・労働局用!W604</f>
        <v>0</v>
      </c>
      <c r="X604" s="164"/>
      <c r="Y604" s="180" t="str">
        <f t="shared" si="264"/>
        <v/>
      </c>
      <c r="Z604" s="180" t="str">
        <f t="shared" si="265"/>
        <v/>
      </c>
      <c r="AA604" s="181" t="str">
        <f t="shared" ca="1" si="266"/>
        <v/>
      </c>
      <c r="AB604" s="181" t="str">
        <f t="shared" ca="1" si="267"/>
        <v/>
      </c>
      <c r="AC604" s="181" t="str">
        <f t="shared" ca="1" si="268"/>
        <v/>
      </c>
      <c r="AD604" s="181" t="str">
        <f t="shared" ca="1" si="269"/>
        <v/>
      </c>
      <c r="AE604" s="182" t="str">
        <f t="shared" ca="1" si="270"/>
        <v/>
      </c>
      <c r="AF604" s="181" t="str">
        <f t="shared" ca="1" si="271"/>
        <v/>
      </c>
      <c r="AG604" s="181" t="str">
        <f t="shared" ca="1" si="272"/>
        <v/>
      </c>
      <c r="AH604" s="181" t="str">
        <f t="shared" ca="1" si="273"/>
        <v/>
      </c>
      <c r="AI604" s="181" t="str">
        <f t="shared" ca="1" si="274"/>
        <v/>
      </c>
      <c r="AJ604" s="182" t="str">
        <f t="shared" ca="1" si="275"/>
        <v/>
      </c>
    </row>
    <row r="605" spans="1:36" ht="27.95" customHeight="1">
      <c r="A605" s="179">
        <f>入力・労働局用!A605</f>
        <v>0</v>
      </c>
      <c r="B605" s="172">
        <f>入力・労働局用!B605</f>
        <v>0</v>
      </c>
      <c r="C605" s="173"/>
      <c r="D605" s="70">
        <f>入力・労働局用!D605</f>
        <v>0</v>
      </c>
      <c r="E605" s="71">
        <f>入力・労働局用!E605</f>
        <v>0</v>
      </c>
      <c r="F605" s="475">
        <f>入力・労働局用!F605</f>
        <v>0</v>
      </c>
      <c r="G605" s="476"/>
      <c r="H605" s="174" t="str">
        <f ca="1">入力・労働局用!H605</f>
        <v/>
      </c>
      <c r="I605" s="477" t="str">
        <f ca="1">入力・労働局用!I605</f>
        <v/>
      </c>
      <c r="J605" s="478">
        <f>入力・労働局用!J605</f>
        <v>0</v>
      </c>
      <c r="K605" s="478">
        <f>入力・労働局用!K605</f>
        <v>0</v>
      </c>
      <c r="L605" s="479">
        <f>入力・労働局用!L605</f>
        <v>0</v>
      </c>
      <c r="M605" s="475">
        <f>入力・労働局用!M605</f>
        <v>0</v>
      </c>
      <c r="N605" s="480"/>
      <c r="O605" s="480"/>
      <c r="P605" s="480"/>
      <c r="Q605" s="476"/>
      <c r="R605" s="174" t="str">
        <f ca="1">入力・労働局用!R605</f>
        <v/>
      </c>
      <c r="S605" s="477" t="str">
        <f ca="1">入力・労働局用!S605</f>
        <v/>
      </c>
      <c r="T605" s="478">
        <f>入力・労働局用!T605</f>
        <v>0</v>
      </c>
      <c r="U605" s="478">
        <f>入力・労働局用!U605</f>
        <v>0</v>
      </c>
      <c r="V605" s="478">
        <f>入力・労働局用!V605</f>
        <v>0</v>
      </c>
      <c r="W605" s="479">
        <f>入力・労働局用!W605</f>
        <v>0</v>
      </c>
      <c r="X605" s="164"/>
      <c r="Y605" s="180" t="str">
        <f t="shared" si="264"/>
        <v/>
      </c>
      <c r="Z605" s="180" t="str">
        <f t="shared" si="265"/>
        <v/>
      </c>
      <c r="AA605" s="181" t="str">
        <f t="shared" ca="1" si="266"/>
        <v/>
      </c>
      <c r="AB605" s="181" t="str">
        <f t="shared" ca="1" si="267"/>
        <v/>
      </c>
      <c r="AC605" s="181" t="str">
        <f t="shared" ca="1" si="268"/>
        <v/>
      </c>
      <c r="AD605" s="181" t="str">
        <f t="shared" ca="1" si="269"/>
        <v/>
      </c>
      <c r="AE605" s="182" t="str">
        <f t="shared" ca="1" si="270"/>
        <v/>
      </c>
      <c r="AF605" s="181" t="str">
        <f t="shared" ca="1" si="271"/>
        <v/>
      </c>
      <c r="AG605" s="181" t="str">
        <f t="shared" ca="1" si="272"/>
        <v/>
      </c>
      <c r="AH605" s="181" t="str">
        <f t="shared" ca="1" si="273"/>
        <v/>
      </c>
      <c r="AI605" s="181" t="str">
        <f t="shared" ca="1" si="274"/>
        <v/>
      </c>
      <c r="AJ605" s="182" t="str">
        <f t="shared" ca="1" si="275"/>
        <v/>
      </c>
    </row>
    <row r="606" spans="1:36" ht="27.95" customHeight="1">
      <c r="A606" s="179">
        <f>入力・労働局用!A606</f>
        <v>0</v>
      </c>
      <c r="B606" s="172">
        <f>入力・労働局用!B606</f>
        <v>0</v>
      </c>
      <c r="C606" s="173"/>
      <c r="D606" s="70">
        <f>入力・労働局用!D606</f>
        <v>0</v>
      </c>
      <c r="E606" s="71">
        <f>入力・労働局用!E606</f>
        <v>0</v>
      </c>
      <c r="F606" s="475">
        <f>入力・労働局用!F606</f>
        <v>0</v>
      </c>
      <c r="G606" s="476"/>
      <c r="H606" s="174" t="str">
        <f ca="1">入力・労働局用!H606</f>
        <v/>
      </c>
      <c r="I606" s="477" t="str">
        <f ca="1">入力・労働局用!I606</f>
        <v/>
      </c>
      <c r="J606" s="478">
        <f>入力・労働局用!J606</f>
        <v>0</v>
      </c>
      <c r="K606" s="478">
        <f>入力・労働局用!K606</f>
        <v>0</v>
      </c>
      <c r="L606" s="479">
        <f>入力・労働局用!L606</f>
        <v>0</v>
      </c>
      <c r="M606" s="475">
        <f>入力・労働局用!M606</f>
        <v>0</v>
      </c>
      <c r="N606" s="480"/>
      <c r="O606" s="480"/>
      <c r="P606" s="480"/>
      <c r="Q606" s="476"/>
      <c r="R606" s="174" t="str">
        <f ca="1">入力・労働局用!R606</f>
        <v/>
      </c>
      <c r="S606" s="477" t="str">
        <f ca="1">入力・労働局用!S606</f>
        <v/>
      </c>
      <c r="T606" s="478">
        <f>入力・労働局用!T606</f>
        <v>0</v>
      </c>
      <c r="U606" s="478">
        <f>入力・労働局用!U606</f>
        <v>0</v>
      </c>
      <c r="V606" s="478">
        <f>入力・労働局用!V606</f>
        <v>0</v>
      </c>
      <c r="W606" s="479">
        <f>入力・労働局用!W606</f>
        <v>0</v>
      </c>
      <c r="X606" s="164"/>
      <c r="Y606" s="180" t="str">
        <f t="shared" si="264"/>
        <v/>
      </c>
      <c r="Z606" s="180" t="str">
        <f t="shared" si="265"/>
        <v/>
      </c>
      <c r="AA606" s="181" t="str">
        <f t="shared" ca="1" si="266"/>
        <v/>
      </c>
      <c r="AB606" s="181" t="str">
        <f t="shared" ca="1" si="267"/>
        <v/>
      </c>
      <c r="AC606" s="181" t="str">
        <f t="shared" ca="1" si="268"/>
        <v/>
      </c>
      <c r="AD606" s="181" t="str">
        <f t="shared" ca="1" si="269"/>
        <v/>
      </c>
      <c r="AE606" s="182" t="str">
        <f t="shared" ca="1" si="270"/>
        <v/>
      </c>
      <c r="AF606" s="181" t="str">
        <f t="shared" ca="1" si="271"/>
        <v/>
      </c>
      <c r="AG606" s="181" t="str">
        <f t="shared" ca="1" si="272"/>
        <v/>
      </c>
      <c r="AH606" s="181" t="str">
        <f t="shared" ca="1" si="273"/>
        <v/>
      </c>
      <c r="AI606" s="181" t="str">
        <f t="shared" ca="1" si="274"/>
        <v/>
      </c>
      <c r="AJ606" s="182" t="str">
        <f t="shared" ca="1" si="275"/>
        <v/>
      </c>
    </row>
    <row r="607" spans="1:36" ht="27.95" customHeight="1">
      <c r="A607" s="179">
        <f>入力・労働局用!A607</f>
        <v>0</v>
      </c>
      <c r="B607" s="172">
        <f>入力・労働局用!B607</f>
        <v>0</v>
      </c>
      <c r="C607" s="173"/>
      <c r="D607" s="70">
        <f>入力・労働局用!D607</f>
        <v>0</v>
      </c>
      <c r="E607" s="71">
        <f>入力・労働局用!E607</f>
        <v>0</v>
      </c>
      <c r="F607" s="475">
        <f>入力・労働局用!F607</f>
        <v>0</v>
      </c>
      <c r="G607" s="476"/>
      <c r="H607" s="174" t="str">
        <f ca="1">入力・労働局用!H607</f>
        <v/>
      </c>
      <c r="I607" s="477" t="str">
        <f ca="1">入力・労働局用!I607</f>
        <v/>
      </c>
      <c r="J607" s="478">
        <f>入力・労働局用!J607</f>
        <v>0</v>
      </c>
      <c r="K607" s="478">
        <f>入力・労働局用!K607</f>
        <v>0</v>
      </c>
      <c r="L607" s="479">
        <f>入力・労働局用!L607</f>
        <v>0</v>
      </c>
      <c r="M607" s="475">
        <f>入力・労働局用!M607</f>
        <v>0</v>
      </c>
      <c r="N607" s="480"/>
      <c r="O607" s="480"/>
      <c r="P607" s="480"/>
      <c r="Q607" s="476"/>
      <c r="R607" s="174" t="str">
        <f ca="1">入力・労働局用!R607</f>
        <v/>
      </c>
      <c r="S607" s="477" t="str">
        <f ca="1">入力・労働局用!S607</f>
        <v/>
      </c>
      <c r="T607" s="478">
        <f>入力・労働局用!T607</f>
        <v>0</v>
      </c>
      <c r="U607" s="478">
        <f>入力・労働局用!U607</f>
        <v>0</v>
      </c>
      <c r="V607" s="478">
        <f>入力・労働局用!V607</f>
        <v>0</v>
      </c>
      <c r="W607" s="479">
        <f>入力・労働局用!W607</f>
        <v>0</v>
      </c>
      <c r="X607" s="164"/>
      <c r="Y607" s="180" t="str">
        <f t="shared" si="264"/>
        <v/>
      </c>
      <c r="Z607" s="180" t="str">
        <f t="shared" si="265"/>
        <v/>
      </c>
      <c r="AA607" s="181" t="str">
        <f t="shared" ca="1" si="266"/>
        <v/>
      </c>
      <c r="AB607" s="181" t="str">
        <f t="shared" ca="1" si="267"/>
        <v/>
      </c>
      <c r="AC607" s="181" t="str">
        <f t="shared" ca="1" si="268"/>
        <v/>
      </c>
      <c r="AD607" s="181" t="str">
        <f t="shared" ca="1" si="269"/>
        <v/>
      </c>
      <c r="AE607" s="182" t="str">
        <f t="shared" ca="1" si="270"/>
        <v/>
      </c>
      <c r="AF607" s="181" t="str">
        <f t="shared" ca="1" si="271"/>
        <v/>
      </c>
      <c r="AG607" s="181" t="str">
        <f t="shared" ca="1" si="272"/>
        <v/>
      </c>
      <c r="AH607" s="181" t="str">
        <f t="shared" ca="1" si="273"/>
        <v/>
      </c>
      <c r="AI607" s="181" t="str">
        <f t="shared" ca="1" si="274"/>
        <v/>
      </c>
      <c r="AJ607" s="182" t="str">
        <f t="shared" ca="1" si="275"/>
        <v/>
      </c>
    </row>
    <row r="608" spans="1:36" ht="27.95" customHeight="1">
      <c r="A608" s="179">
        <f>入力・労働局用!A608</f>
        <v>0</v>
      </c>
      <c r="B608" s="172">
        <f>入力・労働局用!B608</f>
        <v>0</v>
      </c>
      <c r="C608" s="173"/>
      <c r="D608" s="70">
        <f>入力・労働局用!D608</f>
        <v>0</v>
      </c>
      <c r="E608" s="71">
        <f>入力・労働局用!E608</f>
        <v>0</v>
      </c>
      <c r="F608" s="475">
        <f>入力・労働局用!F608</f>
        <v>0</v>
      </c>
      <c r="G608" s="476"/>
      <c r="H608" s="174" t="str">
        <f ca="1">入力・労働局用!H608</f>
        <v/>
      </c>
      <c r="I608" s="477" t="str">
        <f ca="1">入力・労働局用!I608</f>
        <v/>
      </c>
      <c r="J608" s="478">
        <f>入力・労働局用!J608</f>
        <v>0</v>
      </c>
      <c r="K608" s="478">
        <f>入力・労働局用!K608</f>
        <v>0</v>
      </c>
      <c r="L608" s="479">
        <f>入力・労働局用!L608</f>
        <v>0</v>
      </c>
      <c r="M608" s="475">
        <f>入力・労働局用!M608</f>
        <v>0</v>
      </c>
      <c r="N608" s="480"/>
      <c r="O608" s="480"/>
      <c r="P608" s="480"/>
      <c r="Q608" s="476"/>
      <c r="R608" s="174" t="str">
        <f ca="1">入力・労働局用!R608</f>
        <v/>
      </c>
      <c r="S608" s="477" t="str">
        <f ca="1">入力・労働局用!S608</f>
        <v/>
      </c>
      <c r="T608" s="478">
        <f>入力・労働局用!T608</f>
        <v>0</v>
      </c>
      <c r="U608" s="478">
        <f>入力・労働局用!U608</f>
        <v>0</v>
      </c>
      <c r="V608" s="478">
        <f>入力・労働局用!V608</f>
        <v>0</v>
      </c>
      <c r="W608" s="479">
        <f>入力・労働局用!W608</f>
        <v>0</v>
      </c>
      <c r="X608" s="164"/>
      <c r="Y608" s="180" t="str">
        <f t="shared" si="264"/>
        <v/>
      </c>
      <c r="Z608" s="180" t="str">
        <f t="shared" si="265"/>
        <v/>
      </c>
      <c r="AA608" s="181" t="str">
        <f t="shared" ca="1" si="266"/>
        <v/>
      </c>
      <c r="AB608" s="181" t="str">
        <f t="shared" ca="1" si="267"/>
        <v/>
      </c>
      <c r="AC608" s="181" t="str">
        <f t="shared" ca="1" si="268"/>
        <v/>
      </c>
      <c r="AD608" s="181" t="str">
        <f t="shared" ca="1" si="269"/>
        <v/>
      </c>
      <c r="AE608" s="182" t="str">
        <f t="shared" ca="1" si="270"/>
        <v/>
      </c>
      <c r="AF608" s="181" t="str">
        <f t="shared" ca="1" si="271"/>
        <v/>
      </c>
      <c r="AG608" s="181" t="str">
        <f t="shared" ca="1" si="272"/>
        <v/>
      </c>
      <c r="AH608" s="181" t="str">
        <f t="shared" ca="1" si="273"/>
        <v/>
      </c>
      <c r="AI608" s="181" t="str">
        <f t="shared" ca="1" si="274"/>
        <v/>
      </c>
      <c r="AJ608" s="182" t="str">
        <f t="shared" ca="1" si="275"/>
        <v/>
      </c>
    </row>
    <row r="609" spans="1:36" ht="27.95" customHeight="1">
      <c r="A609" s="179">
        <f>入力・労働局用!A609</f>
        <v>0</v>
      </c>
      <c r="B609" s="172">
        <f>入力・労働局用!B609</f>
        <v>0</v>
      </c>
      <c r="C609" s="173"/>
      <c r="D609" s="70">
        <f>入力・労働局用!D609</f>
        <v>0</v>
      </c>
      <c r="E609" s="71">
        <f>入力・労働局用!E609</f>
        <v>0</v>
      </c>
      <c r="F609" s="475">
        <f>入力・労働局用!F609</f>
        <v>0</v>
      </c>
      <c r="G609" s="476"/>
      <c r="H609" s="174" t="str">
        <f ca="1">入力・労働局用!H609</f>
        <v/>
      </c>
      <c r="I609" s="477" t="str">
        <f ca="1">入力・労働局用!I609</f>
        <v/>
      </c>
      <c r="J609" s="478">
        <f>入力・労働局用!J609</f>
        <v>0</v>
      </c>
      <c r="K609" s="478">
        <f>入力・労働局用!K609</f>
        <v>0</v>
      </c>
      <c r="L609" s="479">
        <f>入力・労働局用!L609</f>
        <v>0</v>
      </c>
      <c r="M609" s="475">
        <f>入力・労働局用!M609</f>
        <v>0</v>
      </c>
      <c r="N609" s="480"/>
      <c r="O609" s="480"/>
      <c r="P609" s="480"/>
      <c r="Q609" s="476"/>
      <c r="R609" s="174" t="str">
        <f ca="1">入力・労働局用!R609</f>
        <v/>
      </c>
      <c r="S609" s="477" t="str">
        <f ca="1">入力・労働局用!S609</f>
        <v/>
      </c>
      <c r="T609" s="478">
        <f>入力・労働局用!T609</f>
        <v>0</v>
      </c>
      <c r="U609" s="478">
        <f>入力・労働局用!U609</f>
        <v>0</v>
      </c>
      <c r="V609" s="478">
        <f>入力・労働局用!V609</f>
        <v>0</v>
      </c>
      <c r="W609" s="479">
        <f>入力・労働局用!W609</f>
        <v>0</v>
      </c>
      <c r="X609" s="164"/>
      <c r="Y609" s="180" t="str">
        <f t="shared" si="264"/>
        <v/>
      </c>
      <c r="Z609" s="180" t="str">
        <f t="shared" si="265"/>
        <v/>
      </c>
      <c r="AA609" s="181" t="str">
        <f t="shared" ca="1" si="266"/>
        <v/>
      </c>
      <c r="AB609" s="181" t="str">
        <f t="shared" ca="1" si="267"/>
        <v/>
      </c>
      <c r="AC609" s="181" t="str">
        <f t="shared" ca="1" si="268"/>
        <v/>
      </c>
      <c r="AD609" s="181" t="str">
        <f t="shared" ca="1" si="269"/>
        <v/>
      </c>
      <c r="AE609" s="182" t="str">
        <f t="shared" ca="1" si="270"/>
        <v/>
      </c>
      <c r="AF609" s="181" t="str">
        <f t="shared" ca="1" si="271"/>
        <v/>
      </c>
      <c r="AG609" s="181" t="str">
        <f t="shared" ca="1" si="272"/>
        <v/>
      </c>
      <c r="AH609" s="181" t="str">
        <f t="shared" ca="1" si="273"/>
        <v/>
      </c>
      <c r="AI609" s="181" t="str">
        <f t="shared" ca="1" si="274"/>
        <v/>
      </c>
      <c r="AJ609" s="182" t="str">
        <f t="shared" ca="1" si="275"/>
        <v/>
      </c>
    </row>
    <row r="610" spans="1:36" ht="27.95" customHeight="1">
      <c r="A610" s="179">
        <f>入力・労働局用!A610</f>
        <v>0</v>
      </c>
      <c r="B610" s="172">
        <f>入力・労働局用!B610</f>
        <v>0</v>
      </c>
      <c r="C610" s="173"/>
      <c r="D610" s="70">
        <f>入力・労働局用!D610</f>
        <v>0</v>
      </c>
      <c r="E610" s="71">
        <f>入力・労働局用!E610</f>
        <v>0</v>
      </c>
      <c r="F610" s="475">
        <f>入力・労働局用!F610</f>
        <v>0</v>
      </c>
      <c r="G610" s="476"/>
      <c r="H610" s="174" t="str">
        <f ca="1">入力・労働局用!H610</f>
        <v/>
      </c>
      <c r="I610" s="477" t="str">
        <f ca="1">入力・労働局用!I610</f>
        <v/>
      </c>
      <c r="J610" s="478">
        <f>入力・労働局用!J610</f>
        <v>0</v>
      </c>
      <c r="K610" s="478">
        <f>入力・労働局用!K610</f>
        <v>0</v>
      </c>
      <c r="L610" s="479">
        <f>入力・労働局用!L610</f>
        <v>0</v>
      </c>
      <c r="M610" s="475">
        <f>入力・労働局用!M610</f>
        <v>0</v>
      </c>
      <c r="N610" s="480"/>
      <c r="O610" s="480"/>
      <c r="P610" s="480"/>
      <c r="Q610" s="476"/>
      <c r="R610" s="174" t="str">
        <f ca="1">入力・労働局用!R610</f>
        <v/>
      </c>
      <c r="S610" s="477" t="str">
        <f ca="1">入力・労働局用!S610</f>
        <v/>
      </c>
      <c r="T610" s="478">
        <f>入力・労働局用!T610</f>
        <v>0</v>
      </c>
      <c r="U610" s="478">
        <f>入力・労働局用!U610</f>
        <v>0</v>
      </c>
      <c r="V610" s="478">
        <f>入力・労働局用!V610</f>
        <v>0</v>
      </c>
      <c r="W610" s="479">
        <f>入力・労働局用!W610</f>
        <v>0</v>
      </c>
      <c r="X610" s="164"/>
      <c r="Y610" s="180" t="str">
        <f t="shared" si="264"/>
        <v/>
      </c>
      <c r="Z610" s="180" t="str">
        <f t="shared" si="265"/>
        <v/>
      </c>
      <c r="AA610" s="181" t="str">
        <f t="shared" ca="1" si="266"/>
        <v/>
      </c>
      <c r="AB610" s="181" t="str">
        <f t="shared" ca="1" si="267"/>
        <v/>
      </c>
      <c r="AC610" s="181" t="str">
        <f t="shared" ca="1" si="268"/>
        <v/>
      </c>
      <c r="AD610" s="181" t="str">
        <f t="shared" ca="1" si="269"/>
        <v/>
      </c>
      <c r="AE610" s="182" t="str">
        <f t="shared" ca="1" si="270"/>
        <v/>
      </c>
      <c r="AF610" s="181" t="str">
        <f t="shared" ca="1" si="271"/>
        <v/>
      </c>
      <c r="AG610" s="181" t="str">
        <f t="shared" ca="1" si="272"/>
        <v/>
      </c>
      <c r="AH610" s="181" t="str">
        <f t="shared" ca="1" si="273"/>
        <v/>
      </c>
      <c r="AI610" s="181" t="str">
        <f t="shared" ca="1" si="274"/>
        <v/>
      </c>
      <c r="AJ610" s="182" t="str">
        <f t="shared" ca="1" si="275"/>
        <v/>
      </c>
    </row>
    <row r="611" spans="1:36" ht="27.95" customHeight="1">
      <c r="A611" s="179">
        <f>入力・労働局用!A611</f>
        <v>0</v>
      </c>
      <c r="B611" s="172">
        <f>入力・労働局用!B611</f>
        <v>0</v>
      </c>
      <c r="C611" s="173"/>
      <c r="D611" s="70">
        <f>入力・労働局用!D611</f>
        <v>0</v>
      </c>
      <c r="E611" s="71">
        <f>入力・労働局用!E611</f>
        <v>0</v>
      </c>
      <c r="F611" s="475">
        <f>入力・労働局用!F611</f>
        <v>0</v>
      </c>
      <c r="G611" s="476"/>
      <c r="H611" s="174" t="str">
        <f ca="1">入力・労働局用!H611</f>
        <v/>
      </c>
      <c r="I611" s="477" t="str">
        <f ca="1">入力・労働局用!I611</f>
        <v/>
      </c>
      <c r="J611" s="478">
        <f>入力・労働局用!J611</f>
        <v>0</v>
      </c>
      <c r="K611" s="478">
        <f>入力・労働局用!K611</f>
        <v>0</v>
      </c>
      <c r="L611" s="479">
        <f>入力・労働局用!L611</f>
        <v>0</v>
      </c>
      <c r="M611" s="475">
        <f>入力・労働局用!M611</f>
        <v>0</v>
      </c>
      <c r="N611" s="480"/>
      <c r="O611" s="480"/>
      <c r="P611" s="480"/>
      <c r="Q611" s="476"/>
      <c r="R611" s="174" t="str">
        <f ca="1">入力・労働局用!R611</f>
        <v/>
      </c>
      <c r="S611" s="477" t="str">
        <f ca="1">入力・労働局用!S611</f>
        <v/>
      </c>
      <c r="T611" s="478">
        <f>入力・労働局用!T611</f>
        <v>0</v>
      </c>
      <c r="U611" s="478">
        <f>入力・労働局用!U611</f>
        <v>0</v>
      </c>
      <c r="V611" s="478">
        <f>入力・労働局用!V611</f>
        <v>0</v>
      </c>
      <c r="W611" s="479">
        <f>入力・労働局用!W611</f>
        <v>0</v>
      </c>
      <c r="X611" s="164"/>
      <c r="Y611" s="180" t="str">
        <f t="shared" si="264"/>
        <v/>
      </c>
      <c r="Z611" s="180" t="str">
        <f t="shared" si="265"/>
        <v/>
      </c>
      <c r="AA611" s="181" t="str">
        <f t="shared" ca="1" si="266"/>
        <v/>
      </c>
      <c r="AB611" s="181" t="str">
        <f t="shared" ca="1" si="267"/>
        <v/>
      </c>
      <c r="AC611" s="181" t="str">
        <f t="shared" ca="1" si="268"/>
        <v/>
      </c>
      <c r="AD611" s="181" t="str">
        <f t="shared" ca="1" si="269"/>
        <v/>
      </c>
      <c r="AE611" s="182" t="str">
        <f t="shared" ca="1" si="270"/>
        <v/>
      </c>
      <c r="AF611" s="181" t="str">
        <f t="shared" ca="1" si="271"/>
        <v/>
      </c>
      <c r="AG611" s="181" t="str">
        <f t="shared" ca="1" si="272"/>
        <v/>
      </c>
      <c r="AH611" s="181" t="str">
        <f t="shared" ca="1" si="273"/>
        <v/>
      </c>
      <c r="AI611" s="181" t="str">
        <f t="shared" ca="1" si="274"/>
        <v/>
      </c>
      <c r="AJ611" s="182" t="str">
        <f t="shared" ca="1" si="275"/>
        <v/>
      </c>
    </row>
    <row r="612" spans="1:36" ht="27.95" customHeight="1">
      <c r="A612" s="179">
        <f>入力・労働局用!A612</f>
        <v>0</v>
      </c>
      <c r="B612" s="172">
        <f>入力・労働局用!B612</f>
        <v>0</v>
      </c>
      <c r="C612" s="173"/>
      <c r="D612" s="70">
        <f>入力・労働局用!D612</f>
        <v>0</v>
      </c>
      <c r="E612" s="71">
        <f>入力・労働局用!E612</f>
        <v>0</v>
      </c>
      <c r="F612" s="475">
        <f>入力・労働局用!F612</f>
        <v>0</v>
      </c>
      <c r="G612" s="476"/>
      <c r="H612" s="174" t="str">
        <f ca="1">入力・労働局用!H612</f>
        <v/>
      </c>
      <c r="I612" s="477" t="str">
        <f ca="1">入力・労働局用!I612</f>
        <v/>
      </c>
      <c r="J612" s="478">
        <f>入力・労働局用!J612</f>
        <v>0</v>
      </c>
      <c r="K612" s="478">
        <f>入力・労働局用!K612</f>
        <v>0</v>
      </c>
      <c r="L612" s="479">
        <f>入力・労働局用!L612</f>
        <v>0</v>
      </c>
      <c r="M612" s="475">
        <f>入力・労働局用!M612</f>
        <v>0</v>
      </c>
      <c r="N612" s="480"/>
      <c r="O612" s="480"/>
      <c r="P612" s="480"/>
      <c r="Q612" s="476"/>
      <c r="R612" s="174" t="str">
        <f ca="1">入力・労働局用!R612</f>
        <v/>
      </c>
      <c r="S612" s="477" t="str">
        <f ca="1">入力・労働局用!S612</f>
        <v/>
      </c>
      <c r="T612" s="478">
        <f>入力・労働局用!T612</f>
        <v>0</v>
      </c>
      <c r="U612" s="478">
        <f>入力・労働局用!U612</f>
        <v>0</v>
      </c>
      <c r="V612" s="478">
        <f>入力・労働局用!V612</f>
        <v>0</v>
      </c>
      <c r="W612" s="479">
        <f>入力・労働局用!W612</f>
        <v>0</v>
      </c>
      <c r="X612" s="164"/>
      <c r="Y612" s="180" t="str">
        <f t="shared" si="264"/>
        <v/>
      </c>
      <c r="Z612" s="180" t="str">
        <f t="shared" si="265"/>
        <v/>
      </c>
      <c r="AA612" s="181" t="str">
        <f t="shared" ca="1" si="266"/>
        <v/>
      </c>
      <c r="AB612" s="181" t="str">
        <f t="shared" ca="1" si="267"/>
        <v/>
      </c>
      <c r="AC612" s="181" t="str">
        <f t="shared" ca="1" si="268"/>
        <v/>
      </c>
      <c r="AD612" s="181" t="str">
        <f t="shared" ca="1" si="269"/>
        <v/>
      </c>
      <c r="AE612" s="182" t="str">
        <f t="shared" ca="1" si="270"/>
        <v/>
      </c>
      <c r="AF612" s="181" t="str">
        <f t="shared" ca="1" si="271"/>
        <v/>
      </c>
      <c r="AG612" s="181" t="str">
        <f t="shared" ca="1" si="272"/>
        <v/>
      </c>
      <c r="AH612" s="181" t="str">
        <f t="shared" ca="1" si="273"/>
        <v/>
      </c>
      <c r="AI612" s="181" t="str">
        <f t="shared" ca="1" si="274"/>
        <v/>
      </c>
      <c r="AJ612" s="182" t="str">
        <f t="shared" ca="1" si="275"/>
        <v/>
      </c>
    </row>
    <row r="613" spans="1:36" ht="27.95" customHeight="1">
      <c r="A613" s="179">
        <f>入力・労働局用!A613</f>
        <v>0</v>
      </c>
      <c r="B613" s="172">
        <f>入力・労働局用!B613</f>
        <v>0</v>
      </c>
      <c r="C613" s="173"/>
      <c r="D613" s="70">
        <f>入力・労働局用!D613</f>
        <v>0</v>
      </c>
      <c r="E613" s="71">
        <f>入力・労働局用!E613</f>
        <v>0</v>
      </c>
      <c r="F613" s="475">
        <f>入力・労働局用!F613</f>
        <v>0</v>
      </c>
      <c r="G613" s="476"/>
      <c r="H613" s="174" t="str">
        <f ca="1">入力・労働局用!H613</f>
        <v/>
      </c>
      <c r="I613" s="477" t="str">
        <f ca="1">入力・労働局用!I613</f>
        <v/>
      </c>
      <c r="J613" s="478">
        <f>入力・労働局用!J613</f>
        <v>0</v>
      </c>
      <c r="K613" s="478">
        <f>入力・労働局用!K613</f>
        <v>0</v>
      </c>
      <c r="L613" s="479">
        <f>入力・労働局用!L613</f>
        <v>0</v>
      </c>
      <c r="M613" s="475">
        <f>入力・労働局用!M613</f>
        <v>0</v>
      </c>
      <c r="N613" s="480"/>
      <c r="O613" s="480"/>
      <c r="P613" s="480"/>
      <c r="Q613" s="476"/>
      <c r="R613" s="174" t="str">
        <f ca="1">入力・労働局用!R613</f>
        <v/>
      </c>
      <c r="S613" s="477" t="str">
        <f ca="1">入力・労働局用!S613</f>
        <v/>
      </c>
      <c r="T613" s="478">
        <f>入力・労働局用!T613</f>
        <v>0</v>
      </c>
      <c r="U613" s="478">
        <f>入力・労働局用!U613</f>
        <v>0</v>
      </c>
      <c r="V613" s="478">
        <f>入力・労働局用!V613</f>
        <v>0</v>
      </c>
      <c r="W613" s="479">
        <f>入力・労働局用!W613</f>
        <v>0</v>
      </c>
      <c r="X613" s="164"/>
      <c r="Y613" s="180" t="str">
        <f t="shared" si="264"/>
        <v/>
      </c>
      <c r="Z613" s="180" t="str">
        <f t="shared" si="265"/>
        <v/>
      </c>
      <c r="AA613" s="181" t="str">
        <f t="shared" ca="1" si="266"/>
        <v/>
      </c>
      <c r="AB613" s="181" t="str">
        <f t="shared" ca="1" si="267"/>
        <v/>
      </c>
      <c r="AC613" s="181" t="str">
        <f t="shared" ca="1" si="268"/>
        <v/>
      </c>
      <c r="AD613" s="181" t="str">
        <f t="shared" ca="1" si="269"/>
        <v/>
      </c>
      <c r="AE613" s="182" t="str">
        <f t="shared" ca="1" si="270"/>
        <v/>
      </c>
      <c r="AF613" s="181" t="str">
        <f t="shared" ca="1" si="271"/>
        <v/>
      </c>
      <c r="AG613" s="181" t="str">
        <f t="shared" ca="1" si="272"/>
        <v/>
      </c>
      <c r="AH613" s="181" t="str">
        <f t="shared" ca="1" si="273"/>
        <v/>
      </c>
      <c r="AI613" s="181" t="str">
        <f t="shared" ca="1" si="274"/>
        <v/>
      </c>
      <c r="AJ613" s="182" t="str">
        <f t="shared" ca="1" si="275"/>
        <v/>
      </c>
    </row>
    <row r="614" spans="1:36" ht="27.95" customHeight="1">
      <c r="A614" s="179">
        <f>入力・労働局用!A614</f>
        <v>0</v>
      </c>
      <c r="B614" s="172">
        <f>入力・労働局用!B614</f>
        <v>0</v>
      </c>
      <c r="C614" s="173"/>
      <c r="D614" s="70">
        <f>入力・労働局用!D614</f>
        <v>0</v>
      </c>
      <c r="E614" s="71">
        <f>入力・労働局用!E614</f>
        <v>0</v>
      </c>
      <c r="F614" s="475">
        <f>入力・労働局用!F614</f>
        <v>0</v>
      </c>
      <c r="G614" s="476"/>
      <c r="H614" s="174" t="str">
        <f ca="1">入力・労働局用!H614</f>
        <v/>
      </c>
      <c r="I614" s="477" t="str">
        <f ca="1">入力・労働局用!I614</f>
        <v/>
      </c>
      <c r="J614" s="478">
        <f>入力・労働局用!J614</f>
        <v>0</v>
      </c>
      <c r="K614" s="478">
        <f>入力・労働局用!K614</f>
        <v>0</v>
      </c>
      <c r="L614" s="479">
        <f>入力・労働局用!L614</f>
        <v>0</v>
      </c>
      <c r="M614" s="475">
        <f>入力・労働局用!M614</f>
        <v>0</v>
      </c>
      <c r="N614" s="480"/>
      <c r="O614" s="480"/>
      <c r="P614" s="480"/>
      <c r="Q614" s="476"/>
      <c r="R614" s="174" t="str">
        <f ca="1">入力・労働局用!R614</f>
        <v/>
      </c>
      <c r="S614" s="477" t="str">
        <f ca="1">入力・労働局用!S614</f>
        <v/>
      </c>
      <c r="T614" s="478">
        <f>入力・労働局用!T614</f>
        <v>0</v>
      </c>
      <c r="U614" s="478">
        <f>入力・労働局用!U614</f>
        <v>0</v>
      </c>
      <c r="V614" s="478">
        <f>入力・労働局用!V614</f>
        <v>0</v>
      </c>
      <c r="W614" s="479">
        <f>入力・労働局用!W614</f>
        <v>0</v>
      </c>
      <c r="X614" s="164"/>
      <c r="Y614" s="180" t="str">
        <f t="shared" si="264"/>
        <v/>
      </c>
      <c r="Z614" s="180" t="str">
        <f t="shared" si="265"/>
        <v/>
      </c>
      <c r="AA614" s="181" t="str">
        <f t="shared" ca="1" si="266"/>
        <v/>
      </c>
      <c r="AB614" s="181" t="str">
        <f t="shared" ca="1" si="267"/>
        <v/>
      </c>
      <c r="AC614" s="181" t="str">
        <f t="shared" ca="1" si="268"/>
        <v/>
      </c>
      <c r="AD614" s="181" t="str">
        <f t="shared" ca="1" si="269"/>
        <v/>
      </c>
      <c r="AE614" s="182" t="str">
        <f t="shared" ca="1" si="270"/>
        <v/>
      </c>
      <c r="AF614" s="181" t="str">
        <f t="shared" ca="1" si="271"/>
        <v/>
      </c>
      <c r="AG614" s="181" t="str">
        <f t="shared" ca="1" si="272"/>
        <v/>
      </c>
      <c r="AH614" s="181" t="str">
        <f t="shared" ca="1" si="273"/>
        <v/>
      </c>
      <c r="AI614" s="181" t="str">
        <f t="shared" ca="1" si="274"/>
        <v/>
      </c>
      <c r="AJ614" s="182" t="str">
        <f t="shared" ca="1" si="275"/>
        <v/>
      </c>
    </row>
    <row r="615" spans="1:36" ht="27.95" customHeight="1">
      <c r="A615" s="179">
        <f>入力・労働局用!A615</f>
        <v>0</v>
      </c>
      <c r="B615" s="172">
        <f>入力・労働局用!B615</f>
        <v>0</v>
      </c>
      <c r="C615" s="173"/>
      <c r="D615" s="70">
        <f>入力・労働局用!D615</f>
        <v>0</v>
      </c>
      <c r="E615" s="71">
        <f>入力・労働局用!E615</f>
        <v>0</v>
      </c>
      <c r="F615" s="475">
        <f>入力・労働局用!F615</f>
        <v>0</v>
      </c>
      <c r="G615" s="476"/>
      <c r="H615" s="174" t="str">
        <f ca="1">入力・労働局用!H615</f>
        <v/>
      </c>
      <c r="I615" s="477" t="str">
        <f ca="1">入力・労働局用!I615</f>
        <v/>
      </c>
      <c r="J615" s="478">
        <f>入力・労働局用!J615</f>
        <v>0</v>
      </c>
      <c r="K615" s="478">
        <f>入力・労働局用!K615</f>
        <v>0</v>
      </c>
      <c r="L615" s="479">
        <f>入力・労働局用!L615</f>
        <v>0</v>
      </c>
      <c r="M615" s="475">
        <f>入力・労働局用!M615</f>
        <v>0</v>
      </c>
      <c r="N615" s="480"/>
      <c r="O615" s="480"/>
      <c r="P615" s="480"/>
      <c r="Q615" s="476"/>
      <c r="R615" s="174" t="str">
        <f ca="1">入力・労働局用!R615</f>
        <v/>
      </c>
      <c r="S615" s="477" t="str">
        <f ca="1">入力・労働局用!S615</f>
        <v/>
      </c>
      <c r="T615" s="478">
        <f>入力・労働局用!T615</f>
        <v>0</v>
      </c>
      <c r="U615" s="478">
        <f>入力・労働局用!U615</f>
        <v>0</v>
      </c>
      <c r="V615" s="478">
        <f>入力・労働局用!V615</f>
        <v>0</v>
      </c>
      <c r="W615" s="479">
        <f>入力・労働局用!W615</f>
        <v>0</v>
      </c>
      <c r="X615" s="164"/>
      <c r="Y615" s="180" t="str">
        <f t="shared" si="264"/>
        <v/>
      </c>
      <c r="Z615" s="180" t="str">
        <f t="shared" si="265"/>
        <v/>
      </c>
      <c r="AA615" s="181" t="str">
        <f t="shared" ca="1" si="266"/>
        <v/>
      </c>
      <c r="AB615" s="181" t="str">
        <f t="shared" ca="1" si="267"/>
        <v/>
      </c>
      <c r="AC615" s="181" t="str">
        <f t="shared" ca="1" si="268"/>
        <v/>
      </c>
      <c r="AD615" s="181" t="str">
        <f t="shared" ca="1" si="269"/>
        <v/>
      </c>
      <c r="AE615" s="182" t="str">
        <f t="shared" ca="1" si="270"/>
        <v/>
      </c>
      <c r="AF615" s="181" t="str">
        <f t="shared" ca="1" si="271"/>
        <v/>
      </c>
      <c r="AG615" s="181" t="str">
        <f t="shared" ca="1" si="272"/>
        <v/>
      </c>
      <c r="AH615" s="181" t="str">
        <f t="shared" ca="1" si="273"/>
        <v/>
      </c>
      <c r="AI615" s="181" t="str">
        <f t="shared" ca="1" si="274"/>
        <v/>
      </c>
      <c r="AJ615" s="182" t="str">
        <f t="shared" ca="1" si="275"/>
        <v/>
      </c>
    </row>
    <row r="616" spans="1:36" ht="27.95" customHeight="1">
      <c r="A616" s="179">
        <f>入力・労働局用!A616</f>
        <v>0</v>
      </c>
      <c r="B616" s="172">
        <f>入力・労働局用!B616</f>
        <v>0</v>
      </c>
      <c r="C616" s="173"/>
      <c r="D616" s="70">
        <f>入力・労働局用!D616</f>
        <v>0</v>
      </c>
      <c r="E616" s="71">
        <f>入力・労働局用!E616</f>
        <v>0</v>
      </c>
      <c r="F616" s="475">
        <f>入力・労働局用!F616</f>
        <v>0</v>
      </c>
      <c r="G616" s="476"/>
      <c r="H616" s="174" t="str">
        <f ca="1">入力・労働局用!H616</f>
        <v/>
      </c>
      <c r="I616" s="477" t="str">
        <f ca="1">入力・労働局用!I616</f>
        <v/>
      </c>
      <c r="J616" s="478">
        <f>入力・労働局用!J616</f>
        <v>0</v>
      </c>
      <c r="K616" s="478">
        <f>入力・労働局用!K616</f>
        <v>0</v>
      </c>
      <c r="L616" s="479">
        <f>入力・労働局用!L616</f>
        <v>0</v>
      </c>
      <c r="M616" s="475">
        <f>入力・労働局用!M616</f>
        <v>0</v>
      </c>
      <c r="N616" s="480"/>
      <c r="O616" s="480"/>
      <c r="P616" s="480"/>
      <c r="Q616" s="476"/>
      <c r="R616" s="174" t="str">
        <f ca="1">入力・労働局用!R616</f>
        <v/>
      </c>
      <c r="S616" s="477" t="str">
        <f ca="1">入力・労働局用!S616</f>
        <v/>
      </c>
      <c r="T616" s="478">
        <f>入力・労働局用!T616</f>
        <v>0</v>
      </c>
      <c r="U616" s="478">
        <f>入力・労働局用!U616</f>
        <v>0</v>
      </c>
      <c r="V616" s="478">
        <f>入力・労働局用!V616</f>
        <v>0</v>
      </c>
      <c r="W616" s="479">
        <f>入力・労働局用!W616</f>
        <v>0</v>
      </c>
      <c r="X616" s="164"/>
      <c r="Y616" s="180" t="str">
        <f t="shared" si="264"/>
        <v/>
      </c>
      <c r="Z616" s="180" t="str">
        <f t="shared" si="265"/>
        <v/>
      </c>
      <c r="AA616" s="181" t="str">
        <f t="shared" ca="1" si="266"/>
        <v/>
      </c>
      <c r="AB616" s="181" t="str">
        <f t="shared" ca="1" si="267"/>
        <v/>
      </c>
      <c r="AC616" s="181" t="str">
        <f t="shared" ca="1" si="268"/>
        <v/>
      </c>
      <c r="AD616" s="181" t="str">
        <f t="shared" ca="1" si="269"/>
        <v/>
      </c>
      <c r="AE616" s="182" t="str">
        <f t="shared" ca="1" si="270"/>
        <v/>
      </c>
      <c r="AF616" s="181" t="str">
        <f t="shared" ca="1" si="271"/>
        <v/>
      </c>
      <c r="AG616" s="181" t="str">
        <f t="shared" ca="1" si="272"/>
        <v/>
      </c>
      <c r="AH616" s="181" t="str">
        <f t="shared" ca="1" si="273"/>
        <v/>
      </c>
      <c r="AI616" s="181" t="str">
        <f t="shared" ca="1" si="274"/>
        <v/>
      </c>
      <c r="AJ616" s="182" t="str">
        <f t="shared" ca="1" si="275"/>
        <v/>
      </c>
    </row>
    <row r="617" spans="1:36" ht="27.95" customHeight="1" thickBot="1">
      <c r="A617" s="183">
        <f>入力・労働局用!A617</f>
        <v>0</v>
      </c>
      <c r="B617" s="172">
        <f>入力・労働局用!B617</f>
        <v>0</v>
      </c>
      <c r="C617" s="173"/>
      <c r="D617" s="70">
        <f>入力・労働局用!D617</f>
        <v>0</v>
      </c>
      <c r="E617" s="71">
        <f>入力・労働局用!E617</f>
        <v>0</v>
      </c>
      <c r="F617" s="475">
        <f>入力・労働局用!F617</f>
        <v>0</v>
      </c>
      <c r="G617" s="476"/>
      <c r="H617" s="174" t="str">
        <f ca="1">入力・労働局用!H617</f>
        <v/>
      </c>
      <c r="I617" s="481" t="str">
        <f ca="1">入力・労働局用!I617</f>
        <v/>
      </c>
      <c r="J617" s="482">
        <f>入力・労働局用!J617</f>
        <v>0</v>
      </c>
      <c r="K617" s="482">
        <f>入力・労働局用!K617</f>
        <v>0</v>
      </c>
      <c r="L617" s="483">
        <f>入力・労働局用!L617</f>
        <v>0</v>
      </c>
      <c r="M617" s="475">
        <f>入力・労働局用!M617</f>
        <v>0</v>
      </c>
      <c r="N617" s="480"/>
      <c r="O617" s="480"/>
      <c r="P617" s="480"/>
      <c r="Q617" s="476"/>
      <c r="R617" s="184" t="str">
        <f ca="1">入力・労働局用!R617</f>
        <v/>
      </c>
      <c r="S617" s="481" t="str">
        <f ca="1">入力・労働局用!S617</f>
        <v/>
      </c>
      <c r="T617" s="482">
        <f>入力・労働局用!T617</f>
        <v>0</v>
      </c>
      <c r="U617" s="482">
        <f>入力・労働局用!U617</f>
        <v>0</v>
      </c>
      <c r="V617" s="482">
        <f>入力・労働局用!V617</f>
        <v>0</v>
      </c>
      <c r="W617" s="483">
        <f>入力・労働局用!W617</f>
        <v>0</v>
      </c>
      <c r="X617" s="164"/>
      <c r="Y617" s="185" t="str">
        <f t="shared" si="264"/>
        <v/>
      </c>
      <c r="Z617" s="185" t="str">
        <f t="shared" si="265"/>
        <v/>
      </c>
      <c r="AA617" s="186" t="str">
        <f t="shared" ca="1" si="266"/>
        <v/>
      </c>
      <c r="AB617" s="186" t="str">
        <f t="shared" ca="1" si="267"/>
        <v/>
      </c>
      <c r="AC617" s="186" t="str">
        <f t="shared" ca="1" si="268"/>
        <v/>
      </c>
      <c r="AD617" s="186" t="str">
        <f t="shared" ca="1" si="269"/>
        <v/>
      </c>
      <c r="AE617" s="187" t="str">
        <f t="shared" ca="1" si="270"/>
        <v/>
      </c>
      <c r="AF617" s="186" t="str">
        <f t="shared" ca="1" si="271"/>
        <v/>
      </c>
      <c r="AG617" s="186" t="str">
        <f t="shared" ca="1" si="272"/>
        <v/>
      </c>
      <c r="AH617" s="186" t="str">
        <f t="shared" ca="1" si="273"/>
        <v/>
      </c>
      <c r="AI617" s="186" t="str">
        <f t="shared" ca="1" si="274"/>
        <v/>
      </c>
      <c r="AJ617" s="187" t="str">
        <f t="shared" ca="1" si="275"/>
        <v/>
      </c>
    </row>
    <row r="618" spans="1:36" ht="24.95" customHeight="1" thickTop="1">
      <c r="A618" s="361" t="s">
        <v>62</v>
      </c>
      <c r="B618" s="362"/>
      <c r="C618" s="362"/>
      <c r="D618" s="362"/>
      <c r="E618" s="362"/>
      <c r="F618" s="363"/>
      <c r="G618" s="364"/>
      <c r="H618" s="213" t="s">
        <v>12</v>
      </c>
      <c r="I618" s="471">
        <f ca="1">入力・労働局用!I618</f>
        <v>0</v>
      </c>
      <c r="J618" s="472">
        <f>入力・労働局用!J618</f>
        <v>0</v>
      </c>
      <c r="K618" s="472">
        <f>入力・労働局用!K618</f>
        <v>0</v>
      </c>
      <c r="L618" s="214" t="s">
        <v>8</v>
      </c>
      <c r="M618" s="363"/>
      <c r="N618" s="367"/>
      <c r="O618" s="367"/>
      <c r="P618" s="367"/>
      <c r="Q618" s="364"/>
      <c r="R618" s="213"/>
      <c r="S618" s="471">
        <f ca="1">入力・労働局用!S618</f>
        <v>0</v>
      </c>
      <c r="T618" s="472">
        <f>入力・労働局用!T618</f>
        <v>0</v>
      </c>
      <c r="U618" s="472">
        <f>入力・労働局用!U618</f>
        <v>0</v>
      </c>
      <c r="V618" s="472">
        <f>入力・労働局用!V618</f>
        <v>0</v>
      </c>
      <c r="W618" s="214" t="s">
        <v>8</v>
      </c>
      <c r="X618" s="164"/>
    </row>
    <row r="619" spans="1:36" ht="24.95" customHeight="1">
      <c r="A619" s="434" t="s">
        <v>80</v>
      </c>
      <c r="B619" s="435"/>
      <c r="C619" s="435"/>
      <c r="D619" s="435"/>
      <c r="E619" s="435"/>
      <c r="F619" s="344"/>
      <c r="G619" s="345"/>
      <c r="H619" s="188" t="s">
        <v>12</v>
      </c>
      <c r="I619" s="473">
        <f ca="1">入力・労働局用!I619</f>
        <v>0</v>
      </c>
      <c r="J619" s="474">
        <f>入力・労働局用!J619</f>
        <v>0</v>
      </c>
      <c r="K619" s="474">
        <f>入力・労働局用!K619</f>
        <v>0</v>
      </c>
      <c r="L619" s="189" t="s">
        <v>8</v>
      </c>
      <c r="M619" s="344"/>
      <c r="N619" s="348"/>
      <c r="O619" s="348"/>
      <c r="P619" s="348"/>
      <c r="Q619" s="345"/>
      <c r="R619" s="188"/>
      <c r="S619" s="473">
        <f ca="1">入力・労働局用!S619</f>
        <v>0</v>
      </c>
      <c r="T619" s="474">
        <f>入力・労働局用!T619</f>
        <v>0</v>
      </c>
      <c r="U619" s="474">
        <f>入力・労働局用!U619</f>
        <v>0</v>
      </c>
      <c r="V619" s="474">
        <f>入力・労働局用!V619</f>
        <v>0</v>
      </c>
      <c r="W619" s="189" t="s">
        <v>8</v>
      </c>
      <c r="X619" s="164"/>
      <c r="Z619" s="190"/>
    </row>
    <row r="620" spans="1:36" s="1" customFormat="1" ht="3.75" customHeight="1">
      <c r="X620" s="52"/>
      <c r="Y620" s="217"/>
      <c r="Z620" s="54" t="s">
        <v>35</v>
      </c>
      <c r="AH620" s="29"/>
      <c r="AI620" s="29"/>
    </row>
    <row r="621" spans="1:36">
      <c r="T621" s="468" t="s">
        <v>44</v>
      </c>
      <c r="U621" s="469"/>
      <c r="V621" s="469"/>
      <c r="W621" s="470"/>
      <c r="X621" s="164"/>
    </row>
    <row r="623" spans="1:36" ht="19.5" customHeight="1">
      <c r="A623" s="147" t="str">
        <f>IF(入力・労働局用!A623="","",入力・労働局用!A623)</f>
        <v>【鳥取局様式】</v>
      </c>
      <c r="B623" s="196"/>
      <c r="C623" s="146"/>
      <c r="D623" s="466" t="s">
        <v>76</v>
      </c>
      <c r="E623" s="467"/>
      <c r="F623" s="467"/>
      <c r="G623" s="467"/>
      <c r="H623" s="467"/>
      <c r="I623" s="467"/>
      <c r="J623" s="467"/>
      <c r="S623" s="192">
        <f>$S$2</f>
        <v>1</v>
      </c>
      <c r="T623" s="488" t="s">
        <v>10</v>
      </c>
      <c r="U623" s="488"/>
      <c r="V623" s="149">
        <f>V596+1</f>
        <v>24</v>
      </c>
      <c r="W623" s="150" t="s">
        <v>11</v>
      </c>
    </row>
    <row r="624" spans="1:36" ht="19.5" customHeight="1">
      <c r="B624" s="197"/>
      <c r="C624" s="151"/>
      <c r="D624" s="467"/>
      <c r="E624" s="467"/>
      <c r="F624" s="467"/>
      <c r="G624" s="467"/>
      <c r="H624" s="467"/>
      <c r="I624" s="467"/>
      <c r="J624" s="467"/>
    </row>
    <row r="625" spans="1:36" ht="14.25">
      <c r="B625" s="223">
        <f ca="1">入力・労働局用!B625</f>
        <v>45741</v>
      </c>
      <c r="D625" s="198"/>
      <c r="E625" s="198"/>
      <c r="F625" s="198"/>
    </row>
    <row r="626" spans="1:36" ht="15" customHeight="1">
      <c r="B626" s="224">
        <f ca="1">入力・労働局用!B626</f>
        <v>46106.494204513889</v>
      </c>
      <c r="H626" s="329" t="s">
        <v>6</v>
      </c>
      <c r="I626" s="330"/>
      <c r="J626" s="333" t="s">
        <v>0</v>
      </c>
      <c r="K626" s="334"/>
      <c r="L626" s="153" t="s">
        <v>1</v>
      </c>
      <c r="M626" s="334" t="s">
        <v>7</v>
      </c>
      <c r="N626" s="334"/>
      <c r="O626" s="334" t="s">
        <v>2</v>
      </c>
      <c r="P626" s="334"/>
      <c r="Q626" s="334"/>
      <c r="R626" s="334"/>
      <c r="S626" s="334"/>
      <c r="T626" s="334"/>
      <c r="U626" s="334" t="s">
        <v>3</v>
      </c>
      <c r="V626" s="334"/>
      <c r="W626" s="334"/>
    </row>
    <row r="627" spans="1:36" ht="20.100000000000001" customHeight="1">
      <c r="H627" s="331"/>
      <c r="I627" s="332"/>
      <c r="J627" s="154">
        <f>IF(入力・労働局用!J627="","",入力・労働局用!J627)</f>
        <v>3</v>
      </c>
      <c r="K627" s="155">
        <f>IF(入力・労働局用!K627="","",入力・労働局用!K627)</f>
        <v>1</v>
      </c>
      <c r="L627" s="156">
        <f>IF(入力・労働局用!L627="","",入力・労働局用!L627)</f>
        <v>1</v>
      </c>
      <c r="M627" s="157">
        <f>IF(入力・労働局用!M627="","",入力・労働局用!M627)</f>
        <v>0</v>
      </c>
      <c r="N627" s="158" t="str">
        <f>IF(入力・労働局用!N627="","",入力・労働局用!N627)</f>
        <v/>
      </c>
      <c r="O627" s="159" t="str">
        <f>IF(入力・労働局用!O627="","",入力・労働局用!O627)</f>
        <v/>
      </c>
      <c r="P627" s="160" t="str">
        <f>IF(入力・労働局用!P627="","",入力・労働局用!P627)</f>
        <v/>
      </c>
      <c r="Q627" s="160" t="str">
        <f>IF(入力・労働局用!Q627="","",入力・労働局用!Q627)</f>
        <v/>
      </c>
      <c r="R627" s="160" t="str">
        <f>IF(入力・労働局用!R627="","",入力・労働局用!R627)</f>
        <v/>
      </c>
      <c r="S627" s="160" t="str">
        <f>IF(入力・労働局用!S627="","",入力・労働局用!S627)</f>
        <v/>
      </c>
      <c r="T627" s="161" t="str">
        <f>IF(入力・労働局用!T627="","",入力・労働局用!T627)</f>
        <v/>
      </c>
      <c r="U627" s="159" t="str">
        <f>IF(入力・労働局用!U627="","",入力・労働局用!U627)</f>
        <v/>
      </c>
      <c r="V627" s="160" t="str">
        <f>IF(入力・労働局用!V627="","",入力・労働局用!V627)</f>
        <v/>
      </c>
      <c r="W627" s="161" t="str">
        <f>IF(入力・労働局用!W627="","",入力・労働局用!W627)</f>
        <v/>
      </c>
      <c r="Y627" s="162" t="s">
        <v>33</v>
      </c>
      <c r="Z627" s="163" t="s">
        <v>34</v>
      </c>
      <c r="AA627" s="489" t="str">
        <f>$A$2</f>
        <v>【鳥取局様式】</v>
      </c>
      <c r="AB627" s="489"/>
      <c r="AC627" s="489"/>
      <c r="AD627" s="489"/>
      <c r="AE627" s="489"/>
      <c r="AF627" s="487">
        <f>$A$3</f>
        <v>0</v>
      </c>
      <c r="AG627" s="487"/>
      <c r="AH627" s="487"/>
      <c r="AI627" s="487"/>
      <c r="AJ627" s="487"/>
    </row>
    <row r="628" spans="1:36" ht="21.95" customHeight="1">
      <c r="A628" s="315" t="s">
        <v>9</v>
      </c>
      <c r="B628" s="317" t="s">
        <v>30</v>
      </c>
      <c r="C628" s="220"/>
      <c r="D628" s="318" t="s">
        <v>51</v>
      </c>
      <c r="E628" s="317" t="s">
        <v>48</v>
      </c>
      <c r="F628" s="451">
        <f ca="1">B625</f>
        <v>45741</v>
      </c>
      <c r="G628" s="452"/>
      <c r="H628" s="452"/>
      <c r="I628" s="452"/>
      <c r="J628" s="452"/>
      <c r="K628" s="452"/>
      <c r="L628" s="453"/>
      <c r="M628" s="454">
        <f ca="1">B626</f>
        <v>46106.494204513889</v>
      </c>
      <c r="N628" s="455"/>
      <c r="O628" s="455"/>
      <c r="P628" s="455"/>
      <c r="Q628" s="455"/>
      <c r="R628" s="455"/>
      <c r="S628" s="455"/>
      <c r="T628" s="455"/>
      <c r="U628" s="455"/>
      <c r="V628" s="455"/>
      <c r="W628" s="456"/>
      <c r="X628" s="164"/>
      <c r="Y628" s="165" t="str">
        <f>$A$2</f>
        <v>【鳥取局様式】</v>
      </c>
      <c r="Z628" s="165" t="e">
        <f>DATE(YEAR($Y$7)+1,7,10)</f>
        <v>#VALUE!</v>
      </c>
      <c r="AA628" s="166" t="s">
        <v>33</v>
      </c>
      <c r="AB628" s="166" t="s">
        <v>34</v>
      </c>
      <c r="AC628" s="166" t="s">
        <v>37</v>
      </c>
      <c r="AD628" s="166" t="s">
        <v>38</v>
      </c>
      <c r="AE628" s="166" t="s">
        <v>32</v>
      </c>
      <c r="AF628" s="166" t="s">
        <v>33</v>
      </c>
      <c r="AG628" s="166" t="s">
        <v>34</v>
      </c>
      <c r="AH628" s="166" t="s">
        <v>37</v>
      </c>
      <c r="AI628" s="166" t="s">
        <v>38</v>
      </c>
      <c r="AJ628" s="166" t="s">
        <v>32</v>
      </c>
    </row>
    <row r="629" spans="1:36" ht="28.5" customHeight="1">
      <c r="A629" s="316"/>
      <c r="B629" s="317"/>
      <c r="C629" s="167"/>
      <c r="D629" s="319"/>
      <c r="E629" s="317"/>
      <c r="F629" s="306" t="s">
        <v>4</v>
      </c>
      <c r="G629" s="306"/>
      <c r="H629" s="168" t="s">
        <v>39</v>
      </c>
      <c r="I629" s="306" t="s">
        <v>5</v>
      </c>
      <c r="J629" s="306"/>
      <c r="K629" s="306"/>
      <c r="L629" s="306"/>
      <c r="M629" s="306" t="s">
        <v>4</v>
      </c>
      <c r="N629" s="306"/>
      <c r="O629" s="306"/>
      <c r="P629" s="306"/>
      <c r="Q629" s="306"/>
      <c r="R629" s="168" t="s">
        <v>39</v>
      </c>
      <c r="S629" s="306" t="s">
        <v>5</v>
      </c>
      <c r="T629" s="306"/>
      <c r="U629" s="306"/>
      <c r="V629" s="306"/>
      <c r="W629" s="306"/>
      <c r="X629" s="164"/>
      <c r="Y629" s="165">
        <f ca="1">DATE(YEAR($B$4),4,1)</f>
        <v>45748</v>
      </c>
      <c r="Z629" s="165">
        <f ca="1">DATE(YEAR($Y$8)+2,3,31)</f>
        <v>46477</v>
      </c>
      <c r="AA629" s="165">
        <f ca="1">$Y$8</f>
        <v>45748</v>
      </c>
      <c r="AB629" s="165">
        <f ca="1">DATE(YEAR($Y$8)+1,3,31)</f>
        <v>46112</v>
      </c>
      <c r="AC629" s="165"/>
      <c r="AD629" s="165"/>
      <c r="AE629" s="165"/>
      <c r="AF629" s="169">
        <f ca="1">DATE(YEAR($B$4)+1,4,1)</f>
        <v>46113</v>
      </c>
      <c r="AG629" s="169">
        <f ca="1">DATE(YEAR($AF$8)+1,3,31)</f>
        <v>46477</v>
      </c>
      <c r="AH629" s="165"/>
      <c r="AI629" s="165"/>
      <c r="AJ629" s="170"/>
    </row>
    <row r="630" spans="1:36" ht="27.95" customHeight="1">
      <c r="A630" s="171">
        <f>入力・労働局用!A630</f>
        <v>0</v>
      </c>
      <c r="B630" s="172">
        <f>入力・労働局用!B630</f>
        <v>0</v>
      </c>
      <c r="C630" s="173"/>
      <c r="D630" s="70">
        <f>入力・労働局用!D630</f>
        <v>0</v>
      </c>
      <c r="E630" s="71">
        <f>入力・労働局用!E630</f>
        <v>0</v>
      </c>
      <c r="F630" s="475">
        <f>入力・労働局用!F630</f>
        <v>0</v>
      </c>
      <c r="G630" s="476"/>
      <c r="H630" s="174" t="str">
        <f ca="1">入力・労働局用!H630</f>
        <v/>
      </c>
      <c r="I630" s="484" t="str">
        <f ca="1">入力・労働局用!I630</f>
        <v/>
      </c>
      <c r="J630" s="485">
        <f>入力・労働局用!J630</f>
        <v>0</v>
      </c>
      <c r="K630" s="485">
        <f>入力・労働局用!K630</f>
        <v>0</v>
      </c>
      <c r="L630" s="486">
        <f>入力・労働局用!L630</f>
        <v>0</v>
      </c>
      <c r="M630" s="475">
        <f>入力・労働局用!M630</f>
        <v>0</v>
      </c>
      <c r="N630" s="480"/>
      <c r="O630" s="480"/>
      <c r="P630" s="480"/>
      <c r="Q630" s="476"/>
      <c r="R630" s="175" t="str">
        <f ca="1">入力・労働局用!R630</f>
        <v/>
      </c>
      <c r="S630" s="484" t="str">
        <f ca="1">入力・労働局用!S630</f>
        <v/>
      </c>
      <c r="T630" s="485">
        <f>入力・労働局用!T630</f>
        <v>0</v>
      </c>
      <c r="U630" s="485">
        <f>入力・労働局用!U630</f>
        <v>0</v>
      </c>
      <c r="V630" s="485">
        <f>入力・労働局用!V630</f>
        <v>0</v>
      </c>
      <c r="W630" s="486">
        <f>入力・労働局用!W630</f>
        <v>0</v>
      </c>
      <c r="X630" s="164"/>
      <c r="Y630" s="176" t="str">
        <f t="shared" ref="Y630:Y644" si="276">IF($B630&lt;&gt;0,IF(D630=0,AA$8,D630),"")</f>
        <v/>
      </c>
      <c r="Z630" s="176" t="str">
        <f t="shared" ref="Z630:Z644" si="277">IF($B630&lt;&gt;0,IF(E630=0,Z$8,E630),"")</f>
        <v/>
      </c>
      <c r="AA630" s="177" t="str">
        <f t="shared" ref="AA630:AA644" ca="1" si="278">IF(Y630&lt;AF$8,Y630,"")</f>
        <v/>
      </c>
      <c r="AB630" s="177" t="str">
        <f t="shared" ref="AB630:AB644" ca="1" si="279">IF(Y630&gt;AB$8,"",IF(Z630&gt;AB$8,AB$8,Z630))</f>
        <v/>
      </c>
      <c r="AC630" s="177" t="str">
        <f t="shared" ref="AC630:AC644" ca="1" si="280">IF(AA630="","",DATE(YEAR(AA630),MONTH(AA630),1))</f>
        <v/>
      </c>
      <c r="AD630" s="177" t="str">
        <f t="shared" ref="AD630:AD644" ca="1" si="281">IF(AA630="","",DATE(YEAR(AB630),MONTH(AB630)+1,1)-1)</f>
        <v/>
      </c>
      <c r="AE630" s="178" t="str">
        <f t="shared" ref="AE630:AE644" ca="1" si="282">IF(AA630="","",DATEDIF(AC630,AD630+1,"m"))</f>
        <v/>
      </c>
      <c r="AF630" s="177" t="str">
        <f t="shared" ref="AF630:AF644" ca="1" si="283">IF(Z630&lt;AF$8,"",IF(Y630&gt;AF$8,Y630,AF$8))</f>
        <v/>
      </c>
      <c r="AG630" s="177" t="str">
        <f t="shared" ref="AG630:AG644" ca="1" si="284">IF(Z630&lt;AF$8,"",Z630)</f>
        <v/>
      </c>
      <c r="AH630" s="177" t="str">
        <f t="shared" ref="AH630:AH644" ca="1" si="285">IF(AF630="","",DATE(YEAR(AF630),MONTH(AF630),1))</f>
        <v/>
      </c>
      <c r="AI630" s="177" t="str">
        <f t="shared" ref="AI630:AI644" ca="1" si="286">IF(AF630="","",DATE(YEAR(AG630),MONTH(AG630)+1,1)-1)</f>
        <v/>
      </c>
      <c r="AJ630" s="178" t="str">
        <f t="shared" ref="AJ630:AJ644" ca="1" si="287">IF(AF630="","",DATEDIF(AH630,AI630+1,"m"))</f>
        <v/>
      </c>
    </row>
    <row r="631" spans="1:36" ht="27.95" customHeight="1">
      <c r="A631" s="179">
        <f>入力・労働局用!A631</f>
        <v>0</v>
      </c>
      <c r="B631" s="172">
        <f>入力・労働局用!B631</f>
        <v>0</v>
      </c>
      <c r="C631" s="173"/>
      <c r="D631" s="70">
        <f>入力・労働局用!D631</f>
        <v>0</v>
      </c>
      <c r="E631" s="71">
        <f>入力・労働局用!E631</f>
        <v>0</v>
      </c>
      <c r="F631" s="475">
        <f>入力・労働局用!F631</f>
        <v>0</v>
      </c>
      <c r="G631" s="476"/>
      <c r="H631" s="174" t="str">
        <f ca="1">入力・労働局用!H631</f>
        <v/>
      </c>
      <c r="I631" s="477" t="str">
        <f ca="1">入力・労働局用!I631</f>
        <v/>
      </c>
      <c r="J631" s="478">
        <f>入力・労働局用!J631</f>
        <v>0</v>
      </c>
      <c r="K631" s="478">
        <f>入力・労働局用!K631</f>
        <v>0</v>
      </c>
      <c r="L631" s="479">
        <f>入力・労働局用!L631</f>
        <v>0</v>
      </c>
      <c r="M631" s="475">
        <f>入力・労働局用!M631</f>
        <v>0</v>
      </c>
      <c r="N631" s="480"/>
      <c r="O631" s="480"/>
      <c r="P631" s="480"/>
      <c r="Q631" s="476"/>
      <c r="R631" s="174" t="str">
        <f ca="1">入力・労働局用!R631</f>
        <v/>
      </c>
      <c r="S631" s="477" t="str">
        <f ca="1">入力・労働局用!S631</f>
        <v/>
      </c>
      <c r="T631" s="478">
        <f>入力・労働局用!T631</f>
        <v>0</v>
      </c>
      <c r="U631" s="478">
        <f>入力・労働局用!U631</f>
        <v>0</v>
      </c>
      <c r="V631" s="478">
        <f>入力・労働局用!V631</f>
        <v>0</v>
      </c>
      <c r="W631" s="479">
        <f>入力・労働局用!W631</f>
        <v>0</v>
      </c>
      <c r="X631" s="164"/>
      <c r="Y631" s="180" t="str">
        <f t="shared" si="276"/>
        <v/>
      </c>
      <c r="Z631" s="180" t="str">
        <f t="shared" si="277"/>
        <v/>
      </c>
      <c r="AA631" s="181" t="str">
        <f t="shared" ca="1" si="278"/>
        <v/>
      </c>
      <c r="AB631" s="181" t="str">
        <f t="shared" ca="1" si="279"/>
        <v/>
      </c>
      <c r="AC631" s="181" t="str">
        <f t="shared" ca="1" si="280"/>
        <v/>
      </c>
      <c r="AD631" s="181" t="str">
        <f t="shared" ca="1" si="281"/>
        <v/>
      </c>
      <c r="AE631" s="182" t="str">
        <f t="shared" ca="1" si="282"/>
        <v/>
      </c>
      <c r="AF631" s="181" t="str">
        <f t="shared" ca="1" si="283"/>
        <v/>
      </c>
      <c r="AG631" s="181" t="str">
        <f t="shared" ca="1" si="284"/>
        <v/>
      </c>
      <c r="AH631" s="181" t="str">
        <f t="shared" ca="1" si="285"/>
        <v/>
      </c>
      <c r="AI631" s="181" t="str">
        <f t="shared" ca="1" si="286"/>
        <v/>
      </c>
      <c r="AJ631" s="182" t="str">
        <f t="shared" ca="1" si="287"/>
        <v/>
      </c>
    </row>
    <row r="632" spans="1:36" ht="27.95" customHeight="1">
      <c r="A632" s="179">
        <f>入力・労働局用!A632</f>
        <v>0</v>
      </c>
      <c r="B632" s="172">
        <f>入力・労働局用!B632</f>
        <v>0</v>
      </c>
      <c r="C632" s="173"/>
      <c r="D632" s="70">
        <f>入力・労働局用!D632</f>
        <v>0</v>
      </c>
      <c r="E632" s="71">
        <f>入力・労働局用!E632</f>
        <v>0</v>
      </c>
      <c r="F632" s="475">
        <f>入力・労働局用!F632</f>
        <v>0</v>
      </c>
      <c r="G632" s="476"/>
      <c r="H632" s="174" t="str">
        <f ca="1">入力・労働局用!H632</f>
        <v/>
      </c>
      <c r="I632" s="477" t="str">
        <f ca="1">入力・労働局用!I632</f>
        <v/>
      </c>
      <c r="J632" s="478">
        <f>入力・労働局用!J632</f>
        <v>0</v>
      </c>
      <c r="K632" s="478">
        <f>入力・労働局用!K632</f>
        <v>0</v>
      </c>
      <c r="L632" s="479">
        <f>入力・労働局用!L632</f>
        <v>0</v>
      </c>
      <c r="M632" s="475">
        <f>入力・労働局用!M632</f>
        <v>0</v>
      </c>
      <c r="N632" s="480"/>
      <c r="O632" s="480"/>
      <c r="P632" s="480"/>
      <c r="Q632" s="476"/>
      <c r="R632" s="174" t="str">
        <f ca="1">入力・労働局用!R632</f>
        <v/>
      </c>
      <c r="S632" s="477" t="str">
        <f ca="1">入力・労働局用!S632</f>
        <v/>
      </c>
      <c r="T632" s="478">
        <f>入力・労働局用!T632</f>
        <v>0</v>
      </c>
      <c r="U632" s="478">
        <f>入力・労働局用!U632</f>
        <v>0</v>
      </c>
      <c r="V632" s="478">
        <f>入力・労働局用!V632</f>
        <v>0</v>
      </c>
      <c r="W632" s="479">
        <f>入力・労働局用!W632</f>
        <v>0</v>
      </c>
      <c r="X632" s="164"/>
      <c r="Y632" s="180" t="str">
        <f t="shared" si="276"/>
        <v/>
      </c>
      <c r="Z632" s="180" t="str">
        <f t="shared" si="277"/>
        <v/>
      </c>
      <c r="AA632" s="181" t="str">
        <f t="shared" ca="1" si="278"/>
        <v/>
      </c>
      <c r="AB632" s="181" t="str">
        <f t="shared" ca="1" si="279"/>
        <v/>
      </c>
      <c r="AC632" s="181" t="str">
        <f t="shared" ca="1" si="280"/>
        <v/>
      </c>
      <c r="AD632" s="181" t="str">
        <f t="shared" ca="1" si="281"/>
        <v/>
      </c>
      <c r="AE632" s="182" t="str">
        <f t="shared" ca="1" si="282"/>
        <v/>
      </c>
      <c r="AF632" s="181" t="str">
        <f t="shared" ca="1" si="283"/>
        <v/>
      </c>
      <c r="AG632" s="181" t="str">
        <f t="shared" ca="1" si="284"/>
        <v/>
      </c>
      <c r="AH632" s="181" t="str">
        <f t="shared" ca="1" si="285"/>
        <v/>
      </c>
      <c r="AI632" s="181" t="str">
        <f t="shared" ca="1" si="286"/>
        <v/>
      </c>
      <c r="AJ632" s="182" t="str">
        <f t="shared" ca="1" si="287"/>
        <v/>
      </c>
    </row>
    <row r="633" spans="1:36" ht="27.95" customHeight="1">
      <c r="A633" s="179">
        <f>入力・労働局用!A633</f>
        <v>0</v>
      </c>
      <c r="B633" s="172">
        <f>入力・労働局用!B633</f>
        <v>0</v>
      </c>
      <c r="C633" s="173"/>
      <c r="D633" s="70">
        <f>入力・労働局用!D633</f>
        <v>0</v>
      </c>
      <c r="E633" s="71">
        <f>入力・労働局用!E633</f>
        <v>0</v>
      </c>
      <c r="F633" s="475">
        <f>入力・労働局用!F633</f>
        <v>0</v>
      </c>
      <c r="G633" s="476"/>
      <c r="H633" s="174" t="str">
        <f ca="1">入力・労働局用!H633</f>
        <v/>
      </c>
      <c r="I633" s="477" t="str">
        <f ca="1">入力・労働局用!I633</f>
        <v/>
      </c>
      <c r="J633" s="478">
        <f>入力・労働局用!J633</f>
        <v>0</v>
      </c>
      <c r="K633" s="478">
        <f>入力・労働局用!K633</f>
        <v>0</v>
      </c>
      <c r="L633" s="479">
        <f>入力・労働局用!L633</f>
        <v>0</v>
      </c>
      <c r="M633" s="475">
        <f>入力・労働局用!M633</f>
        <v>0</v>
      </c>
      <c r="N633" s="480"/>
      <c r="O633" s="480"/>
      <c r="P633" s="480"/>
      <c r="Q633" s="476"/>
      <c r="R633" s="174" t="str">
        <f ca="1">入力・労働局用!R633</f>
        <v/>
      </c>
      <c r="S633" s="477" t="str">
        <f ca="1">入力・労働局用!S633</f>
        <v/>
      </c>
      <c r="T633" s="478">
        <f>入力・労働局用!T633</f>
        <v>0</v>
      </c>
      <c r="U633" s="478">
        <f>入力・労働局用!U633</f>
        <v>0</v>
      </c>
      <c r="V633" s="478">
        <f>入力・労働局用!V633</f>
        <v>0</v>
      </c>
      <c r="W633" s="479">
        <f>入力・労働局用!W633</f>
        <v>0</v>
      </c>
      <c r="X633" s="164"/>
      <c r="Y633" s="180" t="str">
        <f t="shared" si="276"/>
        <v/>
      </c>
      <c r="Z633" s="180" t="str">
        <f t="shared" si="277"/>
        <v/>
      </c>
      <c r="AA633" s="181" t="str">
        <f t="shared" ca="1" si="278"/>
        <v/>
      </c>
      <c r="AB633" s="181" t="str">
        <f t="shared" ca="1" si="279"/>
        <v/>
      </c>
      <c r="AC633" s="181" t="str">
        <f t="shared" ca="1" si="280"/>
        <v/>
      </c>
      <c r="AD633" s="181" t="str">
        <f t="shared" ca="1" si="281"/>
        <v/>
      </c>
      <c r="AE633" s="182" t="str">
        <f t="shared" ca="1" si="282"/>
        <v/>
      </c>
      <c r="AF633" s="181" t="str">
        <f t="shared" ca="1" si="283"/>
        <v/>
      </c>
      <c r="AG633" s="181" t="str">
        <f t="shared" ca="1" si="284"/>
        <v/>
      </c>
      <c r="AH633" s="181" t="str">
        <f t="shared" ca="1" si="285"/>
        <v/>
      </c>
      <c r="AI633" s="181" t="str">
        <f t="shared" ca="1" si="286"/>
        <v/>
      </c>
      <c r="AJ633" s="182" t="str">
        <f t="shared" ca="1" si="287"/>
        <v/>
      </c>
    </row>
    <row r="634" spans="1:36" ht="27.95" customHeight="1">
      <c r="A634" s="179">
        <f>入力・労働局用!A634</f>
        <v>0</v>
      </c>
      <c r="B634" s="172">
        <f>入力・労働局用!B634</f>
        <v>0</v>
      </c>
      <c r="C634" s="173"/>
      <c r="D634" s="70">
        <f>入力・労働局用!D634</f>
        <v>0</v>
      </c>
      <c r="E634" s="71">
        <f>入力・労働局用!E634</f>
        <v>0</v>
      </c>
      <c r="F634" s="475">
        <f>入力・労働局用!F634</f>
        <v>0</v>
      </c>
      <c r="G634" s="476"/>
      <c r="H634" s="174" t="str">
        <f ca="1">入力・労働局用!H634</f>
        <v/>
      </c>
      <c r="I634" s="477" t="str">
        <f ca="1">入力・労働局用!I634</f>
        <v/>
      </c>
      <c r="J634" s="478">
        <f>入力・労働局用!J634</f>
        <v>0</v>
      </c>
      <c r="K634" s="478">
        <f>入力・労働局用!K634</f>
        <v>0</v>
      </c>
      <c r="L634" s="479">
        <f>入力・労働局用!L634</f>
        <v>0</v>
      </c>
      <c r="M634" s="475">
        <f>入力・労働局用!M634</f>
        <v>0</v>
      </c>
      <c r="N634" s="480"/>
      <c r="O634" s="480"/>
      <c r="P634" s="480"/>
      <c r="Q634" s="476"/>
      <c r="R634" s="174" t="str">
        <f ca="1">入力・労働局用!R634</f>
        <v/>
      </c>
      <c r="S634" s="477" t="str">
        <f ca="1">入力・労働局用!S634</f>
        <v/>
      </c>
      <c r="T634" s="478">
        <f>入力・労働局用!T634</f>
        <v>0</v>
      </c>
      <c r="U634" s="478">
        <f>入力・労働局用!U634</f>
        <v>0</v>
      </c>
      <c r="V634" s="478">
        <f>入力・労働局用!V634</f>
        <v>0</v>
      </c>
      <c r="W634" s="479">
        <f>入力・労働局用!W634</f>
        <v>0</v>
      </c>
      <c r="X634" s="164"/>
      <c r="Y634" s="180" t="str">
        <f t="shared" si="276"/>
        <v/>
      </c>
      <c r="Z634" s="180" t="str">
        <f t="shared" si="277"/>
        <v/>
      </c>
      <c r="AA634" s="181" t="str">
        <f t="shared" ca="1" si="278"/>
        <v/>
      </c>
      <c r="AB634" s="181" t="str">
        <f t="shared" ca="1" si="279"/>
        <v/>
      </c>
      <c r="AC634" s="181" t="str">
        <f t="shared" ca="1" si="280"/>
        <v/>
      </c>
      <c r="AD634" s="181" t="str">
        <f t="shared" ca="1" si="281"/>
        <v/>
      </c>
      <c r="AE634" s="182" t="str">
        <f t="shared" ca="1" si="282"/>
        <v/>
      </c>
      <c r="AF634" s="181" t="str">
        <f t="shared" ca="1" si="283"/>
        <v/>
      </c>
      <c r="AG634" s="181" t="str">
        <f t="shared" ca="1" si="284"/>
        <v/>
      </c>
      <c r="AH634" s="181" t="str">
        <f t="shared" ca="1" si="285"/>
        <v/>
      </c>
      <c r="AI634" s="181" t="str">
        <f t="shared" ca="1" si="286"/>
        <v/>
      </c>
      <c r="AJ634" s="182" t="str">
        <f t="shared" ca="1" si="287"/>
        <v/>
      </c>
    </row>
    <row r="635" spans="1:36" ht="27.95" customHeight="1">
      <c r="A635" s="179">
        <f>入力・労働局用!A635</f>
        <v>0</v>
      </c>
      <c r="B635" s="172">
        <f>入力・労働局用!B635</f>
        <v>0</v>
      </c>
      <c r="C635" s="173"/>
      <c r="D635" s="70">
        <f>入力・労働局用!D635</f>
        <v>0</v>
      </c>
      <c r="E635" s="71">
        <f>入力・労働局用!E635</f>
        <v>0</v>
      </c>
      <c r="F635" s="475">
        <f>入力・労働局用!F635</f>
        <v>0</v>
      </c>
      <c r="G635" s="476"/>
      <c r="H635" s="174" t="str">
        <f ca="1">入力・労働局用!H635</f>
        <v/>
      </c>
      <c r="I635" s="477" t="str">
        <f ca="1">入力・労働局用!I635</f>
        <v/>
      </c>
      <c r="J635" s="478">
        <f>入力・労働局用!J635</f>
        <v>0</v>
      </c>
      <c r="K635" s="478">
        <f>入力・労働局用!K635</f>
        <v>0</v>
      </c>
      <c r="L635" s="479">
        <f>入力・労働局用!L635</f>
        <v>0</v>
      </c>
      <c r="M635" s="475">
        <f>入力・労働局用!M635</f>
        <v>0</v>
      </c>
      <c r="N635" s="480"/>
      <c r="O635" s="480"/>
      <c r="P635" s="480"/>
      <c r="Q635" s="476"/>
      <c r="R635" s="174" t="str">
        <f ca="1">入力・労働局用!R635</f>
        <v/>
      </c>
      <c r="S635" s="477" t="str">
        <f ca="1">入力・労働局用!S635</f>
        <v/>
      </c>
      <c r="T635" s="478">
        <f>入力・労働局用!T635</f>
        <v>0</v>
      </c>
      <c r="U635" s="478">
        <f>入力・労働局用!U635</f>
        <v>0</v>
      </c>
      <c r="V635" s="478">
        <f>入力・労働局用!V635</f>
        <v>0</v>
      </c>
      <c r="W635" s="479">
        <f>入力・労働局用!W635</f>
        <v>0</v>
      </c>
      <c r="X635" s="164"/>
      <c r="Y635" s="180" t="str">
        <f t="shared" si="276"/>
        <v/>
      </c>
      <c r="Z635" s="180" t="str">
        <f t="shared" si="277"/>
        <v/>
      </c>
      <c r="AA635" s="181" t="str">
        <f t="shared" ca="1" si="278"/>
        <v/>
      </c>
      <c r="AB635" s="181" t="str">
        <f t="shared" ca="1" si="279"/>
        <v/>
      </c>
      <c r="AC635" s="181" t="str">
        <f t="shared" ca="1" si="280"/>
        <v/>
      </c>
      <c r="AD635" s="181" t="str">
        <f t="shared" ca="1" si="281"/>
        <v/>
      </c>
      <c r="AE635" s="182" t="str">
        <f t="shared" ca="1" si="282"/>
        <v/>
      </c>
      <c r="AF635" s="181" t="str">
        <f t="shared" ca="1" si="283"/>
        <v/>
      </c>
      <c r="AG635" s="181" t="str">
        <f t="shared" ca="1" si="284"/>
        <v/>
      </c>
      <c r="AH635" s="181" t="str">
        <f t="shared" ca="1" si="285"/>
        <v/>
      </c>
      <c r="AI635" s="181" t="str">
        <f t="shared" ca="1" si="286"/>
        <v/>
      </c>
      <c r="AJ635" s="182" t="str">
        <f t="shared" ca="1" si="287"/>
        <v/>
      </c>
    </row>
    <row r="636" spans="1:36" ht="27.95" customHeight="1">
      <c r="A636" s="179">
        <f>入力・労働局用!A636</f>
        <v>0</v>
      </c>
      <c r="B636" s="172">
        <f>入力・労働局用!B636</f>
        <v>0</v>
      </c>
      <c r="C636" s="173"/>
      <c r="D636" s="70">
        <f>入力・労働局用!D636</f>
        <v>0</v>
      </c>
      <c r="E636" s="71">
        <f>入力・労働局用!E636</f>
        <v>0</v>
      </c>
      <c r="F636" s="475">
        <f>入力・労働局用!F636</f>
        <v>0</v>
      </c>
      <c r="G636" s="476"/>
      <c r="H636" s="174" t="str">
        <f ca="1">入力・労働局用!H636</f>
        <v/>
      </c>
      <c r="I636" s="477" t="str">
        <f ca="1">入力・労働局用!I636</f>
        <v/>
      </c>
      <c r="J636" s="478">
        <f>入力・労働局用!J636</f>
        <v>0</v>
      </c>
      <c r="K636" s="478">
        <f>入力・労働局用!K636</f>
        <v>0</v>
      </c>
      <c r="L636" s="479">
        <f>入力・労働局用!L636</f>
        <v>0</v>
      </c>
      <c r="M636" s="475">
        <f>入力・労働局用!M636</f>
        <v>0</v>
      </c>
      <c r="N636" s="480"/>
      <c r="O636" s="480"/>
      <c r="P636" s="480"/>
      <c r="Q636" s="476"/>
      <c r="R636" s="174" t="str">
        <f ca="1">入力・労働局用!R636</f>
        <v/>
      </c>
      <c r="S636" s="477" t="str">
        <f ca="1">入力・労働局用!S636</f>
        <v/>
      </c>
      <c r="T636" s="478">
        <f>入力・労働局用!T636</f>
        <v>0</v>
      </c>
      <c r="U636" s="478">
        <f>入力・労働局用!U636</f>
        <v>0</v>
      </c>
      <c r="V636" s="478">
        <f>入力・労働局用!V636</f>
        <v>0</v>
      </c>
      <c r="W636" s="479">
        <f>入力・労働局用!W636</f>
        <v>0</v>
      </c>
      <c r="X636" s="164"/>
      <c r="Y636" s="180" t="str">
        <f t="shared" si="276"/>
        <v/>
      </c>
      <c r="Z636" s="180" t="str">
        <f t="shared" si="277"/>
        <v/>
      </c>
      <c r="AA636" s="181" t="str">
        <f t="shared" ca="1" si="278"/>
        <v/>
      </c>
      <c r="AB636" s="181" t="str">
        <f t="shared" ca="1" si="279"/>
        <v/>
      </c>
      <c r="AC636" s="181" t="str">
        <f t="shared" ca="1" si="280"/>
        <v/>
      </c>
      <c r="AD636" s="181" t="str">
        <f t="shared" ca="1" si="281"/>
        <v/>
      </c>
      <c r="AE636" s="182" t="str">
        <f t="shared" ca="1" si="282"/>
        <v/>
      </c>
      <c r="AF636" s="181" t="str">
        <f t="shared" ca="1" si="283"/>
        <v/>
      </c>
      <c r="AG636" s="181" t="str">
        <f t="shared" ca="1" si="284"/>
        <v/>
      </c>
      <c r="AH636" s="181" t="str">
        <f t="shared" ca="1" si="285"/>
        <v/>
      </c>
      <c r="AI636" s="181" t="str">
        <f t="shared" ca="1" si="286"/>
        <v/>
      </c>
      <c r="AJ636" s="182" t="str">
        <f t="shared" ca="1" si="287"/>
        <v/>
      </c>
    </row>
    <row r="637" spans="1:36" ht="27.95" customHeight="1">
      <c r="A637" s="179">
        <f>入力・労働局用!A637</f>
        <v>0</v>
      </c>
      <c r="B637" s="172">
        <f>入力・労働局用!B637</f>
        <v>0</v>
      </c>
      <c r="C637" s="173"/>
      <c r="D637" s="70">
        <f>入力・労働局用!D637</f>
        <v>0</v>
      </c>
      <c r="E637" s="71">
        <f>入力・労働局用!E637</f>
        <v>0</v>
      </c>
      <c r="F637" s="475">
        <f>入力・労働局用!F637</f>
        <v>0</v>
      </c>
      <c r="G637" s="476"/>
      <c r="H637" s="174" t="str">
        <f ca="1">入力・労働局用!H637</f>
        <v/>
      </c>
      <c r="I637" s="477" t="str">
        <f ca="1">入力・労働局用!I637</f>
        <v/>
      </c>
      <c r="J637" s="478">
        <f>入力・労働局用!J637</f>
        <v>0</v>
      </c>
      <c r="K637" s="478">
        <f>入力・労働局用!K637</f>
        <v>0</v>
      </c>
      <c r="L637" s="479">
        <f>入力・労働局用!L637</f>
        <v>0</v>
      </c>
      <c r="M637" s="475">
        <f>入力・労働局用!M637</f>
        <v>0</v>
      </c>
      <c r="N637" s="480"/>
      <c r="O637" s="480"/>
      <c r="P637" s="480"/>
      <c r="Q637" s="476"/>
      <c r="R637" s="174" t="str">
        <f ca="1">入力・労働局用!R637</f>
        <v/>
      </c>
      <c r="S637" s="477" t="str">
        <f ca="1">入力・労働局用!S637</f>
        <v/>
      </c>
      <c r="T637" s="478">
        <f>入力・労働局用!T637</f>
        <v>0</v>
      </c>
      <c r="U637" s="478">
        <f>入力・労働局用!U637</f>
        <v>0</v>
      </c>
      <c r="V637" s="478">
        <f>入力・労働局用!V637</f>
        <v>0</v>
      </c>
      <c r="W637" s="479">
        <f>入力・労働局用!W637</f>
        <v>0</v>
      </c>
      <c r="X637" s="164"/>
      <c r="Y637" s="180" t="str">
        <f t="shared" si="276"/>
        <v/>
      </c>
      <c r="Z637" s="180" t="str">
        <f t="shared" si="277"/>
        <v/>
      </c>
      <c r="AA637" s="181" t="str">
        <f t="shared" ca="1" si="278"/>
        <v/>
      </c>
      <c r="AB637" s="181" t="str">
        <f t="shared" ca="1" si="279"/>
        <v/>
      </c>
      <c r="AC637" s="181" t="str">
        <f t="shared" ca="1" si="280"/>
        <v/>
      </c>
      <c r="AD637" s="181" t="str">
        <f t="shared" ca="1" si="281"/>
        <v/>
      </c>
      <c r="AE637" s="182" t="str">
        <f t="shared" ca="1" si="282"/>
        <v/>
      </c>
      <c r="AF637" s="181" t="str">
        <f t="shared" ca="1" si="283"/>
        <v/>
      </c>
      <c r="AG637" s="181" t="str">
        <f t="shared" ca="1" si="284"/>
        <v/>
      </c>
      <c r="AH637" s="181" t="str">
        <f t="shared" ca="1" si="285"/>
        <v/>
      </c>
      <c r="AI637" s="181" t="str">
        <f t="shared" ca="1" si="286"/>
        <v/>
      </c>
      <c r="AJ637" s="182" t="str">
        <f t="shared" ca="1" si="287"/>
        <v/>
      </c>
    </row>
    <row r="638" spans="1:36" ht="27.95" customHeight="1">
      <c r="A638" s="179">
        <f>入力・労働局用!A638</f>
        <v>0</v>
      </c>
      <c r="B638" s="172">
        <f>入力・労働局用!B638</f>
        <v>0</v>
      </c>
      <c r="C638" s="173"/>
      <c r="D638" s="70">
        <f>入力・労働局用!D638</f>
        <v>0</v>
      </c>
      <c r="E638" s="71">
        <f>入力・労働局用!E638</f>
        <v>0</v>
      </c>
      <c r="F638" s="475">
        <f>入力・労働局用!F638</f>
        <v>0</v>
      </c>
      <c r="G638" s="476"/>
      <c r="H638" s="174" t="str">
        <f ca="1">入力・労働局用!H638</f>
        <v/>
      </c>
      <c r="I638" s="477" t="str">
        <f ca="1">入力・労働局用!I638</f>
        <v/>
      </c>
      <c r="J638" s="478">
        <f>入力・労働局用!J638</f>
        <v>0</v>
      </c>
      <c r="K638" s="478">
        <f>入力・労働局用!K638</f>
        <v>0</v>
      </c>
      <c r="L638" s="479">
        <f>入力・労働局用!L638</f>
        <v>0</v>
      </c>
      <c r="M638" s="475">
        <f>入力・労働局用!M638</f>
        <v>0</v>
      </c>
      <c r="N638" s="480"/>
      <c r="O638" s="480"/>
      <c r="P638" s="480"/>
      <c r="Q638" s="476"/>
      <c r="R638" s="174" t="str">
        <f ca="1">入力・労働局用!R638</f>
        <v/>
      </c>
      <c r="S638" s="477" t="str">
        <f ca="1">入力・労働局用!S638</f>
        <v/>
      </c>
      <c r="T638" s="478">
        <f>入力・労働局用!T638</f>
        <v>0</v>
      </c>
      <c r="U638" s="478">
        <f>入力・労働局用!U638</f>
        <v>0</v>
      </c>
      <c r="V638" s="478">
        <f>入力・労働局用!V638</f>
        <v>0</v>
      </c>
      <c r="W638" s="479">
        <f>入力・労働局用!W638</f>
        <v>0</v>
      </c>
      <c r="X638" s="164"/>
      <c r="Y638" s="180" t="str">
        <f t="shared" si="276"/>
        <v/>
      </c>
      <c r="Z638" s="180" t="str">
        <f t="shared" si="277"/>
        <v/>
      </c>
      <c r="AA638" s="181" t="str">
        <f t="shared" ca="1" si="278"/>
        <v/>
      </c>
      <c r="AB638" s="181" t="str">
        <f t="shared" ca="1" si="279"/>
        <v/>
      </c>
      <c r="AC638" s="181" t="str">
        <f t="shared" ca="1" si="280"/>
        <v/>
      </c>
      <c r="AD638" s="181" t="str">
        <f t="shared" ca="1" si="281"/>
        <v/>
      </c>
      <c r="AE638" s="182" t="str">
        <f t="shared" ca="1" si="282"/>
        <v/>
      </c>
      <c r="AF638" s="181" t="str">
        <f t="shared" ca="1" si="283"/>
        <v/>
      </c>
      <c r="AG638" s="181" t="str">
        <f t="shared" ca="1" si="284"/>
        <v/>
      </c>
      <c r="AH638" s="181" t="str">
        <f t="shared" ca="1" si="285"/>
        <v/>
      </c>
      <c r="AI638" s="181" t="str">
        <f t="shared" ca="1" si="286"/>
        <v/>
      </c>
      <c r="AJ638" s="182" t="str">
        <f t="shared" ca="1" si="287"/>
        <v/>
      </c>
    </row>
    <row r="639" spans="1:36" ht="27.95" customHeight="1">
      <c r="A639" s="179">
        <f>入力・労働局用!A639</f>
        <v>0</v>
      </c>
      <c r="B639" s="172">
        <f>入力・労働局用!B639</f>
        <v>0</v>
      </c>
      <c r="C639" s="173"/>
      <c r="D639" s="70">
        <f>入力・労働局用!D639</f>
        <v>0</v>
      </c>
      <c r="E639" s="71">
        <f>入力・労働局用!E639</f>
        <v>0</v>
      </c>
      <c r="F639" s="475">
        <f>入力・労働局用!F639</f>
        <v>0</v>
      </c>
      <c r="G639" s="476"/>
      <c r="H639" s="174" t="str">
        <f ca="1">入力・労働局用!H639</f>
        <v/>
      </c>
      <c r="I639" s="477" t="str">
        <f ca="1">入力・労働局用!I639</f>
        <v/>
      </c>
      <c r="J639" s="478">
        <f>入力・労働局用!J639</f>
        <v>0</v>
      </c>
      <c r="K639" s="478">
        <f>入力・労働局用!K639</f>
        <v>0</v>
      </c>
      <c r="L639" s="479">
        <f>入力・労働局用!L639</f>
        <v>0</v>
      </c>
      <c r="M639" s="475">
        <f>入力・労働局用!M639</f>
        <v>0</v>
      </c>
      <c r="N639" s="480"/>
      <c r="O639" s="480"/>
      <c r="P639" s="480"/>
      <c r="Q639" s="476"/>
      <c r="R639" s="174" t="str">
        <f ca="1">入力・労働局用!R639</f>
        <v/>
      </c>
      <c r="S639" s="477" t="str">
        <f ca="1">入力・労働局用!S639</f>
        <v/>
      </c>
      <c r="T639" s="478">
        <f>入力・労働局用!T639</f>
        <v>0</v>
      </c>
      <c r="U639" s="478">
        <f>入力・労働局用!U639</f>
        <v>0</v>
      </c>
      <c r="V639" s="478">
        <f>入力・労働局用!V639</f>
        <v>0</v>
      </c>
      <c r="W639" s="479">
        <f>入力・労働局用!W639</f>
        <v>0</v>
      </c>
      <c r="X639" s="164"/>
      <c r="Y639" s="180" t="str">
        <f t="shared" si="276"/>
        <v/>
      </c>
      <c r="Z639" s="180" t="str">
        <f t="shared" si="277"/>
        <v/>
      </c>
      <c r="AA639" s="181" t="str">
        <f t="shared" ca="1" si="278"/>
        <v/>
      </c>
      <c r="AB639" s="181" t="str">
        <f t="shared" ca="1" si="279"/>
        <v/>
      </c>
      <c r="AC639" s="181" t="str">
        <f t="shared" ca="1" si="280"/>
        <v/>
      </c>
      <c r="AD639" s="181" t="str">
        <f t="shared" ca="1" si="281"/>
        <v/>
      </c>
      <c r="AE639" s="182" t="str">
        <f t="shared" ca="1" si="282"/>
        <v/>
      </c>
      <c r="AF639" s="181" t="str">
        <f t="shared" ca="1" si="283"/>
        <v/>
      </c>
      <c r="AG639" s="181" t="str">
        <f t="shared" ca="1" si="284"/>
        <v/>
      </c>
      <c r="AH639" s="181" t="str">
        <f t="shared" ca="1" si="285"/>
        <v/>
      </c>
      <c r="AI639" s="181" t="str">
        <f t="shared" ca="1" si="286"/>
        <v/>
      </c>
      <c r="AJ639" s="182" t="str">
        <f t="shared" ca="1" si="287"/>
        <v/>
      </c>
    </row>
    <row r="640" spans="1:36" ht="27.95" customHeight="1">
      <c r="A640" s="179">
        <f>入力・労働局用!A640</f>
        <v>0</v>
      </c>
      <c r="B640" s="172">
        <f>入力・労働局用!B640</f>
        <v>0</v>
      </c>
      <c r="C640" s="173"/>
      <c r="D640" s="70">
        <f>入力・労働局用!D640</f>
        <v>0</v>
      </c>
      <c r="E640" s="71">
        <f>入力・労働局用!E640</f>
        <v>0</v>
      </c>
      <c r="F640" s="475">
        <f>入力・労働局用!F640</f>
        <v>0</v>
      </c>
      <c r="G640" s="476"/>
      <c r="H640" s="174" t="str">
        <f ca="1">入力・労働局用!H640</f>
        <v/>
      </c>
      <c r="I640" s="477" t="str">
        <f ca="1">入力・労働局用!I640</f>
        <v/>
      </c>
      <c r="J640" s="478">
        <f>入力・労働局用!J640</f>
        <v>0</v>
      </c>
      <c r="K640" s="478">
        <f>入力・労働局用!K640</f>
        <v>0</v>
      </c>
      <c r="L640" s="479">
        <f>入力・労働局用!L640</f>
        <v>0</v>
      </c>
      <c r="M640" s="475">
        <f>入力・労働局用!M640</f>
        <v>0</v>
      </c>
      <c r="N640" s="480"/>
      <c r="O640" s="480"/>
      <c r="P640" s="480"/>
      <c r="Q640" s="476"/>
      <c r="R640" s="174" t="str">
        <f ca="1">入力・労働局用!R640</f>
        <v/>
      </c>
      <c r="S640" s="477" t="str">
        <f ca="1">入力・労働局用!S640</f>
        <v/>
      </c>
      <c r="T640" s="478">
        <f>入力・労働局用!T640</f>
        <v>0</v>
      </c>
      <c r="U640" s="478">
        <f>入力・労働局用!U640</f>
        <v>0</v>
      </c>
      <c r="V640" s="478">
        <f>入力・労働局用!V640</f>
        <v>0</v>
      </c>
      <c r="W640" s="479">
        <f>入力・労働局用!W640</f>
        <v>0</v>
      </c>
      <c r="X640" s="164"/>
      <c r="Y640" s="180" t="str">
        <f t="shared" si="276"/>
        <v/>
      </c>
      <c r="Z640" s="180" t="str">
        <f t="shared" si="277"/>
        <v/>
      </c>
      <c r="AA640" s="181" t="str">
        <f t="shared" ca="1" si="278"/>
        <v/>
      </c>
      <c r="AB640" s="181" t="str">
        <f t="shared" ca="1" si="279"/>
        <v/>
      </c>
      <c r="AC640" s="181" t="str">
        <f t="shared" ca="1" si="280"/>
        <v/>
      </c>
      <c r="AD640" s="181" t="str">
        <f t="shared" ca="1" si="281"/>
        <v/>
      </c>
      <c r="AE640" s="182" t="str">
        <f t="shared" ca="1" si="282"/>
        <v/>
      </c>
      <c r="AF640" s="181" t="str">
        <f t="shared" ca="1" si="283"/>
        <v/>
      </c>
      <c r="AG640" s="181" t="str">
        <f t="shared" ca="1" si="284"/>
        <v/>
      </c>
      <c r="AH640" s="181" t="str">
        <f t="shared" ca="1" si="285"/>
        <v/>
      </c>
      <c r="AI640" s="181" t="str">
        <f t="shared" ca="1" si="286"/>
        <v/>
      </c>
      <c r="AJ640" s="182" t="str">
        <f t="shared" ca="1" si="287"/>
        <v/>
      </c>
    </row>
    <row r="641" spans="1:36" ht="27.95" customHeight="1">
      <c r="A641" s="179">
        <f>入力・労働局用!A641</f>
        <v>0</v>
      </c>
      <c r="B641" s="172">
        <f>入力・労働局用!B641</f>
        <v>0</v>
      </c>
      <c r="C641" s="173"/>
      <c r="D641" s="70">
        <f>入力・労働局用!D641</f>
        <v>0</v>
      </c>
      <c r="E641" s="71">
        <f>入力・労働局用!E641</f>
        <v>0</v>
      </c>
      <c r="F641" s="475">
        <f>入力・労働局用!F641</f>
        <v>0</v>
      </c>
      <c r="G641" s="476"/>
      <c r="H641" s="174" t="str">
        <f ca="1">入力・労働局用!H641</f>
        <v/>
      </c>
      <c r="I641" s="477" t="str">
        <f ca="1">入力・労働局用!I641</f>
        <v/>
      </c>
      <c r="J641" s="478">
        <f>入力・労働局用!J641</f>
        <v>0</v>
      </c>
      <c r="K641" s="478">
        <f>入力・労働局用!K641</f>
        <v>0</v>
      </c>
      <c r="L641" s="479">
        <f>入力・労働局用!L641</f>
        <v>0</v>
      </c>
      <c r="M641" s="475">
        <f>入力・労働局用!M641</f>
        <v>0</v>
      </c>
      <c r="N641" s="480"/>
      <c r="O641" s="480"/>
      <c r="P641" s="480"/>
      <c r="Q641" s="476"/>
      <c r="R641" s="174" t="str">
        <f ca="1">入力・労働局用!R641</f>
        <v/>
      </c>
      <c r="S641" s="477" t="str">
        <f ca="1">入力・労働局用!S641</f>
        <v/>
      </c>
      <c r="T641" s="478">
        <f>入力・労働局用!T641</f>
        <v>0</v>
      </c>
      <c r="U641" s="478">
        <f>入力・労働局用!U641</f>
        <v>0</v>
      </c>
      <c r="V641" s="478">
        <f>入力・労働局用!V641</f>
        <v>0</v>
      </c>
      <c r="W641" s="479">
        <f>入力・労働局用!W641</f>
        <v>0</v>
      </c>
      <c r="X641" s="164"/>
      <c r="Y641" s="180" t="str">
        <f t="shared" si="276"/>
        <v/>
      </c>
      <c r="Z641" s="180" t="str">
        <f t="shared" si="277"/>
        <v/>
      </c>
      <c r="AA641" s="181" t="str">
        <f t="shared" ca="1" si="278"/>
        <v/>
      </c>
      <c r="AB641" s="181" t="str">
        <f t="shared" ca="1" si="279"/>
        <v/>
      </c>
      <c r="AC641" s="181" t="str">
        <f t="shared" ca="1" si="280"/>
        <v/>
      </c>
      <c r="AD641" s="181" t="str">
        <f t="shared" ca="1" si="281"/>
        <v/>
      </c>
      <c r="AE641" s="182" t="str">
        <f t="shared" ca="1" si="282"/>
        <v/>
      </c>
      <c r="AF641" s="181" t="str">
        <f t="shared" ca="1" si="283"/>
        <v/>
      </c>
      <c r="AG641" s="181" t="str">
        <f t="shared" ca="1" si="284"/>
        <v/>
      </c>
      <c r="AH641" s="181" t="str">
        <f t="shared" ca="1" si="285"/>
        <v/>
      </c>
      <c r="AI641" s="181" t="str">
        <f t="shared" ca="1" si="286"/>
        <v/>
      </c>
      <c r="AJ641" s="182" t="str">
        <f t="shared" ca="1" si="287"/>
        <v/>
      </c>
    </row>
    <row r="642" spans="1:36" ht="27.95" customHeight="1">
      <c r="A642" s="179">
        <f>入力・労働局用!A642</f>
        <v>0</v>
      </c>
      <c r="B642" s="172">
        <f>入力・労働局用!B642</f>
        <v>0</v>
      </c>
      <c r="C642" s="173"/>
      <c r="D642" s="70">
        <f>入力・労働局用!D642</f>
        <v>0</v>
      </c>
      <c r="E642" s="71">
        <f>入力・労働局用!E642</f>
        <v>0</v>
      </c>
      <c r="F642" s="475">
        <f>入力・労働局用!F642</f>
        <v>0</v>
      </c>
      <c r="G642" s="476"/>
      <c r="H642" s="174" t="str">
        <f ca="1">入力・労働局用!H642</f>
        <v/>
      </c>
      <c r="I642" s="477" t="str">
        <f ca="1">入力・労働局用!I642</f>
        <v/>
      </c>
      <c r="J642" s="478">
        <f>入力・労働局用!J642</f>
        <v>0</v>
      </c>
      <c r="K642" s="478">
        <f>入力・労働局用!K642</f>
        <v>0</v>
      </c>
      <c r="L642" s="479">
        <f>入力・労働局用!L642</f>
        <v>0</v>
      </c>
      <c r="M642" s="475">
        <f>入力・労働局用!M642</f>
        <v>0</v>
      </c>
      <c r="N642" s="480"/>
      <c r="O642" s="480"/>
      <c r="P642" s="480"/>
      <c r="Q642" s="476"/>
      <c r="R642" s="174" t="str">
        <f ca="1">入力・労働局用!R642</f>
        <v/>
      </c>
      <c r="S642" s="477" t="str">
        <f ca="1">入力・労働局用!S642</f>
        <v/>
      </c>
      <c r="T642" s="478">
        <f>入力・労働局用!T642</f>
        <v>0</v>
      </c>
      <c r="U642" s="478">
        <f>入力・労働局用!U642</f>
        <v>0</v>
      </c>
      <c r="V642" s="478">
        <f>入力・労働局用!V642</f>
        <v>0</v>
      </c>
      <c r="W642" s="479">
        <f>入力・労働局用!W642</f>
        <v>0</v>
      </c>
      <c r="X642" s="164"/>
      <c r="Y642" s="180" t="str">
        <f t="shared" si="276"/>
        <v/>
      </c>
      <c r="Z642" s="180" t="str">
        <f t="shared" si="277"/>
        <v/>
      </c>
      <c r="AA642" s="181" t="str">
        <f t="shared" ca="1" si="278"/>
        <v/>
      </c>
      <c r="AB642" s="181" t="str">
        <f t="shared" ca="1" si="279"/>
        <v/>
      </c>
      <c r="AC642" s="181" t="str">
        <f t="shared" ca="1" si="280"/>
        <v/>
      </c>
      <c r="AD642" s="181" t="str">
        <f t="shared" ca="1" si="281"/>
        <v/>
      </c>
      <c r="AE642" s="182" t="str">
        <f t="shared" ca="1" si="282"/>
        <v/>
      </c>
      <c r="AF642" s="181" t="str">
        <f t="shared" ca="1" si="283"/>
        <v/>
      </c>
      <c r="AG642" s="181" t="str">
        <f t="shared" ca="1" si="284"/>
        <v/>
      </c>
      <c r="AH642" s="181" t="str">
        <f t="shared" ca="1" si="285"/>
        <v/>
      </c>
      <c r="AI642" s="181" t="str">
        <f t="shared" ca="1" si="286"/>
        <v/>
      </c>
      <c r="AJ642" s="182" t="str">
        <f t="shared" ca="1" si="287"/>
        <v/>
      </c>
    </row>
    <row r="643" spans="1:36" ht="27.95" customHeight="1">
      <c r="A643" s="179">
        <f>入力・労働局用!A643</f>
        <v>0</v>
      </c>
      <c r="B643" s="172">
        <f>入力・労働局用!B643</f>
        <v>0</v>
      </c>
      <c r="C643" s="173"/>
      <c r="D643" s="70">
        <f>入力・労働局用!D643</f>
        <v>0</v>
      </c>
      <c r="E643" s="71">
        <f>入力・労働局用!E643</f>
        <v>0</v>
      </c>
      <c r="F643" s="475">
        <f>入力・労働局用!F643</f>
        <v>0</v>
      </c>
      <c r="G643" s="476"/>
      <c r="H643" s="174" t="str">
        <f ca="1">入力・労働局用!H643</f>
        <v/>
      </c>
      <c r="I643" s="477" t="str">
        <f ca="1">入力・労働局用!I643</f>
        <v/>
      </c>
      <c r="J643" s="478">
        <f>入力・労働局用!J643</f>
        <v>0</v>
      </c>
      <c r="K643" s="478">
        <f>入力・労働局用!K643</f>
        <v>0</v>
      </c>
      <c r="L643" s="479">
        <f>入力・労働局用!L643</f>
        <v>0</v>
      </c>
      <c r="M643" s="475">
        <f>入力・労働局用!M643</f>
        <v>0</v>
      </c>
      <c r="N643" s="480"/>
      <c r="O643" s="480"/>
      <c r="P643" s="480"/>
      <c r="Q643" s="476"/>
      <c r="R643" s="174" t="str">
        <f ca="1">入力・労働局用!R643</f>
        <v/>
      </c>
      <c r="S643" s="477" t="str">
        <f ca="1">入力・労働局用!S643</f>
        <v/>
      </c>
      <c r="T643" s="478">
        <f>入力・労働局用!T643</f>
        <v>0</v>
      </c>
      <c r="U643" s="478">
        <f>入力・労働局用!U643</f>
        <v>0</v>
      </c>
      <c r="V643" s="478">
        <f>入力・労働局用!V643</f>
        <v>0</v>
      </c>
      <c r="W643" s="479">
        <f>入力・労働局用!W643</f>
        <v>0</v>
      </c>
      <c r="X643" s="164"/>
      <c r="Y643" s="180" t="str">
        <f t="shared" si="276"/>
        <v/>
      </c>
      <c r="Z643" s="180" t="str">
        <f t="shared" si="277"/>
        <v/>
      </c>
      <c r="AA643" s="181" t="str">
        <f t="shared" ca="1" si="278"/>
        <v/>
      </c>
      <c r="AB643" s="181" t="str">
        <f t="shared" ca="1" si="279"/>
        <v/>
      </c>
      <c r="AC643" s="181" t="str">
        <f t="shared" ca="1" si="280"/>
        <v/>
      </c>
      <c r="AD643" s="181" t="str">
        <f t="shared" ca="1" si="281"/>
        <v/>
      </c>
      <c r="AE643" s="182" t="str">
        <f t="shared" ca="1" si="282"/>
        <v/>
      </c>
      <c r="AF643" s="181" t="str">
        <f t="shared" ca="1" si="283"/>
        <v/>
      </c>
      <c r="AG643" s="181" t="str">
        <f t="shared" ca="1" si="284"/>
        <v/>
      </c>
      <c r="AH643" s="181" t="str">
        <f t="shared" ca="1" si="285"/>
        <v/>
      </c>
      <c r="AI643" s="181" t="str">
        <f t="shared" ca="1" si="286"/>
        <v/>
      </c>
      <c r="AJ643" s="182" t="str">
        <f t="shared" ca="1" si="287"/>
        <v/>
      </c>
    </row>
    <row r="644" spans="1:36" ht="27.95" customHeight="1" thickBot="1">
      <c r="A644" s="183">
        <f>入力・労働局用!A644</f>
        <v>0</v>
      </c>
      <c r="B644" s="172">
        <f>入力・労働局用!B644</f>
        <v>0</v>
      </c>
      <c r="C644" s="173"/>
      <c r="D644" s="70">
        <f>入力・労働局用!D644</f>
        <v>0</v>
      </c>
      <c r="E644" s="71">
        <f>入力・労働局用!E644</f>
        <v>0</v>
      </c>
      <c r="F644" s="475">
        <f>入力・労働局用!F644</f>
        <v>0</v>
      </c>
      <c r="G644" s="476"/>
      <c r="H644" s="174" t="str">
        <f ca="1">入力・労働局用!H644</f>
        <v/>
      </c>
      <c r="I644" s="481" t="str">
        <f ca="1">入力・労働局用!I644</f>
        <v/>
      </c>
      <c r="J644" s="482">
        <f>入力・労働局用!J644</f>
        <v>0</v>
      </c>
      <c r="K644" s="482">
        <f>入力・労働局用!K644</f>
        <v>0</v>
      </c>
      <c r="L644" s="483">
        <f>入力・労働局用!L644</f>
        <v>0</v>
      </c>
      <c r="M644" s="475">
        <f>入力・労働局用!M644</f>
        <v>0</v>
      </c>
      <c r="N644" s="480"/>
      <c r="O644" s="480"/>
      <c r="P644" s="480"/>
      <c r="Q644" s="476"/>
      <c r="R644" s="184" t="str">
        <f ca="1">入力・労働局用!R644</f>
        <v/>
      </c>
      <c r="S644" s="481" t="str">
        <f ca="1">入力・労働局用!S644</f>
        <v/>
      </c>
      <c r="T644" s="482">
        <f>入力・労働局用!T644</f>
        <v>0</v>
      </c>
      <c r="U644" s="482">
        <f>入力・労働局用!U644</f>
        <v>0</v>
      </c>
      <c r="V644" s="482">
        <f>入力・労働局用!V644</f>
        <v>0</v>
      </c>
      <c r="W644" s="483">
        <f>入力・労働局用!W644</f>
        <v>0</v>
      </c>
      <c r="X644" s="164"/>
      <c r="Y644" s="185" t="str">
        <f t="shared" si="276"/>
        <v/>
      </c>
      <c r="Z644" s="185" t="str">
        <f t="shared" si="277"/>
        <v/>
      </c>
      <c r="AA644" s="186" t="str">
        <f t="shared" ca="1" si="278"/>
        <v/>
      </c>
      <c r="AB644" s="186" t="str">
        <f t="shared" ca="1" si="279"/>
        <v/>
      </c>
      <c r="AC644" s="186" t="str">
        <f t="shared" ca="1" si="280"/>
        <v/>
      </c>
      <c r="AD644" s="186" t="str">
        <f t="shared" ca="1" si="281"/>
        <v/>
      </c>
      <c r="AE644" s="187" t="str">
        <f t="shared" ca="1" si="282"/>
        <v/>
      </c>
      <c r="AF644" s="186" t="str">
        <f t="shared" ca="1" si="283"/>
        <v/>
      </c>
      <c r="AG644" s="186" t="str">
        <f t="shared" ca="1" si="284"/>
        <v/>
      </c>
      <c r="AH644" s="186" t="str">
        <f t="shared" ca="1" si="285"/>
        <v/>
      </c>
      <c r="AI644" s="186" t="str">
        <f t="shared" ca="1" si="286"/>
        <v/>
      </c>
      <c r="AJ644" s="187" t="str">
        <f t="shared" ca="1" si="287"/>
        <v/>
      </c>
    </row>
    <row r="645" spans="1:36" ht="24.95" customHeight="1" thickTop="1">
      <c r="A645" s="361" t="s">
        <v>62</v>
      </c>
      <c r="B645" s="362"/>
      <c r="C645" s="362"/>
      <c r="D645" s="362"/>
      <c r="E645" s="362"/>
      <c r="F645" s="363"/>
      <c r="G645" s="364"/>
      <c r="H645" s="213" t="s">
        <v>12</v>
      </c>
      <c r="I645" s="471">
        <f ca="1">入力・労働局用!I645</f>
        <v>0</v>
      </c>
      <c r="J645" s="472">
        <f>入力・労働局用!J645</f>
        <v>0</v>
      </c>
      <c r="K645" s="472">
        <f>入力・労働局用!K645</f>
        <v>0</v>
      </c>
      <c r="L645" s="214" t="s">
        <v>8</v>
      </c>
      <c r="M645" s="363"/>
      <c r="N645" s="367"/>
      <c r="O645" s="367"/>
      <c r="P645" s="367"/>
      <c r="Q645" s="364"/>
      <c r="R645" s="213"/>
      <c r="S645" s="471">
        <f ca="1">入力・労働局用!S645</f>
        <v>0</v>
      </c>
      <c r="T645" s="472">
        <f>入力・労働局用!T645</f>
        <v>0</v>
      </c>
      <c r="U645" s="472">
        <f>入力・労働局用!U645</f>
        <v>0</v>
      </c>
      <c r="V645" s="472">
        <f>入力・労働局用!V645</f>
        <v>0</v>
      </c>
      <c r="W645" s="214" t="s">
        <v>8</v>
      </c>
      <c r="X645" s="164"/>
    </row>
    <row r="646" spans="1:36" ht="24.95" customHeight="1">
      <c r="A646" s="434" t="s">
        <v>80</v>
      </c>
      <c r="B646" s="435"/>
      <c r="C646" s="435"/>
      <c r="D646" s="435"/>
      <c r="E646" s="435"/>
      <c r="F646" s="344"/>
      <c r="G646" s="345"/>
      <c r="H646" s="188" t="s">
        <v>12</v>
      </c>
      <c r="I646" s="473">
        <f ca="1">入力・労働局用!I646</f>
        <v>0</v>
      </c>
      <c r="J646" s="474">
        <f>入力・労働局用!J646</f>
        <v>0</v>
      </c>
      <c r="K646" s="474">
        <f>入力・労働局用!K646</f>
        <v>0</v>
      </c>
      <c r="L646" s="189" t="s">
        <v>8</v>
      </c>
      <c r="M646" s="344"/>
      <c r="N646" s="348"/>
      <c r="O646" s="348"/>
      <c r="P646" s="348"/>
      <c r="Q646" s="345"/>
      <c r="R646" s="188"/>
      <c r="S646" s="473">
        <f ca="1">入力・労働局用!S646</f>
        <v>0</v>
      </c>
      <c r="T646" s="474">
        <f>入力・労働局用!T646</f>
        <v>0</v>
      </c>
      <c r="U646" s="474">
        <f>入力・労働局用!U646</f>
        <v>0</v>
      </c>
      <c r="V646" s="474">
        <f>入力・労働局用!V646</f>
        <v>0</v>
      </c>
      <c r="W646" s="189" t="s">
        <v>8</v>
      </c>
      <c r="X646" s="164"/>
      <c r="Z646" s="190"/>
    </row>
    <row r="647" spans="1:36" s="1" customFormat="1" ht="3.75" customHeight="1">
      <c r="X647" s="52"/>
      <c r="Y647" s="217"/>
      <c r="Z647" s="54" t="s">
        <v>35</v>
      </c>
      <c r="AH647" s="29"/>
      <c r="AI647" s="29"/>
    </row>
    <row r="648" spans="1:36">
      <c r="T648" s="468" t="s">
        <v>44</v>
      </c>
      <c r="U648" s="469"/>
      <c r="V648" s="469"/>
      <c r="W648" s="470"/>
      <c r="X648" s="164"/>
    </row>
    <row r="650" spans="1:36" ht="19.5" customHeight="1">
      <c r="A650" s="147" t="str">
        <f>IF(入力・労働局用!A650="","",入力・労働局用!A650)</f>
        <v>【鳥取局様式】</v>
      </c>
      <c r="B650" s="196"/>
      <c r="C650" s="146"/>
      <c r="D650" s="466" t="s">
        <v>76</v>
      </c>
      <c r="E650" s="467"/>
      <c r="F650" s="467"/>
      <c r="G650" s="467"/>
      <c r="H650" s="467"/>
      <c r="I650" s="467"/>
      <c r="J650" s="467"/>
      <c r="S650" s="192">
        <f>$S$2</f>
        <v>1</v>
      </c>
      <c r="T650" s="488" t="s">
        <v>10</v>
      </c>
      <c r="U650" s="488"/>
      <c r="V650" s="149">
        <f>V623+1</f>
        <v>25</v>
      </c>
      <c r="W650" s="150" t="s">
        <v>11</v>
      </c>
    </row>
    <row r="651" spans="1:36" ht="19.5" customHeight="1">
      <c r="B651" s="197"/>
      <c r="C651" s="151"/>
      <c r="D651" s="467"/>
      <c r="E651" s="467"/>
      <c r="F651" s="467"/>
      <c r="G651" s="467"/>
      <c r="H651" s="467"/>
      <c r="I651" s="467"/>
      <c r="J651" s="467"/>
    </row>
    <row r="652" spans="1:36" ht="14.25">
      <c r="B652" s="223">
        <f ca="1">入力・労働局用!B652</f>
        <v>45741</v>
      </c>
      <c r="D652" s="198"/>
      <c r="E652" s="198"/>
      <c r="F652" s="198"/>
    </row>
    <row r="653" spans="1:36" ht="15" customHeight="1">
      <c r="B653" s="224">
        <f ca="1">入力・労働局用!B653</f>
        <v>46106.494204513889</v>
      </c>
      <c r="H653" s="329" t="s">
        <v>6</v>
      </c>
      <c r="I653" s="330"/>
      <c r="J653" s="333" t="s">
        <v>0</v>
      </c>
      <c r="K653" s="334"/>
      <c r="L653" s="153" t="s">
        <v>1</v>
      </c>
      <c r="M653" s="334" t="s">
        <v>7</v>
      </c>
      <c r="N653" s="334"/>
      <c r="O653" s="334" t="s">
        <v>2</v>
      </c>
      <c r="P653" s="334"/>
      <c r="Q653" s="334"/>
      <c r="R653" s="334"/>
      <c r="S653" s="334"/>
      <c r="T653" s="334"/>
      <c r="U653" s="334" t="s">
        <v>3</v>
      </c>
      <c r="V653" s="334"/>
      <c r="W653" s="334"/>
    </row>
    <row r="654" spans="1:36" ht="20.100000000000001" customHeight="1">
      <c r="H654" s="331"/>
      <c r="I654" s="332"/>
      <c r="J654" s="154">
        <f>IF(入力・労働局用!J654="","",入力・労働局用!J654)</f>
        <v>3</v>
      </c>
      <c r="K654" s="155">
        <f>IF(入力・労働局用!K654="","",入力・労働局用!K654)</f>
        <v>1</v>
      </c>
      <c r="L654" s="156">
        <f>IF(入力・労働局用!L654="","",入力・労働局用!L654)</f>
        <v>1</v>
      </c>
      <c r="M654" s="157">
        <f>IF(入力・労働局用!M654="","",入力・労働局用!M654)</f>
        <v>0</v>
      </c>
      <c r="N654" s="158" t="str">
        <f>IF(入力・労働局用!N654="","",入力・労働局用!N654)</f>
        <v/>
      </c>
      <c r="O654" s="159" t="str">
        <f>IF(入力・労働局用!O654="","",入力・労働局用!O654)</f>
        <v/>
      </c>
      <c r="P654" s="160" t="str">
        <f>IF(入力・労働局用!P654="","",入力・労働局用!P654)</f>
        <v/>
      </c>
      <c r="Q654" s="160" t="str">
        <f>IF(入力・労働局用!Q654="","",入力・労働局用!Q654)</f>
        <v/>
      </c>
      <c r="R654" s="160" t="str">
        <f>IF(入力・労働局用!R654="","",入力・労働局用!R654)</f>
        <v/>
      </c>
      <c r="S654" s="160" t="str">
        <f>IF(入力・労働局用!S654="","",入力・労働局用!S654)</f>
        <v/>
      </c>
      <c r="T654" s="161" t="str">
        <f>IF(入力・労働局用!T654="","",入力・労働局用!T654)</f>
        <v/>
      </c>
      <c r="U654" s="159" t="str">
        <f>IF(入力・労働局用!U654="","",入力・労働局用!U654)</f>
        <v/>
      </c>
      <c r="V654" s="160" t="str">
        <f>IF(入力・労働局用!V654="","",入力・労働局用!V654)</f>
        <v/>
      </c>
      <c r="W654" s="161" t="str">
        <f>IF(入力・労働局用!W654="","",入力・労働局用!W654)</f>
        <v/>
      </c>
      <c r="Y654" s="162" t="s">
        <v>33</v>
      </c>
      <c r="Z654" s="163" t="s">
        <v>34</v>
      </c>
      <c r="AA654" s="489" t="str">
        <f>$A$2</f>
        <v>【鳥取局様式】</v>
      </c>
      <c r="AB654" s="489"/>
      <c r="AC654" s="489"/>
      <c r="AD654" s="489"/>
      <c r="AE654" s="489"/>
      <c r="AF654" s="487">
        <f>$A$3</f>
        <v>0</v>
      </c>
      <c r="AG654" s="487"/>
      <c r="AH654" s="487"/>
      <c r="AI654" s="487"/>
      <c r="AJ654" s="487"/>
    </row>
    <row r="655" spans="1:36" ht="21.95" customHeight="1">
      <c r="A655" s="315" t="s">
        <v>9</v>
      </c>
      <c r="B655" s="317" t="s">
        <v>30</v>
      </c>
      <c r="C655" s="220"/>
      <c r="D655" s="318" t="s">
        <v>51</v>
      </c>
      <c r="E655" s="317" t="s">
        <v>48</v>
      </c>
      <c r="F655" s="451">
        <f ca="1">B652</f>
        <v>45741</v>
      </c>
      <c r="G655" s="452"/>
      <c r="H655" s="452"/>
      <c r="I655" s="452"/>
      <c r="J655" s="452"/>
      <c r="K655" s="452"/>
      <c r="L655" s="453"/>
      <c r="M655" s="454">
        <f ca="1">B653</f>
        <v>46106.494204513889</v>
      </c>
      <c r="N655" s="455"/>
      <c r="O655" s="455"/>
      <c r="P655" s="455"/>
      <c r="Q655" s="455"/>
      <c r="R655" s="455"/>
      <c r="S655" s="455"/>
      <c r="T655" s="455"/>
      <c r="U655" s="455"/>
      <c r="V655" s="455"/>
      <c r="W655" s="456"/>
      <c r="X655" s="164"/>
      <c r="Y655" s="165" t="str">
        <f>$A$2</f>
        <v>【鳥取局様式】</v>
      </c>
      <c r="Z655" s="165" t="e">
        <f>DATE(YEAR($Y$7)+1,7,10)</f>
        <v>#VALUE!</v>
      </c>
      <c r="AA655" s="166" t="s">
        <v>33</v>
      </c>
      <c r="AB655" s="166" t="s">
        <v>34</v>
      </c>
      <c r="AC655" s="166" t="s">
        <v>37</v>
      </c>
      <c r="AD655" s="166" t="s">
        <v>38</v>
      </c>
      <c r="AE655" s="166" t="s">
        <v>32</v>
      </c>
      <c r="AF655" s="166" t="s">
        <v>33</v>
      </c>
      <c r="AG655" s="166" t="s">
        <v>34</v>
      </c>
      <c r="AH655" s="166" t="s">
        <v>37</v>
      </c>
      <c r="AI655" s="166" t="s">
        <v>38</v>
      </c>
      <c r="AJ655" s="166" t="s">
        <v>32</v>
      </c>
    </row>
    <row r="656" spans="1:36" ht="28.5" customHeight="1">
      <c r="A656" s="316"/>
      <c r="B656" s="317"/>
      <c r="C656" s="167"/>
      <c r="D656" s="319"/>
      <c r="E656" s="317"/>
      <c r="F656" s="306" t="s">
        <v>4</v>
      </c>
      <c r="G656" s="306"/>
      <c r="H656" s="168" t="s">
        <v>39</v>
      </c>
      <c r="I656" s="306" t="s">
        <v>5</v>
      </c>
      <c r="J656" s="306"/>
      <c r="K656" s="306"/>
      <c r="L656" s="306"/>
      <c r="M656" s="306" t="s">
        <v>4</v>
      </c>
      <c r="N656" s="306"/>
      <c r="O656" s="306"/>
      <c r="P656" s="306"/>
      <c r="Q656" s="306"/>
      <c r="R656" s="168" t="s">
        <v>39</v>
      </c>
      <c r="S656" s="306" t="s">
        <v>5</v>
      </c>
      <c r="T656" s="306"/>
      <c r="U656" s="306"/>
      <c r="V656" s="306"/>
      <c r="W656" s="306"/>
      <c r="X656" s="164"/>
      <c r="Y656" s="165">
        <f ca="1">DATE(YEAR($B$4),4,1)</f>
        <v>45748</v>
      </c>
      <c r="Z656" s="165">
        <f ca="1">DATE(YEAR($Y$8)+2,3,31)</f>
        <v>46477</v>
      </c>
      <c r="AA656" s="165">
        <f ca="1">$Y$8</f>
        <v>45748</v>
      </c>
      <c r="AB656" s="165">
        <f ca="1">DATE(YEAR($Y$8)+1,3,31)</f>
        <v>46112</v>
      </c>
      <c r="AC656" s="165"/>
      <c r="AD656" s="165"/>
      <c r="AE656" s="165"/>
      <c r="AF656" s="169">
        <f ca="1">DATE(YEAR($B$4)+1,4,1)</f>
        <v>46113</v>
      </c>
      <c r="AG656" s="169">
        <f ca="1">DATE(YEAR($AF$8)+1,3,31)</f>
        <v>46477</v>
      </c>
      <c r="AH656" s="165"/>
      <c r="AI656" s="165"/>
      <c r="AJ656" s="170"/>
    </row>
    <row r="657" spans="1:36" ht="27.95" customHeight="1">
      <c r="A657" s="171">
        <f>入力・労働局用!A657</f>
        <v>0</v>
      </c>
      <c r="B657" s="172">
        <f>入力・労働局用!B657</f>
        <v>0</v>
      </c>
      <c r="C657" s="173"/>
      <c r="D657" s="70">
        <f>入力・労働局用!D657</f>
        <v>0</v>
      </c>
      <c r="E657" s="71">
        <f>入力・労働局用!E657</f>
        <v>0</v>
      </c>
      <c r="F657" s="475">
        <f>入力・労働局用!F657</f>
        <v>0</v>
      </c>
      <c r="G657" s="476"/>
      <c r="H657" s="174" t="str">
        <f ca="1">入力・労働局用!H657</f>
        <v/>
      </c>
      <c r="I657" s="484" t="str">
        <f ca="1">入力・労働局用!I657</f>
        <v/>
      </c>
      <c r="J657" s="485">
        <f>入力・労働局用!J657</f>
        <v>0</v>
      </c>
      <c r="K657" s="485">
        <f>入力・労働局用!K657</f>
        <v>0</v>
      </c>
      <c r="L657" s="486">
        <f>入力・労働局用!L657</f>
        <v>0</v>
      </c>
      <c r="M657" s="475">
        <f>入力・労働局用!M657</f>
        <v>0</v>
      </c>
      <c r="N657" s="480"/>
      <c r="O657" s="480"/>
      <c r="P657" s="480"/>
      <c r="Q657" s="476"/>
      <c r="R657" s="175" t="str">
        <f ca="1">入力・労働局用!R657</f>
        <v/>
      </c>
      <c r="S657" s="484" t="str">
        <f ca="1">入力・労働局用!S657</f>
        <v/>
      </c>
      <c r="T657" s="485">
        <f>入力・労働局用!T657</f>
        <v>0</v>
      </c>
      <c r="U657" s="485">
        <f>入力・労働局用!U657</f>
        <v>0</v>
      </c>
      <c r="V657" s="485">
        <f>入力・労働局用!V657</f>
        <v>0</v>
      </c>
      <c r="W657" s="486">
        <f>入力・労働局用!W657</f>
        <v>0</v>
      </c>
      <c r="X657" s="164"/>
      <c r="Y657" s="176" t="str">
        <f t="shared" ref="Y657:Y671" si="288">IF($B657&lt;&gt;0,IF(D657=0,AA$8,D657),"")</f>
        <v/>
      </c>
      <c r="Z657" s="176" t="str">
        <f t="shared" ref="Z657:Z671" si="289">IF($B657&lt;&gt;0,IF(E657=0,Z$8,E657),"")</f>
        <v/>
      </c>
      <c r="AA657" s="177" t="str">
        <f t="shared" ref="AA657:AA671" ca="1" si="290">IF(Y657&lt;AF$8,Y657,"")</f>
        <v/>
      </c>
      <c r="AB657" s="177" t="str">
        <f t="shared" ref="AB657:AB671" ca="1" si="291">IF(Y657&gt;AB$8,"",IF(Z657&gt;AB$8,AB$8,Z657))</f>
        <v/>
      </c>
      <c r="AC657" s="177" t="str">
        <f t="shared" ref="AC657:AC671" ca="1" si="292">IF(AA657="","",DATE(YEAR(AA657),MONTH(AA657),1))</f>
        <v/>
      </c>
      <c r="AD657" s="177" t="str">
        <f t="shared" ref="AD657:AD671" ca="1" si="293">IF(AA657="","",DATE(YEAR(AB657),MONTH(AB657)+1,1)-1)</f>
        <v/>
      </c>
      <c r="AE657" s="178" t="str">
        <f t="shared" ref="AE657:AE671" ca="1" si="294">IF(AA657="","",DATEDIF(AC657,AD657+1,"m"))</f>
        <v/>
      </c>
      <c r="AF657" s="177" t="str">
        <f t="shared" ref="AF657:AF671" ca="1" si="295">IF(Z657&lt;AF$8,"",IF(Y657&gt;AF$8,Y657,AF$8))</f>
        <v/>
      </c>
      <c r="AG657" s="177" t="str">
        <f t="shared" ref="AG657:AG671" ca="1" si="296">IF(Z657&lt;AF$8,"",Z657)</f>
        <v/>
      </c>
      <c r="AH657" s="177" t="str">
        <f t="shared" ref="AH657:AH671" ca="1" si="297">IF(AF657="","",DATE(YEAR(AF657),MONTH(AF657),1))</f>
        <v/>
      </c>
      <c r="AI657" s="177" t="str">
        <f t="shared" ref="AI657:AI671" ca="1" si="298">IF(AF657="","",DATE(YEAR(AG657),MONTH(AG657)+1,1)-1)</f>
        <v/>
      </c>
      <c r="AJ657" s="178" t="str">
        <f t="shared" ref="AJ657:AJ671" ca="1" si="299">IF(AF657="","",DATEDIF(AH657,AI657+1,"m"))</f>
        <v/>
      </c>
    </row>
    <row r="658" spans="1:36" ht="27.95" customHeight="1">
      <c r="A658" s="179">
        <f>入力・労働局用!A658</f>
        <v>0</v>
      </c>
      <c r="B658" s="172">
        <f>入力・労働局用!B658</f>
        <v>0</v>
      </c>
      <c r="C658" s="173"/>
      <c r="D658" s="70">
        <f>入力・労働局用!D658</f>
        <v>0</v>
      </c>
      <c r="E658" s="71">
        <f>入力・労働局用!E658</f>
        <v>0</v>
      </c>
      <c r="F658" s="475">
        <f>入力・労働局用!F658</f>
        <v>0</v>
      </c>
      <c r="G658" s="476"/>
      <c r="H658" s="174" t="str">
        <f ca="1">入力・労働局用!H658</f>
        <v/>
      </c>
      <c r="I658" s="477" t="str">
        <f ca="1">入力・労働局用!I658</f>
        <v/>
      </c>
      <c r="J658" s="478">
        <f>入力・労働局用!J658</f>
        <v>0</v>
      </c>
      <c r="K658" s="478">
        <f>入力・労働局用!K658</f>
        <v>0</v>
      </c>
      <c r="L658" s="479">
        <f>入力・労働局用!L658</f>
        <v>0</v>
      </c>
      <c r="M658" s="475">
        <f>入力・労働局用!M658</f>
        <v>0</v>
      </c>
      <c r="N658" s="480"/>
      <c r="O658" s="480"/>
      <c r="P658" s="480"/>
      <c r="Q658" s="476"/>
      <c r="R658" s="174" t="str">
        <f ca="1">入力・労働局用!R658</f>
        <v/>
      </c>
      <c r="S658" s="477" t="str">
        <f ca="1">入力・労働局用!S658</f>
        <v/>
      </c>
      <c r="T658" s="478">
        <f>入力・労働局用!T658</f>
        <v>0</v>
      </c>
      <c r="U658" s="478">
        <f>入力・労働局用!U658</f>
        <v>0</v>
      </c>
      <c r="V658" s="478">
        <f>入力・労働局用!V658</f>
        <v>0</v>
      </c>
      <c r="W658" s="479">
        <f>入力・労働局用!W658</f>
        <v>0</v>
      </c>
      <c r="X658" s="164"/>
      <c r="Y658" s="180" t="str">
        <f t="shared" si="288"/>
        <v/>
      </c>
      <c r="Z658" s="180" t="str">
        <f t="shared" si="289"/>
        <v/>
      </c>
      <c r="AA658" s="181" t="str">
        <f t="shared" ca="1" si="290"/>
        <v/>
      </c>
      <c r="AB658" s="181" t="str">
        <f t="shared" ca="1" si="291"/>
        <v/>
      </c>
      <c r="AC658" s="181" t="str">
        <f t="shared" ca="1" si="292"/>
        <v/>
      </c>
      <c r="AD658" s="181" t="str">
        <f t="shared" ca="1" si="293"/>
        <v/>
      </c>
      <c r="AE658" s="182" t="str">
        <f t="shared" ca="1" si="294"/>
        <v/>
      </c>
      <c r="AF658" s="181" t="str">
        <f t="shared" ca="1" si="295"/>
        <v/>
      </c>
      <c r="AG658" s="181" t="str">
        <f t="shared" ca="1" si="296"/>
        <v/>
      </c>
      <c r="AH658" s="181" t="str">
        <f t="shared" ca="1" si="297"/>
        <v/>
      </c>
      <c r="AI658" s="181" t="str">
        <f t="shared" ca="1" si="298"/>
        <v/>
      </c>
      <c r="AJ658" s="182" t="str">
        <f t="shared" ca="1" si="299"/>
        <v/>
      </c>
    </row>
    <row r="659" spans="1:36" ht="27.95" customHeight="1">
      <c r="A659" s="179">
        <f>入力・労働局用!A659</f>
        <v>0</v>
      </c>
      <c r="B659" s="172">
        <f>入力・労働局用!B659</f>
        <v>0</v>
      </c>
      <c r="C659" s="173"/>
      <c r="D659" s="70">
        <f>入力・労働局用!D659</f>
        <v>0</v>
      </c>
      <c r="E659" s="71">
        <f>入力・労働局用!E659</f>
        <v>0</v>
      </c>
      <c r="F659" s="475">
        <f>入力・労働局用!F659</f>
        <v>0</v>
      </c>
      <c r="G659" s="476"/>
      <c r="H659" s="174" t="str">
        <f ca="1">入力・労働局用!H659</f>
        <v/>
      </c>
      <c r="I659" s="477" t="str">
        <f ca="1">入力・労働局用!I659</f>
        <v/>
      </c>
      <c r="J659" s="478">
        <f>入力・労働局用!J659</f>
        <v>0</v>
      </c>
      <c r="K659" s="478">
        <f>入力・労働局用!K659</f>
        <v>0</v>
      </c>
      <c r="L659" s="479">
        <f>入力・労働局用!L659</f>
        <v>0</v>
      </c>
      <c r="M659" s="475">
        <f>入力・労働局用!M659</f>
        <v>0</v>
      </c>
      <c r="N659" s="480"/>
      <c r="O659" s="480"/>
      <c r="P659" s="480"/>
      <c r="Q659" s="476"/>
      <c r="R659" s="174" t="str">
        <f ca="1">入力・労働局用!R659</f>
        <v/>
      </c>
      <c r="S659" s="477" t="str">
        <f ca="1">入力・労働局用!S659</f>
        <v/>
      </c>
      <c r="T659" s="478">
        <f>入力・労働局用!T659</f>
        <v>0</v>
      </c>
      <c r="U659" s="478">
        <f>入力・労働局用!U659</f>
        <v>0</v>
      </c>
      <c r="V659" s="478">
        <f>入力・労働局用!V659</f>
        <v>0</v>
      </c>
      <c r="W659" s="479">
        <f>入力・労働局用!W659</f>
        <v>0</v>
      </c>
      <c r="X659" s="164"/>
      <c r="Y659" s="180" t="str">
        <f t="shared" si="288"/>
        <v/>
      </c>
      <c r="Z659" s="180" t="str">
        <f t="shared" si="289"/>
        <v/>
      </c>
      <c r="AA659" s="181" t="str">
        <f t="shared" ca="1" si="290"/>
        <v/>
      </c>
      <c r="AB659" s="181" t="str">
        <f t="shared" ca="1" si="291"/>
        <v/>
      </c>
      <c r="AC659" s="181" t="str">
        <f t="shared" ca="1" si="292"/>
        <v/>
      </c>
      <c r="AD659" s="181" t="str">
        <f t="shared" ca="1" si="293"/>
        <v/>
      </c>
      <c r="AE659" s="182" t="str">
        <f t="shared" ca="1" si="294"/>
        <v/>
      </c>
      <c r="AF659" s="181" t="str">
        <f t="shared" ca="1" si="295"/>
        <v/>
      </c>
      <c r="AG659" s="181" t="str">
        <f t="shared" ca="1" si="296"/>
        <v/>
      </c>
      <c r="AH659" s="181" t="str">
        <f t="shared" ca="1" si="297"/>
        <v/>
      </c>
      <c r="AI659" s="181" t="str">
        <f t="shared" ca="1" si="298"/>
        <v/>
      </c>
      <c r="AJ659" s="182" t="str">
        <f t="shared" ca="1" si="299"/>
        <v/>
      </c>
    </row>
    <row r="660" spans="1:36" ht="27.95" customHeight="1">
      <c r="A660" s="179">
        <f>入力・労働局用!A660</f>
        <v>0</v>
      </c>
      <c r="B660" s="172">
        <f>入力・労働局用!B660</f>
        <v>0</v>
      </c>
      <c r="C660" s="173"/>
      <c r="D660" s="70">
        <f>入力・労働局用!D660</f>
        <v>0</v>
      </c>
      <c r="E660" s="71">
        <f>入力・労働局用!E660</f>
        <v>0</v>
      </c>
      <c r="F660" s="475">
        <f>入力・労働局用!F660</f>
        <v>0</v>
      </c>
      <c r="G660" s="476"/>
      <c r="H660" s="174" t="str">
        <f ca="1">入力・労働局用!H660</f>
        <v/>
      </c>
      <c r="I660" s="477" t="str">
        <f ca="1">入力・労働局用!I660</f>
        <v/>
      </c>
      <c r="J660" s="478">
        <f>入力・労働局用!J660</f>
        <v>0</v>
      </c>
      <c r="K660" s="478">
        <f>入力・労働局用!K660</f>
        <v>0</v>
      </c>
      <c r="L660" s="479">
        <f>入力・労働局用!L660</f>
        <v>0</v>
      </c>
      <c r="M660" s="475">
        <f>入力・労働局用!M660</f>
        <v>0</v>
      </c>
      <c r="N660" s="480"/>
      <c r="O660" s="480"/>
      <c r="P660" s="480"/>
      <c r="Q660" s="476"/>
      <c r="R660" s="174" t="str">
        <f ca="1">入力・労働局用!R660</f>
        <v/>
      </c>
      <c r="S660" s="477" t="str">
        <f ca="1">入力・労働局用!S660</f>
        <v/>
      </c>
      <c r="T660" s="478">
        <f>入力・労働局用!T660</f>
        <v>0</v>
      </c>
      <c r="U660" s="478">
        <f>入力・労働局用!U660</f>
        <v>0</v>
      </c>
      <c r="V660" s="478">
        <f>入力・労働局用!V660</f>
        <v>0</v>
      </c>
      <c r="W660" s="479">
        <f>入力・労働局用!W660</f>
        <v>0</v>
      </c>
      <c r="X660" s="164"/>
      <c r="Y660" s="180" t="str">
        <f t="shared" si="288"/>
        <v/>
      </c>
      <c r="Z660" s="180" t="str">
        <f t="shared" si="289"/>
        <v/>
      </c>
      <c r="AA660" s="181" t="str">
        <f t="shared" ca="1" si="290"/>
        <v/>
      </c>
      <c r="AB660" s="181" t="str">
        <f t="shared" ca="1" si="291"/>
        <v/>
      </c>
      <c r="AC660" s="181" t="str">
        <f t="shared" ca="1" si="292"/>
        <v/>
      </c>
      <c r="AD660" s="181" t="str">
        <f t="shared" ca="1" si="293"/>
        <v/>
      </c>
      <c r="AE660" s="182" t="str">
        <f t="shared" ca="1" si="294"/>
        <v/>
      </c>
      <c r="AF660" s="181" t="str">
        <f t="shared" ca="1" si="295"/>
        <v/>
      </c>
      <c r="AG660" s="181" t="str">
        <f t="shared" ca="1" si="296"/>
        <v/>
      </c>
      <c r="AH660" s="181" t="str">
        <f t="shared" ca="1" si="297"/>
        <v/>
      </c>
      <c r="AI660" s="181" t="str">
        <f t="shared" ca="1" si="298"/>
        <v/>
      </c>
      <c r="AJ660" s="182" t="str">
        <f t="shared" ca="1" si="299"/>
        <v/>
      </c>
    </row>
    <row r="661" spans="1:36" ht="27.95" customHeight="1">
      <c r="A661" s="179">
        <f>入力・労働局用!A661</f>
        <v>0</v>
      </c>
      <c r="B661" s="172">
        <f>入力・労働局用!B661</f>
        <v>0</v>
      </c>
      <c r="C661" s="173"/>
      <c r="D661" s="70">
        <f>入力・労働局用!D661</f>
        <v>0</v>
      </c>
      <c r="E661" s="71">
        <f>入力・労働局用!E661</f>
        <v>0</v>
      </c>
      <c r="F661" s="475">
        <f>入力・労働局用!F661</f>
        <v>0</v>
      </c>
      <c r="G661" s="476"/>
      <c r="H661" s="174" t="str">
        <f ca="1">入力・労働局用!H661</f>
        <v/>
      </c>
      <c r="I661" s="477" t="str">
        <f ca="1">入力・労働局用!I661</f>
        <v/>
      </c>
      <c r="J661" s="478">
        <f>入力・労働局用!J661</f>
        <v>0</v>
      </c>
      <c r="K661" s="478">
        <f>入力・労働局用!K661</f>
        <v>0</v>
      </c>
      <c r="L661" s="479">
        <f>入力・労働局用!L661</f>
        <v>0</v>
      </c>
      <c r="M661" s="475">
        <f>入力・労働局用!M661</f>
        <v>0</v>
      </c>
      <c r="N661" s="480"/>
      <c r="O661" s="480"/>
      <c r="P661" s="480"/>
      <c r="Q661" s="476"/>
      <c r="R661" s="174" t="str">
        <f ca="1">入力・労働局用!R661</f>
        <v/>
      </c>
      <c r="S661" s="477" t="str">
        <f ca="1">入力・労働局用!S661</f>
        <v/>
      </c>
      <c r="T661" s="478">
        <f>入力・労働局用!T661</f>
        <v>0</v>
      </c>
      <c r="U661" s="478">
        <f>入力・労働局用!U661</f>
        <v>0</v>
      </c>
      <c r="V661" s="478">
        <f>入力・労働局用!V661</f>
        <v>0</v>
      </c>
      <c r="W661" s="479">
        <f>入力・労働局用!W661</f>
        <v>0</v>
      </c>
      <c r="X661" s="164"/>
      <c r="Y661" s="180" t="str">
        <f t="shared" si="288"/>
        <v/>
      </c>
      <c r="Z661" s="180" t="str">
        <f t="shared" si="289"/>
        <v/>
      </c>
      <c r="AA661" s="181" t="str">
        <f t="shared" ca="1" si="290"/>
        <v/>
      </c>
      <c r="AB661" s="181" t="str">
        <f t="shared" ca="1" si="291"/>
        <v/>
      </c>
      <c r="AC661" s="181" t="str">
        <f t="shared" ca="1" si="292"/>
        <v/>
      </c>
      <c r="AD661" s="181" t="str">
        <f t="shared" ca="1" si="293"/>
        <v/>
      </c>
      <c r="AE661" s="182" t="str">
        <f t="shared" ca="1" si="294"/>
        <v/>
      </c>
      <c r="AF661" s="181" t="str">
        <f t="shared" ca="1" si="295"/>
        <v/>
      </c>
      <c r="AG661" s="181" t="str">
        <f t="shared" ca="1" si="296"/>
        <v/>
      </c>
      <c r="AH661" s="181" t="str">
        <f t="shared" ca="1" si="297"/>
        <v/>
      </c>
      <c r="AI661" s="181" t="str">
        <f t="shared" ca="1" si="298"/>
        <v/>
      </c>
      <c r="AJ661" s="182" t="str">
        <f t="shared" ca="1" si="299"/>
        <v/>
      </c>
    </row>
    <row r="662" spans="1:36" ht="27.95" customHeight="1">
      <c r="A662" s="179">
        <f>入力・労働局用!A662</f>
        <v>0</v>
      </c>
      <c r="B662" s="172">
        <f>入力・労働局用!B662</f>
        <v>0</v>
      </c>
      <c r="C662" s="173"/>
      <c r="D662" s="70">
        <f>入力・労働局用!D662</f>
        <v>0</v>
      </c>
      <c r="E662" s="71">
        <f>入力・労働局用!E662</f>
        <v>0</v>
      </c>
      <c r="F662" s="475">
        <f>入力・労働局用!F662</f>
        <v>0</v>
      </c>
      <c r="G662" s="476"/>
      <c r="H662" s="174" t="str">
        <f ca="1">入力・労働局用!H662</f>
        <v/>
      </c>
      <c r="I662" s="477" t="str">
        <f ca="1">入力・労働局用!I662</f>
        <v/>
      </c>
      <c r="J662" s="478">
        <f>入力・労働局用!J662</f>
        <v>0</v>
      </c>
      <c r="K662" s="478">
        <f>入力・労働局用!K662</f>
        <v>0</v>
      </c>
      <c r="L662" s="479">
        <f>入力・労働局用!L662</f>
        <v>0</v>
      </c>
      <c r="M662" s="475">
        <f>入力・労働局用!M662</f>
        <v>0</v>
      </c>
      <c r="N662" s="480"/>
      <c r="O662" s="480"/>
      <c r="P662" s="480"/>
      <c r="Q662" s="476"/>
      <c r="R662" s="174" t="str">
        <f ca="1">入力・労働局用!R662</f>
        <v/>
      </c>
      <c r="S662" s="477" t="str">
        <f ca="1">入力・労働局用!S662</f>
        <v/>
      </c>
      <c r="T662" s="478">
        <f>入力・労働局用!T662</f>
        <v>0</v>
      </c>
      <c r="U662" s="478">
        <f>入力・労働局用!U662</f>
        <v>0</v>
      </c>
      <c r="V662" s="478">
        <f>入力・労働局用!V662</f>
        <v>0</v>
      </c>
      <c r="W662" s="479">
        <f>入力・労働局用!W662</f>
        <v>0</v>
      </c>
      <c r="X662" s="164"/>
      <c r="Y662" s="180" t="str">
        <f t="shared" si="288"/>
        <v/>
      </c>
      <c r="Z662" s="180" t="str">
        <f t="shared" si="289"/>
        <v/>
      </c>
      <c r="AA662" s="181" t="str">
        <f t="shared" ca="1" si="290"/>
        <v/>
      </c>
      <c r="AB662" s="181" t="str">
        <f t="shared" ca="1" si="291"/>
        <v/>
      </c>
      <c r="AC662" s="181" t="str">
        <f t="shared" ca="1" si="292"/>
        <v/>
      </c>
      <c r="AD662" s="181" t="str">
        <f t="shared" ca="1" si="293"/>
        <v/>
      </c>
      <c r="AE662" s="182" t="str">
        <f t="shared" ca="1" si="294"/>
        <v/>
      </c>
      <c r="AF662" s="181" t="str">
        <f t="shared" ca="1" si="295"/>
        <v/>
      </c>
      <c r="AG662" s="181" t="str">
        <f t="shared" ca="1" si="296"/>
        <v/>
      </c>
      <c r="AH662" s="181" t="str">
        <f t="shared" ca="1" si="297"/>
        <v/>
      </c>
      <c r="AI662" s="181" t="str">
        <f t="shared" ca="1" si="298"/>
        <v/>
      </c>
      <c r="AJ662" s="182" t="str">
        <f t="shared" ca="1" si="299"/>
        <v/>
      </c>
    </row>
    <row r="663" spans="1:36" ht="27.95" customHeight="1">
      <c r="A663" s="179">
        <f>入力・労働局用!A663</f>
        <v>0</v>
      </c>
      <c r="B663" s="172">
        <f>入力・労働局用!B663</f>
        <v>0</v>
      </c>
      <c r="C663" s="173"/>
      <c r="D663" s="70">
        <f>入力・労働局用!D663</f>
        <v>0</v>
      </c>
      <c r="E663" s="71">
        <f>入力・労働局用!E663</f>
        <v>0</v>
      </c>
      <c r="F663" s="475">
        <f>入力・労働局用!F663</f>
        <v>0</v>
      </c>
      <c r="G663" s="476"/>
      <c r="H663" s="174" t="str">
        <f ca="1">入力・労働局用!H663</f>
        <v/>
      </c>
      <c r="I663" s="477" t="str">
        <f ca="1">入力・労働局用!I663</f>
        <v/>
      </c>
      <c r="J663" s="478">
        <f>入力・労働局用!J663</f>
        <v>0</v>
      </c>
      <c r="K663" s="478">
        <f>入力・労働局用!K663</f>
        <v>0</v>
      </c>
      <c r="L663" s="479">
        <f>入力・労働局用!L663</f>
        <v>0</v>
      </c>
      <c r="M663" s="475">
        <f>入力・労働局用!M663</f>
        <v>0</v>
      </c>
      <c r="N663" s="480"/>
      <c r="O663" s="480"/>
      <c r="P663" s="480"/>
      <c r="Q663" s="476"/>
      <c r="R663" s="174" t="str">
        <f ca="1">入力・労働局用!R663</f>
        <v/>
      </c>
      <c r="S663" s="477" t="str">
        <f ca="1">入力・労働局用!S663</f>
        <v/>
      </c>
      <c r="T663" s="478">
        <f>入力・労働局用!T663</f>
        <v>0</v>
      </c>
      <c r="U663" s="478">
        <f>入力・労働局用!U663</f>
        <v>0</v>
      </c>
      <c r="V663" s="478">
        <f>入力・労働局用!V663</f>
        <v>0</v>
      </c>
      <c r="W663" s="479">
        <f>入力・労働局用!W663</f>
        <v>0</v>
      </c>
      <c r="X663" s="164"/>
      <c r="Y663" s="180" t="str">
        <f t="shared" si="288"/>
        <v/>
      </c>
      <c r="Z663" s="180" t="str">
        <f t="shared" si="289"/>
        <v/>
      </c>
      <c r="AA663" s="181" t="str">
        <f t="shared" ca="1" si="290"/>
        <v/>
      </c>
      <c r="AB663" s="181" t="str">
        <f t="shared" ca="1" si="291"/>
        <v/>
      </c>
      <c r="AC663" s="181" t="str">
        <f t="shared" ca="1" si="292"/>
        <v/>
      </c>
      <c r="AD663" s="181" t="str">
        <f t="shared" ca="1" si="293"/>
        <v/>
      </c>
      <c r="AE663" s="182" t="str">
        <f t="shared" ca="1" si="294"/>
        <v/>
      </c>
      <c r="AF663" s="181" t="str">
        <f t="shared" ca="1" si="295"/>
        <v/>
      </c>
      <c r="AG663" s="181" t="str">
        <f t="shared" ca="1" si="296"/>
        <v/>
      </c>
      <c r="AH663" s="181" t="str">
        <f t="shared" ca="1" si="297"/>
        <v/>
      </c>
      <c r="AI663" s="181" t="str">
        <f t="shared" ca="1" si="298"/>
        <v/>
      </c>
      <c r="AJ663" s="182" t="str">
        <f t="shared" ca="1" si="299"/>
        <v/>
      </c>
    </row>
    <row r="664" spans="1:36" ht="27.95" customHeight="1">
      <c r="A664" s="179">
        <f>入力・労働局用!A664</f>
        <v>0</v>
      </c>
      <c r="B664" s="172">
        <f>入力・労働局用!B664</f>
        <v>0</v>
      </c>
      <c r="C664" s="173"/>
      <c r="D664" s="70">
        <f>入力・労働局用!D664</f>
        <v>0</v>
      </c>
      <c r="E664" s="71">
        <f>入力・労働局用!E664</f>
        <v>0</v>
      </c>
      <c r="F664" s="475">
        <f>入力・労働局用!F664</f>
        <v>0</v>
      </c>
      <c r="G664" s="476"/>
      <c r="H664" s="174" t="str">
        <f ca="1">入力・労働局用!H664</f>
        <v/>
      </c>
      <c r="I664" s="477" t="str">
        <f ca="1">入力・労働局用!I664</f>
        <v/>
      </c>
      <c r="J664" s="478">
        <f>入力・労働局用!J664</f>
        <v>0</v>
      </c>
      <c r="K664" s="478">
        <f>入力・労働局用!K664</f>
        <v>0</v>
      </c>
      <c r="L664" s="479">
        <f>入力・労働局用!L664</f>
        <v>0</v>
      </c>
      <c r="M664" s="475">
        <f>入力・労働局用!M664</f>
        <v>0</v>
      </c>
      <c r="N664" s="480"/>
      <c r="O664" s="480"/>
      <c r="P664" s="480"/>
      <c r="Q664" s="476"/>
      <c r="R664" s="174" t="str">
        <f ca="1">入力・労働局用!R664</f>
        <v/>
      </c>
      <c r="S664" s="477" t="str">
        <f ca="1">入力・労働局用!S664</f>
        <v/>
      </c>
      <c r="T664" s="478">
        <f>入力・労働局用!T664</f>
        <v>0</v>
      </c>
      <c r="U664" s="478">
        <f>入力・労働局用!U664</f>
        <v>0</v>
      </c>
      <c r="V664" s="478">
        <f>入力・労働局用!V664</f>
        <v>0</v>
      </c>
      <c r="W664" s="479">
        <f>入力・労働局用!W664</f>
        <v>0</v>
      </c>
      <c r="X664" s="164"/>
      <c r="Y664" s="180" t="str">
        <f t="shared" si="288"/>
        <v/>
      </c>
      <c r="Z664" s="180" t="str">
        <f t="shared" si="289"/>
        <v/>
      </c>
      <c r="AA664" s="181" t="str">
        <f t="shared" ca="1" si="290"/>
        <v/>
      </c>
      <c r="AB664" s="181" t="str">
        <f t="shared" ca="1" si="291"/>
        <v/>
      </c>
      <c r="AC664" s="181" t="str">
        <f t="shared" ca="1" si="292"/>
        <v/>
      </c>
      <c r="AD664" s="181" t="str">
        <f t="shared" ca="1" si="293"/>
        <v/>
      </c>
      <c r="AE664" s="182" t="str">
        <f t="shared" ca="1" si="294"/>
        <v/>
      </c>
      <c r="AF664" s="181" t="str">
        <f t="shared" ca="1" si="295"/>
        <v/>
      </c>
      <c r="AG664" s="181" t="str">
        <f t="shared" ca="1" si="296"/>
        <v/>
      </c>
      <c r="AH664" s="181" t="str">
        <f t="shared" ca="1" si="297"/>
        <v/>
      </c>
      <c r="AI664" s="181" t="str">
        <f t="shared" ca="1" si="298"/>
        <v/>
      </c>
      <c r="AJ664" s="182" t="str">
        <f t="shared" ca="1" si="299"/>
        <v/>
      </c>
    </row>
    <row r="665" spans="1:36" ht="27.95" customHeight="1">
      <c r="A665" s="179">
        <f>入力・労働局用!A665</f>
        <v>0</v>
      </c>
      <c r="B665" s="172">
        <f>入力・労働局用!B665</f>
        <v>0</v>
      </c>
      <c r="C665" s="173"/>
      <c r="D665" s="70">
        <f>入力・労働局用!D665</f>
        <v>0</v>
      </c>
      <c r="E665" s="71">
        <f>入力・労働局用!E665</f>
        <v>0</v>
      </c>
      <c r="F665" s="475">
        <f>入力・労働局用!F665</f>
        <v>0</v>
      </c>
      <c r="G665" s="476"/>
      <c r="H665" s="174" t="str">
        <f ca="1">入力・労働局用!H665</f>
        <v/>
      </c>
      <c r="I665" s="477" t="str">
        <f ca="1">入力・労働局用!I665</f>
        <v/>
      </c>
      <c r="J665" s="478">
        <f>入力・労働局用!J665</f>
        <v>0</v>
      </c>
      <c r="K665" s="478">
        <f>入力・労働局用!K665</f>
        <v>0</v>
      </c>
      <c r="L665" s="479">
        <f>入力・労働局用!L665</f>
        <v>0</v>
      </c>
      <c r="M665" s="475">
        <f>入力・労働局用!M665</f>
        <v>0</v>
      </c>
      <c r="N665" s="480"/>
      <c r="O665" s="480"/>
      <c r="P665" s="480"/>
      <c r="Q665" s="476"/>
      <c r="R665" s="174" t="str">
        <f ca="1">入力・労働局用!R665</f>
        <v/>
      </c>
      <c r="S665" s="477" t="str">
        <f ca="1">入力・労働局用!S665</f>
        <v/>
      </c>
      <c r="T665" s="478">
        <f>入力・労働局用!T665</f>
        <v>0</v>
      </c>
      <c r="U665" s="478">
        <f>入力・労働局用!U665</f>
        <v>0</v>
      </c>
      <c r="V665" s="478">
        <f>入力・労働局用!V665</f>
        <v>0</v>
      </c>
      <c r="W665" s="479">
        <f>入力・労働局用!W665</f>
        <v>0</v>
      </c>
      <c r="X665" s="164"/>
      <c r="Y665" s="180" t="str">
        <f t="shared" si="288"/>
        <v/>
      </c>
      <c r="Z665" s="180" t="str">
        <f t="shared" si="289"/>
        <v/>
      </c>
      <c r="AA665" s="181" t="str">
        <f t="shared" ca="1" si="290"/>
        <v/>
      </c>
      <c r="AB665" s="181" t="str">
        <f t="shared" ca="1" si="291"/>
        <v/>
      </c>
      <c r="AC665" s="181" t="str">
        <f t="shared" ca="1" si="292"/>
        <v/>
      </c>
      <c r="AD665" s="181" t="str">
        <f t="shared" ca="1" si="293"/>
        <v/>
      </c>
      <c r="AE665" s="182" t="str">
        <f t="shared" ca="1" si="294"/>
        <v/>
      </c>
      <c r="AF665" s="181" t="str">
        <f t="shared" ca="1" si="295"/>
        <v/>
      </c>
      <c r="AG665" s="181" t="str">
        <f t="shared" ca="1" si="296"/>
        <v/>
      </c>
      <c r="AH665" s="181" t="str">
        <f t="shared" ca="1" si="297"/>
        <v/>
      </c>
      <c r="AI665" s="181" t="str">
        <f t="shared" ca="1" si="298"/>
        <v/>
      </c>
      <c r="AJ665" s="182" t="str">
        <f t="shared" ca="1" si="299"/>
        <v/>
      </c>
    </row>
    <row r="666" spans="1:36" ht="27.95" customHeight="1">
      <c r="A666" s="179">
        <f>入力・労働局用!A666</f>
        <v>0</v>
      </c>
      <c r="B666" s="172">
        <f>入力・労働局用!B666</f>
        <v>0</v>
      </c>
      <c r="C666" s="173"/>
      <c r="D666" s="70">
        <f>入力・労働局用!D666</f>
        <v>0</v>
      </c>
      <c r="E666" s="71">
        <f>入力・労働局用!E666</f>
        <v>0</v>
      </c>
      <c r="F666" s="475">
        <f>入力・労働局用!F666</f>
        <v>0</v>
      </c>
      <c r="G666" s="476"/>
      <c r="H666" s="174" t="str">
        <f ca="1">入力・労働局用!H666</f>
        <v/>
      </c>
      <c r="I666" s="477" t="str">
        <f ca="1">入力・労働局用!I666</f>
        <v/>
      </c>
      <c r="J666" s="478">
        <f>入力・労働局用!J666</f>
        <v>0</v>
      </c>
      <c r="K666" s="478">
        <f>入力・労働局用!K666</f>
        <v>0</v>
      </c>
      <c r="L666" s="479">
        <f>入力・労働局用!L666</f>
        <v>0</v>
      </c>
      <c r="M666" s="475">
        <f>入力・労働局用!M666</f>
        <v>0</v>
      </c>
      <c r="N666" s="480"/>
      <c r="O666" s="480"/>
      <c r="P666" s="480"/>
      <c r="Q666" s="476"/>
      <c r="R666" s="174" t="str">
        <f ca="1">入力・労働局用!R666</f>
        <v/>
      </c>
      <c r="S666" s="477" t="str">
        <f ca="1">入力・労働局用!S666</f>
        <v/>
      </c>
      <c r="T666" s="478">
        <f>入力・労働局用!T666</f>
        <v>0</v>
      </c>
      <c r="U666" s="478">
        <f>入力・労働局用!U666</f>
        <v>0</v>
      </c>
      <c r="V666" s="478">
        <f>入力・労働局用!V666</f>
        <v>0</v>
      </c>
      <c r="W666" s="479">
        <f>入力・労働局用!W666</f>
        <v>0</v>
      </c>
      <c r="X666" s="164"/>
      <c r="Y666" s="180" t="str">
        <f t="shared" si="288"/>
        <v/>
      </c>
      <c r="Z666" s="180" t="str">
        <f t="shared" si="289"/>
        <v/>
      </c>
      <c r="AA666" s="181" t="str">
        <f t="shared" ca="1" si="290"/>
        <v/>
      </c>
      <c r="AB666" s="181" t="str">
        <f t="shared" ca="1" si="291"/>
        <v/>
      </c>
      <c r="AC666" s="181" t="str">
        <f t="shared" ca="1" si="292"/>
        <v/>
      </c>
      <c r="AD666" s="181" t="str">
        <f t="shared" ca="1" si="293"/>
        <v/>
      </c>
      <c r="AE666" s="182" t="str">
        <f t="shared" ca="1" si="294"/>
        <v/>
      </c>
      <c r="AF666" s="181" t="str">
        <f t="shared" ca="1" si="295"/>
        <v/>
      </c>
      <c r="AG666" s="181" t="str">
        <f t="shared" ca="1" si="296"/>
        <v/>
      </c>
      <c r="AH666" s="181" t="str">
        <f t="shared" ca="1" si="297"/>
        <v/>
      </c>
      <c r="AI666" s="181" t="str">
        <f t="shared" ca="1" si="298"/>
        <v/>
      </c>
      <c r="AJ666" s="182" t="str">
        <f t="shared" ca="1" si="299"/>
        <v/>
      </c>
    </row>
    <row r="667" spans="1:36" ht="27.95" customHeight="1">
      <c r="A667" s="179">
        <f>入力・労働局用!A667</f>
        <v>0</v>
      </c>
      <c r="B667" s="172">
        <f>入力・労働局用!B667</f>
        <v>0</v>
      </c>
      <c r="C667" s="173"/>
      <c r="D667" s="70">
        <f>入力・労働局用!D667</f>
        <v>0</v>
      </c>
      <c r="E667" s="71">
        <f>入力・労働局用!E667</f>
        <v>0</v>
      </c>
      <c r="F667" s="475">
        <f>入力・労働局用!F667</f>
        <v>0</v>
      </c>
      <c r="G667" s="476"/>
      <c r="H667" s="174" t="str">
        <f ca="1">入力・労働局用!H667</f>
        <v/>
      </c>
      <c r="I667" s="477" t="str">
        <f ca="1">入力・労働局用!I667</f>
        <v/>
      </c>
      <c r="J667" s="478">
        <f>入力・労働局用!J667</f>
        <v>0</v>
      </c>
      <c r="K667" s="478">
        <f>入力・労働局用!K667</f>
        <v>0</v>
      </c>
      <c r="L667" s="479">
        <f>入力・労働局用!L667</f>
        <v>0</v>
      </c>
      <c r="M667" s="475">
        <f>入力・労働局用!M667</f>
        <v>0</v>
      </c>
      <c r="N667" s="480"/>
      <c r="O667" s="480"/>
      <c r="P667" s="480"/>
      <c r="Q667" s="476"/>
      <c r="R667" s="174" t="str">
        <f ca="1">入力・労働局用!R667</f>
        <v/>
      </c>
      <c r="S667" s="477" t="str">
        <f ca="1">入力・労働局用!S667</f>
        <v/>
      </c>
      <c r="T667" s="478">
        <f>入力・労働局用!T667</f>
        <v>0</v>
      </c>
      <c r="U667" s="478">
        <f>入力・労働局用!U667</f>
        <v>0</v>
      </c>
      <c r="V667" s="478">
        <f>入力・労働局用!V667</f>
        <v>0</v>
      </c>
      <c r="W667" s="479">
        <f>入力・労働局用!W667</f>
        <v>0</v>
      </c>
      <c r="X667" s="164"/>
      <c r="Y667" s="180" t="str">
        <f t="shared" si="288"/>
        <v/>
      </c>
      <c r="Z667" s="180" t="str">
        <f t="shared" si="289"/>
        <v/>
      </c>
      <c r="AA667" s="181" t="str">
        <f t="shared" ca="1" si="290"/>
        <v/>
      </c>
      <c r="AB667" s="181" t="str">
        <f t="shared" ca="1" si="291"/>
        <v/>
      </c>
      <c r="AC667" s="181" t="str">
        <f t="shared" ca="1" si="292"/>
        <v/>
      </c>
      <c r="AD667" s="181" t="str">
        <f t="shared" ca="1" si="293"/>
        <v/>
      </c>
      <c r="AE667" s="182" t="str">
        <f t="shared" ca="1" si="294"/>
        <v/>
      </c>
      <c r="AF667" s="181" t="str">
        <f t="shared" ca="1" si="295"/>
        <v/>
      </c>
      <c r="AG667" s="181" t="str">
        <f t="shared" ca="1" si="296"/>
        <v/>
      </c>
      <c r="AH667" s="181" t="str">
        <f t="shared" ca="1" si="297"/>
        <v/>
      </c>
      <c r="AI667" s="181" t="str">
        <f t="shared" ca="1" si="298"/>
        <v/>
      </c>
      <c r="AJ667" s="182" t="str">
        <f t="shared" ca="1" si="299"/>
        <v/>
      </c>
    </row>
    <row r="668" spans="1:36" ht="27.95" customHeight="1">
      <c r="A668" s="179">
        <f>入力・労働局用!A668</f>
        <v>0</v>
      </c>
      <c r="B668" s="172">
        <f>入力・労働局用!B668</f>
        <v>0</v>
      </c>
      <c r="C668" s="173"/>
      <c r="D668" s="70">
        <f>入力・労働局用!D668</f>
        <v>0</v>
      </c>
      <c r="E668" s="71">
        <f>入力・労働局用!E668</f>
        <v>0</v>
      </c>
      <c r="F668" s="475">
        <f>入力・労働局用!F668</f>
        <v>0</v>
      </c>
      <c r="G668" s="476"/>
      <c r="H668" s="174" t="str">
        <f ca="1">入力・労働局用!H668</f>
        <v/>
      </c>
      <c r="I668" s="477" t="str">
        <f ca="1">入力・労働局用!I668</f>
        <v/>
      </c>
      <c r="J668" s="478">
        <f>入力・労働局用!J668</f>
        <v>0</v>
      </c>
      <c r="K668" s="478">
        <f>入力・労働局用!K668</f>
        <v>0</v>
      </c>
      <c r="L668" s="479">
        <f>入力・労働局用!L668</f>
        <v>0</v>
      </c>
      <c r="M668" s="475">
        <f>入力・労働局用!M668</f>
        <v>0</v>
      </c>
      <c r="N668" s="480"/>
      <c r="O668" s="480"/>
      <c r="P668" s="480"/>
      <c r="Q668" s="476"/>
      <c r="R668" s="174" t="str">
        <f ca="1">入力・労働局用!R668</f>
        <v/>
      </c>
      <c r="S668" s="477" t="str">
        <f ca="1">入力・労働局用!S668</f>
        <v/>
      </c>
      <c r="T668" s="478">
        <f>入力・労働局用!T668</f>
        <v>0</v>
      </c>
      <c r="U668" s="478">
        <f>入力・労働局用!U668</f>
        <v>0</v>
      </c>
      <c r="V668" s="478">
        <f>入力・労働局用!V668</f>
        <v>0</v>
      </c>
      <c r="W668" s="479">
        <f>入力・労働局用!W668</f>
        <v>0</v>
      </c>
      <c r="X668" s="164"/>
      <c r="Y668" s="180" t="str">
        <f t="shared" si="288"/>
        <v/>
      </c>
      <c r="Z668" s="180" t="str">
        <f t="shared" si="289"/>
        <v/>
      </c>
      <c r="AA668" s="181" t="str">
        <f t="shared" ca="1" si="290"/>
        <v/>
      </c>
      <c r="AB668" s="181" t="str">
        <f t="shared" ca="1" si="291"/>
        <v/>
      </c>
      <c r="AC668" s="181" t="str">
        <f t="shared" ca="1" si="292"/>
        <v/>
      </c>
      <c r="AD668" s="181" t="str">
        <f t="shared" ca="1" si="293"/>
        <v/>
      </c>
      <c r="AE668" s="182" t="str">
        <f t="shared" ca="1" si="294"/>
        <v/>
      </c>
      <c r="AF668" s="181" t="str">
        <f t="shared" ca="1" si="295"/>
        <v/>
      </c>
      <c r="AG668" s="181" t="str">
        <f t="shared" ca="1" si="296"/>
        <v/>
      </c>
      <c r="AH668" s="181" t="str">
        <f t="shared" ca="1" si="297"/>
        <v/>
      </c>
      <c r="AI668" s="181" t="str">
        <f t="shared" ca="1" si="298"/>
        <v/>
      </c>
      <c r="AJ668" s="182" t="str">
        <f t="shared" ca="1" si="299"/>
        <v/>
      </c>
    </row>
    <row r="669" spans="1:36" ht="27.95" customHeight="1">
      <c r="A669" s="179">
        <f>入力・労働局用!A669</f>
        <v>0</v>
      </c>
      <c r="B669" s="172">
        <f>入力・労働局用!B669</f>
        <v>0</v>
      </c>
      <c r="C669" s="173"/>
      <c r="D669" s="70">
        <f>入力・労働局用!D669</f>
        <v>0</v>
      </c>
      <c r="E669" s="71">
        <f>入力・労働局用!E669</f>
        <v>0</v>
      </c>
      <c r="F669" s="475">
        <f>入力・労働局用!F669</f>
        <v>0</v>
      </c>
      <c r="G669" s="476"/>
      <c r="H669" s="174" t="str">
        <f ca="1">入力・労働局用!H669</f>
        <v/>
      </c>
      <c r="I669" s="477" t="str">
        <f ca="1">入力・労働局用!I669</f>
        <v/>
      </c>
      <c r="J669" s="478">
        <f>入力・労働局用!J669</f>
        <v>0</v>
      </c>
      <c r="K669" s="478">
        <f>入力・労働局用!K669</f>
        <v>0</v>
      </c>
      <c r="L669" s="479">
        <f>入力・労働局用!L669</f>
        <v>0</v>
      </c>
      <c r="M669" s="475">
        <f>入力・労働局用!M669</f>
        <v>0</v>
      </c>
      <c r="N669" s="480"/>
      <c r="O669" s="480"/>
      <c r="P669" s="480"/>
      <c r="Q669" s="476"/>
      <c r="R669" s="174" t="str">
        <f ca="1">入力・労働局用!R669</f>
        <v/>
      </c>
      <c r="S669" s="477" t="str">
        <f ca="1">入力・労働局用!S669</f>
        <v/>
      </c>
      <c r="T669" s="478">
        <f>入力・労働局用!T669</f>
        <v>0</v>
      </c>
      <c r="U669" s="478">
        <f>入力・労働局用!U669</f>
        <v>0</v>
      </c>
      <c r="V669" s="478">
        <f>入力・労働局用!V669</f>
        <v>0</v>
      </c>
      <c r="W669" s="479">
        <f>入力・労働局用!W669</f>
        <v>0</v>
      </c>
      <c r="X669" s="164"/>
      <c r="Y669" s="180" t="str">
        <f t="shared" si="288"/>
        <v/>
      </c>
      <c r="Z669" s="180" t="str">
        <f t="shared" si="289"/>
        <v/>
      </c>
      <c r="AA669" s="181" t="str">
        <f t="shared" ca="1" si="290"/>
        <v/>
      </c>
      <c r="AB669" s="181" t="str">
        <f t="shared" ca="1" si="291"/>
        <v/>
      </c>
      <c r="AC669" s="181" t="str">
        <f t="shared" ca="1" si="292"/>
        <v/>
      </c>
      <c r="AD669" s="181" t="str">
        <f t="shared" ca="1" si="293"/>
        <v/>
      </c>
      <c r="AE669" s="182" t="str">
        <f t="shared" ca="1" si="294"/>
        <v/>
      </c>
      <c r="AF669" s="181" t="str">
        <f t="shared" ca="1" si="295"/>
        <v/>
      </c>
      <c r="AG669" s="181" t="str">
        <f t="shared" ca="1" si="296"/>
        <v/>
      </c>
      <c r="AH669" s="181" t="str">
        <f t="shared" ca="1" si="297"/>
        <v/>
      </c>
      <c r="AI669" s="181" t="str">
        <f t="shared" ca="1" si="298"/>
        <v/>
      </c>
      <c r="AJ669" s="182" t="str">
        <f t="shared" ca="1" si="299"/>
        <v/>
      </c>
    </row>
    <row r="670" spans="1:36" ht="27.95" customHeight="1">
      <c r="A670" s="179">
        <f>入力・労働局用!A670</f>
        <v>0</v>
      </c>
      <c r="B670" s="172">
        <f>入力・労働局用!B670</f>
        <v>0</v>
      </c>
      <c r="C670" s="173"/>
      <c r="D670" s="70">
        <f>入力・労働局用!D670</f>
        <v>0</v>
      </c>
      <c r="E670" s="71">
        <f>入力・労働局用!E670</f>
        <v>0</v>
      </c>
      <c r="F670" s="475">
        <f>入力・労働局用!F670</f>
        <v>0</v>
      </c>
      <c r="G670" s="476"/>
      <c r="H670" s="174" t="str">
        <f ca="1">入力・労働局用!H670</f>
        <v/>
      </c>
      <c r="I670" s="477" t="str">
        <f ca="1">入力・労働局用!I670</f>
        <v/>
      </c>
      <c r="J670" s="478">
        <f>入力・労働局用!J670</f>
        <v>0</v>
      </c>
      <c r="K670" s="478">
        <f>入力・労働局用!K670</f>
        <v>0</v>
      </c>
      <c r="L670" s="479">
        <f>入力・労働局用!L670</f>
        <v>0</v>
      </c>
      <c r="M670" s="475">
        <f>入力・労働局用!M670</f>
        <v>0</v>
      </c>
      <c r="N670" s="480"/>
      <c r="O670" s="480"/>
      <c r="P670" s="480"/>
      <c r="Q670" s="476"/>
      <c r="R670" s="174" t="str">
        <f ca="1">入力・労働局用!R670</f>
        <v/>
      </c>
      <c r="S670" s="477" t="str">
        <f ca="1">入力・労働局用!S670</f>
        <v/>
      </c>
      <c r="T670" s="478">
        <f>入力・労働局用!T670</f>
        <v>0</v>
      </c>
      <c r="U670" s="478">
        <f>入力・労働局用!U670</f>
        <v>0</v>
      </c>
      <c r="V670" s="478">
        <f>入力・労働局用!V670</f>
        <v>0</v>
      </c>
      <c r="W670" s="479">
        <f>入力・労働局用!W670</f>
        <v>0</v>
      </c>
      <c r="X670" s="164"/>
      <c r="Y670" s="180" t="str">
        <f t="shared" si="288"/>
        <v/>
      </c>
      <c r="Z670" s="180" t="str">
        <f t="shared" si="289"/>
        <v/>
      </c>
      <c r="AA670" s="181" t="str">
        <f t="shared" ca="1" si="290"/>
        <v/>
      </c>
      <c r="AB670" s="181" t="str">
        <f t="shared" ca="1" si="291"/>
        <v/>
      </c>
      <c r="AC670" s="181" t="str">
        <f t="shared" ca="1" si="292"/>
        <v/>
      </c>
      <c r="AD670" s="181" t="str">
        <f t="shared" ca="1" si="293"/>
        <v/>
      </c>
      <c r="AE670" s="182" t="str">
        <f t="shared" ca="1" si="294"/>
        <v/>
      </c>
      <c r="AF670" s="181" t="str">
        <f t="shared" ca="1" si="295"/>
        <v/>
      </c>
      <c r="AG670" s="181" t="str">
        <f t="shared" ca="1" si="296"/>
        <v/>
      </c>
      <c r="AH670" s="181" t="str">
        <f t="shared" ca="1" si="297"/>
        <v/>
      </c>
      <c r="AI670" s="181" t="str">
        <f t="shared" ca="1" si="298"/>
        <v/>
      </c>
      <c r="AJ670" s="182" t="str">
        <f t="shared" ca="1" si="299"/>
        <v/>
      </c>
    </row>
    <row r="671" spans="1:36" ht="27.95" customHeight="1" thickBot="1">
      <c r="A671" s="183">
        <f>入力・労働局用!A671</f>
        <v>0</v>
      </c>
      <c r="B671" s="172">
        <f>入力・労働局用!B671</f>
        <v>0</v>
      </c>
      <c r="C671" s="173"/>
      <c r="D671" s="70">
        <f>入力・労働局用!D671</f>
        <v>0</v>
      </c>
      <c r="E671" s="71">
        <f>入力・労働局用!E671</f>
        <v>0</v>
      </c>
      <c r="F671" s="475">
        <f>入力・労働局用!F671</f>
        <v>0</v>
      </c>
      <c r="G671" s="476"/>
      <c r="H671" s="174" t="str">
        <f ca="1">入力・労働局用!H671</f>
        <v/>
      </c>
      <c r="I671" s="481" t="str">
        <f ca="1">入力・労働局用!I671</f>
        <v/>
      </c>
      <c r="J671" s="482">
        <f>入力・労働局用!J671</f>
        <v>0</v>
      </c>
      <c r="K671" s="482">
        <f>入力・労働局用!K671</f>
        <v>0</v>
      </c>
      <c r="L671" s="483">
        <f>入力・労働局用!L671</f>
        <v>0</v>
      </c>
      <c r="M671" s="475">
        <f>入力・労働局用!M671</f>
        <v>0</v>
      </c>
      <c r="N671" s="480"/>
      <c r="O671" s="480"/>
      <c r="P671" s="480"/>
      <c r="Q671" s="476"/>
      <c r="R671" s="184" t="str">
        <f ca="1">入力・労働局用!R671</f>
        <v/>
      </c>
      <c r="S671" s="481" t="str">
        <f ca="1">入力・労働局用!S671</f>
        <v/>
      </c>
      <c r="T671" s="482">
        <f>入力・労働局用!T671</f>
        <v>0</v>
      </c>
      <c r="U671" s="482">
        <f>入力・労働局用!U671</f>
        <v>0</v>
      </c>
      <c r="V671" s="482">
        <f>入力・労働局用!V671</f>
        <v>0</v>
      </c>
      <c r="W671" s="483">
        <f>入力・労働局用!W671</f>
        <v>0</v>
      </c>
      <c r="X671" s="164"/>
      <c r="Y671" s="185" t="str">
        <f t="shared" si="288"/>
        <v/>
      </c>
      <c r="Z671" s="185" t="str">
        <f t="shared" si="289"/>
        <v/>
      </c>
      <c r="AA671" s="186" t="str">
        <f t="shared" ca="1" si="290"/>
        <v/>
      </c>
      <c r="AB671" s="186" t="str">
        <f t="shared" ca="1" si="291"/>
        <v/>
      </c>
      <c r="AC671" s="186" t="str">
        <f t="shared" ca="1" si="292"/>
        <v/>
      </c>
      <c r="AD671" s="186" t="str">
        <f t="shared" ca="1" si="293"/>
        <v/>
      </c>
      <c r="AE671" s="187" t="str">
        <f t="shared" ca="1" si="294"/>
        <v/>
      </c>
      <c r="AF671" s="186" t="str">
        <f t="shared" ca="1" si="295"/>
        <v/>
      </c>
      <c r="AG671" s="186" t="str">
        <f t="shared" ca="1" si="296"/>
        <v/>
      </c>
      <c r="AH671" s="186" t="str">
        <f t="shared" ca="1" si="297"/>
        <v/>
      </c>
      <c r="AI671" s="186" t="str">
        <f t="shared" ca="1" si="298"/>
        <v/>
      </c>
      <c r="AJ671" s="187" t="str">
        <f t="shared" ca="1" si="299"/>
        <v/>
      </c>
    </row>
    <row r="672" spans="1:36" ht="24.95" customHeight="1" thickTop="1">
      <c r="A672" s="361" t="s">
        <v>62</v>
      </c>
      <c r="B672" s="362"/>
      <c r="C672" s="362"/>
      <c r="D672" s="362"/>
      <c r="E672" s="362"/>
      <c r="F672" s="363"/>
      <c r="G672" s="364"/>
      <c r="H672" s="213" t="s">
        <v>12</v>
      </c>
      <c r="I672" s="471">
        <f ca="1">入力・労働局用!I672</f>
        <v>0</v>
      </c>
      <c r="J672" s="472">
        <f>入力・労働局用!J672</f>
        <v>0</v>
      </c>
      <c r="K672" s="472">
        <f>入力・労働局用!K672</f>
        <v>0</v>
      </c>
      <c r="L672" s="214" t="s">
        <v>8</v>
      </c>
      <c r="M672" s="363"/>
      <c r="N672" s="367"/>
      <c r="O672" s="367"/>
      <c r="P672" s="367"/>
      <c r="Q672" s="364"/>
      <c r="R672" s="213"/>
      <c r="S672" s="471">
        <f ca="1">入力・労働局用!S672</f>
        <v>0</v>
      </c>
      <c r="T672" s="472">
        <f>入力・労働局用!T672</f>
        <v>0</v>
      </c>
      <c r="U672" s="472">
        <f>入力・労働局用!U672</f>
        <v>0</v>
      </c>
      <c r="V672" s="472">
        <f>入力・労働局用!V672</f>
        <v>0</v>
      </c>
      <c r="W672" s="214" t="s">
        <v>8</v>
      </c>
      <c r="X672" s="164"/>
    </row>
    <row r="673" spans="1:36" ht="24.95" customHeight="1">
      <c r="A673" s="434" t="s">
        <v>80</v>
      </c>
      <c r="B673" s="435"/>
      <c r="C673" s="435"/>
      <c r="D673" s="435"/>
      <c r="E673" s="435"/>
      <c r="F673" s="344"/>
      <c r="G673" s="345"/>
      <c r="H673" s="188" t="s">
        <v>12</v>
      </c>
      <c r="I673" s="473">
        <f ca="1">入力・労働局用!I673</f>
        <v>0</v>
      </c>
      <c r="J673" s="474">
        <f>入力・労働局用!J673</f>
        <v>0</v>
      </c>
      <c r="K673" s="474">
        <f>入力・労働局用!K673</f>
        <v>0</v>
      </c>
      <c r="L673" s="189" t="s">
        <v>8</v>
      </c>
      <c r="M673" s="344"/>
      <c r="N673" s="348"/>
      <c r="O673" s="348"/>
      <c r="P673" s="348"/>
      <c r="Q673" s="345"/>
      <c r="R673" s="188"/>
      <c r="S673" s="473">
        <f ca="1">入力・労働局用!S673</f>
        <v>0</v>
      </c>
      <c r="T673" s="474">
        <f>入力・労働局用!T673</f>
        <v>0</v>
      </c>
      <c r="U673" s="474">
        <f>入力・労働局用!U673</f>
        <v>0</v>
      </c>
      <c r="V673" s="474">
        <f>入力・労働局用!V673</f>
        <v>0</v>
      </c>
      <c r="W673" s="189" t="s">
        <v>8</v>
      </c>
      <c r="X673" s="164"/>
      <c r="Z673" s="190"/>
    </row>
    <row r="674" spans="1:36" s="1" customFormat="1" ht="3.75" customHeight="1">
      <c r="X674" s="52"/>
      <c r="Y674" s="217"/>
      <c r="Z674" s="54" t="s">
        <v>35</v>
      </c>
      <c r="AH674" s="29"/>
      <c r="AI674" s="29"/>
    </row>
    <row r="675" spans="1:36">
      <c r="T675" s="468" t="s">
        <v>44</v>
      </c>
      <c r="U675" s="469"/>
      <c r="V675" s="469"/>
      <c r="W675" s="470"/>
      <c r="X675" s="164"/>
    </row>
    <row r="677" spans="1:36" ht="19.5" customHeight="1">
      <c r="A677" s="147" t="str">
        <f>IF(入力・労働局用!A677="","",入力・労働局用!A677)</f>
        <v>【鳥取局様式】</v>
      </c>
      <c r="B677" s="196"/>
      <c r="C677" s="146"/>
      <c r="D677" s="466" t="s">
        <v>76</v>
      </c>
      <c r="E677" s="467"/>
      <c r="F677" s="467"/>
      <c r="G677" s="467"/>
      <c r="H677" s="467"/>
      <c r="I677" s="467"/>
      <c r="J677" s="467"/>
      <c r="S677" s="192">
        <f>$S$2</f>
        <v>1</v>
      </c>
      <c r="T677" s="488" t="s">
        <v>10</v>
      </c>
      <c r="U677" s="488"/>
      <c r="V677" s="149">
        <f>V650+1</f>
        <v>26</v>
      </c>
      <c r="W677" s="150" t="s">
        <v>11</v>
      </c>
    </row>
    <row r="678" spans="1:36" ht="19.5" customHeight="1">
      <c r="B678" s="197"/>
      <c r="C678" s="151"/>
      <c r="D678" s="467"/>
      <c r="E678" s="467"/>
      <c r="F678" s="467"/>
      <c r="G678" s="467"/>
      <c r="H678" s="467"/>
      <c r="I678" s="467"/>
      <c r="J678" s="467"/>
    </row>
    <row r="679" spans="1:36" ht="14.25">
      <c r="B679" s="223">
        <f ca="1">入力・労働局用!B679</f>
        <v>45741</v>
      </c>
      <c r="D679" s="198"/>
      <c r="E679" s="198"/>
      <c r="F679" s="198"/>
    </row>
    <row r="680" spans="1:36" ht="15" customHeight="1">
      <c r="B680" s="224">
        <f ca="1">入力・労働局用!B680</f>
        <v>46106.494204513889</v>
      </c>
      <c r="H680" s="329" t="s">
        <v>6</v>
      </c>
      <c r="I680" s="330"/>
      <c r="J680" s="333" t="s">
        <v>0</v>
      </c>
      <c r="K680" s="334"/>
      <c r="L680" s="153" t="s">
        <v>1</v>
      </c>
      <c r="M680" s="334" t="s">
        <v>7</v>
      </c>
      <c r="N680" s="334"/>
      <c r="O680" s="334" t="s">
        <v>2</v>
      </c>
      <c r="P680" s="334"/>
      <c r="Q680" s="334"/>
      <c r="R680" s="334"/>
      <c r="S680" s="334"/>
      <c r="T680" s="334"/>
      <c r="U680" s="334" t="s">
        <v>3</v>
      </c>
      <c r="V680" s="334"/>
      <c r="W680" s="334"/>
    </row>
    <row r="681" spans="1:36" ht="20.100000000000001" customHeight="1">
      <c r="H681" s="331"/>
      <c r="I681" s="332"/>
      <c r="J681" s="154">
        <f>IF(入力・労働局用!J681="","",入力・労働局用!J681)</f>
        <v>3</v>
      </c>
      <c r="K681" s="155">
        <f>IF(入力・労働局用!K681="","",入力・労働局用!K681)</f>
        <v>1</v>
      </c>
      <c r="L681" s="156">
        <f>IF(入力・労働局用!L681="","",入力・労働局用!L681)</f>
        <v>1</v>
      </c>
      <c r="M681" s="157">
        <f>IF(入力・労働局用!M681="","",入力・労働局用!M681)</f>
        <v>0</v>
      </c>
      <c r="N681" s="158" t="str">
        <f>IF(入力・労働局用!N681="","",入力・労働局用!N681)</f>
        <v/>
      </c>
      <c r="O681" s="159" t="str">
        <f>IF(入力・労働局用!O681="","",入力・労働局用!O681)</f>
        <v/>
      </c>
      <c r="P681" s="160" t="str">
        <f>IF(入力・労働局用!P681="","",入力・労働局用!P681)</f>
        <v/>
      </c>
      <c r="Q681" s="160" t="str">
        <f>IF(入力・労働局用!Q681="","",入力・労働局用!Q681)</f>
        <v/>
      </c>
      <c r="R681" s="160" t="str">
        <f>IF(入力・労働局用!R681="","",入力・労働局用!R681)</f>
        <v/>
      </c>
      <c r="S681" s="160" t="str">
        <f>IF(入力・労働局用!S681="","",入力・労働局用!S681)</f>
        <v/>
      </c>
      <c r="T681" s="161" t="str">
        <f>IF(入力・労働局用!T681="","",入力・労働局用!T681)</f>
        <v/>
      </c>
      <c r="U681" s="159" t="str">
        <f>IF(入力・労働局用!U681="","",入力・労働局用!U681)</f>
        <v/>
      </c>
      <c r="V681" s="160" t="str">
        <f>IF(入力・労働局用!V681="","",入力・労働局用!V681)</f>
        <v/>
      </c>
      <c r="W681" s="161" t="str">
        <f>IF(入力・労働局用!W681="","",入力・労働局用!W681)</f>
        <v/>
      </c>
      <c r="Y681" s="162" t="s">
        <v>33</v>
      </c>
      <c r="Z681" s="163" t="s">
        <v>34</v>
      </c>
      <c r="AA681" s="489" t="str">
        <f>$A$2</f>
        <v>【鳥取局様式】</v>
      </c>
      <c r="AB681" s="489"/>
      <c r="AC681" s="489"/>
      <c r="AD681" s="489"/>
      <c r="AE681" s="489"/>
      <c r="AF681" s="487">
        <f>$A$3</f>
        <v>0</v>
      </c>
      <c r="AG681" s="487"/>
      <c r="AH681" s="487"/>
      <c r="AI681" s="487"/>
      <c r="AJ681" s="487"/>
    </row>
    <row r="682" spans="1:36" ht="21.95" customHeight="1">
      <c r="A682" s="315" t="s">
        <v>9</v>
      </c>
      <c r="B682" s="317" t="s">
        <v>30</v>
      </c>
      <c r="C682" s="220"/>
      <c r="D682" s="318" t="s">
        <v>51</v>
      </c>
      <c r="E682" s="317" t="s">
        <v>48</v>
      </c>
      <c r="F682" s="451">
        <f ca="1">B679</f>
        <v>45741</v>
      </c>
      <c r="G682" s="452"/>
      <c r="H682" s="452"/>
      <c r="I682" s="452"/>
      <c r="J682" s="452"/>
      <c r="K682" s="452"/>
      <c r="L682" s="453"/>
      <c r="M682" s="454">
        <f ca="1">B680</f>
        <v>46106.494204513889</v>
      </c>
      <c r="N682" s="455"/>
      <c r="O682" s="455"/>
      <c r="P682" s="455"/>
      <c r="Q682" s="455"/>
      <c r="R682" s="455"/>
      <c r="S682" s="455"/>
      <c r="T682" s="455"/>
      <c r="U682" s="455"/>
      <c r="V682" s="455"/>
      <c r="W682" s="456"/>
      <c r="X682" s="164"/>
      <c r="Y682" s="165" t="str">
        <f>$A$2</f>
        <v>【鳥取局様式】</v>
      </c>
      <c r="Z682" s="165" t="e">
        <f>DATE(YEAR($Y$7)+1,7,10)</f>
        <v>#VALUE!</v>
      </c>
      <c r="AA682" s="166" t="s">
        <v>33</v>
      </c>
      <c r="AB682" s="166" t="s">
        <v>34</v>
      </c>
      <c r="AC682" s="166" t="s">
        <v>37</v>
      </c>
      <c r="AD682" s="166" t="s">
        <v>38</v>
      </c>
      <c r="AE682" s="166" t="s">
        <v>32</v>
      </c>
      <c r="AF682" s="166" t="s">
        <v>33</v>
      </c>
      <c r="AG682" s="166" t="s">
        <v>34</v>
      </c>
      <c r="AH682" s="166" t="s">
        <v>37</v>
      </c>
      <c r="AI682" s="166" t="s">
        <v>38</v>
      </c>
      <c r="AJ682" s="166" t="s">
        <v>32</v>
      </c>
    </row>
    <row r="683" spans="1:36" ht="28.5" customHeight="1">
      <c r="A683" s="316"/>
      <c r="B683" s="317"/>
      <c r="C683" s="167"/>
      <c r="D683" s="319"/>
      <c r="E683" s="317"/>
      <c r="F683" s="306" t="s">
        <v>4</v>
      </c>
      <c r="G683" s="306"/>
      <c r="H683" s="168" t="s">
        <v>39</v>
      </c>
      <c r="I683" s="306" t="s">
        <v>5</v>
      </c>
      <c r="J683" s="306"/>
      <c r="K683" s="306"/>
      <c r="L683" s="306"/>
      <c r="M683" s="306" t="s">
        <v>4</v>
      </c>
      <c r="N683" s="306"/>
      <c r="O683" s="306"/>
      <c r="P683" s="306"/>
      <c r="Q683" s="306"/>
      <c r="R683" s="168" t="s">
        <v>39</v>
      </c>
      <c r="S683" s="306" t="s">
        <v>5</v>
      </c>
      <c r="T683" s="306"/>
      <c r="U683" s="306"/>
      <c r="V683" s="306"/>
      <c r="W683" s="306"/>
      <c r="X683" s="164"/>
      <c r="Y683" s="165">
        <f ca="1">DATE(YEAR($B$4),4,1)</f>
        <v>45748</v>
      </c>
      <c r="Z683" s="165">
        <f ca="1">DATE(YEAR($Y$8)+2,3,31)</f>
        <v>46477</v>
      </c>
      <c r="AA683" s="165">
        <f ca="1">$Y$8</f>
        <v>45748</v>
      </c>
      <c r="AB683" s="165">
        <f ca="1">DATE(YEAR($Y$8)+1,3,31)</f>
        <v>46112</v>
      </c>
      <c r="AC683" s="165"/>
      <c r="AD683" s="165"/>
      <c r="AE683" s="165"/>
      <c r="AF683" s="169">
        <f ca="1">DATE(YEAR($B$4)+1,4,1)</f>
        <v>46113</v>
      </c>
      <c r="AG683" s="169">
        <f ca="1">DATE(YEAR($AF$8)+1,3,31)</f>
        <v>46477</v>
      </c>
      <c r="AH683" s="165"/>
      <c r="AI683" s="165"/>
      <c r="AJ683" s="170"/>
    </row>
    <row r="684" spans="1:36" ht="27.95" customHeight="1">
      <c r="A684" s="171">
        <f>入力・労働局用!A684</f>
        <v>0</v>
      </c>
      <c r="B684" s="172">
        <f>入力・労働局用!B684</f>
        <v>0</v>
      </c>
      <c r="C684" s="173"/>
      <c r="D684" s="70">
        <f>入力・労働局用!D684</f>
        <v>0</v>
      </c>
      <c r="E684" s="71">
        <f>入力・労働局用!E684</f>
        <v>0</v>
      </c>
      <c r="F684" s="475">
        <f>入力・労働局用!F684</f>
        <v>0</v>
      </c>
      <c r="G684" s="476"/>
      <c r="H684" s="174" t="str">
        <f ca="1">入力・労働局用!H684</f>
        <v/>
      </c>
      <c r="I684" s="484" t="str">
        <f ca="1">入力・労働局用!I684</f>
        <v/>
      </c>
      <c r="J684" s="485">
        <f>入力・労働局用!J684</f>
        <v>0</v>
      </c>
      <c r="K684" s="485">
        <f>入力・労働局用!K684</f>
        <v>0</v>
      </c>
      <c r="L684" s="486">
        <f>入力・労働局用!L684</f>
        <v>0</v>
      </c>
      <c r="M684" s="475">
        <f>入力・労働局用!M684</f>
        <v>0</v>
      </c>
      <c r="N684" s="480"/>
      <c r="O684" s="480"/>
      <c r="P684" s="480"/>
      <c r="Q684" s="476"/>
      <c r="R684" s="175" t="str">
        <f ca="1">入力・労働局用!R684</f>
        <v/>
      </c>
      <c r="S684" s="484" t="str">
        <f ca="1">入力・労働局用!S684</f>
        <v/>
      </c>
      <c r="T684" s="485">
        <f>入力・労働局用!T684</f>
        <v>0</v>
      </c>
      <c r="U684" s="485">
        <f>入力・労働局用!U684</f>
        <v>0</v>
      </c>
      <c r="V684" s="485">
        <f>入力・労働局用!V684</f>
        <v>0</v>
      </c>
      <c r="W684" s="486">
        <f>入力・労働局用!W684</f>
        <v>0</v>
      </c>
      <c r="X684" s="164"/>
      <c r="Y684" s="176" t="str">
        <f t="shared" ref="Y684:Y698" si="300">IF($B684&lt;&gt;0,IF(D684=0,AA$8,D684),"")</f>
        <v/>
      </c>
      <c r="Z684" s="176" t="str">
        <f t="shared" ref="Z684:Z698" si="301">IF($B684&lt;&gt;0,IF(E684=0,Z$8,E684),"")</f>
        <v/>
      </c>
      <c r="AA684" s="177" t="str">
        <f t="shared" ref="AA684:AA698" ca="1" si="302">IF(Y684&lt;AF$8,Y684,"")</f>
        <v/>
      </c>
      <c r="AB684" s="177" t="str">
        <f t="shared" ref="AB684:AB698" ca="1" si="303">IF(Y684&gt;AB$8,"",IF(Z684&gt;AB$8,AB$8,Z684))</f>
        <v/>
      </c>
      <c r="AC684" s="177" t="str">
        <f t="shared" ref="AC684:AC698" ca="1" si="304">IF(AA684="","",DATE(YEAR(AA684),MONTH(AA684),1))</f>
        <v/>
      </c>
      <c r="AD684" s="177" t="str">
        <f t="shared" ref="AD684:AD698" ca="1" si="305">IF(AA684="","",DATE(YEAR(AB684),MONTH(AB684)+1,1)-1)</f>
        <v/>
      </c>
      <c r="AE684" s="178" t="str">
        <f t="shared" ref="AE684:AE698" ca="1" si="306">IF(AA684="","",DATEDIF(AC684,AD684+1,"m"))</f>
        <v/>
      </c>
      <c r="AF684" s="177" t="str">
        <f t="shared" ref="AF684:AF698" ca="1" si="307">IF(Z684&lt;AF$8,"",IF(Y684&gt;AF$8,Y684,AF$8))</f>
        <v/>
      </c>
      <c r="AG684" s="177" t="str">
        <f t="shared" ref="AG684:AG698" ca="1" si="308">IF(Z684&lt;AF$8,"",Z684)</f>
        <v/>
      </c>
      <c r="AH684" s="177" t="str">
        <f t="shared" ref="AH684:AH698" ca="1" si="309">IF(AF684="","",DATE(YEAR(AF684),MONTH(AF684),1))</f>
        <v/>
      </c>
      <c r="AI684" s="177" t="str">
        <f t="shared" ref="AI684:AI698" ca="1" si="310">IF(AF684="","",DATE(YEAR(AG684),MONTH(AG684)+1,1)-1)</f>
        <v/>
      </c>
      <c r="AJ684" s="178" t="str">
        <f t="shared" ref="AJ684:AJ698" ca="1" si="311">IF(AF684="","",DATEDIF(AH684,AI684+1,"m"))</f>
        <v/>
      </c>
    </row>
    <row r="685" spans="1:36" ht="27.95" customHeight="1">
      <c r="A685" s="179">
        <f>入力・労働局用!A685</f>
        <v>0</v>
      </c>
      <c r="B685" s="172">
        <f>入力・労働局用!B685</f>
        <v>0</v>
      </c>
      <c r="C685" s="173"/>
      <c r="D685" s="70">
        <f>入力・労働局用!D685</f>
        <v>0</v>
      </c>
      <c r="E685" s="71">
        <f>入力・労働局用!E685</f>
        <v>0</v>
      </c>
      <c r="F685" s="475">
        <f>入力・労働局用!F685</f>
        <v>0</v>
      </c>
      <c r="G685" s="476"/>
      <c r="H685" s="174" t="str">
        <f ca="1">入力・労働局用!H685</f>
        <v/>
      </c>
      <c r="I685" s="477" t="str">
        <f ca="1">入力・労働局用!I685</f>
        <v/>
      </c>
      <c r="J685" s="478">
        <f>入力・労働局用!J685</f>
        <v>0</v>
      </c>
      <c r="K685" s="478">
        <f>入力・労働局用!K685</f>
        <v>0</v>
      </c>
      <c r="L685" s="479">
        <f>入力・労働局用!L685</f>
        <v>0</v>
      </c>
      <c r="M685" s="475">
        <f>入力・労働局用!M685</f>
        <v>0</v>
      </c>
      <c r="N685" s="480"/>
      <c r="O685" s="480"/>
      <c r="P685" s="480"/>
      <c r="Q685" s="476"/>
      <c r="R685" s="174" t="str">
        <f ca="1">入力・労働局用!R685</f>
        <v/>
      </c>
      <c r="S685" s="477" t="str">
        <f ca="1">入力・労働局用!S685</f>
        <v/>
      </c>
      <c r="T685" s="478">
        <f>入力・労働局用!T685</f>
        <v>0</v>
      </c>
      <c r="U685" s="478">
        <f>入力・労働局用!U685</f>
        <v>0</v>
      </c>
      <c r="V685" s="478">
        <f>入力・労働局用!V685</f>
        <v>0</v>
      </c>
      <c r="W685" s="479">
        <f>入力・労働局用!W685</f>
        <v>0</v>
      </c>
      <c r="X685" s="164"/>
      <c r="Y685" s="180" t="str">
        <f t="shared" si="300"/>
        <v/>
      </c>
      <c r="Z685" s="180" t="str">
        <f t="shared" si="301"/>
        <v/>
      </c>
      <c r="AA685" s="181" t="str">
        <f t="shared" ca="1" si="302"/>
        <v/>
      </c>
      <c r="AB685" s="181" t="str">
        <f t="shared" ca="1" si="303"/>
        <v/>
      </c>
      <c r="AC685" s="181" t="str">
        <f t="shared" ca="1" si="304"/>
        <v/>
      </c>
      <c r="AD685" s="181" t="str">
        <f t="shared" ca="1" si="305"/>
        <v/>
      </c>
      <c r="AE685" s="182" t="str">
        <f t="shared" ca="1" si="306"/>
        <v/>
      </c>
      <c r="AF685" s="181" t="str">
        <f t="shared" ca="1" si="307"/>
        <v/>
      </c>
      <c r="AG685" s="181" t="str">
        <f t="shared" ca="1" si="308"/>
        <v/>
      </c>
      <c r="AH685" s="181" t="str">
        <f t="shared" ca="1" si="309"/>
        <v/>
      </c>
      <c r="AI685" s="181" t="str">
        <f t="shared" ca="1" si="310"/>
        <v/>
      </c>
      <c r="AJ685" s="182" t="str">
        <f t="shared" ca="1" si="311"/>
        <v/>
      </c>
    </row>
    <row r="686" spans="1:36" ht="27.95" customHeight="1">
      <c r="A686" s="179">
        <f>入力・労働局用!A686</f>
        <v>0</v>
      </c>
      <c r="B686" s="172">
        <f>入力・労働局用!B686</f>
        <v>0</v>
      </c>
      <c r="C686" s="173"/>
      <c r="D686" s="70">
        <f>入力・労働局用!D686</f>
        <v>0</v>
      </c>
      <c r="E686" s="71">
        <f>入力・労働局用!E686</f>
        <v>0</v>
      </c>
      <c r="F686" s="475">
        <f>入力・労働局用!F686</f>
        <v>0</v>
      </c>
      <c r="G686" s="476"/>
      <c r="H686" s="174" t="str">
        <f ca="1">入力・労働局用!H686</f>
        <v/>
      </c>
      <c r="I686" s="477" t="str">
        <f ca="1">入力・労働局用!I686</f>
        <v/>
      </c>
      <c r="J686" s="478">
        <f>入力・労働局用!J686</f>
        <v>0</v>
      </c>
      <c r="K686" s="478">
        <f>入力・労働局用!K686</f>
        <v>0</v>
      </c>
      <c r="L686" s="479">
        <f>入力・労働局用!L686</f>
        <v>0</v>
      </c>
      <c r="M686" s="475">
        <f>入力・労働局用!M686</f>
        <v>0</v>
      </c>
      <c r="N686" s="480"/>
      <c r="O686" s="480"/>
      <c r="P686" s="480"/>
      <c r="Q686" s="476"/>
      <c r="R686" s="174" t="str">
        <f ca="1">入力・労働局用!R686</f>
        <v/>
      </c>
      <c r="S686" s="477" t="str">
        <f ca="1">入力・労働局用!S686</f>
        <v/>
      </c>
      <c r="T686" s="478">
        <f>入力・労働局用!T686</f>
        <v>0</v>
      </c>
      <c r="U686" s="478">
        <f>入力・労働局用!U686</f>
        <v>0</v>
      </c>
      <c r="V686" s="478">
        <f>入力・労働局用!V686</f>
        <v>0</v>
      </c>
      <c r="W686" s="479">
        <f>入力・労働局用!W686</f>
        <v>0</v>
      </c>
      <c r="X686" s="164"/>
      <c r="Y686" s="180" t="str">
        <f t="shared" si="300"/>
        <v/>
      </c>
      <c r="Z686" s="180" t="str">
        <f t="shared" si="301"/>
        <v/>
      </c>
      <c r="AA686" s="181" t="str">
        <f t="shared" ca="1" si="302"/>
        <v/>
      </c>
      <c r="AB686" s="181" t="str">
        <f t="shared" ca="1" si="303"/>
        <v/>
      </c>
      <c r="AC686" s="181" t="str">
        <f t="shared" ca="1" si="304"/>
        <v/>
      </c>
      <c r="AD686" s="181" t="str">
        <f t="shared" ca="1" si="305"/>
        <v/>
      </c>
      <c r="AE686" s="182" t="str">
        <f t="shared" ca="1" si="306"/>
        <v/>
      </c>
      <c r="AF686" s="181" t="str">
        <f t="shared" ca="1" si="307"/>
        <v/>
      </c>
      <c r="AG686" s="181" t="str">
        <f t="shared" ca="1" si="308"/>
        <v/>
      </c>
      <c r="AH686" s="181" t="str">
        <f t="shared" ca="1" si="309"/>
        <v/>
      </c>
      <c r="AI686" s="181" t="str">
        <f t="shared" ca="1" si="310"/>
        <v/>
      </c>
      <c r="AJ686" s="182" t="str">
        <f t="shared" ca="1" si="311"/>
        <v/>
      </c>
    </row>
    <row r="687" spans="1:36" ht="27.95" customHeight="1">
      <c r="A687" s="179">
        <f>入力・労働局用!A687</f>
        <v>0</v>
      </c>
      <c r="B687" s="172">
        <f>入力・労働局用!B687</f>
        <v>0</v>
      </c>
      <c r="C687" s="173"/>
      <c r="D687" s="70">
        <f>入力・労働局用!D687</f>
        <v>0</v>
      </c>
      <c r="E687" s="71">
        <f>入力・労働局用!E687</f>
        <v>0</v>
      </c>
      <c r="F687" s="475">
        <f>入力・労働局用!F687</f>
        <v>0</v>
      </c>
      <c r="G687" s="476"/>
      <c r="H687" s="174" t="str">
        <f ca="1">入力・労働局用!H687</f>
        <v/>
      </c>
      <c r="I687" s="477" t="str">
        <f ca="1">入力・労働局用!I687</f>
        <v/>
      </c>
      <c r="J687" s="478">
        <f>入力・労働局用!J687</f>
        <v>0</v>
      </c>
      <c r="K687" s="478">
        <f>入力・労働局用!K687</f>
        <v>0</v>
      </c>
      <c r="L687" s="479">
        <f>入力・労働局用!L687</f>
        <v>0</v>
      </c>
      <c r="M687" s="475">
        <f>入力・労働局用!M687</f>
        <v>0</v>
      </c>
      <c r="N687" s="480"/>
      <c r="O687" s="480"/>
      <c r="P687" s="480"/>
      <c r="Q687" s="476"/>
      <c r="R687" s="174" t="str">
        <f ca="1">入力・労働局用!R687</f>
        <v/>
      </c>
      <c r="S687" s="477" t="str">
        <f ca="1">入力・労働局用!S687</f>
        <v/>
      </c>
      <c r="T687" s="478">
        <f>入力・労働局用!T687</f>
        <v>0</v>
      </c>
      <c r="U687" s="478">
        <f>入力・労働局用!U687</f>
        <v>0</v>
      </c>
      <c r="V687" s="478">
        <f>入力・労働局用!V687</f>
        <v>0</v>
      </c>
      <c r="W687" s="479">
        <f>入力・労働局用!W687</f>
        <v>0</v>
      </c>
      <c r="X687" s="164"/>
      <c r="Y687" s="180" t="str">
        <f t="shared" si="300"/>
        <v/>
      </c>
      <c r="Z687" s="180" t="str">
        <f t="shared" si="301"/>
        <v/>
      </c>
      <c r="AA687" s="181" t="str">
        <f t="shared" ca="1" si="302"/>
        <v/>
      </c>
      <c r="AB687" s="181" t="str">
        <f t="shared" ca="1" si="303"/>
        <v/>
      </c>
      <c r="AC687" s="181" t="str">
        <f t="shared" ca="1" si="304"/>
        <v/>
      </c>
      <c r="AD687" s="181" t="str">
        <f t="shared" ca="1" si="305"/>
        <v/>
      </c>
      <c r="AE687" s="182" t="str">
        <f t="shared" ca="1" si="306"/>
        <v/>
      </c>
      <c r="AF687" s="181" t="str">
        <f t="shared" ca="1" si="307"/>
        <v/>
      </c>
      <c r="AG687" s="181" t="str">
        <f t="shared" ca="1" si="308"/>
        <v/>
      </c>
      <c r="AH687" s="181" t="str">
        <f t="shared" ca="1" si="309"/>
        <v/>
      </c>
      <c r="AI687" s="181" t="str">
        <f t="shared" ca="1" si="310"/>
        <v/>
      </c>
      <c r="AJ687" s="182" t="str">
        <f t="shared" ca="1" si="311"/>
        <v/>
      </c>
    </row>
    <row r="688" spans="1:36" ht="27.95" customHeight="1">
      <c r="A688" s="179">
        <f>入力・労働局用!A688</f>
        <v>0</v>
      </c>
      <c r="B688" s="172">
        <f>入力・労働局用!B688</f>
        <v>0</v>
      </c>
      <c r="C688" s="173"/>
      <c r="D688" s="70">
        <f>入力・労働局用!D688</f>
        <v>0</v>
      </c>
      <c r="E688" s="71">
        <f>入力・労働局用!E688</f>
        <v>0</v>
      </c>
      <c r="F688" s="475">
        <f>入力・労働局用!F688</f>
        <v>0</v>
      </c>
      <c r="G688" s="476"/>
      <c r="H688" s="174" t="str">
        <f ca="1">入力・労働局用!H688</f>
        <v/>
      </c>
      <c r="I688" s="477" t="str">
        <f ca="1">入力・労働局用!I688</f>
        <v/>
      </c>
      <c r="J688" s="478">
        <f>入力・労働局用!J688</f>
        <v>0</v>
      </c>
      <c r="K688" s="478">
        <f>入力・労働局用!K688</f>
        <v>0</v>
      </c>
      <c r="L688" s="479">
        <f>入力・労働局用!L688</f>
        <v>0</v>
      </c>
      <c r="M688" s="475">
        <f>入力・労働局用!M688</f>
        <v>0</v>
      </c>
      <c r="N688" s="480"/>
      <c r="O688" s="480"/>
      <c r="P688" s="480"/>
      <c r="Q688" s="476"/>
      <c r="R688" s="174" t="str">
        <f ca="1">入力・労働局用!R688</f>
        <v/>
      </c>
      <c r="S688" s="477" t="str">
        <f ca="1">入力・労働局用!S688</f>
        <v/>
      </c>
      <c r="T688" s="478">
        <f>入力・労働局用!T688</f>
        <v>0</v>
      </c>
      <c r="U688" s="478">
        <f>入力・労働局用!U688</f>
        <v>0</v>
      </c>
      <c r="V688" s="478">
        <f>入力・労働局用!V688</f>
        <v>0</v>
      </c>
      <c r="W688" s="479">
        <f>入力・労働局用!W688</f>
        <v>0</v>
      </c>
      <c r="X688" s="164"/>
      <c r="Y688" s="180" t="str">
        <f t="shared" si="300"/>
        <v/>
      </c>
      <c r="Z688" s="180" t="str">
        <f t="shared" si="301"/>
        <v/>
      </c>
      <c r="AA688" s="181" t="str">
        <f t="shared" ca="1" si="302"/>
        <v/>
      </c>
      <c r="AB688" s="181" t="str">
        <f t="shared" ca="1" si="303"/>
        <v/>
      </c>
      <c r="AC688" s="181" t="str">
        <f t="shared" ca="1" si="304"/>
        <v/>
      </c>
      <c r="AD688" s="181" t="str">
        <f t="shared" ca="1" si="305"/>
        <v/>
      </c>
      <c r="AE688" s="182" t="str">
        <f t="shared" ca="1" si="306"/>
        <v/>
      </c>
      <c r="AF688" s="181" t="str">
        <f t="shared" ca="1" si="307"/>
        <v/>
      </c>
      <c r="AG688" s="181" t="str">
        <f t="shared" ca="1" si="308"/>
        <v/>
      </c>
      <c r="AH688" s="181" t="str">
        <f t="shared" ca="1" si="309"/>
        <v/>
      </c>
      <c r="AI688" s="181" t="str">
        <f t="shared" ca="1" si="310"/>
        <v/>
      </c>
      <c r="AJ688" s="182" t="str">
        <f t="shared" ca="1" si="311"/>
        <v/>
      </c>
    </row>
    <row r="689" spans="1:36" ht="27.95" customHeight="1">
      <c r="A689" s="179">
        <f>入力・労働局用!A689</f>
        <v>0</v>
      </c>
      <c r="B689" s="172">
        <f>入力・労働局用!B689</f>
        <v>0</v>
      </c>
      <c r="C689" s="173"/>
      <c r="D689" s="70">
        <f>入力・労働局用!D689</f>
        <v>0</v>
      </c>
      <c r="E689" s="71">
        <f>入力・労働局用!E689</f>
        <v>0</v>
      </c>
      <c r="F689" s="475">
        <f>入力・労働局用!F689</f>
        <v>0</v>
      </c>
      <c r="G689" s="476"/>
      <c r="H689" s="174" t="str">
        <f ca="1">入力・労働局用!H689</f>
        <v/>
      </c>
      <c r="I689" s="477" t="str">
        <f ca="1">入力・労働局用!I689</f>
        <v/>
      </c>
      <c r="J689" s="478">
        <f>入力・労働局用!J689</f>
        <v>0</v>
      </c>
      <c r="K689" s="478">
        <f>入力・労働局用!K689</f>
        <v>0</v>
      </c>
      <c r="L689" s="479">
        <f>入力・労働局用!L689</f>
        <v>0</v>
      </c>
      <c r="M689" s="475">
        <f>入力・労働局用!M689</f>
        <v>0</v>
      </c>
      <c r="N689" s="480"/>
      <c r="O689" s="480"/>
      <c r="P689" s="480"/>
      <c r="Q689" s="476"/>
      <c r="R689" s="174" t="str">
        <f ca="1">入力・労働局用!R689</f>
        <v/>
      </c>
      <c r="S689" s="477" t="str">
        <f ca="1">入力・労働局用!S689</f>
        <v/>
      </c>
      <c r="T689" s="478">
        <f>入力・労働局用!T689</f>
        <v>0</v>
      </c>
      <c r="U689" s="478">
        <f>入力・労働局用!U689</f>
        <v>0</v>
      </c>
      <c r="V689" s="478">
        <f>入力・労働局用!V689</f>
        <v>0</v>
      </c>
      <c r="W689" s="479">
        <f>入力・労働局用!W689</f>
        <v>0</v>
      </c>
      <c r="X689" s="164"/>
      <c r="Y689" s="180" t="str">
        <f t="shared" si="300"/>
        <v/>
      </c>
      <c r="Z689" s="180" t="str">
        <f t="shared" si="301"/>
        <v/>
      </c>
      <c r="AA689" s="181" t="str">
        <f t="shared" ca="1" si="302"/>
        <v/>
      </c>
      <c r="AB689" s="181" t="str">
        <f t="shared" ca="1" si="303"/>
        <v/>
      </c>
      <c r="AC689" s="181" t="str">
        <f t="shared" ca="1" si="304"/>
        <v/>
      </c>
      <c r="AD689" s="181" t="str">
        <f t="shared" ca="1" si="305"/>
        <v/>
      </c>
      <c r="AE689" s="182" t="str">
        <f t="shared" ca="1" si="306"/>
        <v/>
      </c>
      <c r="AF689" s="181" t="str">
        <f t="shared" ca="1" si="307"/>
        <v/>
      </c>
      <c r="AG689" s="181" t="str">
        <f t="shared" ca="1" si="308"/>
        <v/>
      </c>
      <c r="AH689" s="181" t="str">
        <f t="shared" ca="1" si="309"/>
        <v/>
      </c>
      <c r="AI689" s="181" t="str">
        <f t="shared" ca="1" si="310"/>
        <v/>
      </c>
      <c r="AJ689" s="182" t="str">
        <f t="shared" ca="1" si="311"/>
        <v/>
      </c>
    </row>
    <row r="690" spans="1:36" ht="27.95" customHeight="1">
      <c r="A690" s="179">
        <f>入力・労働局用!A690</f>
        <v>0</v>
      </c>
      <c r="B690" s="172">
        <f>入力・労働局用!B690</f>
        <v>0</v>
      </c>
      <c r="C690" s="173"/>
      <c r="D690" s="70">
        <f>入力・労働局用!D690</f>
        <v>0</v>
      </c>
      <c r="E690" s="71">
        <f>入力・労働局用!E690</f>
        <v>0</v>
      </c>
      <c r="F690" s="475">
        <f>入力・労働局用!F690</f>
        <v>0</v>
      </c>
      <c r="G690" s="476"/>
      <c r="H690" s="174" t="str">
        <f ca="1">入力・労働局用!H690</f>
        <v/>
      </c>
      <c r="I690" s="477" t="str">
        <f ca="1">入力・労働局用!I690</f>
        <v/>
      </c>
      <c r="J690" s="478">
        <f>入力・労働局用!J690</f>
        <v>0</v>
      </c>
      <c r="K690" s="478">
        <f>入力・労働局用!K690</f>
        <v>0</v>
      </c>
      <c r="L690" s="479">
        <f>入力・労働局用!L690</f>
        <v>0</v>
      </c>
      <c r="M690" s="475">
        <f>入力・労働局用!M690</f>
        <v>0</v>
      </c>
      <c r="N690" s="480"/>
      <c r="O690" s="480"/>
      <c r="P690" s="480"/>
      <c r="Q690" s="476"/>
      <c r="R690" s="174" t="str">
        <f ca="1">入力・労働局用!R690</f>
        <v/>
      </c>
      <c r="S690" s="477" t="str">
        <f ca="1">入力・労働局用!S690</f>
        <v/>
      </c>
      <c r="T690" s="478">
        <f>入力・労働局用!T690</f>
        <v>0</v>
      </c>
      <c r="U690" s="478">
        <f>入力・労働局用!U690</f>
        <v>0</v>
      </c>
      <c r="V690" s="478">
        <f>入力・労働局用!V690</f>
        <v>0</v>
      </c>
      <c r="W690" s="479">
        <f>入力・労働局用!W690</f>
        <v>0</v>
      </c>
      <c r="X690" s="164"/>
      <c r="Y690" s="180" t="str">
        <f t="shared" si="300"/>
        <v/>
      </c>
      <c r="Z690" s="180" t="str">
        <f t="shared" si="301"/>
        <v/>
      </c>
      <c r="AA690" s="181" t="str">
        <f t="shared" ca="1" si="302"/>
        <v/>
      </c>
      <c r="AB690" s="181" t="str">
        <f t="shared" ca="1" si="303"/>
        <v/>
      </c>
      <c r="AC690" s="181" t="str">
        <f t="shared" ca="1" si="304"/>
        <v/>
      </c>
      <c r="AD690" s="181" t="str">
        <f t="shared" ca="1" si="305"/>
        <v/>
      </c>
      <c r="AE690" s="182" t="str">
        <f t="shared" ca="1" si="306"/>
        <v/>
      </c>
      <c r="AF690" s="181" t="str">
        <f t="shared" ca="1" si="307"/>
        <v/>
      </c>
      <c r="AG690" s="181" t="str">
        <f t="shared" ca="1" si="308"/>
        <v/>
      </c>
      <c r="AH690" s="181" t="str">
        <f t="shared" ca="1" si="309"/>
        <v/>
      </c>
      <c r="AI690" s="181" t="str">
        <f t="shared" ca="1" si="310"/>
        <v/>
      </c>
      <c r="AJ690" s="182" t="str">
        <f t="shared" ca="1" si="311"/>
        <v/>
      </c>
    </row>
    <row r="691" spans="1:36" ht="27.95" customHeight="1">
      <c r="A691" s="179">
        <f>入力・労働局用!A691</f>
        <v>0</v>
      </c>
      <c r="B691" s="172">
        <f>入力・労働局用!B691</f>
        <v>0</v>
      </c>
      <c r="C691" s="173"/>
      <c r="D691" s="70">
        <f>入力・労働局用!D691</f>
        <v>0</v>
      </c>
      <c r="E691" s="71">
        <f>入力・労働局用!E691</f>
        <v>0</v>
      </c>
      <c r="F691" s="475">
        <f>入力・労働局用!F691</f>
        <v>0</v>
      </c>
      <c r="G691" s="476"/>
      <c r="H691" s="174" t="str">
        <f ca="1">入力・労働局用!H691</f>
        <v/>
      </c>
      <c r="I691" s="477" t="str">
        <f ca="1">入力・労働局用!I691</f>
        <v/>
      </c>
      <c r="J691" s="478">
        <f>入力・労働局用!J691</f>
        <v>0</v>
      </c>
      <c r="K691" s="478">
        <f>入力・労働局用!K691</f>
        <v>0</v>
      </c>
      <c r="L691" s="479">
        <f>入力・労働局用!L691</f>
        <v>0</v>
      </c>
      <c r="M691" s="475">
        <f>入力・労働局用!M691</f>
        <v>0</v>
      </c>
      <c r="N691" s="480"/>
      <c r="O691" s="480"/>
      <c r="P691" s="480"/>
      <c r="Q691" s="476"/>
      <c r="R691" s="174" t="str">
        <f ca="1">入力・労働局用!R691</f>
        <v/>
      </c>
      <c r="S691" s="477" t="str">
        <f ca="1">入力・労働局用!S691</f>
        <v/>
      </c>
      <c r="T691" s="478">
        <f>入力・労働局用!T691</f>
        <v>0</v>
      </c>
      <c r="U691" s="478">
        <f>入力・労働局用!U691</f>
        <v>0</v>
      </c>
      <c r="V691" s="478">
        <f>入力・労働局用!V691</f>
        <v>0</v>
      </c>
      <c r="W691" s="479">
        <f>入力・労働局用!W691</f>
        <v>0</v>
      </c>
      <c r="X691" s="164"/>
      <c r="Y691" s="180" t="str">
        <f t="shared" si="300"/>
        <v/>
      </c>
      <c r="Z691" s="180" t="str">
        <f t="shared" si="301"/>
        <v/>
      </c>
      <c r="AA691" s="181" t="str">
        <f t="shared" ca="1" si="302"/>
        <v/>
      </c>
      <c r="AB691" s="181" t="str">
        <f t="shared" ca="1" si="303"/>
        <v/>
      </c>
      <c r="AC691" s="181" t="str">
        <f t="shared" ca="1" si="304"/>
        <v/>
      </c>
      <c r="AD691" s="181" t="str">
        <f t="shared" ca="1" si="305"/>
        <v/>
      </c>
      <c r="AE691" s="182" t="str">
        <f t="shared" ca="1" si="306"/>
        <v/>
      </c>
      <c r="AF691" s="181" t="str">
        <f t="shared" ca="1" si="307"/>
        <v/>
      </c>
      <c r="AG691" s="181" t="str">
        <f t="shared" ca="1" si="308"/>
        <v/>
      </c>
      <c r="AH691" s="181" t="str">
        <f t="shared" ca="1" si="309"/>
        <v/>
      </c>
      <c r="AI691" s="181" t="str">
        <f t="shared" ca="1" si="310"/>
        <v/>
      </c>
      <c r="AJ691" s="182" t="str">
        <f t="shared" ca="1" si="311"/>
        <v/>
      </c>
    </row>
    <row r="692" spans="1:36" ht="27.95" customHeight="1">
      <c r="A692" s="179">
        <f>入力・労働局用!A692</f>
        <v>0</v>
      </c>
      <c r="B692" s="172">
        <f>入力・労働局用!B692</f>
        <v>0</v>
      </c>
      <c r="C692" s="173"/>
      <c r="D692" s="70">
        <f>入力・労働局用!D692</f>
        <v>0</v>
      </c>
      <c r="E692" s="71">
        <f>入力・労働局用!E692</f>
        <v>0</v>
      </c>
      <c r="F692" s="475">
        <f>入力・労働局用!F692</f>
        <v>0</v>
      </c>
      <c r="G692" s="476"/>
      <c r="H692" s="174" t="str">
        <f ca="1">入力・労働局用!H692</f>
        <v/>
      </c>
      <c r="I692" s="477" t="str">
        <f ca="1">入力・労働局用!I692</f>
        <v/>
      </c>
      <c r="J692" s="478">
        <f>入力・労働局用!J692</f>
        <v>0</v>
      </c>
      <c r="K692" s="478">
        <f>入力・労働局用!K692</f>
        <v>0</v>
      </c>
      <c r="L692" s="479">
        <f>入力・労働局用!L692</f>
        <v>0</v>
      </c>
      <c r="M692" s="475">
        <f>入力・労働局用!M692</f>
        <v>0</v>
      </c>
      <c r="N692" s="480"/>
      <c r="O692" s="480"/>
      <c r="P692" s="480"/>
      <c r="Q692" s="476"/>
      <c r="R692" s="174" t="str">
        <f ca="1">入力・労働局用!R692</f>
        <v/>
      </c>
      <c r="S692" s="477" t="str">
        <f ca="1">入力・労働局用!S692</f>
        <v/>
      </c>
      <c r="T692" s="478">
        <f>入力・労働局用!T692</f>
        <v>0</v>
      </c>
      <c r="U692" s="478">
        <f>入力・労働局用!U692</f>
        <v>0</v>
      </c>
      <c r="V692" s="478">
        <f>入力・労働局用!V692</f>
        <v>0</v>
      </c>
      <c r="W692" s="479">
        <f>入力・労働局用!W692</f>
        <v>0</v>
      </c>
      <c r="X692" s="164"/>
      <c r="Y692" s="180" t="str">
        <f t="shared" si="300"/>
        <v/>
      </c>
      <c r="Z692" s="180" t="str">
        <f t="shared" si="301"/>
        <v/>
      </c>
      <c r="AA692" s="181" t="str">
        <f t="shared" ca="1" si="302"/>
        <v/>
      </c>
      <c r="AB692" s="181" t="str">
        <f t="shared" ca="1" si="303"/>
        <v/>
      </c>
      <c r="AC692" s="181" t="str">
        <f t="shared" ca="1" si="304"/>
        <v/>
      </c>
      <c r="AD692" s="181" t="str">
        <f t="shared" ca="1" si="305"/>
        <v/>
      </c>
      <c r="AE692" s="182" t="str">
        <f t="shared" ca="1" si="306"/>
        <v/>
      </c>
      <c r="AF692" s="181" t="str">
        <f t="shared" ca="1" si="307"/>
        <v/>
      </c>
      <c r="AG692" s="181" t="str">
        <f t="shared" ca="1" si="308"/>
        <v/>
      </c>
      <c r="AH692" s="181" t="str">
        <f t="shared" ca="1" si="309"/>
        <v/>
      </c>
      <c r="AI692" s="181" t="str">
        <f t="shared" ca="1" si="310"/>
        <v/>
      </c>
      <c r="AJ692" s="182" t="str">
        <f t="shared" ca="1" si="311"/>
        <v/>
      </c>
    </row>
    <row r="693" spans="1:36" ht="27.95" customHeight="1">
      <c r="A693" s="179">
        <f>入力・労働局用!A693</f>
        <v>0</v>
      </c>
      <c r="B693" s="172">
        <f>入力・労働局用!B693</f>
        <v>0</v>
      </c>
      <c r="C693" s="173"/>
      <c r="D693" s="70">
        <f>入力・労働局用!D693</f>
        <v>0</v>
      </c>
      <c r="E693" s="71">
        <f>入力・労働局用!E693</f>
        <v>0</v>
      </c>
      <c r="F693" s="475">
        <f>入力・労働局用!F693</f>
        <v>0</v>
      </c>
      <c r="G693" s="476"/>
      <c r="H693" s="174" t="str">
        <f ca="1">入力・労働局用!H693</f>
        <v/>
      </c>
      <c r="I693" s="477" t="str">
        <f ca="1">入力・労働局用!I693</f>
        <v/>
      </c>
      <c r="J693" s="478">
        <f>入力・労働局用!J693</f>
        <v>0</v>
      </c>
      <c r="K693" s="478">
        <f>入力・労働局用!K693</f>
        <v>0</v>
      </c>
      <c r="L693" s="479">
        <f>入力・労働局用!L693</f>
        <v>0</v>
      </c>
      <c r="M693" s="475">
        <f>入力・労働局用!M693</f>
        <v>0</v>
      </c>
      <c r="N693" s="480"/>
      <c r="O693" s="480"/>
      <c r="P693" s="480"/>
      <c r="Q693" s="476"/>
      <c r="R693" s="174" t="str">
        <f ca="1">入力・労働局用!R693</f>
        <v/>
      </c>
      <c r="S693" s="477" t="str">
        <f ca="1">入力・労働局用!S693</f>
        <v/>
      </c>
      <c r="T693" s="478">
        <f>入力・労働局用!T693</f>
        <v>0</v>
      </c>
      <c r="U693" s="478">
        <f>入力・労働局用!U693</f>
        <v>0</v>
      </c>
      <c r="V693" s="478">
        <f>入力・労働局用!V693</f>
        <v>0</v>
      </c>
      <c r="W693" s="479">
        <f>入力・労働局用!W693</f>
        <v>0</v>
      </c>
      <c r="X693" s="164"/>
      <c r="Y693" s="180" t="str">
        <f t="shared" si="300"/>
        <v/>
      </c>
      <c r="Z693" s="180" t="str">
        <f t="shared" si="301"/>
        <v/>
      </c>
      <c r="AA693" s="181" t="str">
        <f t="shared" ca="1" si="302"/>
        <v/>
      </c>
      <c r="AB693" s="181" t="str">
        <f t="shared" ca="1" si="303"/>
        <v/>
      </c>
      <c r="AC693" s="181" t="str">
        <f t="shared" ca="1" si="304"/>
        <v/>
      </c>
      <c r="AD693" s="181" t="str">
        <f t="shared" ca="1" si="305"/>
        <v/>
      </c>
      <c r="AE693" s="182" t="str">
        <f t="shared" ca="1" si="306"/>
        <v/>
      </c>
      <c r="AF693" s="181" t="str">
        <f t="shared" ca="1" si="307"/>
        <v/>
      </c>
      <c r="AG693" s="181" t="str">
        <f t="shared" ca="1" si="308"/>
        <v/>
      </c>
      <c r="AH693" s="181" t="str">
        <f t="shared" ca="1" si="309"/>
        <v/>
      </c>
      <c r="AI693" s="181" t="str">
        <f t="shared" ca="1" si="310"/>
        <v/>
      </c>
      <c r="AJ693" s="182" t="str">
        <f t="shared" ca="1" si="311"/>
        <v/>
      </c>
    </row>
    <row r="694" spans="1:36" ht="27.95" customHeight="1">
      <c r="A694" s="179">
        <f>入力・労働局用!A694</f>
        <v>0</v>
      </c>
      <c r="B694" s="172">
        <f>入力・労働局用!B694</f>
        <v>0</v>
      </c>
      <c r="C694" s="173"/>
      <c r="D694" s="70">
        <f>入力・労働局用!D694</f>
        <v>0</v>
      </c>
      <c r="E694" s="71">
        <f>入力・労働局用!E694</f>
        <v>0</v>
      </c>
      <c r="F694" s="475">
        <f>入力・労働局用!F694</f>
        <v>0</v>
      </c>
      <c r="G694" s="476"/>
      <c r="H694" s="174" t="str">
        <f ca="1">入力・労働局用!H694</f>
        <v/>
      </c>
      <c r="I694" s="477" t="str">
        <f ca="1">入力・労働局用!I694</f>
        <v/>
      </c>
      <c r="J694" s="478">
        <f>入力・労働局用!J694</f>
        <v>0</v>
      </c>
      <c r="K694" s="478">
        <f>入力・労働局用!K694</f>
        <v>0</v>
      </c>
      <c r="L694" s="479">
        <f>入力・労働局用!L694</f>
        <v>0</v>
      </c>
      <c r="M694" s="475">
        <f>入力・労働局用!M694</f>
        <v>0</v>
      </c>
      <c r="N694" s="480"/>
      <c r="O694" s="480"/>
      <c r="P694" s="480"/>
      <c r="Q694" s="476"/>
      <c r="R694" s="174" t="str">
        <f ca="1">入力・労働局用!R694</f>
        <v/>
      </c>
      <c r="S694" s="477" t="str">
        <f ca="1">入力・労働局用!S694</f>
        <v/>
      </c>
      <c r="T694" s="478">
        <f>入力・労働局用!T694</f>
        <v>0</v>
      </c>
      <c r="U694" s="478">
        <f>入力・労働局用!U694</f>
        <v>0</v>
      </c>
      <c r="V694" s="478">
        <f>入力・労働局用!V694</f>
        <v>0</v>
      </c>
      <c r="W694" s="479">
        <f>入力・労働局用!W694</f>
        <v>0</v>
      </c>
      <c r="X694" s="164"/>
      <c r="Y694" s="180" t="str">
        <f t="shared" si="300"/>
        <v/>
      </c>
      <c r="Z694" s="180" t="str">
        <f t="shared" si="301"/>
        <v/>
      </c>
      <c r="AA694" s="181" t="str">
        <f t="shared" ca="1" si="302"/>
        <v/>
      </c>
      <c r="AB694" s="181" t="str">
        <f t="shared" ca="1" si="303"/>
        <v/>
      </c>
      <c r="AC694" s="181" t="str">
        <f t="shared" ca="1" si="304"/>
        <v/>
      </c>
      <c r="AD694" s="181" t="str">
        <f t="shared" ca="1" si="305"/>
        <v/>
      </c>
      <c r="AE694" s="182" t="str">
        <f t="shared" ca="1" si="306"/>
        <v/>
      </c>
      <c r="AF694" s="181" t="str">
        <f t="shared" ca="1" si="307"/>
        <v/>
      </c>
      <c r="AG694" s="181" t="str">
        <f t="shared" ca="1" si="308"/>
        <v/>
      </c>
      <c r="AH694" s="181" t="str">
        <f t="shared" ca="1" si="309"/>
        <v/>
      </c>
      <c r="AI694" s="181" t="str">
        <f t="shared" ca="1" si="310"/>
        <v/>
      </c>
      <c r="AJ694" s="182" t="str">
        <f t="shared" ca="1" si="311"/>
        <v/>
      </c>
    </row>
    <row r="695" spans="1:36" ht="27.95" customHeight="1">
      <c r="A695" s="179">
        <f>入力・労働局用!A695</f>
        <v>0</v>
      </c>
      <c r="B695" s="172">
        <f>入力・労働局用!B695</f>
        <v>0</v>
      </c>
      <c r="C695" s="173"/>
      <c r="D695" s="70">
        <f>入力・労働局用!D695</f>
        <v>0</v>
      </c>
      <c r="E695" s="71">
        <f>入力・労働局用!E695</f>
        <v>0</v>
      </c>
      <c r="F695" s="475">
        <f>入力・労働局用!F695</f>
        <v>0</v>
      </c>
      <c r="G695" s="476"/>
      <c r="H695" s="174" t="str">
        <f ca="1">入力・労働局用!H695</f>
        <v/>
      </c>
      <c r="I695" s="477" t="str">
        <f ca="1">入力・労働局用!I695</f>
        <v/>
      </c>
      <c r="J695" s="478">
        <f>入力・労働局用!J695</f>
        <v>0</v>
      </c>
      <c r="K695" s="478">
        <f>入力・労働局用!K695</f>
        <v>0</v>
      </c>
      <c r="L695" s="479">
        <f>入力・労働局用!L695</f>
        <v>0</v>
      </c>
      <c r="M695" s="475">
        <f>入力・労働局用!M695</f>
        <v>0</v>
      </c>
      <c r="N695" s="480"/>
      <c r="O695" s="480"/>
      <c r="P695" s="480"/>
      <c r="Q695" s="476"/>
      <c r="R695" s="174" t="str">
        <f ca="1">入力・労働局用!R695</f>
        <v/>
      </c>
      <c r="S695" s="477" t="str">
        <f ca="1">入力・労働局用!S695</f>
        <v/>
      </c>
      <c r="T695" s="478">
        <f>入力・労働局用!T695</f>
        <v>0</v>
      </c>
      <c r="U695" s="478">
        <f>入力・労働局用!U695</f>
        <v>0</v>
      </c>
      <c r="V695" s="478">
        <f>入力・労働局用!V695</f>
        <v>0</v>
      </c>
      <c r="W695" s="479">
        <f>入力・労働局用!W695</f>
        <v>0</v>
      </c>
      <c r="X695" s="164"/>
      <c r="Y695" s="180" t="str">
        <f t="shared" si="300"/>
        <v/>
      </c>
      <c r="Z695" s="180" t="str">
        <f t="shared" si="301"/>
        <v/>
      </c>
      <c r="AA695" s="181" t="str">
        <f t="shared" ca="1" si="302"/>
        <v/>
      </c>
      <c r="AB695" s="181" t="str">
        <f t="shared" ca="1" si="303"/>
        <v/>
      </c>
      <c r="AC695" s="181" t="str">
        <f t="shared" ca="1" si="304"/>
        <v/>
      </c>
      <c r="AD695" s="181" t="str">
        <f t="shared" ca="1" si="305"/>
        <v/>
      </c>
      <c r="AE695" s="182" t="str">
        <f t="shared" ca="1" si="306"/>
        <v/>
      </c>
      <c r="AF695" s="181" t="str">
        <f t="shared" ca="1" si="307"/>
        <v/>
      </c>
      <c r="AG695" s="181" t="str">
        <f t="shared" ca="1" si="308"/>
        <v/>
      </c>
      <c r="AH695" s="181" t="str">
        <f t="shared" ca="1" si="309"/>
        <v/>
      </c>
      <c r="AI695" s="181" t="str">
        <f t="shared" ca="1" si="310"/>
        <v/>
      </c>
      <c r="AJ695" s="182" t="str">
        <f t="shared" ca="1" si="311"/>
        <v/>
      </c>
    </row>
    <row r="696" spans="1:36" ht="27.95" customHeight="1">
      <c r="A696" s="179">
        <f>入力・労働局用!A696</f>
        <v>0</v>
      </c>
      <c r="B696" s="172">
        <f>入力・労働局用!B696</f>
        <v>0</v>
      </c>
      <c r="C696" s="173"/>
      <c r="D696" s="70">
        <f>入力・労働局用!D696</f>
        <v>0</v>
      </c>
      <c r="E696" s="71">
        <f>入力・労働局用!E696</f>
        <v>0</v>
      </c>
      <c r="F696" s="475">
        <f>入力・労働局用!F696</f>
        <v>0</v>
      </c>
      <c r="G696" s="476"/>
      <c r="H696" s="174" t="str">
        <f ca="1">入力・労働局用!H696</f>
        <v/>
      </c>
      <c r="I696" s="477" t="str">
        <f ca="1">入力・労働局用!I696</f>
        <v/>
      </c>
      <c r="J696" s="478">
        <f>入力・労働局用!J696</f>
        <v>0</v>
      </c>
      <c r="K696" s="478">
        <f>入力・労働局用!K696</f>
        <v>0</v>
      </c>
      <c r="L696" s="479">
        <f>入力・労働局用!L696</f>
        <v>0</v>
      </c>
      <c r="M696" s="475">
        <f>入力・労働局用!M696</f>
        <v>0</v>
      </c>
      <c r="N696" s="480"/>
      <c r="O696" s="480"/>
      <c r="P696" s="480"/>
      <c r="Q696" s="476"/>
      <c r="R696" s="174" t="str">
        <f ca="1">入力・労働局用!R696</f>
        <v/>
      </c>
      <c r="S696" s="477" t="str">
        <f ca="1">入力・労働局用!S696</f>
        <v/>
      </c>
      <c r="T696" s="478">
        <f>入力・労働局用!T696</f>
        <v>0</v>
      </c>
      <c r="U696" s="478">
        <f>入力・労働局用!U696</f>
        <v>0</v>
      </c>
      <c r="V696" s="478">
        <f>入力・労働局用!V696</f>
        <v>0</v>
      </c>
      <c r="W696" s="479">
        <f>入力・労働局用!W696</f>
        <v>0</v>
      </c>
      <c r="X696" s="164"/>
      <c r="Y696" s="180" t="str">
        <f t="shared" si="300"/>
        <v/>
      </c>
      <c r="Z696" s="180" t="str">
        <f t="shared" si="301"/>
        <v/>
      </c>
      <c r="AA696" s="181" t="str">
        <f t="shared" ca="1" si="302"/>
        <v/>
      </c>
      <c r="AB696" s="181" t="str">
        <f t="shared" ca="1" si="303"/>
        <v/>
      </c>
      <c r="AC696" s="181" t="str">
        <f t="shared" ca="1" si="304"/>
        <v/>
      </c>
      <c r="AD696" s="181" t="str">
        <f t="shared" ca="1" si="305"/>
        <v/>
      </c>
      <c r="AE696" s="182" t="str">
        <f t="shared" ca="1" si="306"/>
        <v/>
      </c>
      <c r="AF696" s="181" t="str">
        <f t="shared" ca="1" si="307"/>
        <v/>
      </c>
      <c r="AG696" s="181" t="str">
        <f t="shared" ca="1" si="308"/>
        <v/>
      </c>
      <c r="AH696" s="181" t="str">
        <f t="shared" ca="1" si="309"/>
        <v/>
      </c>
      <c r="AI696" s="181" t="str">
        <f t="shared" ca="1" si="310"/>
        <v/>
      </c>
      <c r="AJ696" s="182" t="str">
        <f t="shared" ca="1" si="311"/>
        <v/>
      </c>
    </row>
    <row r="697" spans="1:36" ht="27.95" customHeight="1">
      <c r="A697" s="179">
        <f>入力・労働局用!A697</f>
        <v>0</v>
      </c>
      <c r="B697" s="172">
        <f>入力・労働局用!B697</f>
        <v>0</v>
      </c>
      <c r="C697" s="173"/>
      <c r="D697" s="70">
        <f>入力・労働局用!D697</f>
        <v>0</v>
      </c>
      <c r="E697" s="71">
        <f>入力・労働局用!E697</f>
        <v>0</v>
      </c>
      <c r="F697" s="475">
        <f>入力・労働局用!F697</f>
        <v>0</v>
      </c>
      <c r="G697" s="476"/>
      <c r="H697" s="174" t="str">
        <f ca="1">入力・労働局用!H697</f>
        <v/>
      </c>
      <c r="I697" s="477" t="str">
        <f ca="1">入力・労働局用!I697</f>
        <v/>
      </c>
      <c r="J697" s="478">
        <f>入力・労働局用!J697</f>
        <v>0</v>
      </c>
      <c r="K697" s="478">
        <f>入力・労働局用!K697</f>
        <v>0</v>
      </c>
      <c r="L697" s="479">
        <f>入力・労働局用!L697</f>
        <v>0</v>
      </c>
      <c r="M697" s="475">
        <f>入力・労働局用!M697</f>
        <v>0</v>
      </c>
      <c r="N697" s="480"/>
      <c r="O697" s="480"/>
      <c r="P697" s="480"/>
      <c r="Q697" s="476"/>
      <c r="R697" s="174" t="str">
        <f ca="1">入力・労働局用!R697</f>
        <v/>
      </c>
      <c r="S697" s="477" t="str">
        <f ca="1">入力・労働局用!S697</f>
        <v/>
      </c>
      <c r="T697" s="478">
        <f>入力・労働局用!T697</f>
        <v>0</v>
      </c>
      <c r="U697" s="478">
        <f>入力・労働局用!U697</f>
        <v>0</v>
      </c>
      <c r="V697" s="478">
        <f>入力・労働局用!V697</f>
        <v>0</v>
      </c>
      <c r="W697" s="479">
        <f>入力・労働局用!W697</f>
        <v>0</v>
      </c>
      <c r="X697" s="164"/>
      <c r="Y697" s="180" t="str">
        <f t="shared" si="300"/>
        <v/>
      </c>
      <c r="Z697" s="180" t="str">
        <f t="shared" si="301"/>
        <v/>
      </c>
      <c r="AA697" s="181" t="str">
        <f t="shared" ca="1" si="302"/>
        <v/>
      </c>
      <c r="AB697" s="181" t="str">
        <f t="shared" ca="1" si="303"/>
        <v/>
      </c>
      <c r="AC697" s="181" t="str">
        <f t="shared" ca="1" si="304"/>
        <v/>
      </c>
      <c r="AD697" s="181" t="str">
        <f t="shared" ca="1" si="305"/>
        <v/>
      </c>
      <c r="AE697" s="182" t="str">
        <f t="shared" ca="1" si="306"/>
        <v/>
      </c>
      <c r="AF697" s="181" t="str">
        <f t="shared" ca="1" si="307"/>
        <v/>
      </c>
      <c r="AG697" s="181" t="str">
        <f t="shared" ca="1" si="308"/>
        <v/>
      </c>
      <c r="AH697" s="181" t="str">
        <f t="shared" ca="1" si="309"/>
        <v/>
      </c>
      <c r="AI697" s="181" t="str">
        <f t="shared" ca="1" si="310"/>
        <v/>
      </c>
      <c r="AJ697" s="182" t="str">
        <f t="shared" ca="1" si="311"/>
        <v/>
      </c>
    </row>
    <row r="698" spans="1:36" ht="27.95" customHeight="1" thickBot="1">
      <c r="A698" s="183">
        <f>入力・労働局用!A698</f>
        <v>0</v>
      </c>
      <c r="B698" s="172">
        <f>入力・労働局用!B698</f>
        <v>0</v>
      </c>
      <c r="C698" s="173"/>
      <c r="D698" s="70">
        <f>入力・労働局用!D698</f>
        <v>0</v>
      </c>
      <c r="E698" s="71">
        <f>入力・労働局用!E698</f>
        <v>0</v>
      </c>
      <c r="F698" s="475">
        <f>入力・労働局用!F698</f>
        <v>0</v>
      </c>
      <c r="G698" s="476"/>
      <c r="H698" s="174" t="str">
        <f ca="1">入力・労働局用!H698</f>
        <v/>
      </c>
      <c r="I698" s="481" t="str">
        <f ca="1">入力・労働局用!I698</f>
        <v/>
      </c>
      <c r="J698" s="482">
        <f>入力・労働局用!J698</f>
        <v>0</v>
      </c>
      <c r="K698" s="482">
        <f>入力・労働局用!K698</f>
        <v>0</v>
      </c>
      <c r="L698" s="483">
        <f>入力・労働局用!L698</f>
        <v>0</v>
      </c>
      <c r="M698" s="475">
        <f>入力・労働局用!M698</f>
        <v>0</v>
      </c>
      <c r="N698" s="480"/>
      <c r="O698" s="480"/>
      <c r="P698" s="480"/>
      <c r="Q698" s="476"/>
      <c r="R698" s="184" t="str">
        <f ca="1">入力・労働局用!R698</f>
        <v/>
      </c>
      <c r="S698" s="481" t="str">
        <f ca="1">入力・労働局用!S698</f>
        <v/>
      </c>
      <c r="T698" s="482">
        <f>入力・労働局用!T698</f>
        <v>0</v>
      </c>
      <c r="U698" s="482">
        <f>入力・労働局用!U698</f>
        <v>0</v>
      </c>
      <c r="V698" s="482">
        <f>入力・労働局用!V698</f>
        <v>0</v>
      </c>
      <c r="W698" s="483">
        <f>入力・労働局用!W698</f>
        <v>0</v>
      </c>
      <c r="X698" s="164"/>
      <c r="Y698" s="185" t="str">
        <f t="shared" si="300"/>
        <v/>
      </c>
      <c r="Z698" s="185" t="str">
        <f t="shared" si="301"/>
        <v/>
      </c>
      <c r="AA698" s="186" t="str">
        <f t="shared" ca="1" si="302"/>
        <v/>
      </c>
      <c r="AB698" s="186" t="str">
        <f t="shared" ca="1" si="303"/>
        <v/>
      </c>
      <c r="AC698" s="186" t="str">
        <f t="shared" ca="1" si="304"/>
        <v/>
      </c>
      <c r="AD698" s="186" t="str">
        <f t="shared" ca="1" si="305"/>
        <v/>
      </c>
      <c r="AE698" s="187" t="str">
        <f t="shared" ca="1" si="306"/>
        <v/>
      </c>
      <c r="AF698" s="186" t="str">
        <f t="shared" ca="1" si="307"/>
        <v/>
      </c>
      <c r="AG698" s="186" t="str">
        <f t="shared" ca="1" si="308"/>
        <v/>
      </c>
      <c r="AH698" s="186" t="str">
        <f t="shared" ca="1" si="309"/>
        <v/>
      </c>
      <c r="AI698" s="186" t="str">
        <f t="shared" ca="1" si="310"/>
        <v/>
      </c>
      <c r="AJ698" s="187" t="str">
        <f t="shared" ca="1" si="311"/>
        <v/>
      </c>
    </row>
    <row r="699" spans="1:36" ht="24.95" customHeight="1" thickTop="1">
      <c r="A699" s="361" t="s">
        <v>62</v>
      </c>
      <c r="B699" s="362"/>
      <c r="C699" s="362"/>
      <c r="D699" s="362"/>
      <c r="E699" s="362"/>
      <c r="F699" s="363"/>
      <c r="G699" s="364"/>
      <c r="H699" s="213" t="s">
        <v>12</v>
      </c>
      <c r="I699" s="471">
        <f ca="1">入力・労働局用!I699</f>
        <v>0</v>
      </c>
      <c r="J699" s="472">
        <f>入力・労働局用!J699</f>
        <v>0</v>
      </c>
      <c r="K699" s="472">
        <f>入力・労働局用!K699</f>
        <v>0</v>
      </c>
      <c r="L699" s="214" t="s">
        <v>8</v>
      </c>
      <c r="M699" s="363"/>
      <c r="N699" s="367"/>
      <c r="O699" s="367"/>
      <c r="P699" s="367"/>
      <c r="Q699" s="364"/>
      <c r="R699" s="213"/>
      <c r="S699" s="471">
        <f ca="1">入力・労働局用!S699</f>
        <v>0</v>
      </c>
      <c r="T699" s="472">
        <f>入力・労働局用!T699</f>
        <v>0</v>
      </c>
      <c r="U699" s="472">
        <f>入力・労働局用!U699</f>
        <v>0</v>
      </c>
      <c r="V699" s="472">
        <f>入力・労働局用!V699</f>
        <v>0</v>
      </c>
      <c r="W699" s="214" t="s">
        <v>8</v>
      </c>
      <c r="X699" s="164"/>
    </row>
    <row r="700" spans="1:36" ht="24.95" customHeight="1">
      <c r="A700" s="434" t="s">
        <v>80</v>
      </c>
      <c r="B700" s="435"/>
      <c r="C700" s="435"/>
      <c r="D700" s="435"/>
      <c r="E700" s="435"/>
      <c r="F700" s="344"/>
      <c r="G700" s="345"/>
      <c r="H700" s="188" t="s">
        <v>12</v>
      </c>
      <c r="I700" s="473">
        <f ca="1">入力・労働局用!I700</f>
        <v>0</v>
      </c>
      <c r="J700" s="474">
        <f>入力・労働局用!J700</f>
        <v>0</v>
      </c>
      <c r="K700" s="474">
        <f>入力・労働局用!K700</f>
        <v>0</v>
      </c>
      <c r="L700" s="189" t="s">
        <v>8</v>
      </c>
      <c r="M700" s="344"/>
      <c r="N700" s="348"/>
      <c r="O700" s="348"/>
      <c r="P700" s="348"/>
      <c r="Q700" s="345"/>
      <c r="R700" s="188"/>
      <c r="S700" s="473">
        <f ca="1">入力・労働局用!S700</f>
        <v>0</v>
      </c>
      <c r="T700" s="474">
        <f>入力・労働局用!T700</f>
        <v>0</v>
      </c>
      <c r="U700" s="474">
        <f>入力・労働局用!U700</f>
        <v>0</v>
      </c>
      <c r="V700" s="474">
        <f>入力・労働局用!V700</f>
        <v>0</v>
      </c>
      <c r="W700" s="189" t="s">
        <v>8</v>
      </c>
      <c r="X700" s="164"/>
      <c r="Z700" s="190"/>
    </row>
    <row r="701" spans="1:36" s="1" customFormat="1" ht="3.75" customHeight="1">
      <c r="X701" s="52"/>
      <c r="Y701" s="217"/>
      <c r="Z701" s="54" t="s">
        <v>35</v>
      </c>
      <c r="AH701" s="29"/>
      <c r="AI701" s="29"/>
    </row>
    <row r="702" spans="1:36">
      <c r="T702" s="468" t="s">
        <v>44</v>
      </c>
      <c r="U702" s="469"/>
      <c r="V702" s="469"/>
      <c r="W702" s="470"/>
      <c r="X702" s="164"/>
    </row>
    <row r="704" spans="1:36" ht="19.5" customHeight="1">
      <c r="A704" s="147" t="str">
        <f>IF(入力・労働局用!A704="","",入力・労働局用!A704)</f>
        <v>【鳥取局様式】</v>
      </c>
      <c r="B704" s="196"/>
      <c r="C704" s="146"/>
      <c r="D704" s="466" t="s">
        <v>76</v>
      </c>
      <c r="E704" s="467"/>
      <c r="F704" s="467"/>
      <c r="G704" s="467"/>
      <c r="H704" s="467"/>
      <c r="I704" s="467"/>
      <c r="J704" s="467"/>
      <c r="S704" s="192">
        <f>$S$2</f>
        <v>1</v>
      </c>
      <c r="T704" s="488" t="s">
        <v>10</v>
      </c>
      <c r="U704" s="488"/>
      <c r="V704" s="149">
        <f>V677+1</f>
        <v>27</v>
      </c>
      <c r="W704" s="150" t="s">
        <v>11</v>
      </c>
    </row>
    <row r="705" spans="1:36" ht="19.5" customHeight="1">
      <c r="B705" s="197"/>
      <c r="C705" s="151"/>
      <c r="D705" s="467"/>
      <c r="E705" s="467"/>
      <c r="F705" s="467"/>
      <c r="G705" s="467"/>
      <c r="H705" s="467"/>
      <c r="I705" s="467"/>
      <c r="J705" s="467"/>
    </row>
    <row r="706" spans="1:36" ht="14.25">
      <c r="B706" s="223">
        <f ca="1">入力・労働局用!B706</f>
        <v>45741</v>
      </c>
      <c r="D706" s="198"/>
      <c r="E706" s="198"/>
      <c r="F706" s="198"/>
    </row>
    <row r="707" spans="1:36" ht="15" customHeight="1">
      <c r="B707" s="224">
        <f ca="1">入力・労働局用!B707</f>
        <v>46106.494204513889</v>
      </c>
      <c r="H707" s="329" t="s">
        <v>6</v>
      </c>
      <c r="I707" s="330"/>
      <c r="J707" s="333" t="s">
        <v>0</v>
      </c>
      <c r="K707" s="334"/>
      <c r="L707" s="153" t="s">
        <v>1</v>
      </c>
      <c r="M707" s="334" t="s">
        <v>7</v>
      </c>
      <c r="N707" s="334"/>
      <c r="O707" s="334" t="s">
        <v>2</v>
      </c>
      <c r="P707" s="334"/>
      <c r="Q707" s="334"/>
      <c r="R707" s="334"/>
      <c r="S707" s="334"/>
      <c r="T707" s="334"/>
      <c r="U707" s="334" t="s">
        <v>3</v>
      </c>
      <c r="V707" s="334"/>
      <c r="W707" s="334"/>
    </row>
    <row r="708" spans="1:36" ht="20.100000000000001" customHeight="1">
      <c r="H708" s="331"/>
      <c r="I708" s="332"/>
      <c r="J708" s="154">
        <f>IF(入力・労働局用!J708="","",入力・労働局用!J708)</f>
        <v>3</v>
      </c>
      <c r="K708" s="155">
        <f>IF(入力・労働局用!K708="","",入力・労働局用!K708)</f>
        <v>1</v>
      </c>
      <c r="L708" s="156">
        <f>IF(入力・労働局用!L708="","",入力・労働局用!L708)</f>
        <v>1</v>
      </c>
      <c r="M708" s="157">
        <f>IF(入力・労働局用!M708="","",入力・労働局用!M708)</f>
        <v>0</v>
      </c>
      <c r="N708" s="158" t="str">
        <f>IF(入力・労働局用!N708="","",入力・労働局用!N708)</f>
        <v/>
      </c>
      <c r="O708" s="159" t="str">
        <f>IF(入力・労働局用!O708="","",入力・労働局用!O708)</f>
        <v/>
      </c>
      <c r="P708" s="160" t="str">
        <f>IF(入力・労働局用!P708="","",入力・労働局用!P708)</f>
        <v/>
      </c>
      <c r="Q708" s="160" t="str">
        <f>IF(入力・労働局用!Q708="","",入力・労働局用!Q708)</f>
        <v/>
      </c>
      <c r="R708" s="160" t="str">
        <f>IF(入力・労働局用!R708="","",入力・労働局用!R708)</f>
        <v/>
      </c>
      <c r="S708" s="160" t="str">
        <f>IF(入力・労働局用!S708="","",入力・労働局用!S708)</f>
        <v/>
      </c>
      <c r="T708" s="161" t="str">
        <f>IF(入力・労働局用!T708="","",入力・労働局用!T708)</f>
        <v/>
      </c>
      <c r="U708" s="159" t="str">
        <f>IF(入力・労働局用!U708="","",入力・労働局用!U708)</f>
        <v/>
      </c>
      <c r="V708" s="160" t="str">
        <f>IF(入力・労働局用!V708="","",入力・労働局用!V708)</f>
        <v/>
      </c>
      <c r="W708" s="161" t="str">
        <f>IF(入力・労働局用!W708="","",入力・労働局用!W708)</f>
        <v/>
      </c>
      <c r="Y708" s="162" t="s">
        <v>33</v>
      </c>
      <c r="Z708" s="163" t="s">
        <v>34</v>
      </c>
      <c r="AA708" s="489" t="str">
        <f>$A$2</f>
        <v>【鳥取局様式】</v>
      </c>
      <c r="AB708" s="489"/>
      <c r="AC708" s="489"/>
      <c r="AD708" s="489"/>
      <c r="AE708" s="489"/>
      <c r="AF708" s="487">
        <f>$A$3</f>
        <v>0</v>
      </c>
      <c r="AG708" s="487"/>
      <c r="AH708" s="487"/>
      <c r="AI708" s="487"/>
      <c r="AJ708" s="487"/>
    </row>
    <row r="709" spans="1:36" ht="21.95" customHeight="1">
      <c r="A709" s="315" t="s">
        <v>9</v>
      </c>
      <c r="B709" s="317" t="s">
        <v>30</v>
      </c>
      <c r="C709" s="220"/>
      <c r="D709" s="318" t="s">
        <v>51</v>
      </c>
      <c r="E709" s="317" t="s">
        <v>48</v>
      </c>
      <c r="F709" s="451">
        <f ca="1">B706</f>
        <v>45741</v>
      </c>
      <c r="G709" s="452"/>
      <c r="H709" s="452"/>
      <c r="I709" s="452"/>
      <c r="J709" s="452"/>
      <c r="K709" s="452"/>
      <c r="L709" s="453"/>
      <c r="M709" s="454">
        <f ca="1">B707</f>
        <v>46106.494204513889</v>
      </c>
      <c r="N709" s="455"/>
      <c r="O709" s="455"/>
      <c r="P709" s="455"/>
      <c r="Q709" s="455"/>
      <c r="R709" s="455"/>
      <c r="S709" s="455"/>
      <c r="T709" s="455"/>
      <c r="U709" s="455"/>
      <c r="V709" s="455"/>
      <c r="W709" s="456"/>
      <c r="X709" s="164"/>
      <c r="Y709" s="165" t="str">
        <f>$A$2</f>
        <v>【鳥取局様式】</v>
      </c>
      <c r="Z709" s="165" t="e">
        <f>DATE(YEAR($Y$7)+1,7,10)</f>
        <v>#VALUE!</v>
      </c>
      <c r="AA709" s="166" t="s">
        <v>33</v>
      </c>
      <c r="AB709" s="166" t="s">
        <v>34</v>
      </c>
      <c r="AC709" s="166" t="s">
        <v>37</v>
      </c>
      <c r="AD709" s="166" t="s">
        <v>38</v>
      </c>
      <c r="AE709" s="166" t="s">
        <v>32</v>
      </c>
      <c r="AF709" s="166" t="s">
        <v>33</v>
      </c>
      <c r="AG709" s="166" t="s">
        <v>34</v>
      </c>
      <c r="AH709" s="166" t="s">
        <v>37</v>
      </c>
      <c r="AI709" s="166" t="s">
        <v>38</v>
      </c>
      <c r="AJ709" s="166" t="s">
        <v>32</v>
      </c>
    </row>
    <row r="710" spans="1:36" ht="28.5" customHeight="1">
      <c r="A710" s="316"/>
      <c r="B710" s="317"/>
      <c r="C710" s="167"/>
      <c r="D710" s="319"/>
      <c r="E710" s="317"/>
      <c r="F710" s="306" t="s">
        <v>4</v>
      </c>
      <c r="G710" s="306"/>
      <c r="H710" s="168" t="s">
        <v>39</v>
      </c>
      <c r="I710" s="306" t="s">
        <v>5</v>
      </c>
      <c r="J710" s="306"/>
      <c r="K710" s="306"/>
      <c r="L710" s="306"/>
      <c r="M710" s="306" t="s">
        <v>4</v>
      </c>
      <c r="N710" s="306"/>
      <c r="O710" s="306"/>
      <c r="P710" s="306"/>
      <c r="Q710" s="306"/>
      <c r="R710" s="168" t="s">
        <v>39</v>
      </c>
      <c r="S710" s="306" t="s">
        <v>5</v>
      </c>
      <c r="T710" s="306"/>
      <c r="U710" s="306"/>
      <c r="V710" s="306"/>
      <c r="W710" s="306"/>
      <c r="X710" s="164"/>
      <c r="Y710" s="165">
        <f ca="1">DATE(YEAR($B$4),4,1)</f>
        <v>45748</v>
      </c>
      <c r="Z710" s="165">
        <f ca="1">DATE(YEAR($Y$8)+2,3,31)</f>
        <v>46477</v>
      </c>
      <c r="AA710" s="165">
        <f ca="1">$Y$8</f>
        <v>45748</v>
      </c>
      <c r="AB710" s="165">
        <f ca="1">DATE(YEAR($Y$8)+1,3,31)</f>
        <v>46112</v>
      </c>
      <c r="AC710" s="165"/>
      <c r="AD710" s="165"/>
      <c r="AE710" s="165"/>
      <c r="AF710" s="169">
        <f ca="1">DATE(YEAR($B$4)+1,4,1)</f>
        <v>46113</v>
      </c>
      <c r="AG710" s="169">
        <f ca="1">DATE(YEAR($AF$8)+1,3,31)</f>
        <v>46477</v>
      </c>
      <c r="AH710" s="165"/>
      <c r="AI710" s="165"/>
      <c r="AJ710" s="170"/>
    </row>
    <row r="711" spans="1:36" ht="27.95" customHeight="1">
      <c r="A711" s="171">
        <f>入力・労働局用!A711</f>
        <v>0</v>
      </c>
      <c r="B711" s="172">
        <f>入力・労働局用!B711</f>
        <v>0</v>
      </c>
      <c r="C711" s="173"/>
      <c r="D711" s="70">
        <f>入力・労働局用!D711</f>
        <v>0</v>
      </c>
      <c r="E711" s="71">
        <f>入力・労働局用!E711</f>
        <v>0</v>
      </c>
      <c r="F711" s="475">
        <f>入力・労働局用!F711</f>
        <v>0</v>
      </c>
      <c r="G711" s="476"/>
      <c r="H711" s="174" t="str">
        <f ca="1">入力・労働局用!H711</f>
        <v/>
      </c>
      <c r="I711" s="484" t="str">
        <f ca="1">入力・労働局用!I711</f>
        <v/>
      </c>
      <c r="J711" s="485">
        <f>入力・労働局用!J711</f>
        <v>0</v>
      </c>
      <c r="K711" s="485">
        <f>入力・労働局用!K711</f>
        <v>0</v>
      </c>
      <c r="L711" s="486">
        <f>入力・労働局用!L711</f>
        <v>0</v>
      </c>
      <c r="M711" s="475">
        <f>入力・労働局用!M711</f>
        <v>0</v>
      </c>
      <c r="N711" s="480"/>
      <c r="O711" s="480"/>
      <c r="P711" s="480"/>
      <c r="Q711" s="476"/>
      <c r="R711" s="175" t="str">
        <f ca="1">入力・労働局用!R711</f>
        <v/>
      </c>
      <c r="S711" s="484" t="str">
        <f ca="1">入力・労働局用!S711</f>
        <v/>
      </c>
      <c r="T711" s="485">
        <f>入力・労働局用!T711</f>
        <v>0</v>
      </c>
      <c r="U711" s="485">
        <f>入力・労働局用!U711</f>
        <v>0</v>
      </c>
      <c r="V711" s="485">
        <f>入力・労働局用!V711</f>
        <v>0</v>
      </c>
      <c r="W711" s="486">
        <f>入力・労働局用!W711</f>
        <v>0</v>
      </c>
      <c r="X711" s="164"/>
      <c r="Y711" s="176" t="str">
        <f t="shared" ref="Y711:Y725" si="312">IF($B711&lt;&gt;0,IF(D711=0,AA$8,D711),"")</f>
        <v/>
      </c>
      <c r="Z711" s="176" t="str">
        <f t="shared" ref="Z711:Z725" si="313">IF($B711&lt;&gt;0,IF(E711=0,Z$8,E711),"")</f>
        <v/>
      </c>
      <c r="AA711" s="177" t="str">
        <f t="shared" ref="AA711:AA725" ca="1" si="314">IF(Y711&lt;AF$8,Y711,"")</f>
        <v/>
      </c>
      <c r="AB711" s="177" t="str">
        <f t="shared" ref="AB711:AB725" ca="1" si="315">IF(Y711&gt;AB$8,"",IF(Z711&gt;AB$8,AB$8,Z711))</f>
        <v/>
      </c>
      <c r="AC711" s="177" t="str">
        <f t="shared" ref="AC711:AC725" ca="1" si="316">IF(AA711="","",DATE(YEAR(AA711),MONTH(AA711),1))</f>
        <v/>
      </c>
      <c r="AD711" s="177" t="str">
        <f t="shared" ref="AD711:AD725" ca="1" si="317">IF(AA711="","",DATE(YEAR(AB711),MONTH(AB711)+1,1)-1)</f>
        <v/>
      </c>
      <c r="AE711" s="178" t="str">
        <f t="shared" ref="AE711:AE725" ca="1" si="318">IF(AA711="","",DATEDIF(AC711,AD711+1,"m"))</f>
        <v/>
      </c>
      <c r="AF711" s="177" t="str">
        <f t="shared" ref="AF711:AF725" ca="1" si="319">IF(Z711&lt;AF$8,"",IF(Y711&gt;AF$8,Y711,AF$8))</f>
        <v/>
      </c>
      <c r="AG711" s="177" t="str">
        <f t="shared" ref="AG711:AG725" ca="1" si="320">IF(Z711&lt;AF$8,"",Z711)</f>
        <v/>
      </c>
      <c r="AH711" s="177" t="str">
        <f t="shared" ref="AH711:AH725" ca="1" si="321">IF(AF711="","",DATE(YEAR(AF711),MONTH(AF711),1))</f>
        <v/>
      </c>
      <c r="AI711" s="177" t="str">
        <f t="shared" ref="AI711:AI725" ca="1" si="322">IF(AF711="","",DATE(YEAR(AG711),MONTH(AG711)+1,1)-1)</f>
        <v/>
      </c>
      <c r="AJ711" s="178" t="str">
        <f t="shared" ref="AJ711:AJ725" ca="1" si="323">IF(AF711="","",DATEDIF(AH711,AI711+1,"m"))</f>
        <v/>
      </c>
    </row>
    <row r="712" spans="1:36" ht="27.95" customHeight="1">
      <c r="A712" s="179">
        <f>入力・労働局用!A712</f>
        <v>0</v>
      </c>
      <c r="B712" s="172">
        <f>入力・労働局用!B712</f>
        <v>0</v>
      </c>
      <c r="C712" s="173"/>
      <c r="D712" s="70">
        <f>入力・労働局用!D712</f>
        <v>0</v>
      </c>
      <c r="E712" s="71">
        <f>入力・労働局用!E712</f>
        <v>0</v>
      </c>
      <c r="F712" s="475">
        <f>入力・労働局用!F712</f>
        <v>0</v>
      </c>
      <c r="G712" s="476"/>
      <c r="H712" s="174" t="str">
        <f ca="1">入力・労働局用!H712</f>
        <v/>
      </c>
      <c r="I712" s="477" t="str">
        <f ca="1">入力・労働局用!I712</f>
        <v/>
      </c>
      <c r="J712" s="478">
        <f>入力・労働局用!J712</f>
        <v>0</v>
      </c>
      <c r="K712" s="478">
        <f>入力・労働局用!K712</f>
        <v>0</v>
      </c>
      <c r="L712" s="479">
        <f>入力・労働局用!L712</f>
        <v>0</v>
      </c>
      <c r="M712" s="475">
        <f>入力・労働局用!M712</f>
        <v>0</v>
      </c>
      <c r="N712" s="480"/>
      <c r="O712" s="480"/>
      <c r="P712" s="480"/>
      <c r="Q712" s="476"/>
      <c r="R712" s="174" t="str">
        <f ca="1">入力・労働局用!R712</f>
        <v/>
      </c>
      <c r="S712" s="477" t="str">
        <f ca="1">入力・労働局用!S712</f>
        <v/>
      </c>
      <c r="T712" s="478">
        <f>入力・労働局用!T712</f>
        <v>0</v>
      </c>
      <c r="U712" s="478">
        <f>入力・労働局用!U712</f>
        <v>0</v>
      </c>
      <c r="V712" s="478">
        <f>入力・労働局用!V712</f>
        <v>0</v>
      </c>
      <c r="W712" s="479">
        <f>入力・労働局用!W712</f>
        <v>0</v>
      </c>
      <c r="X712" s="164"/>
      <c r="Y712" s="180" t="str">
        <f t="shared" si="312"/>
        <v/>
      </c>
      <c r="Z712" s="180" t="str">
        <f t="shared" si="313"/>
        <v/>
      </c>
      <c r="AA712" s="181" t="str">
        <f t="shared" ca="1" si="314"/>
        <v/>
      </c>
      <c r="AB712" s="181" t="str">
        <f t="shared" ca="1" si="315"/>
        <v/>
      </c>
      <c r="AC712" s="181" t="str">
        <f t="shared" ca="1" si="316"/>
        <v/>
      </c>
      <c r="AD712" s="181" t="str">
        <f t="shared" ca="1" si="317"/>
        <v/>
      </c>
      <c r="AE712" s="182" t="str">
        <f t="shared" ca="1" si="318"/>
        <v/>
      </c>
      <c r="AF712" s="181" t="str">
        <f t="shared" ca="1" si="319"/>
        <v/>
      </c>
      <c r="AG712" s="181" t="str">
        <f t="shared" ca="1" si="320"/>
        <v/>
      </c>
      <c r="AH712" s="181" t="str">
        <f t="shared" ca="1" si="321"/>
        <v/>
      </c>
      <c r="AI712" s="181" t="str">
        <f t="shared" ca="1" si="322"/>
        <v/>
      </c>
      <c r="AJ712" s="182" t="str">
        <f t="shared" ca="1" si="323"/>
        <v/>
      </c>
    </row>
    <row r="713" spans="1:36" ht="27.95" customHeight="1">
      <c r="A713" s="179">
        <f>入力・労働局用!A713</f>
        <v>0</v>
      </c>
      <c r="B713" s="172">
        <f>入力・労働局用!B713</f>
        <v>0</v>
      </c>
      <c r="C713" s="173"/>
      <c r="D713" s="70">
        <f>入力・労働局用!D713</f>
        <v>0</v>
      </c>
      <c r="E713" s="71">
        <f>入力・労働局用!E713</f>
        <v>0</v>
      </c>
      <c r="F713" s="475">
        <f>入力・労働局用!F713</f>
        <v>0</v>
      </c>
      <c r="G713" s="476"/>
      <c r="H713" s="174" t="str">
        <f ca="1">入力・労働局用!H713</f>
        <v/>
      </c>
      <c r="I713" s="477" t="str">
        <f ca="1">入力・労働局用!I713</f>
        <v/>
      </c>
      <c r="J713" s="478">
        <f>入力・労働局用!J713</f>
        <v>0</v>
      </c>
      <c r="K713" s="478">
        <f>入力・労働局用!K713</f>
        <v>0</v>
      </c>
      <c r="L713" s="479">
        <f>入力・労働局用!L713</f>
        <v>0</v>
      </c>
      <c r="M713" s="475">
        <f>入力・労働局用!M713</f>
        <v>0</v>
      </c>
      <c r="N713" s="480"/>
      <c r="O713" s="480"/>
      <c r="P713" s="480"/>
      <c r="Q713" s="476"/>
      <c r="R713" s="174" t="str">
        <f ca="1">入力・労働局用!R713</f>
        <v/>
      </c>
      <c r="S713" s="477" t="str">
        <f ca="1">入力・労働局用!S713</f>
        <v/>
      </c>
      <c r="T713" s="478">
        <f>入力・労働局用!T713</f>
        <v>0</v>
      </c>
      <c r="U713" s="478">
        <f>入力・労働局用!U713</f>
        <v>0</v>
      </c>
      <c r="V713" s="478">
        <f>入力・労働局用!V713</f>
        <v>0</v>
      </c>
      <c r="W713" s="479">
        <f>入力・労働局用!W713</f>
        <v>0</v>
      </c>
      <c r="X713" s="164"/>
      <c r="Y713" s="180" t="str">
        <f t="shared" si="312"/>
        <v/>
      </c>
      <c r="Z713" s="180" t="str">
        <f t="shared" si="313"/>
        <v/>
      </c>
      <c r="AA713" s="181" t="str">
        <f t="shared" ca="1" si="314"/>
        <v/>
      </c>
      <c r="AB713" s="181" t="str">
        <f t="shared" ca="1" si="315"/>
        <v/>
      </c>
      <c r="AC713" s="181" t="str">
        <f t="shared" ca="1" si="316"/>
        <v/>
      </c>
      <c r="AD713" s="181" t="str">
        <f t="shared" ca="1" si="317"/>
        <v/>
      </c>
      <c r="AE713" s="182" t="str">
        <f t="shared" ca="1" si="318"/>
        <v/>
      </c>
      <c r="AF713" s="181" t="str">
        <f t="shared" ca="1" si="319"/>
        <v/>
      </c>
      <c r="AG713" s="181" t="str">
        <f t="shared" ca="1" si="320"/>
        <v/>
      </c>
      <c r="AH713" s="181" t="str">
        <f t="shared" ca="1" si="321"/>
        <v/>
      </c>
      <c r="AI713" s="181" t="str">
        <f t="shared" ca="1" si="322"/>
        <v/>
      </c>
      <c r="AJ713" s="182" t="str">
        <f t="shared" ca="1" si="323"/>
        <v/>
      </c>
    </row>
    <row r="714" spans="1:36" ht="27.95" customHeight="1">
      <c r="A714" s="179">
        <f>入力・労働局用!A714</f>
        <v>0</v>
      </c>
      <c r="B714" s="172">
        <f>入力・労働局用!B714</f>
        <v>0</v>
      </c>
      <c r="C714" s="173"/>
      <c r="D714" s="70">
        <f>入力・労働局用!D714</f>
        <v>0</v>
      </c>
      <c r="E714" s="71">
        <f>入力・労働局用!E714</f>
        <v>0</v>
      </c>
      <c r="F714" s="475">
        <f>入力・労働局用!F714</f>
        <v>0</v>
      </c>
      <c r="G714" s="476"/>
      <c r="H714" s="174" t="str">
        <f ca="1">入力・労働局用!H714</f>
        <v/>
      </c>
      <c r="I714" s="477" t="str">
        <f ca="1">入力・労働局用!I714</f>
        <v/>
      </c>
      <c r="J714" s="478">
        <f>入力・労働局用!J714</f>
        <v>0</v>
      </c>
      <c r="K714" s="478">
        <f>入力・労働局用!K714</f>
        <v>0</v>
      </c>
      <c r="L714" s="479">
        <f>入力・労働局用!L714</f>
        <v>0</v>
      </c>
      <c r="M714" s="475">
        <f>入力・労働局用!M714</f>
        <v>0</v>
      </c>
      <c r="N714" s="480"/>
      <c r="O714" s="480"/>
      <c r="P714" s="480"/>
      <c r="Q714" s="476"/>
      <c r="R714" s="174" t="str">
        <f ca="1">入力・労働局用!R714</f>
        <v/>
      </c>
      <c r="S714" s="477" t="str">
        <f ca="1">入力・労働局用!S714</f>
        <v/>
      </c>
      <c r="T714" s="478">
        <f>入力・労働局用!T714</f>
        <v>0</v>
      </c>
      <c r="U714" s="478">
        <f>入力・労働局用!U714</f>
        <v>0</v>
      </c>
      <c r="V714" s="478">
        <f>入力・労働局用!V714</f>
        <v>0</v>
      </c>
      <c r="W714" s="479">
        <f>入力・労働局用!W714</f>
        <v>0</v>
      </c>
      <c r="X714" s="164"/>
      <c r="Y714" s="180" t="str">
        <f t="shared" si="312"/>
        <v/>
      </c>
      <c r="Z714" s="180" t="str">
        <f t="shared" si="313"/>
        <v/>
      </c>
      <c r="AA714" s="181" t="str">
        <f t="shared" ca="1" si="314"/>
        <v/>
      </c>
      <c r="AB714" s="181" t="str">
        <f t="shared" ca="1" si="315"/>
        <v/>
      </c>
      <c r="AC714" s="181" t="str">
        <f t="shared" ca="1" si="316"/>
        <v/>
      </c>
      <c r="AD714" s="181" t="str">
        <f t="shared" ca="1" si="317"/>
        <v/>
      </c>
      <c r="AE714" s="182" t="str">
        <f t="shared" ca="1" si="318"/>
        <v/>
      </c>
      <c r="AF714" s="181" t="str">
        <f t="shared" ca="1" si="319"/>
        <v/>
      </c>
      <c r="AG714" s="181" t="str">
        <f t="shared" ca="1" si="320"/>
        <v/>
      </c>
      <c r="AH714" s="181" t="str">
        <f t="shared" ca="1" si="321"/>
        <v/>
      </c>
      <c r="AI714" s="181" t="str">
        <f t="shared" ca="1" si="322"/>
        <v/>
      </c>
      <c r="AJ714" s="182" t="str">
        <f t="shared" ca="1" si="323"/>
        <v/>
      </c>
    </row>
    <row r="715" spans="1:36" ht="27.95" customHeight="1">
      <c r="A715" s="179">
        <f>入力・労働局用!A715</f>
        <v>0</v>
      </c>
      <c r="B715" s="172">
        <f>入力・労働局用!B715</f>
        <v>0</v>
      </c>
      <c r="C715" s="173"/>
      <c r="D715" s="70">
        <f>入力・労働局用!D715</f>
        <v>0</v>
      </c>
      <c r="E715" s="71">
        <f>入力・労働局用!E715</f>
        <v>0</v>
      </c>
      <c r="F715" s="475">
        <f>入力・労働局用!F715</f>
        <v>0</v>
      </c>
      <c r="G715" s="476"/>
      <c r="H715" s="174" t="str">
        <f ca="1">入力・労働局用!H715</f>
        <v/>
      </c>
      <c r="I715" s="477" t="str">
        <f ca="1">入力・労働局用!I715</f>
        <v/>
      </c>
      <c r="J715" s="478">
        <f>入力・労働局用!J715</f>
        <v>0</v>
      </c>
      <c r="K715" s="478">
        <f>入力・労働局用!K715</f>
        <v>0</v>
      </c>
      <c r="L715" s="479">
        <f>入力・労働局用!L715</f>
        <v>0</v>
      </c>
      <c r="M715" s="475">
        <f>入力・労働局用!M715</f>
        <v>0</v>
      </c>
      <c r="N715" s="480"/>
      <c r="O715" s="480"/>
      <c r="P715" s="480"/>
      <c r="Q715" s="476"/>
      <c r="R715" s="174" t="str">
        <f ca="1">入力・労働局用!R715</f>
        <v/>
      </c>
      <c r="S715" s="477" t="str">
        <f ca="1">入力・労働局用!S715</f>
        <v/>
      </c>
      <c r="T715" s="478">
        <f>入力・労働局用!T715</f>
        <v>0</v>
      </c>
      <c r="U715" s="478">
        <f>入力・労働局用!U715</f>
        <v>0</v>
      </c>
      <c r="V715" s="478">
        <f>入力・労働局用!V715</f>
        <v>0</v>
      </c>
      <c r="W715" s="479">
        <f>入力・労働局用!W715</f>
        <v>0</v>
      </c>
      <c r="X715" s="164"/>
      <c r="Y715" s="180" t="str">
        <f t="shared" si="312"/>
        <v/>
      </c>
      <c r="Z715" s="180" t="str">
        <f t="shared" si="313"/>
        <v/>
      </c>
      <c r="AA715" s="181" t="str">
        <f t="shared" ca="1" si="314"/>
        <v/>
      </c>
      <c r="AB715" s="181" t="str">
        <f t="shared" ca="1" si="315"/>
        <v/>
      </c>
      <c r="AC715" s="181" t="str">
        <f t="shared" ca="1" si="316"/>
        <v/>
      </c>
      <c r="AD715" s="181" t="str">
        <f t="shared" ca="1" si="317"/>
        <v/>
      </c>
      <c r="AE715" s="182" t="str">
        <f t="shared" ca="1" si="318"/>
        <v/>
      </c>
      <c r="AF715" s="181" t="str">
        <f t="shared" ca="1" si="319"/>
        <v/>
      </c>
      <c r="AG715" s="181" t="str">
        <f t="shared" ca="1" si="320"/>
        <v/>
      </c>
      <c r="AH715" s="181" t="str">
        <f t="shared" ca="1" si="321"/>
        <v/>
      </c>
      <c r="AI715" s="181" t="str">
        <f t="shared" ca="1" si="322"/>
        <v/>
      </c>
      <c r="AJ715" s="182" t="str">
        <f t="shared" ca="1" si="323"/>
        <v/>
      </c>
    </row>
    <row r="716" spans="1:36" ht="27.95" customHeight="1">
      <c r="A716" s="179">
        <f>入力・労働局用!A716</f>
        <v>0</v>
      </c>
      <c r="B716" s="172">
        <f>入力・労働局用!B716</f>
        <v>0</v>
      </c>
      <c r="C716" s="173"/>
      <c r="D716" s="70">
        <f>入力・労働局用!D716</f>
        <v>0</v>
      </c>
      <c r="E716" s="71">
        <f>入力・労働局用!E716</f>
        <v>0</v>
      </c>
      <c r="F716" s="475">
        <f>入力・労働局用!F716</f>
        <v>0</v>
      </c>
      <c r="G716" s="476"/>
      <c r="H716" s="174" t="str">
        <f ca="1">入力・労働局用!H716</f>
        <v/>
      </c>
      <c r="I716" s="477" t="str">
        <f ca="1">入力・労働局用!I716</f>
        <v/>
      </c>
      <c r="J716" s="478">
        <f>入力・労働局用!J716</f>
        <v>0</v>
      </c>
      <c r="K716" s="478">
        <f>入力・労働局用!K716</f>
        <v>0</v>
      </c>
      <c r="L716" s="479">
        <f>入力・労働局用!L716</f>
        <v>0</v>
      </c>
      <c r="M716" s="475">
        <f>入力・労働局用!M716</f>
        <v>0</v>
      </c>
      <c r="N716" s="480"/>
      <c r="O716" s="480"/>
      <c r="P716" s="480"/>
      <c r="Q716" s="476"/>
      <c r="R716" s="174" t="str">
        <f ca="1">入力・労働局用!R716</f>
        <v/>
      </c>
      <c r="S716" s="477" t="str">
        <f ca="1">入力・労働局用!S716</f>
        <v/>
      </c>
      <c r="T716" s="478">
        <f>入力・労働局用!T716</f>
        <v>0</v>
      </c>
      <c r="U716" s="478">
        <f>入力・労働局用!U716</f>
        <v>0</v>
      </c>
      <c r="V716" s="478">
        <f>入力・労働局用!V716</f>
        <v>0</v>
      </c>
      <c r="W716" s="479">
        <f>入力・労働局用!W716</f>
        <v>0</v>
      </c>
      <c r="X716" s="164"/>
      <c r="Y716" s="180" t="str">
        <f t="shared" si="312"/>
        <v/>
      </c>
      <c r="Z716" s="180" t="str">
        <f t="shared" si="313"/>
        <v/>
      </c>
      <c r="AA716" s="181" t="str">
        <f t="shared" ca="1" si="314"/>
        <v/>
      </c>
      <c r="AB716" s="181" t="str">
        <f t="shared" ca="1" si="315"/>
        <v/>
      </c>
      <c r="AC716" s="181" t="str">
        <f t="shared" ca="1" si="316"/>
        <v/>
      </c>
      <c r="AD716" s="181" t="str">
        <f t="shared" ca="1" si="317"/>
        <v/>
      </c>
      <c r="AE716" s="182" t="str">
        <f t="shared" ca="1" si="318"/>
        <v/>
      </c>
      <c r="AF716" s="181" t="str">
        <f t="shared" ca="1" si="319"/>
        <v/>
      </c>
      <c r="AG716" s="181" t="str">
        <f t="shared" ca="1" si="320"/>
        <v/>
      </c>
      <c r="AH716" s="181" t="str">
        <f t="shared" ca="1" si="321"/>
        <v/>
      </c>
      <c r="AI716" s="181" t="str">
        <f t="shared" ca="1" si="322"/>
        <v/>
      </c>
      <c r="AJ716" s="182" t="str">
        <f t="shared" ca="1" si="323"/>
        <v/>
      </c>
    </row>
    <row r="717" spans="1:36" ht="27.95" customHeight="1">
      <c r="A717" s="179">
        <f>入力・労働局用!A717</f>
        <v>0</v>
      </c>
      <c r="B717" s="172">
        <f>入力・労働局用!B717</f>
        <v>0</v>
      </c>
      <c r="C717" s="173"/>
      <c r="D717" s="70">
        <f>入力・労働局用!D717</f>
        <v>0</v>
      </c>
      <c r="E717" s="71">
        <f>入力・労働局用!E717</f>
        <v>0</v>
      </c>
      <c r="F717" s="475">
        <f>入力・労働局用!F717</f>
        <v>0</v>
      </c>
      <c r="G717" s="476"/>
      <c r="H717" s="174" t="str">
        <f ca="1">入力・労働局用!H717</f>
        <v/>
      </c>
      <c r="I717" s="477" t="str">
        <f ca="1">入力・労働局用!I717</f>
        <v/>
      </c>
      <c r="J717" s="478">
        <f>入力・労働局用!J717</f>
        <v>0</v>
      </c>
      <c r="K717" s="478">
        <f>入力・労働局用!K717</f>
        <v>0</v>
      </c>
      <c r="L717" s="479">
        <f>入力・労働局用!L717</f>
        <v>0</v>
      </c>
      <c r="M717" s="475">
        <f>入力・労働局用!M717</f>
        <v>0</v>
      </c>
      <c r="N717" s="480"/>
      <c r="O717" s="480"/>
      <c r="P717" s="480"/>
      <c r="Q717" s="476"/>
      <c r="R717" s="174" t="str">
        <f ca="1">入力・労働局用!R717</f>
        <v/>
      </c>
      <c r="S717" s="477" t="str">
        <f ca="1">入力・労働局用!S717</f>
        <v/>
      </c>
      <c r="T717" s="478">
        <f>入力・労働局用!T717</f>
        <v>0</v>
      </c>
      <c r="U717" s="478">
        <f>入力・労働局用!U717</f>
        <v>0</v>
      </c>
      <c r="V717" s="478">
        <f>入力・労働局用!V717</f>
        <v>0</v>
      </c>
      <c r="W717" s="479">
        <f>入力・労働局用!W717</f>
        <v>0</v>
      </c>
      <c r="X717" s="164"/>
      <c r="Y717" s="180" t="str">
        <f t="shared" si="312"/>
        <v/>
      </c>
      <c r="Z717" s="180" t="str">
        <f t="shared" si="313"/>
        <v/>
      </c>
      <c r="AA717" s="181" t="str">
        <f t="shared" ca="1" si="314"/>
        <v/>
      </c>
      <c r="AB717" s="181" t="str">
        <f t="shared" ca="1" si="315"/>
        <v/>
      </c>
      <c r="AC717" s="181" t="str">
        <f t="shared" ca="1" si="316"/>
        <v/>
      </c>
      <c r="AD717" s="181" t="str">
        <f t="shared" ca="1" si="317"/>
        <v/>
      </c>
      <c r="AE717" s="182" t="str">
        <f t="shared" ca="1" si="318"/>
        <v/>
      </c>
      <c r="AF717" s="181" t="str">
        <f t="shared" ca="1" si="319"/>
        <v/>
      </c>
      <c r="AG717" s="181" t="str">
        <f t="shared" ca="1" si="320"/>
        <v/>
      </c>
      <c r="AH717" s="181" t="str">
        <f t="shared" ca="1" si="321"/>
        <v/>
      </c>
      <c r="AI717" s="181" t="str">
        <f t="shared" ca="1" si="322"/>
        <v/>
      </c>
      <c r="AJ717" s="182" t="str">
        <f t="shared" ca="1" si="323"/>
        <v/>
      </c>
    </row>
    <row r="718" spans="1:36" ht="27.95" customHeight="1">
      <c r="A718" s="179">
        <f>入力・労働局用!A718</f>
        <v>0</v>
      </c>
      <c r="B718" s="172">
        <f>入力・労働局用!B718</f>
        <v>0</v>
      </c>
      <c r="C718" s="173"/>
      <c r="D718" s="70">
        <f>入力・労働局用!D718</f>
        <v>0</v>
      </c>
      <c r="E718" s="71">
        <f>入力・労働局用!E718</f>
        <v>0</v>
      </c>
      <c r="F718" s="475">
        <f>入力・労働局用!F718</f>
        <v>0</v>
      </c>
      <c r="G718" s="476"/>
      <c r="H718" s="174" t="str">
        <f ca="1">入力・労働局用!H718</f>
        <v/>
      </c>
      <c r="I718" s="477" t="str">
        <f ca="1">入力・労働局用!I718</f>
        <v/>
      </c>
      <c r="J718" s="478">
        <f>入力・労働局用!J718</f>
        <v>0</v>
      </c>
      <c r="K718" s="478">
        <f>入力・労働局用!K718</f>
        <v>0</v>
      </c>
      <c r="L718" s="479">
        <f>入力・労働局用!L718</f>
        <v>0</v>
      </c>
      <c r="M718" s="475">
        <f>入力・労働局用!M718</f>
        <v>0</v>
      </c>
      <c r="N718" s="480"/>
      <c r="O718" s="480"/>
      <c r="P718" s="480"/>
      <c r="Q718" s="476"/>
      <c r="R718" s="174" t="str">
        <f ca="1">入力・労働局用!R718</f>
        <v/>
      </c>
      <c r="S718" s="477" t="str">
        <f ca="1">入力・労働局用!S718</f>
        <v/>
      </c>
      <c r="T718" s="478">
        <f>入力・労働局用!T718</f>
        <v>0</v>
      </c>
      <c r="U718" s="478">
        <f>入力・労働局用!U718</f>
        <v>0</v>
      </c>
      <c r="V718" s="478">
        <f>入力・労働局用!V718</f>
        <v>0</v>
      </c>
      <c r="W718" s="479">
        <f>入力・労働局用!W718</f>
        <v>0</v>
      </c>
      <c r="X718" s="164"/>
      <c r="Y718" s="180" t="str">
        <f t="shared" si="312"/>
        <v/>
      </c>
      <c r="Z718" s="180" t="str">
        <f t="shared" si="313"/>
        <v/>
      </c>
      <c r="AA718" s="181" t="str">
        <f t="shared" ca="1" si="314"/>
        <v/>
      </c>
      <c r="AB718" s="181" t="str">
        <f t="shared" ca="1" si="315"/>
        <v/>
      </c>
      <c r="AC718" s="181" t="str">
        <f t="shared" ca="1" si="316"/>
        <v/>
      </c>
      <c r="AD718" s="181" t="str">
        <f t="shared" ca="1" si="317"/>
        <v/>
      </c>
      <c r="AE718" s="182" t="str">
        <f t="shared" ca="1" si="318"/>
        <v/>
      </c>
      <c r="AF718" s="181" t="str">
        <f t="shared" ca="1" si="319"/>
        <v/>
      </c>
      <c r="AG718" s="181" t="str">
        <f t="shared" ca="1" si="320"/>
        <v/>
      </c>
      <c r="AH718" s="181" t="str">
        <f t="shared" ca="1" si="321"/>
        <v/>
      </c>
      <c r="AI718" s="181" t="str">
        <f t="shared" ca="1" si="322"/>
        <v/>
      </c>
      <c r="AJ718" s="182" t="str">
        <f t="shared" ca="1" si="323"/>
        <v/>
      </c>
    </row>
    <row r="719" spans="1:36" ht="27.95" customHeight="1">
      <c r="A719" s="179">
        <f>入力・労働局用!A719</f>
        <v>0</v>
      </c>
      <c r="B719" s="172">
        <f>入力・労働局用!B719</f>
        <v>0</v>
      </c>
      <c r="C719" s="173"/>
      <c r="D719" s="70">
        <f>入力・労働局用!D719</f>
        <v>0</v>
      </c>
      <c r="E719" s="71">
        <f>入力・労働局用!E719</f>
        <v>0</v>
      </c>
      <c r="F719" s="475">
        <f>入力・労働局用!F719</f>
        <v>0</v>
      </c>
      <c r="G719" s="476"/>
      <c r="H719" s="174" t="str">
        <f ca="1">入力・労働局用!H719</f>
        <v/>
      </c>
      <c r="I719" s="477" t="str">
        <f ca="1">入力・労働局用!I719</f>
        <v/>
      </c>
      <c r="J719" s="478">
        <f>入力・労働局用!J719</f>
        <v>0</v>
      </c>
      <c r="K719" s="478">
        <f>入力・労働局用!K719</f>
        <v>0</v>
      </c>
      <c r="L719" s="479">
        <f>入力・労働局用!L719</f>
        <v>0</v>
      </c>
      <c r="M719" s="475">
        <f>入力・労働局用!M719</f>
        <v>0</v>
      </c>
      <c r="N719" s="480"/>
      <c r="O719" s="480"/>
      <c r="P719" s="480"/>
      <c r="Q719" s="476"/>
      <c r="R719" s="174" t="str">
        <f ca="1">入力・労働局用!R719</f>
        <v/>
      </c>
      <c r="S719" s="477" t="str">
        <f ca="1">入力・労働局用!S719</f>
        <v/>
      </c>
      <c r="T719" s="478">
        <f>入力・労働局用!T719</f>
        <v>0</v>
      </c>
      <c r="U719" s="478">
        <f>入力・労働局用!U719</f>
        <v>0</v>
      </c>
      <c r="V719" s="478">
        <f>入力・労働局用!V719</f>
        <v>0</v>
      </c>
      <c r="W719" s="479">
        <f>入力・労働局用!W719</f>
        <v>0</v>
      </c>
      <c r="X719" s="164"/>
      <c r="Y719" s="180" t="str">
        <f t="shared" si="312"/>
        <v/>
      </c>
      <c r="Z719" s="180" t="str">
        <f t="shared" si="313"/>
        <v/>
      </c>
      <c r="AA719" s="181" t="str">
        <f t="shared" ca="1" si="314"/>
        <v/>
      </c>
      <c r="AB719" s="181" t="str">
        <f t="shared" ca="1" si="315"/>
        <v/>
      </c>
      <c r="AC719" s="181" t="str">
        <f t="shared" ca="1" si="316"/>
        <v/>
      </c>
      <c r="AD719" s="181" t="str">
        <f t="shared" ca="1" si="317"/>
        <v/>
      </c>
      <c r="AE719" s="182" t="str">
        <f t="shared" ca="1" si="318"/>
        <v/>
      </c>
      <c r="AF719" s="181" t="str">
        <f t="shared" ca="1" si="319"/>
        <v/>
      </c>
      <c r="AG719" s="181" t="str">
        <f t="shared" ca="1" si="320"/>
        <v/>
      </c>
      <c r="AH719" s="181" t="str">
        <f t="shared" ca="1" si="321"/>
        <v/>
      </c>
      <c r="AI719" s="181" t="str">
        <f t="shared" ca="1" si="322"/>
        <v/>
      </c>
      <c r="AJ719" s="182" t="str">
        <f t="shared" ca="1" si="323"/>
        <v/>
      </c>
    </row>
    <row r="720" spans="1:36" ht="27.95" customHeight="1">
      <c r="A720" s="179">
        <f>入力・労働局用!A720</f>
        <v>0</v>
      </c>
      <c r="B720" s="172">
        <f>入力・労働局用!B720</f>
        <v>0</v>
      </c>
      <c r="C720" s="173"/>
      <c r="D720" s="70">
        <f>入力・労働局用!D720</f>
        <v>0</v>
      </c>
      <c r="E720" s="71">
        <f>入力・労働局用!E720</f>
        <v>0</v>
      </c>
      <c r="F720" s="475">
        <f>入力・労働局用!F720</f>
        <v>0</v>
      </c>
      <c r="G720" s="476"/>
      <c r="H720" s="174" t="str">
        <f ca="1">入力・労働局用!H720</f>
        <v/>
      </c>
      <c r="I720" s="477" t="str">
        <f ca="1">入力・労働局用!I720</f>
        <v/>
      </c>
      <c r="J720" s="478">
        <f>入力・労働局用!J720</f>
        <v>0</v>
      </c>
      <c r="K720" s="478">
        <f>入力・労働局用!K720</f>
        <v>0</v>
      </c>
      <c r="L720" s="479">
        <f>入力・労働局用!L720</f>
        <v>0</v>
      </c>
      <c r="M720" s="475">
        <f>入力・労働局用!M720</f>
        <v>0</v>
      </c>
      <c r="N720" s="480"/>
      <c r="O720" s="480"/>
      <c r="P720" s="480"/>
      <c r="Q720" s="476"/>
      <c r="R720" s="174" t="str">
        <f ca="1">入力・労働局用!R720</f>
        <v/>
      </c>
      <c r="S720" s="477" t="str">
        <f ca="1">入力・労働局用!S720</f>
        <v/>
      </c>
      <c r="T720" s="478">
        <f>入力・労働局用!T720</f>
        <v>0</v>
      </c>
      <c r="U720" s="478">
        <f>入力・労働局用!U720</f>
        <v>0</v>
      </c>
      <c r="V720" s="478">
        <f>入力・労働局用!V720</f>
        <v>0</v>
      </c>
      <c r="W720" s="479">
        <f>入力・労働局用!W720</f>
        <v>0</v>
      </c>
      <c r="X720" s="164"/>
      <c r="Y720" s="180" t="str">
        <f t="shared" si="312"/>
        <v/>
      </c>
      <c r="Z720" s="180" t="str">
        <f t="shared" si="313"/>
        <v/>
      </c>
      <c r="AA720" s="181" t="str">
        <f t="shared" ca="1" si="314"/>
        <v/>
      </c>
      <c r="AB720" s="181" t="str">
        <f t="shared" ca="1" si="315"/>
        <v/>
      </c>
      <c r="AC720" s="181" t="str">
        <f t="shared" ca="1" si="316"/>
        <v/>
      </c>
      <c r="AD720" s="181" t="str">
        <f t="shared" ca="1" si="317"/>
        <v/>
      </c>
      <c r="AE720" s="182" t="str">
        <f t="shared" ca="1" si="318"/>
        <v/>
      </c>
      <c r="AF720" s="181" t="str">
        <f t="shared" ca="1" si="319"/>
        <v/>
      </c>
      <c r="AG720" s="181" t="str">
        <f t="shared" ca="1" si="320"/>
        <v/>
      </c>
      <c r="AH720" s="181" t="str">
        <f t="shared" ca="1" si="321"/>
        <v/>
      </c>
      <c r="AI720" s="181" t="str">
        <f t="shared" ca="1" si="322"/>
        <v/>
      </c>
      <c r="AJ720" s="182" t="str">
        <f t="shared" ca="1" si="323"/>
        <v/>
      </c>
    </row>
    <row r="721" spans="1:36" ht="27.95" customHeight="1">
      <c r="A721" s="179">
        <f>入力・労働局用!A721</f>
        <v>0</v>
      </c>
      <c r="B721" s="172">
        <f>入力・労働局用!B721</f>
        <v>0</v>
      </c>
      <c r="C721" s="173"/>
      <c r="D721" s="70">
        <f>入力・労働局用!D721</f>
        <v>0</v>
      </c>
      <c r="E721" s="71">
        <f>入力・労働局用!E721</f>
        <v>0</v>
      </c>
      <c r="F721" s="475">
        <f>入力・労働局用!F721</f>
        <v>0</v>
      </c>
      <c r="G721" s="476"/>
      <c r="H721" s="174" t="str">
        <f ca="1">入力・労働局用!H721</f>
        <v/>
      </c>
      <c r="I721" s="477" t="str">
        <f ca="1">入力・労働局用!I721</f>
        <v/>
      </c>
      <c r="J721" s="478">
        <f>入力・労働局用!J721</f>
        <v>0</v>
      </c>
      <c r="K721" s="478">
        <f>入力・労働局用!K721</f>
        <v>0</v>
      </c>
      <c r="L721" s="479">
        <f>入力・労働局用!L721</f>
        <v>0</v>
      </c>
      <c r="M721" s="475">
        <f>入力・労働局用!M721</f>
        <v>0</v>
      </c>
      <c r="N721" s="480"/>
      <c r="O721" s="480"/>
      <c r="P721" s="480"/>
      <c r="Q721" s="476"/>
      <c r="R721" s="174" t="str">
        <f ca="1">入力・労働局用!R721</f>
        <v/>
      </c>
      <c r="S721" s="477" t="str">
        <f ca="1">入力・労働局用!S721</f>
        <v/>
      </c>
      <c r="T721" s="478">
        <f>入力・労働局用!T721</f>
        <v>0</v>
      </c>
      <c r="U721" s="478">
        <f>入力・労働局用!U721</f>
        <v>0</v>
      </c>
      <c r="V721" s="478">
        <f>入力・労働局用!V721</f>
        <v>0</v>
      </c>
      <c r="W721" s="479">
        <f>入力・労働局用!W721</f>
        <v>0</v>
      </c>
      <c r="X721" s="164"/>
      <c r="Y721" s="180" t="str">
        <f t="shared" si="312"/>
        <v/>
      </c>
      <c r="Z721" s="180" t="str">
        <f t="shared" si="313"/>
        <v/>
      </c>
      <c r="AA721" s="181" t="str">
        <f t="shared" ca="1" si="314"/>
        <v/>
      </c>
      <c r="AB721" s="181" t="str">
        <f t="shared" ca="1" si="315"/>
        <v/>
      </c>
      <c r="AC721" s="181" t="str">
        <f t="shared" ca="1" si="316"/>
        <v/>
      </c>
      <c r="AD721" s="181" t="str">
        <f t="shared" ca="1" si="317"/>
        <v/>
      </c>
      <c r="AE721" s="182" t="str">
        <f t="shared" ca="1" si="318"/>
        <v/>
      </c>
      <c r="AF721" s="181" t="str">
        <f t="shared" ca="1" si="319"/>
        <v/>
      </c>
      <c r="AG721" s="181" t="str">
        <f t="shared" ca="1" si="320"/>
        <v/>
      </c>
      <c r="AH721" s="181" t="str">
        <f t="shared" ca="1" si="321"/>
        <v/>
      </c>
      <c r="AI721" s="181" t="str">
        <f t="shared" ca="1" si="322"/>
        <v/>
      </c>
      <c r="AJ721" s="182" t="str">
        <f t="shared" ca="1" si="323"/>
        <v/>
      </c>
    </row>
    <row r="722" spans="1:36" ht="27.95" customHeight="1">
      <c r="A722" s="179">
        <f>入力・労働局用!A722</f>
        <v>0</v>
      </c>
      <c r="B722" s="172">
        <f>入力・労働局用!B722</f>
        <v>0</v>
      </c>
      <c r="C722" s="173"/>
      <c r="D722" s="70">
        <f>入力・労働局用!D722</f>
        <v>0</v>
      </c>
      <c r="E722" s="71">
        <f>入力・労働局用!E722</f>
        <v>0</v>
      </c>
      <c r="F722" s="475">
        <f>入力・労働局用!F722</f>
        <v>0</v>
      </c>
      <c r="G722" s="476"/>
      <c r="H722" s="174" t="str">
        <f ca="1">入力・労働局用!H722</f>
        <v/>
      </c>
      <c r="I722" s="477" t="str">
        <f ca="1">入力・労働局用!I722</f>
        <v/>
      </c>
      <c r="J722" s="478">
        <f>入力・労働局用!J722</f>
        <v>0</v>
      </c>
      <c r="K722" s="478">
        <f>入力・労働局用!K722</f>
        <v>0</v>
      </c>
      <c r="L722" s="479">
        <f>入力・労働局用!L722</f>
        <v>0</v>
      </c>
      <c r="M722" s="475">
        <f>入力・労働局用!M722</f>
        <v>0</v>
      </c>
      <c r="N722" s="480"/>
      <c r="O722" s="480"/>
      <c r="P722" s="480"/>
      <c r="Q722" s="476"/>
      <c r="R722" s="174" t="str">
        <f ca="1">入力・労働局用!R722</f>
        <v/>
      </c>
      <c r="S722" s="477" t="str">
        <f ca="1">入力・労働局用!S722</f>
        <v/>
      </c>
      <c r="T722" s="478">
        <f>入力・労働局用!T722</f>
        <v>0</v>
      </c>
      <c r="U722" s="478">
        <f>入力・労働局用!U722</f>
        <v>0</v>
      </c>
      <c r="V722" s="478">
        <f>入力・労働局用!V722</f>
        <v>0</v>
      </c>
      <c r="W722" s="479">
        <f>入力・労働局用!W722</f>
        <v>0</v>
      </c>
      <c r="X722" s="164"/>
      <c r="Y722" s="180" t="str">
        <f t="shared" si="312"/>
        <v/>
      </c>
      <c r="Z722" s="180" t="str">
        <f t="shared" si="313"/>
        <v/>
      </c>
      <c r="AA722" s="181" t="str">
        <f t="shared" ca="1" si="314"/>
        <v/>
      </c>
      <c r="AB722" s="181" t="str">
        <f t="shared" ca="1" si="315"/>
        <v/>
      </c>
      <c r="AC722" s="181" t="str">
        <f t="shared" ca="1" si="316"/>
        <v/>
      </c>
      <c r="AD722" s="181" t="str">
        <f t="shared" ca="1" si="317"/>
        <v/>
      </c>
      <c r="AE722" s="182" t="str">
        <f t="shared" ca="1" si="318"/>
        <v/>
      </c>
      <c r="AF722" s="181" t="str">
        <f t="shared" ca="1" si="319"/>
        <v/>
      </c>
      <c r="AG722" s="181" t="str">
        <f t="shared" ca="1" si="320"/>
        <v/>
      </c>
      <c r="AH722" s="181" t="str">
        <f t="shared" ca="1" si="321"/>
        <v/>
      </c>
      <c r="AI722" s="181" t="str">
        <f t="shared" ca="1" si="322"/>
        <v/>
      </c>
      <c r="AJ722" s="182" t="str">
        <f t="shared" ca="1" si="323"/>
        <v/>
      </c>
    </row>
    <row r="723" spans="1:36" ht="27.95" customHeight="1">
      <c r="A723" s="179">
        <f>入力・労働局用!A723</f>
        <v>0</v>
      </c>
      <c r="B723" s="172">
        <f>入力・労働局用!B723</f>
        <v>0</v>
      </c>
      <c r="C723" s="173"/>
      <c r="D723" s="70">
        <f>入力・労働局用!D723</f>
        <v>0</v>
      </c>
      <c r="E723" s="71">
        <f>入力・労働局用!E723</f>
        <v>0</v>
      </c>
      <c r="F723" s="475">
        <f>入力・労働局用!F723</f>
        <v>0</v>
      </c>
      <c r="G723" s="476"/>
      <c r="H723" s="174" t="str">
        <f ca="1">入力・労働局用!H723</f>
        <v/>
      </c>
      <c r="I723" s="477" t="str">
        <f ca="1">入力・労働局用!I723</f>
        <v/>
      </c>
      <c r="J723" s="478">
        <f>入力・労働局用!J723</f>
        <v>0</v>
      </c>
      <c r="K723" s="478">
        <f>入力・労働局用!K723</f>
        <v>0</v>
      </c>
      <c r="L723" s="479">
        <f>入力・労働局用!L723</f>
        <v>0</v>
      </c>
      <c r="M723" s="475">
        <f>入力・労働局用!M723</f>
        <v>0</v>
      </c>
      <c r="N723" s="480"/>
      <c r="O723" s="480"/>
      <c r="P723" s="480"/>
      <c r="Q723" s="476"/>
      <c r="R723" s="174" t="str">
        <f ca="1">入力・労働局用!R723</f>
        <v/>
      </c>
      <c r="S723" s="477" t="str">
        <f ca="1">入力・労働局用!S723</f>
        <v/>
      </c>
      <c r="T723" s="478">
        <f>入力・労働局用!T723</f>
        <v>0</v>
      </c>
      <c r="U723" s="478">
        <f>入力・労働局用!U723</f>
        <v>0</v>
      </c>
      <c r="V723" s="478">
        <f>入力・労働局用!V723</f>
        <v>0</v>
      </c>
      <c r="W723" s="479">
        <f>入力・労働局用!W723</f>
        <v>0</v>
      </c>
      <c r="X723" s="164"/>
      <c r="Y723" s="180" t="str">
        <f t="shared" si="312"/>
        <v/>
      </c>
      <c r="Z723" s="180" t="str">
        <f t="shared" si="313"/>
        <v/>
      </c>
      <c r="AA723" s="181" t="str">
        <f t="shared" ca="1" si="314"/>
        <v/>
      </c>
      <c r="AB723" s="181" t="str">
        <f t="shared" ca="1" si="315"/>
        <v/>
      </c>
      <c r="AC723" s="181" t="str">
        <f t="shared" ca="1" si="316"/>
        <v/>
      </c>
      <c r="AD723" s="181" t="str">
        <f t="shared" ca="1" si="317"/>
        <v/>
      </c>
      <c r="AE723" s="182" t="str">
        <f t="shared" ca="1" si="318"/>
        <v/>
      </c>
      <c r="AF723" s="181" t="str">
        <f t="shared" ca="1" si="319"/>
        <v/>
      </c>
      <c r="AG723" s="181" t="str">
        <f t="shared" ca="1" si="320"/>
        <v/>
      </c>
      <c r="AH723" s="181" t="str">
        <f t="shared" ca="1" si="321"/>
        <v/>
      </c>
      <c r="AI723" s="181" t="str">
        <f t="shared" ca="1" si="322"/>
        <v/>
      </c>
      <c r="AJ723" s="182" t="str">
        <f t="shared" ca="1" si="323"/>
        <v/>
      </c>
    </row>
    <row r="724" spans="1:36" ht="27.95" customHeight="1">
      <c r="A724" s="179">
        <f>入力・労働局用!A724</f>
        <v>0</v>
      </c>
      <c r="B724" s="172">
        <f>入力・労働局用!B724</f>
        <v>0</v>
      </c>
      <c r="C724" s="173"/>
      <c r="D724" s="70">
        <f>入力・労働局用!D724</f>
        <v>0</v>
      </c>
      <c r="E724" s="71">
        <f>入力・労働局用!E724</f>
        <v>0</v>
      </c>
      <c r="F724" s="475">
        <f>入力・労働局用!F724</f>
        <v>0</v>
      </c>
      <c r="G724" s="476"/>
      <c r="H724" s="174" t="str">
        <f ca="1">入力・労働局用!H724</f>
        <v/>
      </c>
      <c r="I724" s="477" t="str">
        <f ca="1">入力・労働局用!I724</f>
        <v/>
      </c>
      <c r="J724" s="478">
        <f>入力・労働局用!J724</f>
        <v>0</v>
      </c>
      <c r="K724" s="478">
        <f>入力・労働局用!K724</f>
        <v>0</v>
      </c>
      <c r="L724" s="479">
        <f>入力・労働局用!L724</f>
        <v>0</v>
      </c>
      <c r="M724" s="475">
        <f>入力・労働局用!M724</f>
        <v>0</v>
      </c>
      <c r="N724" s="480"/>
      <c r="O724" s="480"/>
      <c r="P724" s="480"/>
      <c r="Q724" s="476"/>
      <c r="R724" s="174" t="str">
        <f ca="1">入力・労働局用!R724</f>
        <v/>
      </c>
      <c r="S724" s="477" t="str">
        <f ca="1">入力・労働局用!S724</f>
        <v/>
      </c>
      <c r="T724" s="478">
        <f>入力・労働局用!T724</f>
        <v>0</v>
      </c>
      <c r="U724" s="478">
        <f>入力・労働局用!U724</f>
        <v>0</v>
      </c>
      <c r="V724" s="478">
        <f>入力・労働局用!V724</f>
        <v>0</v>
      </c>
      <c r="W724" s="479">
        <f>入力・労働局用!W724</f>
        <v>0</v>
      </c>
      <c r="X724" s="164"/>
      <c r="Y724" s="180" t="str">
        <f t="shared" si="312"/>
        <v/>
      </c>
      <c r="Z724" s="180" t="str">
        <f t="shared" si="313"/>
        <v/>
      </c>
      <c r="AA724" s="181" t="str">
        <f t="shared" ca="1" si="314"/>
        <v/>
      </c>
      <c r="AB724" s="181" t="str">
        <f t="shared" ca="1" si="315"/>
        <v/>
      </c>
      <c r="AC724" s="181" t="str">
        <f t="shared" ca="1" si="316"/>
        <v/>
      </c>
      <c r="AD724" s="181" t="str">
        <f t="shared" ca="1" si="317"/>
        <v/>
      </c>
      <c r="AE724" s="182" t="str">
        <f t="shared" ca="1" si="318"/>
        <v/>
      </c>
      <c r="AF724" s="181" t="str">
        <f t="shared" ca="1" si="319"/>
        <v/>
      </c>
      <c r="AG724" s="181" t="str">
        <f t="shared" ca="1" si="320"/>
        <v/>
      </c>
      <c r="AH724" s="181" t="str">
        <f t="shared" ca="1" si="321"/>
        <v/>
      </c>
      <c r="AI724" s="181" t="str">
        <f t="shared" ca="1" si="322"/>
        <v/>
      </c>
      <c r="AJ724" s="182" t="str">
        <f t="shared" ca="1" si="323"/>
        <v/>
      </c>
    </row>
    <row r="725" spans="1:36" ht="27.95" customHeight="1" thickBot="1">
      <c r="A725" s="183">
        <f>入力・労働局用!A725</f>
        <v>0</v>
      </c>
      <c r="B725" s="172">
        <f>入力・労働局用!B725</f>
        <v>0</v>
      </c>
      <c r="C725" s="173"/>
      <c r="D725" s="70">
        <f>入力・労働局用!D725</f>
        <v>0</v>
      </c>
      <c r="E725" s="71">
        <f>入力・労働局用!E725</f>
        <v>0</v>
      </c>
      <c r="F725" s="475">
        <f>入力・労働局用!F725</f>
        <v>0</v>
      </c>
      <c r="G725" s="476"/>
      <c r="H725" s="174" t="str">
        <f ca="1">入力・労働局用!H725</f>
        <v/>
      </c>
      <c r="I725" s="481" t="str">
        <f ca="1">入力・労働局用!I725</f>
        <v/>
      </c>
      <c r="J725" s="482">
        <f>入力・労働局用!J725</f>
        <v>0</v>
      </c>
      <c r="K725" s="482">
        <f>入力・労働局用!K725</f>
        <v>0</v>
      </c>
      <c r="L725" s="483">
        <f>入力・労働局用!L725</f>
        <v>0</v>
      </c>
      <c r="M725" s="475">
        <f>入力・労働局用!M725</f>
        <v>0</v>
      </c>
      <c r="N725" s="480"/>
      <c r="O725" s="480"/>
      <c r="P725" s="480"/>
      <c r="Q725" s="476"/>
      <c r="R725" s="184" t="str">
        <f ca="1">入力・労働局用!R725</f>
        <v/>
      </c>
      <c r="S725" s="481" t="str">
        <f ca="1">入力・労働局用!S725</f>
        <v/>
      </c>
      <c r="T725" s="482">
        <f>入力・労働局用!T725</f>
        <v>0</v>
      </c>
      <c r="U725" s="482">
        <f>入力・労働局用!U725</f>
        <v>0</v>
      </c>
      <c r="V725" s="482">
        <f>入力・労働局用!V725</f>
        <v>0</v>
      </c>
      <c r="W725" s="483">
        <f>入力・労働局用!W725</f>
        <v>0</v>
      </c>
      <c r="X725" s="164"/>
      <c r="Y725" s="185" t="str">
        <f t="shared" si="312"/>
        <v/>
      </c>
      <c r="Z725" s="185" t="str">
        <f t="shared" si="313"/>
        <v/>
      </c>
      <c r="AA725" s="186" t="str">
        <f t="shared" ca="1" si="314"/>
        <v/>
      </c>
      <c r="AB725" s="186" t="str">
        <f t="shared" ca="1" si="315"/>
        <v/>
      </c>
      <c r="AC725" s="186" t="str">
        <f t="shared" ca="1" si="316"/>
        <v/>
      </c>
      <c r="AD725" s="186" t="str">
        <f t="shared" ca="1" si="317"/>
        <v/>
      </c>
      <c r="AE725" s="187" t="str">
        <f t="shared" ca="1" si="318"/>
        <v/>
      </c>
      <c r="AF725" s="186" t="str">
        <f t="shared" ca="1" si="319"/>
        <v/>
      </c>
      <c r="AG725" s="186" t="str">
        <f t="shared" ca="1" si="320"/>
        <v/>
      </c>
      <c r="AH725" s="186" t="str">
        <f t="shared" ca="1" si="321"/>
        <v/>
      </c>
      <c r="AI725" s="186" t="str">
        <f t="shared" ca="1" si="322"/>
        <v/>
      </c>
      <c r="AJ725" s="187" t="str">
        <f t="shared" ca="1" si="323"/>
        <v/>
      </c>
    </row>
    <row r="726" spans="1:36" ht="24.95" customHeight="1" thickTop="1">
      <c r="A726" s="361" t="s">
        <v>62</v>
      </c>
      <c r="B726" s="362"/>
      <c r="C726" s="362"/>
      <c r="D726" s="362"/>
      <c r="E726" s="362"/>
      <c r="F726" s="363"/>
      <c r="G726" s="364"/>
      <c r="H726" s="213" t="s">
        <v>12</v>
      </c>
      <c r="I726" s="471">
        <f ca="1">入力・労働局用!I726</f>
        <v>0</v>
      </c>
      <c r="J726" s="472">
        <f>入力・労働局用!J726</f>
        <v>0</v>
      </c>
      <c r="K726" s="472">
        <f>入力・労働局用!K726</f>
        <v>0</v>
      </c>
      <c r="L726" s="214" t="s">
        <v>8</v>
      </c>
      <c r="M726" s="363"/>
      <c r="N726" s="367"/>
      <c r="O726" s="367"/>
      <c r="P726" s="367"/>
      <c r="Q726" s="364"/>
      <c r="R726" s="213"/>
      <c r="S726" s="471">
        <f ca="1">入力・労働局用!S726</f>
        <v>0</v>
      </c>
      <c r="T726" s="472">
        <f>入力・労働局用!T726</f>
        <v>0</v>
      </c>
      <c r="U726" s="472">
        <f>入力・労働局用!U726</f>
        <v>0</v>
      </c>
      <c r="V726" s="472">
        <f>入力・労働局用!V726</f>
        <v>0</v>
      </c>
      <c r="W726" s="214" t="s">
        <v>8</v>
      </c>
      <c r="X726" s="164"/>
    </row>
    <row r="727" spans="1:36" ht="24.95" customHeight="1">
      <c r="A727" s="434" t="s">
        <v>80</v>
      </c>
      <c r="B727" s="435"/>
      <c r="C727" s="435"/>
      <c r="D727" s="435"/>
      <c r="E727" s="435"/>
      <c r="F727" s="344"/>
      <c r="G727" s="345"/>
      <c r="H727" s="188" t="s">
        <v>12</v>
      </c>
      <c r="I727" s="473">
        <f ca="1">入力・労働局用!I727</f>
        <v>0</v>
      </c>
      <c r="J727" s="474">
        <f>入力・労働局用!J727</f>
        <v>0</v>
      </c>
      <c r="K727" s="474">
        <f>入力・労働局用!K727</f>
        <v>0</v>
      </c>
      <c r="L727" s="189" t="s">
        <v>8</v>
      </c>
      <c r="M727" s="344"/>
      <c r="N727" s="348"/>
      <c r="O727" s="348"/>
      <c r="P727" s="348"/>
      <c r="Q727" s="345"/>
      <c r="R727" s="188"/>
      <c r="S727" s="473">
        <f ca="1">入力・労働局用!S727</f>
        <v>0</v>
      </c>
      <c r="T727" s="474">
        <f>入力・労働局用!T727</f>
        <v>0</v>
      </c>
      <c r="U727" s="474">
        <f>入力・労働局用!U727</f>
        <v>0</v>
      </c>
      <c r="V727" s="474">
        <f>入力・労働局用!V727</f>
        <v>0</v>
      </c>
      <c r="W727" s="189" t="s">
        <v>8</v>
      </c>
      <c r="X727" s="164"/>
      <c r="Z727" s="190"/>
    </row>
    <row r="728" spans="1:36" s="1" customFormat="1" ht="3.75" customHeight="1">
      <c r="X728" s="52"/>
      <c r="Y728" s="217"/>
      <c r="Z728" s="54" t="s">
        <v>35</v>
      </c>
      <c r="AH728" s="29"/>
      <c r="AI728" s="29"/>
    </row>
    <row r="729" spans="1:36">
      <c r="T729" s="468" t="s">
        <v>44</v>
      </c>
      <c r="U729" s="469"/>
      <c r="V729" s="469"/>
      <c r="W729" s="470"/>
      <c r="X729" s="164"/>
    </row>
    <row r="731" spans="1:36" ht="19.5" customHeight="1">
      <c r="A731" s="147" t="str">
        <f>IF(入力・労働局用!A731="","",入力・労働局用!A731)</f>
        <v>【鳥取局様式】</v>
      </c>
      <c r="B731" s="196"/>
      <c r="C731" s="146"/>
      <c r="D731" s="466" t="s">
        <v>76</v>
      </c>
      <c r="E731" s="467"/>
      <c r="F731" s="467"/>
      <c r="G731" s="467"/>
      <c r="H731" s="467"/>
      <c r="I731" s="467"/>
      <c r="J731" s="467"/>
      <c r="S731" s="192">
        <f>$S$2</f>
        <v>1</v>
      </c>
      <c r="T731" s="488" t="s">
        <v>10</v>
      </c>
      <c r="U731" s="488"/>
      <c r="V731" s="149">
        <f>V704+1</f>
        <v>28</v>
      </c>
      <c r="W731" s="150" t="s">
        <v>11</v>
      </c>
    </row>
    <row r="732" spans="1:36" ht="19.5" customHeight="1">
      <c r="B732" s="197"/>
      <c r="C732" s="151"/>
      <c r="D732" s="467"/>
      <c r="E732" s="467"/>
      <c r="F732" s="467"/>
      <c r="G732" s="467"/>
      <c r="H732" s="467"/>
      <c r="I732" s="467"/>
      <c r="J732" s="467"/>
    </row>
    <row r="733" spans="1:36" ht="14.25">
      <c r="B733" s="223">
        <f ca="1">入力・労働局用!B733</f>
        <v>45741</v>
      </c>
      <c r="D733" s="198"/>
      <c r="E733" s="198"/>
      <c r="F733" s="198"/>
    </row>
    <row r="734" spans="1:36" ht="15" customHeight="1">
      <c r="B734" s="224">
        <f ca="1">入力・労働局用!B734</f>
        <v>46106.494204513889</v>
      </c>
      <c r="H734" s="329" t="s">
        <v>6</v>
      </c>
      <c r="I734" s="330"/>
      <c r="J734" s="333" t="s">
        <v>0</v>
      </c>
      <c r="K734" s="334"/>
      <c r="L734" s="153" t="s">
        <v>1</v>
      </c>
      <c r="M734" s="334" t="s">
        <v>7</v>
      </c>
      <c r="N734" s="334"/>
      <c r="O734" s="334" t="s">
        <v>2</v>
      </c>
      <c r="P734" s="334"/>
      <c r="Q734" s="334"/>
      <c r="R734" s="334"/>
      <c r="S734" s="334"/>
      <c r="T734" s="334"/>
      <c r="U734" s="334" t="s">
        <v>3</v>
      </c>
      <c r="V734" s="334"/>
      <c r="W734" s="334"/>
    </row>
    <row r="735" spans="1:36" ht="20.100000000000001" customHeight="1">
      <c r="H735" s="331"/>
      <c r="I735" s="332"/>
      <c r="J735" s="154">
        <f>IF(入力・労働局用!J735="","",入力・労働局用!J735)</f>
        <v>3</v>
      </c>
      <c r="K735" s="155">
        <f>IF(入力・労働局用!K735="","",入力・労働局用!K735)</f>
        <v>1</v>
      </c>
      <c r="L735" s="156">
        <f>IF(入力・労働局用!L735="","",入力・労働局用!L735)</f>
        <v>1</v>
      </c>
      <c r="M735" s="157">
        <f>IF(入力・労働局用!M735="","",入力・労働局用!M735)</f>
        <v>0</v>
      </c>
      <c r="N735" s="158" t="str">
        <f>IF(入力・労働局用!N735="","",入力・労働局用!N735)</f>
        <v/>
      </c>
      <c r="O735" s="159" t="str">
        <f>IF(入力・労働局用!O735="","",入力・労働局用!O735)</f>
        <v/>
      </c>
      <c r="P735" s="160" t="str">
        <f>IF(入力・労働局用!P735="","",入力・労働局用!P735)</f>
        <v/>
      </c>
      <c r="Q735" s="160" t="str">
        <f>IF(入力・労働局用!Q735="","",入力・労働局用!Q735)</f>
        <v/>
      </c>
      <c r="R735" s="160" t="str">
        <f>IF(入力・労働局用!R735="","",入力・労働局用!R735)</f>
        <v/>
      </c>
      <c r="S735" s="160" t="str">
        <f>IF(入力・労働局用!S735="","",入力・労働局用!S735)</f>
        <v/>
      </c>
      <c r="T735" s="161" t="str">
        <f>IF(入力・労働局用!T735="","",入力・労働局用!T735)</f>
        <v/>
      </c>
      <c r="U735" s="159" t="str">
        <f>IF(入力・労働局用!U735="","",入力・労働局用!U735)</f>
        <v/>
      </c>
      <c r="V735" s="160" t="str">
        <f>IF(入力・労働局用!V735="","",入力・労働局用!V735)</f>
        <v/>
      </c>
      <c r="W735" s="161" t="str">
        <f>IF(入力・労働局用!W735="","",入力・労働局用!W735)</f>
        <v/>
      </c>
      <c r="Y735" s="162" t="s">
        <v>33</v>
      </c>
      <c r="Z735" s="163" t="s">
        <v>34</v>
      </c>
      <c r="AA735" s="489" t="str">
        <f>$A$2</f>
        <v>【鳥取局様式】</v>
      </c>
      <c r="AB735" s="489"/>
      <c r="AC735" s="489"/>
      <c r="AD735" s="489"/>
      <c r="AE735" s="489"/>
      <c r="AF735" s="487">
        <f>$A$3</f>
        <v>0</v>
      </c>
      <c r="AG735" s="487"/>
      <c r="AH735" s="487"/>
      <c r="AI735" s="487"/>
      <c r="AJ735" s="487"/>
    </row>
    <row r="736" spans="1:36" ht="21.95" customHeight="1">
      <c r="A736" s="315" t="s">
        <v>9</v>
      </c>
      <c r="B736" s="317" t="s">
        <v>30</v>
      </c>
      <c r="C736" s="220"/>
      <c r="D736" s="318" t="s">
        <v>51</v>
      </c>
      <c r="E736" s="317" t="s">
        <v>48</v>
      </c>
      <c r="F736" s="451">
        <f ca="1">B733</f>
        <v>45741</v>
      </c>
      <c r="G736" s="452"/>
      <c r="H736" s="452"/>
      <c r="I736" s="452"/>
      <c r="J736" s="452"/>
      <c r="K736" s="452"/>
      <c r="L736" s="453"/>
      <c r="M736" s="454">
        <f ca="1">B734</f>
        <v>46106.494204513889</v>
      </c>
      <c r="N736" s="455"/>
      <c r="O736" s="455"/>
      <c r="P736" s="455"/>
      <c r="Q736" s="455"/>
      <c r="R736" s="455"/>
      <c r="S736" s="455"/>
      <c r="T736" s="455"/>
      <c r="U736" s="455"/>
      <c r="V736" s="455"/>
      <c r="W736" s="456"/>
      <c r="X736" s="164"/>
      <c r="Y736" s="165" t="str">
        <f>$A$2</f>
        <v>【鳥取局様式】</v>
      </c>
      <c r="Z736" s="165" t="e">
        <f>DATE(YEAR($Y$7)+1,7,10)</f>
        <v>#VALUE!</v>
      </c>
      <c r="AA736" s="166" t="s">
        <v>33</v>
      </c>
      <c r="AB736" s="166" t="s">
        <v>34</v>
      </c>
      <c r="AC736" s="166" t="s">
        <v>37</v>
      </c>
      <c r="AD736" s="166" t="s">
        <v>38</v>
      </c>
      <c r="AE736" s="166" t="s">
        <v>32</v>
      </c>
      <c r="AF736" s="166" t="s">
        <v>33</v>
      </c>
      <c r="AG736" s="166" t="s">
        <v>34</v>
      </c>
      <c r="AH736" s="166" t="s">
        <v>37</v>
      </c>
      <c r="AI736" s="166" t="s">
        <v>38</v>
      </c>
      <c r="AJ736" s="166" t="s">
        <v>32</v>
      </c>
    </row>
    <row r="737" spans="1:36" ht="28.5" customHeight="1">
      <c r="A737" s="316"/>
      <c r="B737" s="317"/>
      <c r="C737" s="167"/>
      <c r="D737" s="319"/>
      <c r="E737" s="317"/>
      <c r="F737" s="306" t="s">
        <v>4</v>
      </c>
      <c r="G737" s="306"/>
      <c r="H737" s="168" t="s">
        <v>39</v>
      </c>
      <c r="I737" s="306" t="s">
        <v>5</v>
      </c>
      <c r="J737" s="306"/>
      <c r="K737" s="306"/>
      <c r="L737" s="306"/>
      <c r="M737" s="306" t="s">
        <v>4</v>
      </c>
      <c r="N737" s="306"/>
      <c r="O737" s="306"/>
      <c r="P737" s="306"/>
      <c r="Q737" s="306"/>
      <c r="R737" s="168" t="s">
        <v>39</v>
      </c>
      <c r="S737" s="306" t="s">
        <v>5</v>
      </c>
      <c r="T737" s="306"/>
      <c r="U737" s="306"/>
      <c r="V737" s="306"/>
      <c r="W737" s="306"/>
      <c r="X737" s="164"/>
      <c r="Y737" s="165">
        <f ca="1">DATE(YEAR($B$4),4,1)</f>
        <v>45748</v>
      </c>
      <c r="Z737" s="165">
        <f ca="1">DATE(YEAR($Y$8)+2,3,31)</f>
        <v>46477</v>
      </c>
      <c r="AA737" s="165">
        <f ca="1">$Y$8</f>
        <v>45748</v>
      </c>
      <c r="AB737" s="165">
        <f ca="1">DATE(YEAR($Y$8)+1,3,31)</f>
        <v>46112</v>
      </c>
      <c r="AC737" s="165"/>
      <c r="AD737" s="165"/>
      <c r="AE737" s="165"/>
      <c r="AF737" s="169">
        <f ca="1">DATE(YEAR($B$4)+1,4,1)</f>
        <v>46113</v>
      </c>
      <c r="AG737" s="169">
        <f ca="1">DATE(YEAR($AF$8)+1,3,31)</f>
        <v>46477</v>
      </c>
      <c r="AH737" s="165"/>
      <c r="AI737" s="165"/>
      <c r="AJ737" s="170"/>
    </row>
    <row r="738" spans="1:36" ht="27.95" customHeight="1">
      <c r="A738" s="171">
        <f>入力・労働局用!A738</f>
        <v>0</v>
      </c>
      <c r="B738" s="172">
        <f>入力・労働局用!B738</f>
        <v>0</v>
      </c>
      <c r="C738" s="173"/>
      <c r="D738" s="70">
        <f>入力・労働局用!D738</f>
        <v>0</v>
      </c>
      <c r="E738" s="71">
        <f>入力・労働局用!E738</f>
        <v>0</v>
      </c>
      <c r="F738" s="475">
        <f>入力・労働局用!F738</f>
        <v>0</v>
      </c>
      <c r="G738" s="476"/>
      <c r="H738" s="174" t="str">
        <f ca="1">入力・労働局用!H738</f>
        <v/>
      </c>
      <c r="I738" s="484" t="str">
        <f ca="1">入力・労働局用!I738</f>
        <v/>
      </c>
      <c r="J738" s="485">
        <f>入力・労働局用!J738</f>
        <v>0</v>
      </c>
      <c r="K738" s="485">
        <f>入力・労働局用!K738</f>
        <v>0</v>
      </c>
      <c r="L738" s="486">
        <f>入力・労働局用!L738</f>
        <v>0</v>
      </c>
      <c r="M738" s="475">
        <f>入力・労働局用!M738</f>
        <v>0</v>
      </c>
      <c r="N738" s="480"/>
      <c r="O738" s="480"/>
      <c r="P738" s="480"/>
      <c r="Q738" s="476"/>
      <c r="R738" s="175" t="str">
        <f ca="1">入力・労働局用!R738</f>
        <v/>
      </c>
      <c r="S738" s="484" t="str">
        <f ca="1">入力・労働局用!S738</f>
        <v/>
      </c>
      <c r="T738" s="485">
        <f>入力・労働局用!T738</f>
        <v>0</v>
      </c>
      <c r="U738" s="485">
        <f>入力・労働局用!U738</f>
        <v>0</v>
      </c>
      <c r="V738" s="485">
        <f>入力・労働局用!V738</f>
        <v>0</v>
      </c>
      <c r="W738" s="486">
        <f>入力・労働局用!W738</f>
        <v>0</v>
      </c>
      <c r="X738" s="164"/>
      <c r="Y738" s="176" t="str">
        <f t="shared" ref="Y738:Y752" si="324">IF($B738&lt;&gt;0,IF(D738=0,AA$8,D738),"")</f>
        <v/>
      </c>
      <c r="Z738" s="176" t="str">
        <f t="shared" ref="Z738:Z752" si="325">IF($B738&lt;&gt;0,IF(E738=0,Z$8,E738),"")</f>
        <v/>
      </c>
      <c r="AA738" s="177" t="str">
        <f t="shared" ref="AA738:AA752" ca="1" si="326">IF(Y738&lt;AF$8,Y738,"")</f>
        <v/>
      </c>
      <c r="AB738" s="177" t="str">
        <f t="shared" ref="AB738:AB752" ca="1" si="327">IF(Y738&gt;AB$8,"",IF(Z738&gt;AB$8,AB$8,Z738))</f>
        <v/>
      </c>
      <c r="AC738" s="177" t="str">
        <f t="shared" ref="AC738:AC752" ca="1" si="328">IF(AA738="","",DATE(YEAR(AA738),MONTH(AA738),1))</f>
        <v/>
      </c>
      <c r="AD738" s="177" t="str">
        <f t="shared" ref="AD738:AD752" ca="1" si="329">IF(AA738="","",DATE(YEAR(AB738),MONTH(AB738)+1,1)-1)</f>
        <v/>
      </c>
      <c r="AE738" s="178" t="str">
        <f t="shared" ref="AE738:AE752" ca="1" si="330">IF(AA738="","",DATEDIF(AC738,AD738+1,"m"))</f>
        <v/>
      </c>
      <c r="AF738" s="177" t="str">
        <f t="shared" ref="AF738:AF752" ca="1" si="331">IF(Z738&lt;AF$8,"",IF(Y738&gt;AF$8,Y738,AF$8))</f>
        <v/>
      </c>
      <c r="AG738" s="177" t="str">
        <f t="shared" ref="AG738:AG752" ca="1" si="332">IF(Z738&lt;AF$8,"",Z738)</f>
        <v/>
      </c>
      <c r="AH738" s="177" t="str">
        <f t="shared" ref="AH738:AH752" ca="1" si="333">IF(AF738="","",DATE(YEAR(AF738),MONTH(AF738),1))</f>
        <v/>
      </c>
      <c r="AI738" s="177" t="str">
        <f t="shared" ref="AI738:AI752" ca="1" si="334">IF(AF738="","",DATE(YEAR(AG738),MONTH(AG738)+1,1)-1)</f>
        <v/>
      </c>
      <c r="AJ738" s="178" t="str">
        <f t="shared" ref="AJ738:AJ752" ca="1" si="335">IF(AF738="","",DATEDIF(AH738,AI738+1,"m"))</f>
        <v/>
      </c>
    </row>
    <row r="739" spans="1:36" ht="27.95" customHeight="1">
      <c r="A739" s="179">
        <f>入力・労働局用!A739</f>
        <v>0</v>
      </c>
      <c r="B739" s="172">
        <f>入力・労働局用!B739</f>
        <v>0</v>
      </c>
      <c r="C739" s="173"/>
      <c r="D739" s="70">
        <f>入力・労働局用!D739</f>
        <v>0</v>
      </c>
      <c r="E739" s="71">
        <f>入力・労働局用!E739</f>
        <v>0</v>
      </c>
      <c r="F739" s="475">
        <f>入力・労働局用!F739</f>
        <v>0</v>
      </c>
      <c r="G739" s="476"/>
      <c r="H739" s="174" t="str">
        <f ca="1">入力・労働局用!H739</f>
        <v/>
      </c>
      <c r="I739" s="477" t="str">
        <f ca="1">入力・労働局用!I739</f>
        <v/>
      </c>
      <c r="J739" s="478">
        <f>入力・労働局用!J739</f>
        <v>0</v>
      </c>
      <c r="K739" s="478">
        <f>入力・労働局用!K739</f>
        <v>0</v>
      </c>
      <c r="L739" s="479">
        <f>入力・労働局用!L739</f>
        <v>0</v>
      </c>
      <c r="M739" s="475">
        <f>入力・労働局用!M739</f>
        <v>0</v>
      </c>
      <c r="N739" s="480"/>
      <c r="O739" s="480"/>
      <c r="P739" s="480"/>
      <c r="Q739" s="476"/>
      <c r="R739" s="174" t="str">
        <f ca="1">入力・労働局用!R739</f>
        <v/>
      </c>
      <c r="S739" s="477" t="str">
        <f ca="1">入力・労働局用!S739</f>
        <v/>
      </c>
      <c r="T739" s="478">
        <f>入力・労働局用!T739</f>
        <v>0</v>
      </c>
      <c r="U739" s="478">
        <f>入力・労働局用!U739</f>
        <v>0</v>
      </c>
      <c r="V739" s="478">
        <f>入力・労働局用!V739</f>
        <v>0</v>
      </c>
      <c r="W739" s="479">
        <f>入力・労働局用!W739</f>
        <v>0</v>
      </c>
      <c r="X739" s="164"/>
      <c r="Y739" s="180" t="str">
        <f t="shared" si="324"/>
        <v/>
      </c>
      <c r="Z739" s="180" t="str">
        <f t="shared" si="325"/>
        <v/>
      </c>
      <c r="AA739" s="181" t="str">
        <f t="shared" ca="1" si="326"/>
        <v/>
      </c>
      <c r="AB739" s="181" t="str">
        <f t="shared" ca="1" si="327"/>
        <v/>
      </c>
      <c r="AC739" s="181" t="str">
        <f t="shared" ca="1" si="328"/>
        <v/>
      </c>
      <c r="AD739" s="181" t="str">
        <f t="shared" ca="1" si="329"/>
        <v/>
      </c>
      <c r="AE739" s="182" t="str">
        <f t="shared" ca="1" si="330"/>
        <v/>
      </c>
      <c r="AF739" s="181" t="str">
        <f t="shared" ca="1" si="331"/>
        <v/>
      </c>
      <c r="AG739" s="181" t="str">
        <f t="shared" ca="1" si="332"/>
        <v/>
      </c>
      <c r="AH739" s="181" t="str">
        <f t="shared" ca="1" si="333"/>
        <v/>
      </c>
      <c r="AI739" s="181" t="str">
        <f t="shared" ca="1" si="334"/>
        <v/>
      </c>
      <c r="AJ739" s="182" t="str">
        <f t="shared" ca="1" si="335"/>
        <v/>
      </c>
    </row>
    <row r="740" spans="1:36" ht="27.95" customHeight="1">
      <c r="A740" s="179">
        <f>入力・労働局用!A740</f>
        <v>0</v>
      </c>
      <c r="B740" s="172">
        <f>入力・労働局用!B740</f>
        <v>0</v>
      </c>
      <c r="C740" s="173"/>
      <c r="D740" s="70">
        <f>入力・労働局用!D740</f>
        <v>0</v>
      </c>
      <c r="E740" s="71">
        <f>入力・労働局用!E740</f>
        <v>0</v>
      </c>
      <c r="F740" s="475">
        <f>入力・労働局用!F740</f>
        <v>0</v>
      </c>
      <c r="G740" s="476"/>
      <c r="H740" s="174" t="str">
        <f ca="1">入力・労働局用!H740</f>
        <v/>
      </c>
      <c r="I740" s="477" t="str">
        <f ca="1">入力・労働局用!I740</f>
        <v/>
      </c>
      <c r="J740" s="478">
        <f>入力・労働局用!J740</f>
        <v>0</v>
      </c>
      <c r="K740" s="478">
        <f>入力・労働局用!K740</f>
        <v>0</v>
      </c>
      <c r="L740" s="479">
        <f>入力・労働局用!L740</f>
        <v>0</v>
      </c>
      <c r="M740" s="475">
        <f>入力・労働局用!M740</f>
        <v>0</v>
      </c>
      <c r="N740" s="480"/>
      <c r="O740" s="480"/>
      <c r="P740" s="480"/>
      <c r="Q740" s="476"/>
      <c r="R740" s="174" t="str">
        <f ca="1">入力・労働局用!R740</f>
        <v/>
      </c>
      <c r="S740" s="477" t="str">
        <f ca="1">入力・労働局用!S740</f>
        <v/>
      </c>
      <c r="T740" s="478">
        <f>入力・労働局用!T740</f>
        <v>0</v>
      </c>
      <c r="U740" s="478">
        <f>入力・労働局用!U740</f>
        <v>0</v>
      </c>
      <c r="V740" s="478">
        <f>入力・労働局用!V740</f>
        <v>0</v>
      </c>
      <c r="W740" s="479">
        <f>入力・労働局用!W740</f>
        <v>0</v>
      </c>
      <c r="X740" s="164"/>
      <c r="Y740" s="180" t="str">
        <f t="shared" si="324"/>
        <v/>
      </c>
      <c r="Z740" s="180" t="str">
        <f t="shared" si="325"/>
        <v/>
      </c>
      <c r="AA740" s="181" t="str">
        <f t="shared" ca="1" si="326"/>
        <v/>
      </c>
      <c r="AB740" s="181" t="str">
        <f t="shared" ca="1" si="327"/>
        <v/>
      </c>
      <c r="AC740" s="181" t="str">
        <f t="shared" ca="1" si="328"/>
        <v/>
      </c>
      <c r="AD740" s="181" t="str">
        <f t="shared" ca="1" si="329"/>
        <v/>
      </c>
      <c r="AE740" s="182" t="str">
        <f t="shared" ca="1" si="330"/>
        <v/>
      </c>
      <c r="AF740" s="181" t="str">
        <f t="shared" ca="1" si="331"/>
        <v/>
      </c>
      <c r="AG740" s="181" t="str">
        <f t="shared" ca="1" si="332"/>
        <v/>
      </c>
      <c r="AH740" s="181" t="str">
        <f t="shared" ca="1" si="333"/>
        <v/>
      </c>
      <c r="AI740" s="181" t="str">
        <f t="shared" ca="1" si="334"/>
        <v/>
      </c>
      <c r="AJ740" s="182" t="str">
        <f t="shared" ca="1" si="335"/>
        <v/>
      </c>
    </row>
    <row r="741" spans="1:36" ht="27.95" customHeight="1">
      <c r="A741" s="179">
        <f>入力・労働局用!A741</f>
        <v>0</v>
      </c>
      <c r="B741" s="172">
        <f>入力・労働局用!B741</f>
        <v>0</v>
      </c>
      <c r="C741" s="173"/>
      <c r="D741" s="70">
        <f>入力・労働局用!D741</f>
        <v>0</v>
      </c>
      <c r="E741" s="71">
        <f>入力・労働局用!E741</f>
        <v>0</v>
      </c>
      <c r="F741" s="475">
        <f>入力・労働局用!F741</f>
        <v>0</v>
      </c>
      <c r="G741" s="476"/>
      <c r="H741" s="174" t="str">
        <f ca="1">入力・労働局用!H741</f>
        <v/>
      </c>
      <c r="I741" s="477" t="str">
        <f ca="1">入力・労働局用!I741</f>
        <v/>
      </c>
      <c r="J741" s="478">
        <f>入力・労働局用!J741</f>
        <v>0</v>
      </c>
      <c r="K741" s="478">
        <f>入力・労働局用!K741</f>
        <v>0</v>
      </c>
      <c r="L741" s="479">
        <f>入力・労働局用!L741</f>
        <v>0</v>
      </c>
      <c r="M741" s="475">
        <f>入力・労働局用!M741</f>
        <v>0</v>
      </c>
      <c r="N741" s="480"/>
      <c r="O741" s="480"/>
      <c r="P741" s="480"/>
      <c r="Q741" s="476"/>
      <c r="R741" s="174" t="str">
        <f ca="1">入力・労働局用!R741</f>
        <v/>
      </c>
      <c r="S741" s="477" t="str">
        <f ca="1">入力・労働局用!S741</f>
        <v/>
      </c>
      <c r="T741" s="478">
        <f>入力・労働局用!T741</f>
        <v>0</v>
      </c>
      <c r="U741" s="478">
        <f>入力・労働局用!U741</f>
        <v>0</v>
      </c>
      <c r="V741" s="478">
        <f>入力・労働局用!V741</f>
        <v>0</v>
      </c>
      <c r="W741" s="479">
        <f>入力・労働局用!W741</f>
        <v>0</v>
      </c>
      <c r="X741" s="164"/>
      <c r="Y741" s="180" t="str">
        <f t="shared" si="324"/>
        <v/>
      </c>
      <c r="Z741" s="180" t="str">
        <f t="shared" si="325"/>
        <v/>
      </c>
      <c r="AA741" s="181" t="str">
        <f t="shared" ca="1" si="326"/>
        <v/>
      </c>
      <c r="AB741" s="181" t="str">
        <f t="shared" ca="1" si="327"/>
        <v/>
      </c>
      <c r="AC741" s="181" t="str">
        <f t="shared" ca="1" si="328"/>
        <v/>
      </c>
      <c r="AD741" s="181" t="str">
        <f t="shared" ca="1" si="329"/>
        <v/>
      </c>
      <c r="AE741" s="182" t="str">
        <f t="shared" ca="1" si="330"/>
        <v/>
      </c>
      <c r="AF741" s="181" t="str">
        <f t="shared" ca="1" si="331"/>
        <v/>
      </c>
      <c r="AG741" s="181" t="str">
        <f t="shared" ca="1" si="332"/>
        <v/>
      </c>
      <c r="AH741" s="181" t="str">
        <f t="shared" ca="1" si="333"/>
        <v/>
      </c>
      <c r="AI741" s="181" t="str">
        <f t="shared" ca="1" si="334"/>
        <v/>
      </c>
      <c r="AJ741" s="182" t="str">
        <f t="shared" ca="1" si="335"/>
        <v/>
      </c>
    </row>
    <row r="742" spans="1:36" ht="27.95" customHeight="1">
      <c r="A742" s="179">
        <f>入力・労働局用!A742</f>
        <v>0</v>
      </c>
      <c r="B742" s="172">
        <f>入力・労働局用!B742</f>
        <v>0</v>
      </c>
      <c r="C742" s="173"/>
      <c r="D742" s="70">
        <f>入力・労働局用!D742</f>
        <v>0</v>
      </c>
      <c r="E742" s="71">
        <f>入力・労働局用!E742</f>
        <v>0</v>
      </c>
      <c r="F742" s="475">
        <f>入力・労働局用!F742</f>
        <v>0</v>
      </c>
      <c r="G742" s="476"/>
      <c r="H742" s="174" t="str">
        <f ca="1">入力・労働局用!H742</f>
        <v/>
      </c>
      <c r="I742" s="477" t="str">
        <f ca="1">入力・労働局用!I742</f>
        <v/>
      </c>
      <c r="J742" s="478">
        <f>入力・労働局用!J742</f>
        <v>0</v>
      </c>
      <c r="K742" s="478">
        <f>入力・労働局用!K742</f>
        <v>0</v>
      </c>
      <c r="L742" s="479">
        <f>入力・労働局用!L742</f>
        <v>0</v>
      </c>
      <c r="M742" s="475">
        <f>入力・労働局用!M742</f>
        <v>0</v>
      </c>
      <c r="N742" s="480"/>
      <c r="O742" s="480"/>
      <c r="P742" s="480"/>
      <c r="Q742" s="476"/>
      <c r="R742" s="174" t="str">
        <f ca="1">入力・労働局用!R742</f>
        <v/>
      </c>
      <c r="S742" s="477" t="str">
        <f ca="1">入力・労働局用!S742</f>
        <v/>
      </c>
      <c r="T742" s="478">
        <f>入力・労働局用!T742</f>
        <v>0</v>
      </c>
      <c r="U742" s="478">
        <f>入力・労働局用!U742</f>
        <v>0</v>
      </c>
      <c r="V742" s="478">
        <f>入力・労働局用!V742</f>
        <v>0</v>
      </c>
      <c r="W742" s="479">
        <f>入力・労働局用!W742</f>
        <v>0</v>
      </c>
      <c r="X742" s="164"/>
      <c r="Y742" s="180" t="str">
        <f t="shared" si="324"/>
        <v/>
      </c>
      <c r="Z742" s="180" t="str">
        <f t="shared" si="325"/>
        <v/>
      </c>
      <c r="AA742" s="181" t="str">
        <f t="shared" ca="1" si="326"/>
        <v/>
      </c>
      <c r="AB742" s="181" t="str">
        <f t="shared" ca="1" si="327"/>
        <v/>
      </c>
      <c r="AC742" s="181" t="str">
        <f t="shared" ca="1" si="328"/>
        <v/>
      </c>
      <c r="AD742" s="181" t="str">
        <f t="shared" ca="1" si="329"/>
        <v/>
      </c>
      <c r="AE742" s="182" t="str">
        <f t="shared" ca="1" si="330"/>
        <v/>
      </c>
      <c r="AF742" s="181" t="str">
        <f t="shared" ca="1" si="331"/>
        <v/>
      </c>
      <c r="AG742" s="181" t="str">
        <f t="shared" ca="1" si="332"/>
        <v/>
      </c>
      <c r="AH742" s="181" t="str">
        <f t="shared" ca="1" si="333"/>
        <v/>
      </c>
      <c r="AI742" s="181" t="str">
        <f t="shared" ca="1" si="334"/>
        <v/>
      </c>
      <c r="AJ742" s="182" t="str">
        <f t="shared" ca="1" si="335"/>
        <v/>
      </c>
    </row>
    <row r="743" spans="1:36" ht="27.95" customHeight="1">
      <c r="A743" s="179">
        <f>入力・労働局用!A743</f>
        <v>0</v>
      </c>
      <c r="B743" s="172">
        <f>入力・労働局用!B743</f>
        <v>0</v>
      </c>
      <c r="C743" s="173"/>
      <c r="D743" s="70">
        <f>入力・労働局用!D743</f>
        <v>0</v>
      </c>
      <c r="E743" s="71">
        <f>入力・労働局用!E743</f>
        <v>0</v>
      </c>
      <c r="F743" s="475">
        <f>入力・労働局用!F743</f>
        <v>0</v>
      </c>
      <c r="G743" s="476"/>
      <c r="H743" s="174" t="str">
        <f ca="1">入力・労働局用!H743</f>
        <v/>
      </c>
      <c r="I743" s="477" t="str">
        <f ca="1">入力・労働局用!I743</f>
        <v/>
      </c>
      <c r="J743" s="478">
        <f>入力・労働局用!J743</f>
        <v>0</v>
      </c>
      <c r="K743" s="478">
        <f>入力・労働局用!K743</f>
        <v>0</v>
      </c>
      <c r="L743" s="479">
        <f>入力・労働局用!L743</f>
        <v>0</v>
      </c>
      <c r="M743" s="475">
        <f>入力・労働局用!M743</f>
        <v>0</v>
      </c>
      <c r="N743" s="480"/>
      <c r="O743" s="480"/>
      <c r="P743" s="480"/>
      <c r="Q743" s="476"/>
      <c r="R743" s="174" t="str">
        <f ca="1">入力・労働局用!R743</f>
        <v/>
      </c>
      <c r="S743" s="477" t="str">
        <f ca="1">入力・労働局用!S743</f>
        <v/>
      </c>
      <c r="T743" s="478">
        <f>入力・労働局用!T743</f>
        <v>0</v>
      </c>
      <c r="U743" s="478">
        <f>入力・労働局用!U743</f>
        <v>0</v>
      </c>
      <c r="V743" s="478">
        <f>入力・労働局用!V743</f>
        <v>0</v>
      </c>
      <c r="W743" s="479">
        <f>入力・労働局用!W743</f>
        <v>0</v>
      </c>
      <c r="X743" s="164"/>
      <c r="Y743" s="180" t="str">
        <f t="shared" si="324"/>
        <v/>
      </c>
      <c r="Z743" s="180" t="str">
        <f t="shared" si="325"/>
        <v/>
      </c>
      <c r="AA743" s="181" t="str">
        <f t="shared" ca="1" si="326"/>
        <v/>
      </c>
      <c r="AB743" s="181" t="str">
        <f t="shared" ca="1" si="327"/>
        <v/>
      </c>
      <c r="AC743" s="181" t="str">
        <f t="shared" ca="1" si="328"/>
        <v/>
      </c>
      <c r="AD743" s="181" t="str">
        <f t="shared" ca="1" si="329"/>
        <v/>
      </c>
      <c r="AE743" s="182" t="str">
        <f t="shared" ca="1" si="330"/>
        <v/>
      </c>
      <c r="AF743" s="181" t="str">
        <f t="shared" ca="1" si="331"/>
        <v/>
      </c>
      <c r="AG743" s="181" t="str">
        <f t="shared" ca="1" si="332"/>
        <v/>
      </c>
      <c r="AH743" s="181" t="str">
        <f t="shared" ca="1" si="333"/>
        <v/>
      </c>
      <c r="AI743" s="181" t="str">
        <f t="shared" ca="1" si="334"/>
        <v/>
      </c>
      <c r="AJ743" s="182" t="str">
        <f t="shared" ca="1" si="335"/>
        <v/>
      </c>
    </row>
    <row r="744" spans="1:36" ht="27.95" customHeight="1">
      <c r="A744" s="179">
        <f>入力・労働局用!A744</f>
        <v>0</v>
      </c>
      <c r="B744" s="172">
        <f>入力・労働局用!B744</f>
        <v>0</v>
      </c>
      <c r="C744" s="173"/>
      <c r="D744" s="70">
        <f>入力・労働局用!D744</f>
        <v>0</v>
      </c>
      <c r="E744" s="71">
        <f>入力・労働局用!E744</f>
        <v>0</v>
      </c>
      <c r="F744" s="475">
        <f>入力・労働局用!F744</f>
        <v>0</v>
      </c>
      <c r="G744" s="476"/>
      <c r="H744" s="174" t="str">
        <f ca="1">入力・労働局用!H744</f>
        <v/>
      </c>
      <c r="I744" s="477" t="str">
        <f ca="1">入力・労働局用!I744</f>
        <v/>
      </c>
      <c r="J744" s="478">
        <f>入力・労働局用!J744</f>
        <v>0</v>
      </c>
      <c r="K744" s="478">
        <f>入力・労働局用!K744</f>
        <v>0</v>
      </c>
      <c r="L744" s="479">
        <f>入力・労働局用!L744</f>
        <v>0</v>
      </c>
      <c r="M744" s="475">
        <f>入力・労働局用!M744</f>
        <v>0</v>
      </c>
      <c r="N744" s="480"/>
      <c r="O744" s="480"/>
      <c r="P744" s="480"/>
      <c r="Q744" s="476"/>
      <c r="R744" s="174" t="str">
        <f ca="1">入力・労働局用!R744</f>
        <v/>
      </c>
      <c r="S744" s="477" t="str">
        <f ca="1">入力・労働局用!S744</f>
        <v/>
      </c>
      <c r="T744" s="478">
        <f>入力・労働局用!T744</f>
        <v>0</v>
      </c>
      <c r="U744" s="478">
        <f>入力・労働局用!U744</f>
        <v>0</v>
      </c>
      <c r="V744" s="478">
        <f>入力・労働局用!V744</f>
        <v>0</v>
      </c>
      <c r="W744" s="479">
        <f>入力・労働局用!W744</f>
        <v>0</v>
      </c>
      <c r="X744" s="164"/>
      <c r="Y744" s="180" t="str">
        <f t="shared" si="324"/>
        <v/>
      </c>
      <c r="Z744" s="180" t="str">
        <f t="shared" si="325"/>
        <v/>
      </c>
      <c r="AA744" s="181" t="str">
        <f t="shared" ca="1" si="326"/>
        <v/>
      </c>
      <c r="AB744" s="181" t="str">
        <f t="shared" ca="1" si="327"/>
        <v/>
      </c>
      <c r="AC744" s="181" t="str">
        <f t="shared" ca="1" si="328"/>
        <v/>
      </c>
      <c r="AD744" s="181" t="str">
        <f t="shared" ca="1" si="329"/>
        <v/>
      </c>
      <c r="AE744" s="182" t="str">
        <f t="shared" ca="1" si="330"/>
        <v/>
      </c>
      <c r="AF744" s="181" t="str">
        <f t="shared" ca="1" si="331"/>
        <v/>
      </c>
      <c r="AG744" s="181" t="str">
        <f t="shared" ca="1" si="332"/>
        <v/>
      </c>
      <c r="AH744" s="181" t="str">
        <f t="shared" ca="1" si="333"/>
        <v/>
      </c>
      <c r="AI744" s="181" t="str">
        <f t="shared" ca="1" si="334"/>
        <v/>
      </c>
      <c r="AJ744" s="182" t="str">
        <f t="shared" ca="1" si="335"/>
        <v/>
      </c>
    </row>
    <row r="745" spans="1:36" ht="27.95" customHeight="1">
      <c r="A745" s="179">
        <f>入力・労働局用!A745</f>
        <v>0</v>
      </c>
      <c r="B745" s="172">
        <f>入力・労働局用!B745</f>
        <v>0</v>
      </c>
      <c r="C745" s="173"/>
      <c r="D745" s="70">
        <f>入力・労働局用!D745</f>
        <v>0</v>
      </c>
      <c r="E745" s="71">
        <f>入力・労働局用!E745</f>
        <v>0</v>
      </c>
      <c r="F745" s="475">
        <f>入力・労働局用!F745</f>
        <v>0</v>
      </c>
      <c r="G745" s="476"/>
      <c r="H745" s="174" t="str">
        <f ca="1">入力・労働局用!H745</f>
        <v/>
      </c>
      <c r="I745" s="477" t="str">
        <f ca="1">入力・労働局用!I745</f>
        <v/>
      </c>
      <c r="J745" s="478">
        <f>入力・労働局用!J745</f>
        <v>0</v>
      </c>
      <c r="K745" s="478">
        <f>入力・労働局用!K745</f>
        <v>0</v>
      </c>
      <c r="L745" s="479">
        <f>入力・労働局用!L745</f>
        <v>0</v>
      </c>
      <c r="M745" s="475">
        <f>入力・労働局用!M745</f>
        <v>0</v>
      </c>
      <c r="N745" s="480"/>
      <c r="O745" s="480"/>
      <c r="P745" s="480"/>
      <c r="Q745" s="476"/>
      <c r="R745" s="174" t="str">
        <f ca="1">入力・労働局用!R745</f>
        <v/>
      </c>
      <c r="S745" s="477" t="str">
        <f ca="1">入力・労働局用!S745</f>
        <v/>
      </c>
      <c r="T745" s="478">
        <f>入力・労働局用!T745</f>
        <v>0</v>
      </c>
      <c r="U745" s="478">
        <f>入力・労働局用!U745</f>
        <v>0</v>
      </c>
      <c r="V745" s="478">
        <f>入力・労働局用!V745</f>
        <v>0</v>
      </c>
      <c r="W745" s="479">
        <f>入力・労働局用!W745</f>
        <v>0</v>
      </c>
      <c r="X745" s="164"/>
      <c r="Y745" s="180" t="str">
        <f t="shared" si="324"/>
        <v/>
      </c>
      <c r="Z745" s="180" t="str">
        <f t="shared" si="325"/>
        <v/>
      </c>
      <c r="AA745" s="181" t="str">
        <f t="shared" ca="1" si="326"/>
        <v/>
      </c>
      <c r="AB745" s="181" t="str">
        <f t="shared" ca="1" si="327"/>
        <v/>
      </c>
      <c r="AC745" s="181" t="str">
        <f t="shared" ca="1" si="328"/>
        <v/>
      </c>
      <c r="AD745" s="181" t="str">
        <f t="shared" ca="1" si="329"/>
        <v/>
      </c>
      <c r="AE745" s="182" t="str">
        <f t="shared" ca="1" si="330"/>
        <v/>
      </c>
      <c r="AF745" s="181" t="str">
        <f t="shared" ca="1" si="331"/>
        <v/>
      </c>
      <c r="AG745" s="181" t="str">
        <f t="shared" ca="1" si="332"/>
        <v/>
      </c>
      <c r="AH745" s="181" t="str">
        <f t="shared" ca="1" si="333"/>
        <v/>
      </c>
      <c r="AI745" s="181" t="str">
        <f t="shared" ca="1" si="334"/>
        <v/>
      </c>
      <c r="AJ745" s="182" t="str">
        <f t="shared" ca="1" si="335"/>
        <v/>
      </c>
    </row>
    <row r="746" spans="1:36" ht="27.95" customHeight="1">
      <c r="A746" s="179">
        <f>入力・労働局用!A746</f>
        <v>0</v>
      </c>
      <c r="B746" s="172">
        <f>入力・労働局用!B746</f>
        <v>0</v>
      </c>
      <c r="C746" s="173"/>
      <c r="D746" s="70">
        <f>入力・労働局用!D746</f>
        <v>0</v>
      </c>
      <c r="E746" s="71">
        <f>入力・労働局用!E746</f>
        <v>0</v>
      </c>
      <c r="F746" s="475">
        <f>入力・労働局用!F746</f>
        <v>0</v>
      </c>
      <c r="G746" s="476"/>
      <c r="H746" s="174" t="str">
        <f ca="1">入力・労働局用!H746</f>
        <v/>
      </c>
      <c r="I746" s="477" t="str">
        <f ca="1">入力・労働局用!I746</f>
        <v/>
      </c>
      <c r="J746" s="478">
        <f>入力・労働局用!J746</f>
        <v>0</v>
      </c>
      <c r="K746" s="478">
        <f>入力・労働局用!K746</f>
        <v>0</v>
      </c>
      <c r="L746" s="479">
        <f>入力・労働局用!L746</f>
        <v>0</v>
      </c>
      <c r="M746" s="475">
        <f>入力・労働局用!M746</f>
        <v>0</v>
      </c>
      <c r="N746" s="480"/>
      <c r="O746" s="480"/>
      <c r="P746" s="480"/>
      <c r="Q746" s="476"/>
      <c r="R746" s="174" t="str">
        <f ca="1">入力・労働局用!R746</f>
        <v/>
      </c>
      <c r="S746" s="477" t="str">
        <f ca="1">入力・労働局用!S746</f>
        <v/>
      </c>
      <c r="T746" s="478">
        <f>入力・労働局用!T746</f>
        <v>0</v>
      </c>
      <c r="U746" s="478">
        <f>入力・労働局用!U746</f>
        <v>0</v>
      </c>
      <c r="V746" s="478">
        <f>入力・労働局用!V746</f>
        <v>0</v>
      </c>
      <c r="W746" s="479">
        <f>入力・労働局用!W746</f>
        <v>0</v>
      </c>
      <c r="X746" s="164"/>
      <c r="Y746" s="180" t="str">
        <f t="shared" si="324"/>
        <v/>
      </c>
      <c r="Z746" s="180" t="str">
        <f t="shared" si="325"/>
        <v/>
      </c>
      <c r="AA746" s="181" t="str">
        <f t="shared" ca="1" si="326"/>
        <v/>
      </c>
      <c r="AB746" s="181" t="str">
        <f t="shared" ca="1" si="327"/>
        <v/>
      </c>
      <c r="AC746" s="181" t="str">
        <f t="shared" ca="1" si="328"/>
        <v/>
      </c>
      <c r="AD746" s="181" t="str">
        <f t="shared" ca="1" si="329"/>
        <v/>
      </c>
      <c r="AE746" s="182" t="str">
        <f t="shared" ca="1" si="330"/>
        <v/>
      </c>
      <c r="AF746" s="181" t="str">
        <f t="shared" ca="1" si="331"/>
        <v/>
      </c>
      <c r="AG746" s="181" t="str">
        <f t="shared" ca="1" si="332"/>
        <v/>
      </c>
      <c r="AH746" s="181" t="str">
        <f t="shared" ca="1" si="333"/>
        <v/>
      </c>
      <c r="AI746" s="181" t="str">
        <f t="shared" ca="1" si="334"/>
        <v/>
      </c>
      <c r="AJ746" s="182" t="str">
        <f t="shared" ca="1" si="335"/>
        <v/>
      </c>
    </row>
    <row r="747" spans="1:36" ht="27.95" customHeight="1">
      <c r="A747" s="179">
        <f>入力・労働局用!A747</f>
        <v>0</v>
      </c>
      <c r="B747" s="172">
        <f>入力・労働局用!B747</f>
        <v>0</v>
      </c>
      <c r="C747" s="173"/>
      <c r="D747" s="70">
        <f>入力・労働局用!D747</f>
        <v>0</v>
      </c>
      <c r="E747" s="71">
        <f>入力・労働局用!E747</f>
        <v>0</v>
      </c>
      <c r="F747" s="475">
        <f>入力・労働局用!F747</f>
        <v>0</v>
      </c>
      <c r="G747" s="476"/>
      <c r="H747" s="174" t="str">
        <f ca="1">入力・労働局用!H747</f>
        <v/>
      </c>
      <c r="I747" s="477" t="str">
        <f ca="1">入力・労働局用!I747</f>
        <v/>
      </c>
      <c r="J747" s="478">
        <f>入力・労働局用!J747</f>
        <v>0</v>
      </c>
      <c r="K747" s="478">
        <f>入力・労働局用!K747</f>
        <v>0</v>
      </c>
      <c r="L747" s="479">
        <f>入力・労働局用!L747</f>
        <v>0</v>
      </c>
      <c r="M747" s="475">
        <f>入力・労働局用!M747</f>
        <v>0</v>
      </c>
      <c r="N747" s="480"/>
      <c r="O747" s="480"/>
      <c r="P747" s="480"/>
      <c r="Q747" s="476"/>
      <c r="R747" s="174" t="str">
        <f ca="1">入力・労働局用!R747</f>
        <v/>
      </c>
      <c r="S747" s="477" t="str">
        <f ca="1">入力・労働局用!S747</f>
        <v/>
      </c>
      <c r="T747" s="478">
        <f>入力・労働局用!T747</f>
        <v>0</v>
      </c>
      <c r="U747" s="478">
        <f>入力・労働局用!U747</f>
        <v>0</v>
      </c>
      <c r="V747" s="478">
        <f>入力・労働局用!V747</f>
        <v>0</v>
      </c>
      <c r="W747" s="479">
        <f>入力・労働局用!W747</f>
        <v>0</v>
      </c>
      <c r="X747" s="164"/>
      <c r="Y747" s="180" t="str">
        <f t="shared" si="324"/>
        <v/>
      </c>
      <c r="Z747" s="180" t="str">
        <f t="shared" si="325"/>
        <v/>
      </c>
      <c r="AA747" s="181" t="str">
        <f t="shared" ca="1" si="326"/>
        <v/>
      </c>
      <c r="AB747" s="181" t="str">
        <f t="shared" ca="1" si="327"/>
        <v/>
      </c>
      <c r="AC747" s="181" t="str">
        <f t="shared" ca="1" si="328"/>
        <v/>
      </c>
      <c r="AD747" s="181" t="str">
        <f t="shared" ca="1" si="329"/>
        <v/>
      </c>
      <c r="AE747" s="182" t="str">
        <f t="shared" ca="1" si="330"/>
        <v/>
      </c>
      <c r="AF747" s="181" t="str">
        <f t="shared" ca="1" si="331"/>
        <v/>
      </c>
      <c r="AG747" s="181" t="str">
        <f t="shared" ca="1" si="332"/>
        <v/>
      </c>
      <c r="AH747" s="181" t="str">
        <f t="shared" ca="1" si="333"/>
        <v/>
      </c>
      <c r="AI747" s="181" t="str">
        <f t="shared" ca="1" si="334"/>
        <v/>
      </c>
      <c r="AJ747" s="182" t="str">
        <f t="shared" ca="1" si="335"/>
        <v/>
      </c>
    </row>
    <row r="748" spans="1:36" ht="27.95" customHeight="1">
      <c r="A748" s="179">
        <f>入力・労働局用!A748</f>
        <v>0</v>
      </c>
      <c r="B748" s="172">
        <f>入力・労働局用!B748</f>
        <v>0</v>
      </c>
      <c r="C748" s="173"/>
      <c r="D748" s="70">
        <f>入力・労働局用!D748</f>
        <v>0</v>
      </c>
      <c r="E748" s="71">
        <f>入力・労働局用!E748</f>
        <v>0</v>
      </c>
      <c r="F748" s="475">
        <f>入力・労働局用!F748</f>
        <v>0</v>
      </c>
      <c r="G748" s="476"/>
      <c r="H748" s="174" t="str">
        <f ca="1">入力・労働局用!H748</f>
        <v/>
      </c>
      <c r="I748" s="477" t="str">
        <f ca="1">入力・労働局用!I748</f>
        <v/>
      </c>
      <c r="J748" s="478">
        <f>入力・労働局用!J748</f>
        <v>0</v>
      </c>
      <c r="K748" s="478">
        <f>入力・労働局用!K748</f>
        <v>0</v>
      </c>
      <c r="L748" s="479">
        <f>入力・労働局用!L748</f>
        <v>0</v>
      </c>
      <c r="M748" s="475">
        <f>入力・労働局用!M748</f>
        <v>0</v>
      </c>
      <c r="N748" s="480"/>
      <c r="O748" s="480"/>
      <c r="P748" s="480"/>
      <c r="Q748" s="476"/>
      <c r="R748" s="174" t="str">
        <f ca="1">入力・労働局用!R748</f>
        <v/>
      </c>
      <c r="S748" s="477" t="str">
        <f ca="1">入力・労働局用!S748</f>
        <v/>
      </c>
      <c r="T748" s="478">
        <f>入力・労働局用!T748</f>
        <v>0</v>
      </c>
      <c r="U748" s="478">
        <f>入力・労働局用!U748</f>
        <v>0</v>
      </c>
      <c r="V748" s="478">
        <f>入力・労働局用!V748</f>
        <v>0</v>
      </c>
      <c r="W748" s="479">
        <f>入力・労働局用!W748</f>
        <v>0</v>
      </c>
      <c r="X748" s="164"/>
      <c r="Y748" s="180" t="str">
        <f t="shared" si="324"/>
        <v/>
      </c>
      <c r="Z748" s="180" t="str">
        <f t="shared" si="325"/>
        <v/>
      </c>
      <c r="AA748" s="181" t="str">
        <f t="shared" ca="1" si="326"/>
        <v/>
      </c>
      <c r="AB748" s="181" t="str">
        <f t="shared" ca="1" si="327"/>
        <v/>
      </c>
      <c r="AC748" s="181" t="str">
        <f t="shared" ca="1" si="328"/>
        <v/>
      </c>
      <c r="AD748" s="181" t="str">
        <f t="shared" ca="1" si="329"/>
        <v/>
      </c>
      <c r="AE748" s="182" t="str">
        <f t="shared" ca="1" si="330"/>
        <v/>
      </c>
      <c r="AF748" s="181" t="str">
        <f t="shared" ca="1" si="331"/>
        <v/>
      </c>
      <c r="AG748" s="181" t="str">
        <f t="shared" ca="1" si="332"/>
        <v/>
      </c>
      <c r="AH748" s="181" t="str">
        <f t="shared" ca="1" si="333"/>
        <v/>
      </c>
      <c r="AI748" s="181" t="str">
        <f t="shared" ca="1" si="334"/>
        <v/>
      </c>
      <c r="AJ748" s="182" t="str">
        <f t="shared" ca="1" si="335"/>
        <v/>
      </c>
    </row>
    <row r="749" spans="1:36" ht="27.95" customHeight="1">
      <c r="A749" s="179">
        <f>入力・労働局用!A749</f>
        <v>0</v>
      </c>
      <c r="B749" s="172">
        <f>入力・労働局用!B749</f>
        <v>0</v>
      </c>
      <c r="C749" s="173"/>
      <c r="D749" s="70">
        <f>入力・労働局用!D749</f>
        <v>0</v>
      </c>
      <c r="E749" s="71">
        <f>入力・労働局用!E749</f>
        <v>0</v>
      </c>
      <c r="F749" s="475">
        <f>入力・労働局用!F749</f>
        <v>0</v>
      </c>
      <c r="G749" s="476"/>
      <c r="H749" s="174" t="str">
        <f ca="1">入力・労働局用!H749</f>
        <v/>
      </c>
      <c r="I749" s="477" t="str">
        <f ca="1">入力・労働局用!I749</f>
        <v/>
      </c>
      <c r="J749" s="478">
        <f>入力・労働局用!J749</f>
        <v>0</v>
      </c>
      <c r="K749" s="478">
        <f>入力・労働局用!K749</f>
        <v>0</v>
      </c>
      <c r="L749" s="479">
        <f>入力・労働局用!L749</f>
        <v>0</v>
      </c>
      <c r="M749" s="475">
        <f>入力・労働局用!M749</f>
        <v>0</v>
      </c>
      <c r="N749" s="480"/>
      <c r="O749" s="480"/>
      <c r="P749" s="480"/>
      <c r="Q749" s="476"/>
      <c r="R749" s="174" t="str">
        <f ca="1">入力・労働局用!R749</f>
        <v/>
      </c>
      <c r="S749" s="477" t="str">
        <f ca="1">入力・労働局用!S749</f>
        <v/>
      </c>
      <c r="T749" s="478">
        <f>入力・労働局用!T749</f>
        <v>0</v>
      </c>
      <c r="U749" s="478">
        <f>入力・労働局用!U749</f>
        <v>0</v>
      </c>
      <c r="V749" s="478">
        <f>入力・労働局用!V749</f>
        <v>0</v>
      </c>
      <c r="W749" s="479">
        <f>入力・労働局用!W749</f>
        <v>0</v>
      </c>
      <c r="X749" s="164"/>
      <c r="Y749" s="180" t="str">
        <f t="shared" si="324"/>
        <v/>
      </c>
      <c r="Z749" s="180" t="str">
        <f t="shared" si="325"/>
        <v/>
      </c>
      <c r="AA749" s="181" t="str">
        <f t="shared" ca="1" si="326"/>
        <v/>
      </c>
      <c r="AB749" s="181" t="str">
        <f t="shared" ca="1" si="327"/>
        <v/>
      </c>
      <c r="AC749" s="181" t="str">
        <f t="shared" ca="1" si="328"/>
        <v/>
      </c>
      <c r="AD749" s="181" t="str">
        <f t="shared" ca="1" si="329"/>
        <v/>
      </c>
      <c r="AE749" s="182" t="str">
        <f t="shared" ca="1" si="330"/>
        <v/>
      </c>
      <c r="AF749" s="181" t="str">
        <f t="shared" ca="1" si="331"/>
        <v/>
      </c>
      <c r="AG749" s="181" t="str">
        <f t="shared" ca="1" si="332"/>
        <v/>
      </c>
      <c r="AH749" s="181" t="str">
        <f t="shared" ca="1" si="333"/>
        <v/>
      </c>
      <c r="AI749" s="181" t="str">
        <f t="shared" ca="1" si="334"/>
        <v/>
      </c>
      <c r="AJ749" s="182" t="str">
        <f t="shared" ca="1" si="335"/>
        <v/>
      </c>
    </row>
    <row r="750" spans="1:36" ht="27.95" customHeight="1">
      <c r="A750" s="179">
        <f>入力・労働局用!A750</f>
        <v>0</v>
      </c>
      <c r="B750" s="172">
        <f>入力・労働局用!B750</f>
        <v>0</v>
      </c>
      <c r="C750" s="173"/>
      <c r="D750" s="70">
        <f>入力・労働局用!D750</f>
        <v>0</v>
      </c>
      <c r="E750" s="71">
        <f>入力・労働局用!E750</f>
        <v>0</v>
      </c>
      <c r="F750" s="475">
        <f>入力・労働局用!F750</f>
        <v>0</v>
      </c>
      <c r="G750" s="476"/>
      <c r="H750" s="174" t="str">
        <f ca="1">入力・労働局用!H750</f>
        <v/>
      </c>
      <c r="I750" s="477" t="str">
        <f ca="1">入力・労働局用!I750</f>
        <v/>
      </c>
      <c r="J750" s="478">
        <f>入力・労働局用!J750</f>
        <v>0</v>
      </c>
      <c r="K750" s="478">
        <f>入力・労働局用!K750</f>
        <v>0</v>
      </c>
      <c r="L750" s="479">
        <f>入力・労働局用!L750</f>
        <v>0</v>
      </c>
      <c r="M750" s="475">
        <f>入力・労働局用!M750</f>
        <v>0</v>
      </c>
      <c r="N750" s="480"/>
      <c r="O750" s="480"/>
      <c r="P750" s="480"/>
      <c r="Q750" s="476"/>
      <c r="R750" s="174" t="str">
        <f ca="1">入力・労働局用!R750</f>
        <v/>
      </c>
      <c r="S750" s="477" t="str">
        <f ca="1">入力・労働局用!S750</f>
        <v/>
      </c>
      <c r="T750" s="478">
        <f>入力・労働局用!T750</f>
        <v>0</v>
      </c>
      <c r="U750" s="478">
        <f>入力・労働局用!U750</f>
        <v>0</v>
      </c>
      <c r="V750" s="478">
        <f>入力・労働局用!V750</f>
        <v>0</v>
      </c>
      <c r="W750" s="479">
        <f>入力・労働局用!W750</f>
        <v>0</v>
      </c>
      <c r="X750" s="164"/>
      <c r="Y750" s="180" t="str">
        <f t="shared" si="324"/>
        <v/>
      </c>
      <c r="Z750" s="180" t="str">
        <f t="shared" si="325"/>
        <v/>
      </c>
      <c r="AA750" s="181" t="str">
        <f t="shared" ca="1" si="326"/>
        <v/>
      </c>
      <c r="AB750" s="181" t="str">
        <f t="shared" ca="1" si="327"/>
        <v/>
      </c>
      <c r="AC750" s="181" t="str">
        <f t="shared" ca="1" si="328"/>
        <v/>
      </c>
      <c r="AD750" s="181" t="str">
        <f t="shared" ca="1" si="329"/>
        <v/>
      </c>
      <c r="AE750" s="182" t="str">
        <f t="shared" ca="1" si="330"/>
        <v/>
      </c>
      <c r="AF750" s="181" t="str">
        <f t="shared" ca="1" si="331"/>
        <v/>
      </c>
      <c r="AG750" s="181" t="str">
        <f t="shared" ca="1" si="332"/>
        <v/>
      </c>
      <c r="AH750" s="181" t="str">
        <f t="shared" ca="1" si="333"/>
        <v/>
      </c>
      <c r="AI750" s="181" t="str">
        <f t="shared" ca="1" si="334"/>
        <v/>
      </c>
      <c r="AJ750" s="182" t="str">
        <f t="shared" ca="1" si="335"/>
        <v/>
      </c>
    </row>
    <row r="751" spans="1:36" ht="27.95" customHeight="1">
      <c r="A751" s="179">
        <f>入力・労働局用!A751</f>
        <v>0</v>
      </c>
      <c r="B751" s="172">
        <f>入力・労働局用!B751</f>
        <v>0</v>
      </c>
      <c r="C751" s="173"/>
      <c r="D751" s="70">
        <f>入力・労働局用!D751</f>
        <v>0</v>
      </c>
      <c r="E751" s="71">
        <f>入力・労働局用!E751</f>
        <v>0</v>
      </c>
      <c r="F751" s="475">
        <f>入力・労働局用!F751</f>
        <v>0</v>
      </c>
      <c r="G751" s="476"/>
      <c r="H751" s="174" t="str">
        <f ca="1">入力・労働局用!H751</f>
        <v/>
      </c>
      <c r="I751" s="477" t="str">
        <f ca="1">入力・労働局用!I751</f>
        <v/>
      </c>
      <c r="J751" s="478">
        <f>入力・労働局用!J751</f>
        <v>0</v>
      </c>
      <c r="K751" s="478">
        <f>入力・労働局用!K751</f>
        <v>0</v>
      </c>
      <c r="L751" s="479">
        <f>入力・労働局用!L751</f>
        <v>0</v>
      </c>
      <c r="M751" s="475">
        <f>入力・労働局用!M751</f>
        <v>0</v>
      </c>
      <c r="N751" s="480"/>
      <c r="O751" s="480"/>
      <c r="P751" s="480"/>
      <c r="Q751" s="476"/>
      <c r="R751" s="174" t="str">
        <f ca="1">入力・労働局用!R751</f>
        <v/>
      </c>
      <c r="S751" s="477" t="str">
        <f ca="1">入力・労働局用!S751</f>
        <v/>
      </c>
      <c r="T751" s="478">
        <f>入力・労働局用!T751</f>
        <v>0</v>
      </c>
      <c r="U751" s="478">
        <f>入力・労働局用!U751</f>
        <v>0</v>
      </c>
      <c r="V751" s="478">
        <f>入力・労働局用!V751</f>
        <v>0</v>
      </c>
      <c r="W751" s="479">
        <f>入力・労働局用!W751</f>
        <v>0</v>
      </c>
      <c r="X751" s="164"/>
      <c r="Y751" s="180" t="str">
        <f t="shared" si="324"/>
        <v/>
      </c>
      <c r="Z751" s="180" t="str">
        <f t="shared" si="325"/>
        <v/>
      </c>
      <c r="AA751" s="181" t="str">
        <f t="shared" ca="1" si="326"/>
        <v/>
      </c>
      <c r="AB751" s="181" t="str">
        <f t="shared" ca="1" si="327"/>
        <v/>
      </c>
      <c r="AC751" s="181" t="str">
        <f t="shared" ca="1" si="328"/>
        <v/>
      </c>
      <c r="AD751" s="181" t="str">
        <f t="shared" ca="1" si="329"/>
        <v/>
      </c>
      <c r="AE751" s="182" t="str">
        <f t="shared" ca="1" si="330"/>
        <v/>
      </c>
      <c r="AF751" s="181" t="str">
        <f t="shared" ca="1" si="331"/>
        <v/>
      </c>
      <c r="AG751" s="181" t="str">
        <f t="shared" ca="1" si="332"/>
        <v/>
      </c>
      <c r="AH751" s="181" t="str">
        <f t="shared" ca="1" si="333"/>
        <v/>
      </c>
      <c r="AI751" s="181" t="str">
        <f t="shared" ca="1" si="334"/>
        <v/>
      </c>
      <c r="AJ751" s="182" t="str">
        <f t="shared" ca="1" si="335"/>
        <v/>
      </c>
    </row>
    <row r="752" spans="1:36" ht="27.95" customHeight="1" thickBot="1">
      <c r="A752" s="183">
        <f>入力・労働局用!A752</f>
        <v>0</v>
      </c>
      <c r="B752" s="172">
        <f>入力・労働局用!B752</f>
        <v>0</v>
      </c>
      <c r="C752" s="173"/>
      <c r="D752" s="70">
        <f>入力・労働局用!D752</f>
        <v>0</v>
      </c>
      <c r="E752" s="71">
        <f>入力・労働局用!E752</f>
        <v>0</v>
      </c>
      <c r="F752" s="475">
        <f>入力・労働局用!F752</f>
        <v>0</v>
      </c>
      <c r="G752" s="476"/>
      <c r="H752" s="174" t="str">
        <f ca="1">入力・労働局用!H752</f>
        <v/>
      </c>
      <c r="I752" s="481" t="str">
        <f ca="1">入力・労働局用!I752</f>
        <v/>
      </c>
      <c r="J752" s="482">
        <f>入力・労働局用!J752</f>
        <v>0</v>
      </c>
      <c r="K752" s="482">
        <f>入力・労働局用!K752</f>
        <v>0</v>
      </c>
      <c r="L752" s="483">
        <f>入力・労働局用!L752</f>
        <v>0</v>
      </c>
      <c r="M752" s="475">
        <f>入力・労働局用!M752</f>
        <v>0</v>
      </c>
      <c r="N752" s="480"/>
      <c r="O752" s="480"/>
      <c r="P752" s="480"/>
      <c r="Q752" s="476"/>
      <c r="R752" s="184" t="str">
        <f ca="1">入力・労働局用!R752</f>
        <v/>
      </c>
      <c r="S752" s="481" t="str">
        <f ca="1">入力・労働局用!S752</f>
        <v/>
      </c>
      <c r="T752" s="482">
        <f>入力・労働局用!T752</f>
        <v>0</v>
      </c>
      <c r="U752" s="482">
        <f>入力・労働局用!U752</f>
        <v>0</v>
      </c>
      <c r="V752" s="482">
        <f>入力・労働局用!V752</f>
        <v>0</v>
      </c>
      <c r="W752" s="483">
        <f>入力・労働局用!W752</f>
        <v>0</v>
      </c>
      <c r="X752" s="164"/>
      <c r="Y752" s="185" t="str">
        <f t="shared" si="324"/>
        <v/>
      </c>
      <c r="Z752" s="185" t="str">
        <f t="shared" si="325"/>
        <v/>
      </c>
      <c r="AA752" s="186" t="str">
        <f t="shared" ca="1" si="326"/>
        <v/>
      </c>
      <c r="AB752" s="186" t="str">
        <f t="shared" ca="1" si="327"/>
        <v/>
      </c>
      <c r="AC752" s="186" t="str">
        <f t="shared" ca="1" si="328"/>
        <v/>
      </c>
      <c r="AD752" s="186" t="str">
        <f t="shared" ca="1" si="329"/>
        <v/>
      </c>
      <c r="AE752" s="187" t="str">
        <f t="shared" ca="1" si="330"/>
        <v/>
      </c>
      <c r="AF752" s="186" t="str">
        <f t="shared" ca="1" si="331"/>
        <v/>
      </c>
      <c r="AG752" s="186" t="str">
        <f t="shared" ca="1" si="332"/>
        <v/>
      </c>
      <c r="AH752" s="186" t="str">
        <f t="shared" ca="1" si="333"/>
        <v/>
      </c>
      <c r="AI752" s="186" t="str">
        <f t="shared" ca="1" si="334"/>
        <v/>
      </c>
      <c r="AJ752" s="187" t="str">
        <f t="shared" ca="1" si="335"/>
        <v/>
      </c>
    </row>
    <row r="753" spans="1:36" ht="24.95" customHeight="1" thickTop="1">
      <c r="A753" s="361" t="s">
        <v>62</v>
      </c>
      <c r="B753" s="362"/>
      <c r="C753" s="362"/>
      <c r="D753" s="362"/>
      <c r="E753" s="362"/>
      <c r="F753" s="363"/>
      <c r="G753" s="364"/>
      <c r="H753" s="213" t="s">
        <v>12</v>
      </c>
      <c r="I753" s="471">
        <f ca="1">入力・労働局用!I753</f>
        <v>0</v>
      </c>
      <c r="J753" s="472">
        <f>入力・労働局用!J753</f>
        <v>0</v>
      </c>
      <c r="K753" s="472">
        <f>入力・労働局用!K753</f>
        <v>0</v>
      </c>
      <c r="L753" s="214" t="s">
        <v>8</v>
      </c>
      <c r="M753" s="363"/>
      <c r="N753" s="367"/>
      <c r="O753" s="367"/>
      <c r="P753" s="367"/>
      <c r="Q753" s="364"/>
      <c r="R753" s="213"/>
      <c r="S753" s="471">
        <f ca="1">入力・労働局用!S753</f>
        <v>0</v>
      </c>
      <c r="T753" s="472">
        <f>入力・労働局用!T753</f>
        <v>0</v>
      </c>
      <c r="U753" s="472">
        <f>入力・労働局用!U753</f>
        <v>0</v>
      </c>
      <c r="V753" s="472">
        <f>入力・労働局用!V753</f>
        <v>0</v>
      </c>
      <c r="W753" s="214" t="s">
        <v>8</v>
      </c>
      <c r="X753" s="164"/>
    </row>
    <row r="754" spans="1:36" ht="24.95" customHeight="1">
      <c r="A754" s="434" t="s">
        <v>80</v>
      </c>
      <c r="B754" s="435"/>
      <c r="C754" s="435"/>
      <c r="D754" s="435"/>
      <c r="E754" s="435"/>
      <c r="F754" s="344"/>
      <c r="G754" s="345"/>
      <c r="H754" s="188" t="s">
        <v>12</v>
      </c>
      <c r="I754" s="473">
        <f ca="1">入力・労働局用!I754</f>
        <v>0</v>
      </c>
      <c r="J754" s="474">
        <f>入力・労働局用!J754</f>
        <v>0</v>
      </c>
      <c r="K754" s="474">
        <f>入力・労働局用!K754</f>
        <v>0</v>
      </c>
      <c r="L754" s="189" t="s">
        <v>8</v>
      </c>
      <c r="M754" s="344"/>
      <c r="N754" s="348"/>
      <c r="O754" s="348"/>
      <c r="P754" s="348"/>
      <c r="Q754" s="345"/>
      <c r="R754" s="188"/>
      <c r="S754" s="473">
        <f ca="1">入力・労働局用!S754</f>
        <v>0</v>
      </c>
      <c r="T754" s="474">
        <f>入力・労働局用!T754</f>
        <v>0</v>
      </c>
      <c r="U754" s="474">
        <f>入力・労働局用!U754</f>
        <v>0</v>
      </c>
      <c r="V754" s="474">
        <f>入力・労働局用!V754</f>
        <v>0</v>
      </c>
      <c r="W754" s="189" t="s">
        <v>8</v>
      </c>
      <c r="X754" s="164"/>
      <c r="Z754" s="190"/>
    </row>
    <row r="755" spans="1:36" s="1" customFormat="1" ht="3.75" customHeight="1">
      <c r="X755" s="52"/>
      <c r="Y755" s="217"/>
      <c r="Z755" s="54" t="s">
        <v>35</v>
      </c>
      <c r="AH755" s="29"/>
      <c r="AI755" s="29"/>
    </row>
    <row r="756" spans="1:36">
      <c r="T756" s="468" t="s">
        <v>44</v>
      </c>
      <c r="U756" s="469"/>
      <c r="V756" s="469"/>
      <c r="W756" s="470"/>
      <c r="X756" s="164"/>
    </row>
    <row r="758" spans="1:36" ht="19.5" customHeight="1">
      <c r="A758" s="147" t="str">
        <f>IF(入力・労働局用!A758="","",入力・労働局用!A758)</f>
        <v>【鳥取局様式】</v>
      </c>
      <c r="B758" s="196"/>
      <c r="C758" s="146"/>
      <c r="D758" s="466" t="s">
        <v>76</v>
      </c>
      <c r="E758" s="467"/>
      <c r="F758" s="467"/>
      <c r="G758" s="467"/>
      <c r="H758" s="467"/>
      <c r="I758" s="467"/>
      <c r="J758" s="467"/>
      <c r="S758" s="192">
        <f>$S$2</f>
        <v>1</v>
      </c>
      <c r="T758" s="488" t="s">
        <v>10</v>
      </c>
      <c r="U758" s="488"/>
      <c r="V758" s="149">
        <f>V731+1</f>
        <v>29</v>
      </c>
      <c r="W758" s="150" t="s">
        <v>11</v>
      </c>
    </row>
    <row r="759" spans="1:36" ht="19.5" customHeight="1">
      <c r="B759" s="197"/>
      <c r="C759" s="151"/>
      <c r="D759" s="467"/>
      <c r="E759" s="467"/>
      <c r="F759" s="467"/>
      <c r="G759" s="467"/>
      <c r="H759" s="467"/>
      <c r="I759" s="467"/>
      <c r="J759" s="467"/>
    </row>
    <row r="760" spans="1:36" ht="14.25">
      <c r="B760" s="223">
        <f ca="1">入力・労働局用!B760</f>
        <v>45741</v>
      </c>
      <c r="D760" s="198"/>
      <c r="E760" s="198"/>
      <c r="F760" s="198"/>
    </row>
    <row r="761" spans="1:36" ht="15" customHeight="1">
      <c r="B761" s="224">
        <f ca="1">入力・労働局用!B761</f>
        <v>46106.494204513889</v>
      </c>
      <c r="H761" s="329" t="s">
        <v>6</v>
      </c>
      <c r="I761" s="330"/>
      <c r="J761" s="333" t="s">
        <v>0</v>
      </c>
      <c r="K761" s="334"/>
      <c r="L761" s="153" t="s">
        <v>1</v>
      </c>
      <c r="M761" s="334" t="s">
        <v>7</v>
      </c>
      <c r="N761" s="334"/>
      <c r="O761" s="334" t="s">
        <v>2</v>
      </c>
      <c r="P761" s="334"/>
      <c r="Q761" s="334"/>
      <c r="R761" s="334"/>
      <c r="S761" s="334"/>
      <c r="T761" s="334"/>
      <c r="U761" s="334" t="s">
        <v>3</v>
      </c>
      <c r="V761" s="334"/>
      <c r="W761" s="334"/>
    </row>
    <row r="762" spans="1:36" ht="20.100000000000001" customHeight="1">
      <c r="H762" s="331"/>
      <c r="I762" s="332"/>
      <c r="J762" s="154">
        <f>IF(入力・労働局用!J762="","",入力・労働局用!J762)</f>
        <v>3</v>
      </c>
      <c r="K762" s="155">
        <f>IF(入力・労働局用!K762="","",入力・労働局用!K762)</f>
        <v>1</v>
      </c>
      <c r="L762" s="156">
        <f>IF(入力・労働局用!L762="","",入力・労働局用!L762)</f>
        <v>1</v>
      </c>
      <c r="M762" s="157">
        <f>IF(入力・労働局用!M762="","",入力・労働局用!M762)</f>
        <v>0</v>
      </c>
      <c r="N762" s="158" t="str">
        <f>IF(入力・労働局用!N762="","",入力・労働局用!N762)</f>
        <v/>
      </c>
      <c r="O762" s="159" t="str">
        <f>IF(入力・労働局用!O762="","",入力・労働局用!O762)</f>
        <v/>
      </c>
      <c r="P762" s="160" t="str">
        <f>IF(入力・労働局用!P762="","",入力・労働局用!P762)</f>
        <v/>
      </c>
      <c r="Q762" s="160" t="str">
        <f>IF(入力・労働局用!Q762="","",入力・労働局用!Q762)</f>
        <v/>
      </c>
      <c r="R762" s="160" t="str">
        <f>IF(入力・労働局用!R762="","",入力・労働局用!R762)</f>
        <v/>
      </c>
      <c r="S762" s="160" t="str">
        <f>IF(入力・労働局用!S762="","",入力・労働局用!S762)</f>
        <v/>
      </c>
      <c r="T762" s="161" t="str">
        <f>IF(入力・労働局用!T762="","",入力・労働局用!T762)</f>
        <v/>
      </c>
      <c r="U762" s="159" t="str">
        <f>IF(入力・労働局用!U762="","",入力・労働局用!U762)</f>
        <v/>
      </c>
      <c r="V762" s="160" t="str">
        <f>IF(入力・労働局用!V762="","",入力・労働局用!V762)</f>
        <v/>
      </c>
      <c r="W762" s="161" t="str">
        <f>IF(入力・労働局用!W762="","",入力・労働局用!W762)</f>
        <v/>
      </c>
      <c r="Y762" s="162" t="s">
        <v>33</v>
      </c>
      <c r="Z762" s="163" t="s">
        <v>34</v>
      </c>
      <c r="AA762" s="489" t="str">
        <f>$A$2</f>
        <v>【鳥取局様式】</v>
      </c>
      <c r="AB762" s="489"/>
      <c r="AC762" s="489"/>
      <c r="AD762" s="489"/>
      <c r="AE762" s="489"/>
      <c r="AF762" s="487">
        <f>$A$3</f>
        <v>0</v>
      </c>
      <c r="AG762" s="487"/>
      <c r="AH762" s="487"/>
      <c r="AI762" s="487"/>
      <c r="AJ762" s="487"/>
    </row>
    <row r="763" spans="1:36" ht="21.95" customHeight="1">
      <c r="A763" s="315" t="s">
        <v>9</v>
      </c>
      <c r="B763" s="317" t="s">
        <v>30</v>
      </c>
      <c r="C763" s="220"/>
      <c r="D763" s="318" t="s">
        <v>51</v>
      </c>
      <c r="E763" s="317" t="s">
        <v>48</v>
      </c>
      <c r="F763" s="451">
        <f ca="1">B760</f>
        <v>45741</v>
      </c>
      <c r="G763" s="452"/>
      <c r="H763" s="452"/>
      <c r="I763" s="452"/>
      <c r="J763" s="452"/>
      <c r="K763" s="452"/>
      <c r="L763" s="453"/>
      <c r="M763" s="454">
        <f ca="1">B761</f>
        <v>46106.494204513889</v>
      </c>
      <c r="N763" s="455"/>
      <c r="O763" s="455"/>
      <c r="P763" s="455"/>
      <c r="Q763" s="455"/>
      <c r="R763" s="455"/>
      <c r="S763" s="455"/>
      <c r="T763" s="455"/>
      <c r="U763" s="455"/>
      <c r="V763" s="455"/>
      <c r="W763" s="456"/>
      <c r="X763" s="164"/>
      <c r="Y763" s="165" t="str">
        <f>$A$2</f>
        <v>【鳥取局様式】</v>
      </c>
      <c r="Z763" s="165" t="e">
        <f>DATE(YEAR($Y$7)+1,7,10)</f>
        <v>#VALUE!</v>
      </c>
      <c r="AA763" s="166" t="s">
        <v>33</v>
      </c>
      <c r="AB763" s="166" t="s">
        <v>34</v>
      </c>
      <c r="AC763" s="166" t="s">
        <v>37</v>
      </c>
      <c r="AD763" s="166" t="s">
        <v>38</v>
      </c>
      <c r="AE763" s="166" t="s">
        <v>32</v>
      </c>
      <c r="AF763" s="166" t="s">
        <v>33</v>
      </c>
      <c r="AG763" s="166" t="s">
        <v>34</v>
      </c>
      <c r="AH763" s="166" t="s">
        <v>37</v>
      </c>
      <c r="AI763" s="166" t="s">
        <v>38</v>
      </c>
      <c r="AJ763" s="166" t="s">
        <v>32</v>
      </c>
    </row>
    <row r="764" spans="1:36" ht="28.5" customHeight="1">
      <c r="A764" s="316"/>
      <c r="B764" s="317"/>
      <c r="C764" s="167"/>
      <c r="D764" s="319"/>
      <c r="E764" s="317"/>
      <c r="F764" s="306" t="s">
        <v>4</v>
      </c>
      <c r="G764" s="306"/>
      <c r="H764" s="168" t="s">
        <v>39</v>
      </c>
      <c r="I764" s="306" t="s">
        <v>5</v>
      </c>
      <c r="J764" s="306"/>
      <c r="K764" s="306"/>
      <c r="L764" s="306"/>
      <c r="M764" s="306" t="s">
        <v>4</v>
      </c>
      <c r="N764" s="306"/>
      <c r="O764" s="306"/>
      <c r="P764" s="306"/>
      <c r="Q764" s="306"/>
      <c r="R764" s="168" t="s">
        <v>39</v>
      </c>
      <c r="S764" s="306" t="s">
        <v>5</v>
      </c>
      <c r="T764" s="306"/>
      <c r="U764" s="306"/>
      <c r="V764" s="306"/>
      <c r="W764" s="306"/>
      <c r="X764" s="164"/>
      <c r="Y764" s="165">
        <f ca="1">DATE(YEAR($B$4),4,1)</f>
        <v>45748</v>
      </c>
      <c r="Z764" s="165">
        <f ca="1">DATE(YEAR($Y$8)+2,3,31)</f>
        <v>46477</v>
      </c>
      <c r="AA764" s="165">
        <f ca="1">$Y$8</f>
        <v>45748</v>
      </c>
      <c r="AB764" s="165">
        <f ca="1">DATE(YEAR($Y$8)+1,3,31)</f>
        <v>46112</v>
      </c>
      <c r="AC764" s="165"/>
      <c r="AD764" s="165"/>
      <c r="AE764" s="165"/>
      <c r="AF764" s="169">
        <f ca="1">DATE(YEAR($B$4)+1,4,1)</f>
        <v>46113</v>
      </c>
      <c r="AG764" s="169">
        <f ca="1">DATE(YEAR($AF$8)+1,3,31)</f>
        <v>46477</v>
      </c>
      <c r="AH764" s="165"/>
      <c r="AI764" s="165"/>
      <c r="AJ764" s="170"/>
    </row>
    <row r="765" spans="1:36" ht="27.95" customHeight="1">
      <c r="A765" s="171">
        <f>入力・労働局用!A765</f>
        <v>0</v>
      </c>
      <c r="B765" s="172">
        <f>入力・労働局用!B765</f>
        <v>0</v>
      </c>
      <c r="C765" s="173"/>
      <c r="D765" s="70">
        <f>入力・労働局用!D765</f>
        <v>0</v>
      </c>
      <c r="E765" s="71">
        <f>入力・労働局用!E765</f>
        <v>0</v>
      </c>
      <c r="F765" s="475">
        <f>入力・労働局用!F765</f>
        <v>0</v>
      </c>
      <c r="G765" s="476"/>
      <c r="H765" s="174" t="str">
        <f ca="1">入力・労働局用!H765</f>
        <v/>
      </c>
      <c r="I765" s="484" t="str">
        <f ca="1">入力・労働局用!I765</f>
        <v/>
      </c>
      <c r="J765" s="485">
        <f>入力・労働局用!J765</f>
        <v>0</v>
      </c>
      <c r="K765" s="485">
        <f>入力・労働局用!K765</f>
        <v>0</v>
      </c>
      <c r="L765" s="486">
        <f>入力・労働局用!L765</f>
        <v>0</v>
      </c>
      <c r="M765" s="475">
        <f>入力・労働局用!M765</f>
        <v>0</v>
      </c>
      <c r="N765" s="480"/>
      <c r="O765" s="480"/>
      <c r="P765" s="480"/>
      <c r="Q765" s="476"/>
      <c r="R765" s="175" t="str">
        <f ca="1">入力・労働局用!R765</f>
        <v/>
      </c>
      <c r="S765" s="484" t="str">
        <f ca="1">入力・労働局用!S765</f>
        <v/>
      </c>
      <c r="T765" s="485">
        <f>入力・労働局用!T765</f>
        <v>0</v>
      </c>
      <c r="U765" s="485">
        <f>入力・労働局用!U765</f>
        <v>0</v>
      </c>
      <c r="V765" s="485">
        <f>入力・労働局用!V765</f>
        <v>0</v>
      </c>
      <c r="W765" s="486">
        <f>入力・労働局用!W765</f>
        <v>0</v>
      </c>
      <c r="X765" s="164"/>
      <c r="Y765" s="176" t="str">
        <f t="shared" ref="Y765:Y779" si="336">IF($B765&lt;&gt;0,IF(D765=0,AA$8,D765),"")</f>
        <v/>
      </c>
      <c r="Z765" s="176" t="str">
        <f t="shared" ref="Z765:Z779" si="337">IF($B765&lt;&gt;0,IF(E765=0,Z$8,E765),"")</f>
        <v/>
      </c>
      <c r="AA765" s="177" t="str">
        <f t="shared" ref="AA765:AA779" ca="1" si="338">IF(Y765&lt;AF$8,Y765,"")</f>
        <v/>
      </c>
      <c r="AB765" s="177" t="str">
        <f t="shared" ref="AB765:AB779" ca="1" si="339">IF(Y765&gt;AB$8,"",IF(Z765&gt;AB$8,AB$8,Z765))</f>
        <v/>
      </c>
      <c r="AC765" s="177" t="str">
        <f t="shared" ref="AC765:AC779" ca="1" si="340">IF(AA765="","",DATE(YEAR(AA765),MONTH(AA765),1))</f>
        <v/>
      </c>
      <c r="AD765" s="177" t="str">
        <f t="shared" ref="AD765:AD779" ca="1" si="341">IF(AA765="","",DATE(YEAR(AB765),MONTH(AB765)+1,1)-1)</f>
        <v/>
      </c>
      <c r="AE765" s="178" t="str">
        <f t="shared" ref="AE765:AE779" ca="1" si="342">IF(AA765="","",DATEDIF(AC765,AD765+1,"m"))</f>
        <v/>
      </c>
      <c r="AF765" s="177" t="str">
        <f t="shared" ref="AF765:AF779" ca="1" si="343">IF(Z765&lt;AF$8,"",IF(Y765&gt;AF$8,Y765,AF$8))</f>
        <v/>
      </c>
      <c r="AG765" s="177" t="str">
        <f t="shared" ref="AG765:AG779" ca="1" si="344">IF(Z765&lt;AF$8,"",Z765)</f>
        <v/>
      </c>
      <c r="AH765" s="177" t="str">
        <f t="shared" ref="AH765:AH779" ca="1" si="345">IF(AF765="","",DATE(YEAR(AF765),MONTH(AF765),1))</f>
        <v/>
      </c>
      <c r="AI765" s="177" t="str">
        <f t="shared" ref="AI765:AI779" ca="1" si="346">IF(AF765="","",DATE(YEAR(AG765),MONTH(AG765)+1,1)-1)</f>
        <v/>
      </c>
      <c r="AJ765" s="178" t="str">
        <f t="shared" ref="AJ765:AJ779" ca="1" si="347">IF(AF765="","",DATEDIF(AH765,AI765+1,"m"))</f>
        <v/>
      </c>
    </row>
    <row r="766" spans="1:36" ht="27.95" customHeight="1">
      <c r="A766" s="179">
        <f>入力・労働局用!A766</f>
        <v>0</v>
      </c>
      <c r="B766" s="172">
        <f>入力・労働局用!B766</f>
        <v>0</v>
      </c>
      <c r="C766" s="173"/>
      <c r="D766" s="70">
        <f>入力・労働局用!D766</f>
        <v>0</v>
      </c>
      <c r="E766" s="71">
        <f>入力・労働局用!E766</f>
        <v>0</v>
      </c>
      <c r="F766" s="475">
        <f>入力・労働局用!F766</f>
        <v>0</v>
      </c>
      <c r="G766" s="476"/>
      <c r="H766" s="174" t="str">
        <f ca="1">入力・労働局用!H766</f>
        <v/>
      </c>
      <c r="I766" s="477" t="str">
        <f ca="1">入力・労働局用!I766</f>
        <v/>
      </c>
      <c r="J766" s="478">
        <f>入力・労働局用!J766</f>
        <v>0</v>
      </c>
      <c r="K766" s="478">
        <f>入力・労働局用!K766</f>
        <v>0</v>
      </c>
      <c r="L766" s="479">
        <f>入力・労働局用!L766</f>
        <v>0</v>
      </c>
      <c r="M766" s="475">
        <f>入力・労働局用!M766</f>
        <v>0</v>
      </c>
      <c r="N766" s="480"/>
      <c r="O766" s="480"/>
      <c r="P766" s="480"/>
      <c r="Q766" s="476"/>
      <c r="R766" s="174" t="str">
        <f ca="1">入力・労働局用!R766</f>
        <v/>
      </c>
      <c r="S766" s="477" t="str">
        <f ca="1">入力・労働局用!S766</f>
        <v/>
      </c>
      <c r="T766" s="478">
        <f>入力・労働局用!T766</f>
        <v>0</v>
      </c>
      <c r="U766" s="478">
        <f>入力・労働局用!U766</f>
        <v>0</v>
      </c>
      <c r="V766" s="478">
        <f>入力・労働局用!V766</f>
        <v>0</v>
      </c>
      <c r="W766" s="479">
        <f>入力・労働局用!W766</f>
        <v>0</v>
      </c>
      <c r="X766" s="164"/>
      <c r="Y766" s="180" t="str">
        <f t="shared" si="336"/>
        <v/>
      </c>
      <c r="Z766" s="180" t="str">
        <f t="shared" si="337"/>
        <v/>
      </c>
      <c r="AA766" s="181" t="str">
        <f t="shared" ca="1" si="338"/>
        <v/>
      </c>
      <c r="AB766" s="181" t="str">
        <f t="shared" ca="1" si="339"/>
        <v/>
      </c>
      <c r="AC766" s="181" t="str">
        <f t="shared" ca="1" si="340"/>
        <v/>
      </c>
      <c r="AD766" s="181" t="str">
        <f t="shared" ca="1" si="341"/>
        <v/>
      </c>
      <c r="AE766" s="182" t="str">
        <f t="shared" ca="1" si="342"/>
        <v/>
      </c>
      <c r="AF766" s="181" t="str">
        <f t="shared" ca="1" si="343"/>
        <v/>
      </c>
      <c r="AG766" s="181" t="str">
        <f t="shared" ca="1" si="344"/>
        <v/>
      </c>
      <c r="AH766" s="181" t="str">
        <f t="shared" ca="1" si="345"/>
        <v/>
      </c>
      <c r="AI766" s="181" t="str">
        <f t="shared" ca="1" si="346"/>
        <v/>
      </c>
      <c r="AJ766" s="182" t="str">
        <f t="shared" ca="1" si="347"/>
        <v/>
      </c>
    </row>
    <row r="767" spans="1:36" ht="27.95" customHeight="1">
      <c r="A767" s="179">
        <f>入力・労働局用!A767</f>
        <v>0</v>
      </c>
      <c r="B767" s="172">
        <f>入力・労働局用!B767</f>
        <v>0</v>
      </c>
      <c r="C767" s="173"/>
      <c r="D767" s="70">
        <f>入力・労働局用!D767</f>
        <v>0</v>
      </c>
      <c r="E767" s="71">
        <f>入力・労働局用!E767</f>
        <v>0</v>
      </c>
      <c r="F767" s="475">
        <f>入力・労働局用!F767</f>
        <v>0</v>
      </c>
      <c r="G767" s="476"/>
      <c r="H767" s="174" t="str">
        <f ca="1">入力・労働局用!H767</f>
        <v/>
      </c>
      <c r="I767" s="477" t="str">
        <f ca="1">入力・労働局用!I767</f>
        <v/>
      </c>
      <c r="J767" s="478">
        <f>入力・労働局用!J767</f>
        <v>0</v>
      </c>
      <c r="K767" s="478">
        <f>入力・労働局用!K767</f>
        <v>0</v>
      </c>
      <c r="L767" s="479">
        <f>入力・労働局用!L767</f>
        <v>0</v>
      </c>
      <c r="M767" s="475">
        <f>入力・労働局用!M767</f>
        <v>0</v>
      </c>
      <c r="N767" s="480"/>
      <c r="O767" s="480"/>
      <c r="P767" s="480"/>
      <c r="Q767" s="476"/>
      <c r="R767" s="174" t="str">
        <f ca="1">入力・労働局用!R767</f>
        <v/>
      </c>
      <c r="S767" s="477" t="str">
        <f ca="1">入力・労働局用!S767</f>
        <v/>
      </c>
      <c r="T767" s="478">
        <f>入力・労働局用!T767</f>
        <v>0</v>
      </c>
      <c r="U767" s="478">
        <f>入力・労働局用!U767</f>
        <v>0</v>
      </c>
      <c r="V767" s="478">
        <f>入力・労働局用!V767</f>
        <v>0</v>
      </c>
      <c r="W767" s="479">
        <f>入力・労働局用!W767</f>
        <v>0</v>
      </c>
      <c r="X767" s="164"/>
      <c r="Y767" s="180" t="str">
        <f t="shared" si="336"/>
        <v/>
      </c>
      <c r="Z767" s="180" t="str">
        <f t="shared" si="337"/>
        <v/>
      </c>
      <c r="AA767" s="181" t="str">
        <f t="shared" ca="1" si="338"/>
        <v/>
      </c>
      <c r="AB767" s="181" t="str">
        <f t="shared" ca="1" si="339"/>
        <v/>
      </c>
      <c r="AC767" s="181" t="str">
        <f t="shared" ca="1" si="340"/>
        <v/>
      </c>
      <c r="AD767" s="181" t="str">
        <f t="shared" ca="1" si="341"/>
        <v/>
      </c>
      <c r="AE767" s="182" t="str">
        <f t="shared" ca="1" si="342"/>
        <v/>
      </c>
      <c r="AF767" s="181" t="str">
        <f t="shared" ca="1" si="343"/>
        <v/>
      </c>
      <c r="AG767" s="181" t="str">
        <f t="shared" ca="1" si="344"/>
        <v/>
      </c>
      <c r="AH767" s="181" t="str">
        <f t="shared" ca="1" si="345"/>
        <v/>
      </c>
      <c r="AI767" s="181" t="str">
        <f t="shared" ca="1" si="346"/>
        <v/>
      </c>
      <c r="AJ767" s="182" t="str">
        <f t="shared" ca="1" si="347"/>
        <v/>
      </c>
    </row>
    <row r="768" spans="1:36" ht="27.95" customHeight="1">
      <c r="A768" s="179">
        <f>入力・労働局用!A768</f>
        <v>0</v>
      </c>
      <c r="B768" s="172">
        <f>入力・労働局用!B768</f>
        <v>0</v>
      </c>
      <c r="C768" s="173"/>
      <c r="D768" s="70">
        <f>入力・労働局用!D768</f>
        <v>0</v>
      </c>
      <c r="E768" s="71">
        <f>入力・労働局用!E768</f>
        <v>0</v>
      </c>
      <c r="F768" s="475">
        <f>入力・労働局用!F768</f>
        <v>0</v>
      </c>
      <c r="G768" s="476"/>
      <c r="H768" s="174" t="str">
        <f ca="1">入力・労働局用!H768</f>
        <v/>
      </c>
      <c r="I768" s="477" t="str">
        <f ca="1">入力・労働局用!I768</f>
        <v/>
      </c>
      <c r="J768" s="478">
        <f>入力・労働局用!J768</f>
        <v>0</v>
      </c>
      <c r="K768" s="478">
        <f>入力・労働局用!K768</f>
        <v>0</v>
      </c>
      <c r="L768" s="479">
        <f>入力・労働局用!L768</f>
        <v>0</v>
      </c>
      <c r="M768" s="475">
        <f>入力・労働局用!M768</f>
        <v>0</v>
      </c>
      <c r="N768" s="480"/>
      <c r="O768" s="480"/>
      <c r="P768" s="480"/>
      <c r="Q768" s="476"/>
      <c r="R768" s="174" t="str">
        <f ca="1">入力・労働局用!R768</f>
        <v/>
      </c>
      <c r="S768" s="477" t="str">
        <f ca="1">入力・労働局用!S768</f>
        <v/>
      </c>
      <c r="T768" s="478">
        <f>入力・労働局用!T768</f>
        <v>0</v>
      </c>
      <c r="U768" s="478">
        <f>入力・労働局用!U768</f>
        <v>0</v>
      </c>
      <c r="V768" s="478">
        <f>入力・労働局用!V768</f>
        <v>0</v>
      </c>
      <c r="W768" s="479">
        <f>入力・労働局用!W768</f>
        <v>0</v>
      </c>
      <c r="X768" s="164"/>
      <c r="Y768" s="180" t="str">
        <f t="shared" si="336"/>
        <v/>
      </c>
      <c r="Z768" s="180" t="str">
        <f t="shared" si="337"/>
        <v/>
      </c>
      <c r="AA768" s="181" t="str">
        <f t="shared" ca="1" si="338"/>
        <v/>
      </c>
      <c r="AB768" s="181" t="str">
        <f t="shared" ca="1" si="339"/>
        <v/>
      </c>
      <c r="AC768" s="181" t="str">
        <f t="shared" ca="1" si="340"/>
        <v/>
      </c>
      <c r="AD768" s="181" t="str">
        <f t="shared" ca="1" si="341"/>
        <v/>
      </c>
      <c r="AE768" s="182" t="str">
        <f t="shared" ca="1" si="342"/>
        <v/>
      </c>
      <c r="AF768" s="181" t="str">
        <f t="shared" ca="1" si="343"/>
        <v/>
      </c>
      <c r="AG768" s="181" t="str">
        <f t="shared" ca="1" si="344"/>
        <v/>
      </c>
      <c r="AH768" s="181" t="str">
        <f t="shared" ca="1" si="345"/>
        <v/>
      </c>
      <c r="AI768" s="181" t="str">
        <f t="shared" ca="1" si="346"/>
        <v/>
      </c>
      <c r="AJ768" s="182" t="str">
        <f t="shared" ca="1" si="347"/>
        <v/>
      </c>
    </row>
    <row r="769" spans="1:36" ht="27.95" customHeight="1">
      <c r="A769" s="179">
        <f>入力・労働局用!A769</f>
        <v>0</v>
      </c>
      <c r="B769" s="172">
        <f>入力・労働局用!B769</f>
        <v>0</v>
      </c>
      <c r="C769" s="173"/>
      <c r="D769" s="70">
        <f>入力・労働局用!D769</f>
        <v>0</v>
      </c>
      <c r="E769" s="71">
        <f>入力・労働局用!E769</f>
        <v>0</v>
      </c>
      <c r="F769" s="475">
        <f>入力・労働局用!F769</f>
        <v>0</v>
      </c>
      <c r="G769" s="476"/>
      <c r="H769" s="174" t="str">
        <f ca="1">入力・労働局用!H769</f>
        <v/>
      </c>
      <c r="I769" s="477" t="str">
        <f ca="1">入力・労働局用!I769</f>
        <v/>
      </c>
      <c r="J769" s="478">
        <f>入力・労働局用!J769</f>
        <v>0</v>
      </c>
      <c r="K769" s="478">
        <f>入力・労働局用!K769</f>
        <v>0</v>
      </c>
      <c r="L769" s="479">
        <f>入力・労働局用!L769</f>
        <v>0</v>
      </c>
      <c r="M769" s="475">
        <f>入力・労働局用!M769</f>
        <v>0</v>
      </c>
      <c r="N769" s="480"/>
      <c r="O769" s="480"/>
      <c r="P769" s="480"/>
      <c r="Q769" s="476"/>
      <c r="R769" s="174" t="str">
        <f ca="1">入力・労働局用!R769</f>
        <v/>
      </c>
      <c r="S769" s="477" t="str">
        <f ca="1">入力・労働局用!S769</f>
        <v/>
      </c>
      <c r="T769" s="478">
        <f>入力・労働局用!T769</f>
        <v>0</v>
      </c>
      <c r="U769" s="478">
        <f>入力・労働局用!U769</f>
        <v>0</v>
      </c>
      <c r="V769" s="478">
        <f>入力・労働局用!V769</f>
        <v>0</v>
      </c>
      <c r="W769" s="479">
        <f>入力・労働局用!W769</f>
        <v>0</v>
      </c>
      <c r="X769" s="164"/>
      <c r="Y769" s="180" t="str">
        <f t="shared" si="336"/>
        <v/>
      </c>
      <c r="Z769" s="180" t="str">
        <f t="shared" si="337"/>
        <v/>
      </c>
      <c r="AA769" s="181" t="str">
        <f t="shared" ca="1" si="338"/>
        <v/>
      </c>
      <c r="AB769" s="181" t="str">
        <f t="shared" ca="1" si="339"/>
        <v/>
      </c>
      <c r="AC769" s="181" t="str">
        <f t="shared" ca="1" si="340"/>
        <v/>
      </c>
      <c r="AD769" s="181" t="str">
        <f t="shared" ca="1" si="341"/>
        <v/>
      </c>
      <c r="AE769" s="182" t="str">
        <f t="shared" ca="1" si="342"/>
        <v/>
      </c>
      <c r="AF769" s="181" t="str">
        <f t="shared" ca="1" si="343"/>
        <v/>
      </c>
      <c r="AG769" s="181" t="str">
        <f t="shared" ca="1" si="344"/>
        <v/>
      </c>
      <c r="AH769" s="181" t="str">
        <f t="shared" ca="1" si="345"/>
        <v/>
      </c>
      <c r="AI769" s="181" t="str">
        <f t="shared" ca="1" si="346"/>
        <v/>
      </c>
      <c r="AJ769" s="182" t="str">
        <f t="shared" ca="1" si="347"/>
        <v/>
      </c>
    </row>
    <row r="770" spans="1:36" ht="27.95" customHeight="1">
      <c r="A770" s="179">
        <f>入力・労働局用!A770</f>
        <v>0</v>
      </c>
      <c r="B770" s="172">
        <f>入力・労働局用!B770</f>
        <v>0</v>
      </c>
      <c r="C770" s="173"/>
      <c r="D770" s="70">
        <f>入力・労働局用!D770</f>
        <v>0</v>
      </c>
      <c r="E770" s="71">
        <f>入力・労働局用!E770</f>
        <v>0</v>
      </c>
      <c r="F770" s="475">
        <f>入力・労働局用!F770</f>
        <v>0</v>
      </c>
      <c r="G770" s="476"/>
      <c r="H770" s="174" t="str">
        <f ca="1">入力・労働局用!H770</f>
        <v/>
      </c>
      <c r="I770" s="477" t="str">
        <f ca="1">入力・労働局用!I770</f>
        <v/>
      </c>
      <c r="J770" s="478">
        <f>入力・労働局用!J770</f>
        <v>0</v>
      </c>
      <c r="K770" s="478">
        <f>入力・労働局用!K770</f>
        <v>0</v>
      </c>
      <c r="L770" s="479">
        <f>入力・労働局用!L770</f>
        <v>0</v>
      </c>
      <c r="M770" s="475">
        <f>入力・労働局用!M770</f>
        <v>0</v>
      </c>
      <c r="N770" s="480"/>
      <c r="O770" s="480"/>
      <c r="P770" s="480"/>
      <c r="Q770" s="476"/>
      <c r="R770" s="174" t="str">
        <f ca="1">入力・労働局用!R770</f>
        <v/>
      </c>
      <c r="S770" s="477" t="str">
        <f ca="1">入力・労働局用!S770</f>
        <v/>
      </c>
      <c r="T770" s="478">
        <f>入力・労働局用!T770</f>
        <v>0</v>
      </c>
      <c r="U770" s="478">
        <f>入力・労働局用!U770</f>
        <v>0</v>
      </c>
      <c r="V770" s="478">
        <f>入力・労働局用!V770</f>
        <v>0</v>
      </c>
      <c r="W770" s="479">
        <f>入力・労働局用!W770</f>
        <v>0</v>
      </c>
      <c r="X770" s="164"/>
      <c r="Y770" s="180" t="str">
        <f t="shared" si="336"/>
        <v/>
      </c>
      <c r="Z770" s="180" t="str">
        <f t="shared" si="337"/>
        <v/>
      </c>
      <c r="AA770" s="181" t="str">
        <f t="shared" ca="1" si="338"/>
        <v/>
      </c>
      <c r="AB770" s="181" t="str">
        <f t="shared" ca="1" si="339"/>
        <v/>
      </c>
      <c r="AC770" s="181" t="str">
        <f t="shared" ca="1" si="340"/>
        <v/>
      </c>
      <c r="AD770" s="181" t="str">
        <f t="shared" ca="1" si="341"/>
        <v/>
      </c>
      <c r="AE770" s="182" t="str">
        <f t="shared" ca="1" si="342"/>
        <v/>
      </c>
      <c r="AF770" s="181" t="str">
        <f t="shared" ca="1" si="343"/>
        <v/>
      </c>
      <c r="AG770" s="181" t="str">
        <f t="shared" ca="1" si="344"/>
        <v/>
      </c>
      <c r="AH770" s="181" t="str">
        <f t="shared" ca="1" si="345"/>
        <v/>
      </c>
      <c r="AI770" s="181" t="str">
        <f t="shared" ca="1" si="346"/>
        <v/>
      </c>
      <c r="AJ770" s="182" t="str">
        <f t="shared" ca="1" si="347"/>
        <v/>
      </c>
    </row>
    <row r="771" spans="1:36" ht="27.95" customHeight="1">
      <c r="A771" s="179">
        <f>入力・労働局用!A771</f>
        <v>0</v>
      </c>
      <c r="B771" s="172">
        <f>入力・労働局用!B771</f>
        <v>0</v>
      </c>
      <c r="C771" s="173"/>
      <c r="D771" s="70">
        <f>入力・労働局用!D771</f>
        <v>0</v>
      </c>
      <c r="E771" s="71">
        <f>入力・労働局用!E771</f>
        <v>0</v>
      </c>
      <c r="F771" s="475">
        <f>入力・労働局用!F771</f>
        <v>0</v>
      </c>
      <c r="G771" s="476"/>
      <c r="H771" s="174" t="str">
        <f ca="1">入力・労働局用!H771</f>
        <v/>
      </c>
      <c r="I771" s="477" t="str">
        <f ca="1">入力・労働局用!I771</f>
        <v/>
      </c>
      <c r="J771" s="478">
        <f>入力・労働局用!J771</f>
        <v>0</v>
      </c>
      <c r="K771" s="478">
        <f>入力・労働局用!K771</f>
        <v>0</v>
      </c>
      <c r="L771" s="479">
        <f>入力・労働局用!L771</f>
        <v>0</v>
      </c>
      <c r="M771" s="475">
        <f>入力・労働局用!M771</f>
        <v>0</v>
      </c>
      <c r="N771" s="480"/>
      <c r="O771" s="480"/>
      <c r="P771" s="480"/>
      <c r="Q771" s="476"/>
      <c r="R771" s="174" t="str">
        <f ca="1">入力・労働局用!R771</f>
        <v/>
      </c>
      <c r="S771" s="477" t="str">
        <f ca="1">入力・労働局用!S771</f>
        <v/>
      </c>
      <c r="T771" s="478">
        <f>入力・労働局用!T771</f>
        <v>0</v>
      </c>
      <c r="U771" s="478">
        <f>入力・労働局用!U771</f>
        <v>0</v>
      </c>
      <c r="V771" s="478">
        <f>入力・労働局用!V771</f>
        <v>0</v>
      </c>
      <c r="W771" s="479">
        <f>入力・労働局用!W771</f>
        <v>0</v>
      </c>
      <c r="X771" s="164"/>
      <c r="Y771" s="180" t="str">
        <f t="shared" si="336"/>
        <v/>
      </c>
      <c r="Z771" s="180" t="str">
        <f t="shared" si="337"/>
        <v/>
      </c>
      <c r="AA771" s="181" t="str">
        <f t="shared" ca="1" si="338"/>
        <v/>
      </c>
      <c r="AB771" s="181" t="str">
        <f t="shared" ca="1" si="339"/>
        <v/>
      </c>
      <c r="AC771" s="181" t="str">
        <f t="shared" ca="1" si="340"/>
        <v/>
      </c>
      <c r="AD771" s="181" t="str">
        <f t="shared" ca="1" si="341"/>
        <v/>
      </c>
      <c r="AE771" s="182" t="str">
        <f t="shared" ca="1" si="342"/>
        <v/>
      </c>
      <c r="AF771" s="181" t="str">
        <f t="shared" ca="1" si="343"/>
        <v/>
      </c>
      <c r="AG771" s="181" t="str">
        <f t="shared" ca="1" si="344"/>
        <v/>
      </c>
      <c r="AH771" s="181" t="str">
        <f t="shared" ca="1" si="345"/>
        <v/>
      </c>
      <c r="AI771" s="181" t="str">
        <f t="shared" ca="1" si="346"/>
        <v/>
      </c>
      <c r="AJ771" s="182" t="str">
        <f t="shared" ca="1" si="347"/>
        <v/>
      </c>
    </row>
    <row r="772" spans="1:36" ht="27.95" customHeight="1">
      <c r="A772" s="179">
        <f>入力・労働局用!A772</f>
        <v>0</v>
      </c>
      <c r="B772" s="172">
        <f>入力・労働局用!B772</f>
        <v>0</v>
      </c>
      <c r="C772" s="173"/>
      <c r="D772" s="70">
        <f>入力・労働局用!D772</f>
        <v>0</v>
      </c>
      <c r="E772" s="71">
        <f>入力・労働局用!E772</f>
        <v>0</v>
      </c>
      <c r="F772" s="475">
        <f>入力・労働局用!F772</f>
        <v>0</v>
      </c>
      <c r="G772" s="476"/>
      <c r="H772" s="174" t="str">
        <f ca="1">入力・労働局用!H772</f>
        <v/>
      </c>
      <c r="I772" s="477" t="str">
        <f ca="1">入力・労働局用!I772</f>
        <v/>
      </c>
      <c r="J772" s="478">
        <f>入力・労働局用!J772</f>
        <v>0</v>
      </c>
      <c r="K772" s="478">
        <f>入力・労働局用!K772</f>
        <v>0</v>
      </c>
      <c r="L772" s="479">
        <f>入力・労働局用!L772</f>
        <v>0</v>
      </c>
      <c r="M772" s="475">
        <f>入力・労働局用!M772</f>
        <v>0</v>
      </c>
      <c r="N772" s="480"/>
      <c r="O772" s="480"/>
      <c r="P772" s="480"/>
      <c r="Q772" s="476"/>
      <c r="R772" s="174" t="str">
        <f ca="1">入力・労働局用!R772</f>
        <v/>
      </c>
      <c r="S772" s="477" t="str">
        <f ca="1">入力・労働局用!S772</f>
        <v/>
      </c>
      <c r="T772" s="478">
        <f>入力・労働局用!T772</f>
        <v>0</v>
      </c>
      <c r="U772" s="478">
        <f>入力・労働局用!U772</f>
        <v>0</v>
      </c>
      <c r="V772" s="478">
        <f>入力・労働局用!V772</f>
        <v>0</v>
      </c>
      <c r="W772" s="479">
        <f>入力・労働局用!W772</f>
        <v>0</v>
      </c>
      <c r="X772" s="164"/>
      <c r="Y772" s="180" t="str">
        <f t="shared" si="336"/>
        <v/>
      </c>
      <c r="Z772" s="180" t="str">
        <f t="shared" si="337"/>
        <v/>
      </c>
      <c r="AA772" s="181" t="str">
        <f t="shared" ca="1" si="338"/>
        <v/>
      </c>
      <c r="AB772" s="181" t="str">
        <f t="shared" ca="1" si="339"/>
        <v/>
      </c>
      <c r="AC772" s="181" t="str">
        <f t="shared" ca="1" si="340"/>
        <v/>
      </c>
      <c r="AD772" s="181" t="str">
        <f t="shared" ca="1" si="341"/>
        <v/>
      </c>
      <c r="AE772" s="182" t="str">
        <f t="shared" ca="1" si="342"/>
        <v/>
      </c>
      <c r="AF772" s="181" t="str">
        <f t="shared" ca="1" si="343"/>
        <v/>
      </c>
      <c r="AG772" s="181" t="str">
        <f t="shared" ca="1" si="344"/>
        <v/>
      </c>
      <c r="AH772" s="181" t="str">
        <f t="shared" ca="1" si="345"/>
        <v/>
      </c>
      <c r="AI772" s="181" t="str">
        <f t="shared" ca="1" si="346"/>
        <v/>
      </c>
      <c r="AJ772" s="182" t="str">
        <f t="shared" ca="1" si="347"/>
        <v/>
      </c>
    </row>
    <row r="773" spans="1:36" ht="27.95" customHeight="1">
      <c r="A773" s="179">
        <f>入力・労働局用!A773</f>
        <v>0</v>
      </c>
      <c r="B773" s="172">
        <f>入力・労働局用!B773</f>
        <v>0</v>
      </c>
      <c r="C773" s="173"/>
      <c r="D773" s="70">
        <f>入力・労働局用!D773</f>
        <v>0</v>
      </c>
      <c r="E773" s="71">
        <f>入力・労働局用!E773</f>
        <v>0</v>
      </c>
      <c r="F773" s="475">
        <f>入力・労働局用!F773</f>
        <v>0</v>
      </c>
      <c r="G773" s="476"/>
      <c r="H773" s="174" t="str">
        <f ca="1">入力・労働局用!H773</f>
        <v/>
      </c>
      <c r="I773" s="477" t="str">
        <f ca="1">入力・労働局用!I773</f>
        <v/>
      </c>
      <c r="J773" s="478">
        <f>入力・労働局用!J773</f>
        <v>0</v>
      </c>
      <c r="K773" s="478">
        <f>入力・労働局用!K773</f>
        <v>0</v>
      </c>
      <c r="L773" s="479">
        <f>入力・労働局用!L773</f>
        <v>0</v>
      </c>
      <c r="M773" s="475">
        <f>入力・労働局用!M773</f>
        <v>0</v>
      </c>
      <c r="N773" s="480"/>
      <c r="O773" s="480"/>
      <c r="P773" s="480"/>
      <c r="Q773" s="476"/>
      <c r="R773" s="174" t="str">
        <f ca="1">入力・労働局用!R773</f>
        <v/>
      </c>
      <c r="S773" s="477" t="str">
        <f ca="1">入力・労働局用!S773</f>
        <v/>
      </c>
      <c r="T773" s="478">
        <f>入力・労働局用!T773</f>
        <v>0</v>
      </c>
      <c r="U773" s="478">
        <f>入力・労働局用!U773</f>
        <v>0</v>
      </c>
      <c r="V773" s="478">
        <f>入力・労働局用!V773</f>
        <v>0</v>
      </c>
      <c r="W773" s="479">
        <f>入力・労働局用!W773</f>
        <v>0</v>
      </c>
      <c r="X773" s="164"/>
      <c r="Y773" s="180" t="str">
        <f t="shared" si="336"/>
        <v/>
      </c>
      <c r="Z773" s="180" t="str">
        <f t="shared" si="337"/>
        <v/>
      </c>
      <c r="AA773" s="181" t="str">
        <f t="shared" ca="1" si="338"/>
        <v/>
      </c>
      <c r="AB773" s="181" t="str">
        <f t="shared" ca="1" si="339"/>
        <v/>
      </c>
      <c r="AC773" s="181" t="str">
        <f t="shared" ca="1" si="340"/>
        <v/>
      </c>
      <c r="AD773" s="181" t="str">
        <f t="shared" ca="1" si="341"/>
        <v/>
      </c>
      <c r="AE773" s="182" t="str">
        <f t="shared" ca="1" si="342"/>
        <v/>
      </c>
      <c r="AF773" s="181" t="str">
        <f t="shared" ca="1" si="343"/>
        <v/>
      </c>
      <c r="AG773" s="181" t="str">
        <f t="shared" ca="1" si="344"/>
        <v/>
      </c>
      <c r="AH773" s="181" t="str">
        <f t="shared" ca="1" si="345"/>
        <v/>
      </c>
      <c r="AI773" s="181" t="str">
        <f t="shared" ca="1" si="346"/>
        <v/>
      </c>
      <c r="AJ773" s="182" t="str">
        <f t="shared" ca="1" si="347"/>
        <v/>
      </c>
    </row>
    <row r="774" spans="1:36" ht="27.95" customHeight="1">
      <c r="A774" s="179">
        <f>入力・労働局用!A774</f>
        <v>0</v>
      </c>
      <c r="B774" s="172">
        <f>入力・労働局用!B774</f>
        <v>0</v>
      </c>
      <c r="C774" s="173"/>
      <c r="D774" s="70">
        <f>入力・労働局用!D774</f>
        <v>0</v>
      </c>
      <c r="E774" s="71">
        <f>入力・労働局用!E774</f>
        <v>0</v>
      </c>
      <c r="F774" s="475">
        <f>入力・労働局用!F774</f>
        <v>0</v>
      </c>
      <c r="G774" s="476"/>
      <c r="H774" s="174" t="str">
        <f ca="1">入力・労働局用!H774</f>
        <v/>
      </c>
      <c r="I774" s="477" t="str">
        <f ca="1">入力・労働局用!I774</f>
        <v/>
      </c>
      <c r="J774" s="478">
        <f>入力・労働局用!J774</f>
        <v>0</v>
      </c>
      <c r="K774" s="478">
        <f>入力・労働局用!K774</f>
        <v>0</v>
      </c>
      <c r="L774" s="479">
        <f>入力・労働局用!L774</f>
        <v>0</v>
      </c>
      <c r="M774" s="475">
        <f>入力・労働局用!M774</f>
        <v>0</v>
      </c>
      <c r="N774" s="480"/>
      <c r="O774" s="480"/>
      <c r="P774" s="480"/>
      <c r="Q774" s="476"/>
      <c r="R774" s="174" t="str">
        <f ca="1">入力・労働局用!R774</f>
        <v/>
      </c>
      <c r="S774" s="477" t="str">
        <f ca="1">入力・労働局用!S774</f>
        <v/>
      </c>
      <c r="T774" s="478">
        <f>入力・労働局用!T774</f>
        <v>0</v>
      </c>
      <c r="U774" s="478">
        <f>入力・労働局用!U774</f>
        <v>0</v>
      </c>
      <c r="V774" s="478">
        <f>入力・労働局用!V774</f>
        <v>0</v>
      </c>
      <c r="W774" s="479">
        <f>入力・労働局用!W774</f>
        <v>0</v>
      </c>
      <c r="X774" s="164"/>
      <c r="Y774" s="180" t="str">
        <f t="shared" si="336"/>
        <v/>
      </c>
      <c r="Z774" s="180" t="str">
        <f t="shared" si="337"/>
        <v/>
      </c>
      <c r="AA774" s="181" t="str">
        <f t="shared" ca="1" si="338"/>
        <v/>
      </c>
      <c r="AB774" s="181" t="str">
        <f t="shared" ca="1" si="339"/>
        <v/>
      </c>
      <c r="AC774" s="181" t="str">
        <f t="shared" ca="1" si="340"/>
        <v/>
      </c>
      <c r="AD774" s="181" t="str">
        <f t="shared" ca="1" si="341"/>
        <v/>
      </c>
      <c r="AE774" s="182" t="str">
        <f t="shared" ca="1" si="342"/>
        <v/>
      </c>
      <c r="AF774" s="181" t="str">
        <f t="shared" ca="1" si="343"/>
        <v/>
      </c>
      <c r="AG774" s="181" t="str">
        <f t="shared" ca="1" si="344"/>
        <v/>
      </c>
      <c r="AH774" s="181" t="str">
        <f t="shared" ca="1" si="345"/>
        <v/>
      </c>
      <c r="AI774" s="181" t="str">
        <f t="shared" ca="1" si="346"/>
        <v/>
      </c>
      <c r="AJ774" s="182" t="str">
        <f t="shared" ca="1" si="347"/>
        <v/>
      </c>
    </row>
    <row r="775" spans="1:36" ht="27.95" customHeight="1">
      <c r="A775" s="179">
        <f>入力・労働局用!A775</f>
        <v>0</v>
      </c>
      <c r="B775" s="172">
        <f>入力・労働局用!B775</f>
        <v>0</v>
      </c>
      <c r="C775" s="173"/>
      <c r="D775" s="70">
        <f>入力・労働局用!D775</f>
        <v>0</v>
      </c>
      <c r="E775" s="71">
        <f>入力・労働局用!E775</f>
        <v>0</v>
      </c>
      <c r="F775" s="475">
        <f>入力・労働局用!F775</f>
        <v>0</v>
      </c>
      <c r="G775" s="476"/>
      <c r="H775" s="174" t="str">
        <f ca="1">入力・労働局用!H775</f>
        <v/>
      </c>
      <c r="I775" s="477" t="str">
        <f ca="1">入力・労働局用!I775</f>
        <v/>
      </c>
      <c r="J775" s="478">
        <f>入力・労働局用!J775</f>
        <v>0</v>
      </c>
      <c r="K775" s="478">
        <f>入力・労働局用!K775</f>
        <v>0</v>
      </c>
      <c r="L775" s="479">
        <f>入力・労働局用!L775</f>
        <v>0</v>
      </c>
      <c r="M775" s="475">
        <f>入力・労働局用!M775</f>
        <v>0</v>
      </c>
      <c r="N775" s="480"/>
      <c r="O775" s="480"/>
      <c r="P775" s="480"/>
      <c r="Q775" s="476"/>
      <c r="R775" s="174" t="str">
        <f ca="1">入力・労働局用!R775</f>
        <v/>
      </c>
      <c r="S775" s="477" t="str">
        <f ca="1">入力・労働局用!S775</f>
        <v/>
      </c>
      <c r="T775" s="478">
        <f>入力・労働局用!T775</f>
        <v>0</v>
      </c>
      <c r="U775" s="478">
        <f>入力・労働局用!U775</f>
        <v>0</v>
      </c>
      <c r="V775" s="478">
        <f>入力・労働局用!V775</f>
        <v>0</v>
      </c>
      <c r="W775" s="479">
        <f>入力・労働局用!W775</f>
        <v>0</v>
      </c>
      <c r="X775" s="164"/>
      <c r="Y775" s="180" t="str">
        <f t="shared" si="336"/>
        <v/>
      </c>
      <c r="Z775" s="180" t="str">
        <f t="shared" si="337"/>
        <v/>
      </c>
      <c r="AA775" s="181" t="str">
        <f t="shared" ca="1" si="338"/>
        <v/>
      </c>
      <c r="AB775" s="181" t="str">
        <f t="shared" ca="1" si="339"/>
        <v/>
      </c>
      <c r="AC775" s="181" t="str">
        <f t="shared" ca="1" si="340"/>
        <v/>
      </c>
      <c r="AD775" s="181" t="str">
        <f t="shared" ca="1" si="341"/>
        <v/>
      </c>
      <c r="AE775" s="182" t="str">
        <f t="shared" ca="1" si="342"/>
        <v/>
      </c>
      <c r="AF775" s="181" t="str">
        <f t="shared" ca="1" si="343"/>
        <v/>
      </c>
      <c r="AG775" s="181" t="str">
        <f t="shared" ca="1" si="344"/>
        <v/>
      </c>
      <c r="AH775" s="181" t="str">
        <f t="shared" ca="1" si="345"/>
        <v/>
      </c>
      <c r="AI775" s="181" t="str">
        <f t="shared" ca="1" si="346"/>
        <v/>
      </c>
      <c r="AJ775" s="182" t="str">
        <f t="shared" ca="1" si="347"/>
        <v/>
      </c>
    </row>
    <row r="776" spans="1:36" ht="27.95" customHeight="1">
      <c r="A776" s="179">
        <f>入力・労働局用!A776</f>
        <v>0</v>
      </c>
      <c r="B776" s="172">
        <f>入力・労働局用!B776</f>
        <v>0</v>
      </c>
      <c r="C776" s="173"/>
      <c r="D776" s="70">
        <f>入力・労働局用!D776</f>
        <v>0</v>
      </c>
      <c r="E776" s="71">
        <f>入力・労働局用!E776</f>
        <v>0</v>
      </c>
      <c r="F776" s="475">
        <f>入力・労働局用!F776</f>
        <v>0</v>
      </c>
      <c r="G776" s="476"/>
      <c r="H776" s="174" t="str">
        <f ca="1">入力・労働局用!H776</f>
        <v/>
      </c>
      <c r="I776" s="477" t="str">
        <f ca="1">入力・労働局用!I776</f>
        <v/>
      </c>
      <c r="J776" s="478">
        <f>入力・労働局用!J776</f>
        <v>0</v>
      </c>
      <c r="K776" s="478">
        <f>入力・労働局用!K776</f>
        <v>0</v>
      </c>
      <c r="L776" s="479">
        <f>入力・労働局用!L776</f>
        <v>0</v>
      </c>
      <c r="M776" s="475">
        <f>入力・労働局用!M776</f>
        <v>0</v>
      </c>
      <c r="N776" s="480"/>
      <c r="O776" s="480"/>
      <c r="P776" s="480"/>
      <c r="Q776" s="476"/>
      <c r="R776" s="174" t="str">
        <f ca="1">入力・労働局用!R776</f>
        <v/>
      </c>
      <c r="S776" s="477" t="str">
        <f ca="1">入力・労働局用!S776</f>
        <v/>
      </c>
      <c r="T776" s="478">
        <f>入力・労働局用!T776</f>
        <v>0</v>
      </c>
      <c r="U776" s="478">
        <f>入力・労働局用!U776</f>
        <v>0</v>
      </c>
      <c r="V776" s="478">
        <f>入力・労働局用!V776</f>
        <v>0</v>
      </c>
      <c r="W776" s="479">
        <f>入力・労働局用!W776</f>
        <v>0</v>
      </c>
      <c r="X776" s="164"/>
      <c r="Y776" s="180" t="str">
        <f t="shared" si="336"/>
        <v/>
      </c>
      <c r="Z776" s="180" t="str">
        <f t="shared" si="337"/>
        <v/>
      </c>
      <c r="AA776" s="181" t="str">
        <f t="shared" ca="1" si="338"/>
        <v/>
      </c>
      <c r="AB776" s="181" t="str">
        <f t="shared" ca="1" si="339"/>
        <v/>
      </c>
      <c r="AC776" s="181" t="str">
        <f t="shared" ca="1" si="340"/>
        <v/>
      </c>
      <c r="AD776" s="181" t="str">
        <f t="shared" ca="1" si="341"/>
        <v/>
      </c>
      <c r="AE776" s="182" t="str">
        <f t="shared" ca="1" si="342"/>
        <v/>
      </c>
      <c r="AF776" s="181" t="str">
        <f t="shared" ca="1" si="343"/>
        <v/>
      </c>
      <c r="AG776" s="181" t="str">
        <f t="shared" ca="1" si="344"/>
        <v/>
      </c>
      <c r="AH776" s="181" t="str">
        <f t="shared" ca="1" si="345"/>
        <v/>
      </c>
      <c r="AI776" s="181" t="str">
        <f t="shared" ca="1" si="346"/>
        <v/>
      </c>
      <c r="AJ776" s="182" t="str">
        <f t="shared" ca="1" si="347"/>
        <v/>
      </c>
    </row>
    <row r="777" spans="1:36" ht="27.95" customHeight="1">
      <c r="A777" s="179">
        <f>入力・労働局用!A777</f>
        <v>0</v>
      </c>
      <c r="B777" s="172">
        <f>入力・労働局用!B777</f>
        <v>0</v>
      </c>
      <c r="C777" s="173"/>
      <c r="D777" s="70">
        <f>入力・労働局用!D777</f>
        <v>0</v>
      </c>
      <c r="E777" s="71">
        <f>入力・労働局用!E777</f>
        <v>0</v>
      </c>
      <c r="F777" s="475">
        <f>入力・労働局用!F777</f>
        <v>0</v>
      </c>
      <c r="G777" s="476"/>
      <c r="H777" s="174" t="str">
        <f ca="1">入力・労働局用!H777</f>
        <v/>
      </c>
      <c r="I777" s="477" t="str">
        <f ca="1">入力・労働局用!I777</f>
        <v/>
      </c>
      <c r="J777" s="478">
        <f>入力・労働局用!J777</f>
        <v>0</v>
      </c>
      <c r="K777" s="478">
        <f>入力・労働局用!K777</f>
        <v>0</v>
      </c>
      <c r="L777" s="479">
        <f>入力・労働局用!L777</f>
        <v>0</v>
      </c>
      <c r="M777" s="475">
        <f>入力・労働局用!M777</f>
        <v>0</v>
      </c>
      <c r="N777" s="480"/>
      <c r="O777" s="480"/>
      <c r="P777" s="480"/>
      <c r="Q777" s="476"/>
      <c r="R777" s="174" t="str">
        <f ca="1">入力・労働局用!R777</f>
        <v/>
      </c>
      <c r="S777" s="477" t="str">
        <f ca="1">入力・労働局用!S777</f>
        <v/>
      </c>
      <c r="T777" s="478">
        <f>入力・労働局用!T777</f>
        <v>0</v>
      </c>
      <c r="U777" s="478">
        <f>入力・労働局用!U777</f>
        <v>0</v>
      </c>
      <c r="V777" s="478">
        <f>入力・労働局用!V777</f>
        <v>0</v>
      </c>
      <c r="W777" s="479">
        <f>入力・労働局用!W777</f>
        <v>0</v>
      </c>
      <c r="X777" s="164"/>
      <c r="Y777" s="180" t="str">
        <f t="shared" si="336"/>
        <v/>
      </c>
      <c r="Z777" s="180" t="str">
        <f t="shared" si="337"/>
        <v/>
      </c>
      <c r="AA777" s="181" t="str">
        <f t="shared" ca="1" si="338"/>
        <v/>
      </c>
      <c r="AB777" s="181" t="str">
        <f t="shared" ca="1" si="339"/>
        <v/>
      </c>
      <c r="AC777" s="181" t="str">
        <f t="shared" ca="1" si="340"/>
        <v/>
      </c>
      <c r="AD777" s="181" t="str">
        <f t="shared" ca="1" si="341"/>
        <v/>
      </c>
      <c r="AE777" s="182" t="str">
        <f t="shared" ca="1" si="342"/>
        <v/>
      </c>
      <c r="AF777" s="181" t="str">
        <f t="shared" ca="1" si="343"/>
        <v/>
      </c>
      <c r="AG777" s="181" t="str">
        <f t="shared" ca="1" si="344"/>
        <v/>
      </c>
      <c r="AH777" s="181" t="str">
        <f t="shared" ca="1" si="345"/>
        <v/>
      </c>
      <c r="AI777" s="181" t="str">
        <f t="shared" ca="1" si="346"/>
        <v/>
      </c>
      <c r="AJ777" s="182" t="str">
        <f t="shared" ca="1" si="347"/>
        <v/>
      </c>
    </row>
    <row r="778" spans="1:36" ht="27.95" customHeight="1">
      <c r="A778" s="179">
        <f>入力・労働局用!A778</f>
        <v>0</v>
      </c>
      <c r="B778" s="172">
        <f>入力・労働局用!B778</f>
        <v>0</v>
      </c>
      <c r="C778" s="173"/>
      <c r="D778" s="70">
        <f>入力・労働局用!D778</f>
        <v>0</v>
      </c>
      <c r="E778" s="71">
        <f>入力・労働局用!E778</f>
        <v>0</v>
      </c>
      <c r="F778" s="475">
        <f>入力・労働局用!F778</f>
        <v>0</v>
      </c>
      <c r="G778" s="476"/>
      <c r="H778" s="174" t="str">
        <f ca="1">入力・労働局用!H778</f>
        <v/>
      </c>
      <c r="I778" s="477" t="str">
        <f ca="1">入力・労働局用!I778</f>
        <v/>
      </c>
      <c r="J778" s="478">
        <f>入力・労働局用!J778</f>
        <v>0</v>
      </c>
      <c r="K778" s="478">
        <f>入力・労働局用!K778</f>
        <v>0</v>
      </c>
      <c r="L778" s="479">
        <f>入力・労働局用!L778</f>
        <v>0</v>
      </c>
      <c r="M778" s="475">
        <f>入力・労働局用!M778</f>
        <v>0</v>
      </c>
      <c r="N778" s="480"/>
      <c r="O778" s="480"/>
      <c r="P778" s="480"/>
      <c r="Q778" s="476"/>
      <c r="R778" s="174" t="str">
        <f ca="1">入力・労働局用!R778</f>
        <v/>
      </c>
      <c r="S778" s="477" t="str">
        <f ca="1">入力・労働局用!S778</f>
        <v/>
      </c>
      <c r="T778" s="478">
        <f>入力・労働局用!T778</f>
        <v>0</v>
      </c>
      <c r="U778" s="478">
        <f>入力・労働局用!U778</f>
        <v>0</v>
      </c>
      <c r="V778" s="478">
        <f>入力・労働局用!V778</f>
        <v>0</v>
      </c>
      <c r="W778" s="479">
        <f>入力・労働局用!W778</f>
        <v>0</v>
      </c>
      <c r="X778" s="164"/>
      <c r="Y778" s="180" t="str">
        <f t="shared" si="336"/>
        <v/>
      </c>
      <c r="Z778" s="180" t="str">
        <f t="shared" si="337"/>
        <v/>
      </c>
      <c r="AA778" s="181" t="str">
        <f t="shared" ca="1" si="338"/>
        <v/>
      </c>
      <c r="AB778" s="181" t="str">
        <f t="shared" ca="1" si="339"/>
        <v/>
      </c>
      <c r="AC778" s="181" t="str">
        <f t="shared" ca="1" si="340"/>
        <v/>
      </c>
      <c r="AD778" s="181" t="str">
        <f t="shared" ca="1" si="341"/>
        <v/>
      </c>
      <c r="AE778" s="182" t="str">
        <f t="shared" ca="1" si="342"/>
        <v/>
      </c>
      <c r="AF778" s="181" t="str">
        <f t="shared" ca="1" si="343"/>
        <v/>
      </c>
      <c r="AG778" s="181" t="str">
        <f t="shared" ca="1" si="344"/>
        <v/>
      </c>
      <c r="AH778" s="181" t="str">
        <f t="shared" ca="1" si="345"/>
        <v/>
      </c>
      <c r="AI778" s="181" t="str">
        <f t="shared" ca="1" si="346"/>
        <v/>
      </c>
      <c r="AJ778" s="182" t="str">
        <f t="shared" ca="1" si="347"/>
        <v/>
      </c>
    </row>
    <row r="779" spans="1:36" ht="27.95" customHeight="1" thickBot="1">
      <c r="A779" s="183">
        <f>入力・労働局用!A779</f>
        <v>0</v>
      </c>
      <c r="B779" s="172">
        <f>入力・労働局用!B779</f>
        <v>0</v>
      </c>
      <c r="C779" s="173"/>
      <c r="D779" s="70">
        <f>入力・労働局用!D779</f>
        <v>0</v>
      </c>
      <c r="E779" s="71">
        <f>入力・労働局用!E779</f>
        <v>0</v>
      </c>
      <c r="F779" s="475">
        <f>入力・労働局用!F779</f>
        <v>0</v>
      </c>
      <c r="G779" s="476"/>
      <c r="H779" s="174" t="str">
        <f ca="1">入力・労働局用!H779</f>
        <v/>
      </c>
      <c r="I779" s="481" t="str">
        <f ca="1">入力・労働局用!I779</f>
        <v/>
      </c>
      <c r="J779" s="482">
        <f>入力・労働局用!J779</f>
        <v>0</v>
      </c>
      <c r="K779" s="482">
        <f>入力・労働局用!K779</f>
        <v>0</v>
      </c>
      <c r="L779" s="483">
        <f>入力・労働局用!L779</f>
        <v>0</v>
      </c>
      <c r="M779" s="475">
        <f>入力・労働局用!M779</f>
        <v>0</v>
      </c>
      <c r="N779" s="480"/>
      <c r="O779" s="480"/>
      <c r="P779" s="480"/>
      <c r="Q779" s="476"/>
      <c r="R779" s="184" t="str">
        <f ca="1">入力・労働局用!R779</f>
        <v/>
      </c>
      <c r="S779" s="481" t="str">
        <f ca="1">入力・労働局用!S779</f>
        <v/>
      </c>
      <c r="T779" s="482">
        <f>入力・労働局用!T779</f>
        <v>0</v>
      </c>
      <c r="U779" s="482">
        <f>入力・労働局用!U779</f>
        <v>0</v>
      </c>
      <c r="V779" s="482">
        <f>入力・労働局用!V779</f>
        <v>0</v>
      </c>
      <c r="W779" s="483">
        <f>入力・労働局用!W779</f>
        <v>0</v>
      </c>
      <c r="X779" s="164"/>
      <c r="Y779" s="185" t="str">
        <f t="shared" si="336"/>
        <v/>
      </c>
      <c r="Z779" s="185" t="str">
        <f t="shared" si="337"/>
        <v/>
      </c>
      <c r="AA779" s="186" t="str">
        <f t="shared" ca="1" si="338"/>
        <v/>
      </c>
      <c r="AB779" s="186" t="str">
        <f t="shared" ca="1" si="339"/>
        <v/>
      </c>
      <c r="AC779" s="186" t="str">
        <f t="shared" ca="1" si="340"/>
        <v/>
      </c>
      <c r="AD779" s="186" t="str">
        <f t="shared" ca="1" si="341"/>
        <v/>
      </c>
      <c r="AE779" s="187" t="str">
        <f t="shared" ca="1" si="342"/>
        <v/>
      </c>
      <c r="AF779" s="186" t="str">
        <f t="shared" ca="1" si="343"/>
        <v/>
      </c>
      <c r="AG779" s="186" t="str">
        <f t="shared" ca="1" si="344"/>
        <v/>
      </c>
      <c r="AH779" s="186" t="str">
        <f t="shared" ca="1" si="345"/>
        <v/>
      </c>
      <c r="AI779" s="186" t="str">
        <f t="shared" ca="1" si="346"/>
        <v/>
      </c>
      <c r="AJ779" s="187" t="str">
        <f t="shared" ca="1" si="347"/>
        <v/>
      </c>
    </row>
    <row r="780" spans="1:36" ht="24.95" customHeight="1" thickTop="1">
      <c r="A780" s="361" t="s">
        <v>62</v>
      </c>
      <c r="B780" s="362"/>
      <c r="C780" s="362"/>
      <c r="D780" s="362"/>
      <c r="E780" s="362"/>
      <c r="F780" s="363"/>
      <c r="G780" s="364"/>
      <c r="H780" s="213" t="s">
        <v>12</v>
      </c>
      <c r="I780" s="471">
        <f ca="1">入力・労働局用!I780</f>
        <v>0</v>
      </c>
      <c r="J780" s="472">
        <f>入力・労働局用!J780</f>
        <v>0</v>
      </c>
      <c r="K780" s="472">
        <f>入力・労働局用!K780</f>
        <v>0</v>
      </c>
      <c r="L780" s="214" t="s">
        <v>8</v>
      </c>
      <c r="M780" s="363"/>
      <c r="N780" s="367"/>
      <c r="O780" s="367"/>
      <c r="P780" s="367"/>
      <c r="Q780" s="364"/>
      <c r="R780" s="213"/>
      <c r="S780" s="471">
        <f ca="1">入力・労働局用!S780</f>
        <v>0</v>
      </c>
      <c r="T780" s="472">
        <f>入力・労働局用!T780</f>
        <v>0</v>
      </c>
      <c r="U780" s="472">
        <f>入力・労働局用!U780</f>
        <v>0</v>
      </c>
      <c r="V780" s="472">
        <f>入力・労働局用!V780</f>
        <v>0</v>
      </c>
      <c r="W780" s="214" t="s">
        <v>8</v>
      </c>
      <c r="X780" s="164"/>
    </row>
    <row r="781" spans="1:36" ht="24.95" customHeight="1">
      <c r="A781" s="434" t="s">
        <v>80</v>
      </c>
      <c r="B781" s="435"/>
      <c r="C781" s="435"/>
      <c r="D781" s="435"/>
      <c r="E781" s="435"/>
      <c r="F781" s="344"/>
      <c r="G781" s="345"/>
      <c r="H781" s="188" t="s">
        <v>12</v>
      </c>
      <c r="I781" s="473">
        <f ca="1">入力・労働局用!I781</f>
        <v>0</v>
      </c>
      <c r="J781" s="474">
        <f>入力・労働局用!J781</f>
        <v>0</v>
      </c>
      <c r="K781" s="474">
        <f>入力・労働局用!K781</f>
        <v>0</v>
      </c>
      <c r="L781" s="189" t="s">
        <v>8</v>
      </c>
      <c r="M781" s="344"/>
      <c r="N781" s="348"/>
      <c r="O781" s="348"/>
      <c r="P781" s="348"/>
      <c r="Q781" s="345"/>
      <c r="R781" s="188"/>
      <c r="S781" s="473">
        <f ca="1">入力・労働局用!S781</f>
        <v>0</v>
      </c>
      <c r="T781" s="474">
        <f>入力・労働局用!T781</f>
        <v>0</v>
      </c>
      <c r="U781" s="474">
        <f>入力・労働局用!U781</f>
        <v>0</v>
      </c>
      <c r="V781" s="474">
        <f>入力・労働局用!V781</f>
        <v>0</v>
      </c>
      <c r="W781" s="189" t="s">
        <v>8</v>
      </c>
      <c r="X781" s="164"/>
      <c r="Z781" s="190"/>
    </row>
    <row r="782" spans="1:36" s="1" customFormat="1" ht="3.75" customHeight="1">
      <c r="X782" s="52"/>
      <c r="Y782" s="217"/>
      <c r="Z782" s="54" t="s">
        <v>35</v>
      </c>
      <c r="AH782" s="29"/>
      <c r="AI782" s="29"/>
    </row>
    <row r="783" spans="1:36">
      <c r="T783" s="468" t="s">
        <v>44</v>
      </c>
      <c r="U783" s="469"/>
      <c r="V783" s="469"/>
      <c r="W783" s="470"/>
      <c r="X783" s="164"/>
    </row>
    <row r="785" spans="1:36" ht="19.5" customHeight="1">
      <c r="A785" s="147" t="str">
        <f>IF(入力・労働局用!A785="","",入力・労働局用!A785)</f>
        <v>【鳥取局様式】</v>
      </c>
      <c r="B785" s="196"/>
      <c r="C785" s="146"/>
      <c r="D785" s="466" t="s">
        <v>76</v>
      </c>
      <c r="E785" s="467"/>
      <c r="F785" s="467"/>
      <c r="G785" s="467"/>
      <c r="H785" s="467"/>
      <c r="I785" s="467"/>
      <c r="J785" s="467"/>
      <c r="S785" s="192">
        <f>$S$2</f>
        <v>1</v>
      </c>
      <c r="T785" s="488" t="s">
        <v>10</v>
      </c>
      <c r="U785" s="488"/>
      <c r="V785" s="149">
        <f>V758+1</f>
        <v>30</v>
      </c>
      <c r="W785" s="150" t="s">
        <v>11</v>
      </c>
    </row>
    <row r="786" spans="1:36" ht="19.5" customHeight="1">
      <c r="B786" s="197"/>
      <c r="C786" s="151"/>
      <c r="D786" s="467"/>
      <c r="E786" s="467"/>
      <c r="F786" s="467"/>
      <c r="G786" s="467"/>
      <c r="H786" s="467"/>
      <c r="I786" s="467"/>
      <c r="J786" s="467"/>
    </row>
    <row r="787" spans="1:36" ht="14.25">
      <c r="B787" s="223">
        <f ca="1">入力・労働局用!B787</f>
        <v>45741</v>
      </c>
      <c r="D787" s="198"/>
      <c r="E787" s="198"/>
      <c r="F787" s="198"/>
    </row>
    <row r="788" spans="1:36" ht="15" customHeight="1">
      <c r="B788" s="224">
        <f ca="1">入力・労働局用!B788</f>
        <v>46106.494204513889</v>
      </c>
      <c r="H788" s="329" t="s">
        <v>6</v>
      </c>
      <c r="I788" s="330"/>
      <c r="J788" s="333" t="s">
        <v>0</v>
      </c>
      <c r="K788" s="334"/>
      <c r="L788" s="153" t="s">
        <v>1</v>
      </c>
      <c r="M788" s="334" t="s">
        <v>7</v>
      </c>
      <c r="N788" s="334"/>
      <c r="O788" s="334" t="s">
        <v>2</v>
      </c>
      <c r="P788" s="334"/>
      <c r="Q788" s="334"/>
      <c r="R788" s="334"/>
      <c r="S788" s="334"/>
      <c r="T788" s="334"/>
      <c r="U788" s="334" t="s">
        <v>3</v>
      </c>
      <c r="V788" s="334"/>
      <c r="W788" s="334"/>
    </row>
    <row r="789" spans="1:36" ht="20.100000000000001" customHeight="1">
      <c r="H789" s="331"/>
      <c r="I789" s="332"/>
      <c r="J789" s="154">
        <f>IF(入力・労働局用!J789="","",入力・労働局用!J789)</f>
        <v>3</v>
      </c>
      <c r="K789" s="155">
        <f>IF(入力・労働局用!K789="","",入力・労働局用!K789)</f>
        <v>1</v>
      </c>
      <c r="L789" s="156">
        <f>IF(入力・労働局用!L789="","",入力・労働局用!L789)</f>
        <v>1</v>
      </c>
      <c r="M789" s="157">
        <f>IF(入力・労働局用!M789="","",入力・労働局用!M789)</f>
        <v>0</v>
      </c>
      <c r="N789" s="158" t="str">
        <f>IF(入力・労働局用!N789="","",入力・労働局用!N789)</f>
        <v/>
      </c>
      <c r="O789" s="159" t="str">
        <f>IF(入力・労働局用!O789="","",入力・労働局用!O789)</f>
        <v/>
      </c>
      <c r="P789" s="160" t="str">
        <f>IF(入力・労働局用!P789="","",入力・労働局用!P789)</f>
        <v/>
      </c>
      <c r="Q789" s="160" t="str">
        <f>IF(入力・労働局用!Q789="","",入力・労働局用!Q789)</f>
        <v/>
      </c>
      <c r="R789" s="160" t="str">
        <f>IF(入力・労働局用!R789="","",入力・労働局用!R789)</f>
        <v/>
      </c>
      <c r="S789" s="160" t="str">
        <f>IF(入力・労働局用!S789="","",入力・労働局用!S789)</f>
        <v/>
      </c>
      <c r="T789" s="161" t="str">
        <f>IF(入力・労働局用!T789="","",入力・労働局用!T789)</f>
        <v/>
      </c>
      <c r="U789" s="159" t="str">
        <f>IF(入力・労働局用!U789="","",入力・労働局用!U789)</f>
        <v/>
      </c>
      <c r="V789" s="160" t="str">
        <f>IF(入力・労働局用!V789="","",入力・労働局用!V789)</f>
        <v/>
      </c>
      <c r="W789" s="161" t="str">
        <f>IF(入力・労働局用!W789="","",入力・労働局用!W789)</f>
        <v/>
      </c>
      <c r="Y789" s="162" t="s">
        <v>33</v>
      </c>
      <c r="Z789" s="163" t="s">
        <v>34</v>
      </c>
      <c r="AA789" s="489" t="str">
        <f>$A$2</f>
        <v>【鳥取局様式】</v>
      </c>
      <c r="AB789" s="489"/>
      <c r="AC789" s="489"/>
      <c r="AD789" s="489"/>
      <c r="AE789" s="489"/>
      <c r="AF789" s="487">
        <f>$A$3</f>
        <v>0</v>
      </c>
      <c r="AG789" s="487"/>
      <c r="AH789" s="487"/>
      <c r="AI789" s="487"/>
      <c r="AJ789" s="487"/>
    </row>
    <row r="790" spans="1:36" ht="21.95" customHeight="1">
      <c r="A790" s="315" t="s">
        <v>9</v>
      </c>
      <c r="B790" s="317" t="s">
        <v>30</v>
      </c>
      <c r="C790" s="220"/>
      <c r="D790" s="318" t="s">
        <v>51</v>
      </c>
      <c r="E790" s="317" t="s">
        <v>48</v>
      </c>
      <c r="F790" s="451">
        <f ca="1">B787</f>
        <v>45741</v>
      </c>
      <c r="G790" s="452"/>
      <c r="H790" s="452"/>
      <c r="I790" s="452"/>
      <c r="J790" s="452"/>
      <c r="K790" s="452"/>
      <c r="L790" s="453"/>
      <c r="M790" s="454">
        <f ca="1">B788</f>
        <v>46106.494204513889</v>
      </c>
      <c r="N790" s="455"/>
      <c r="O790" s="455"/>
      <c r="P790" s="455"/>
      <c r="Q790" s="455"/>
      <c r="R790" s="455"/>
      <c r="S790" s="455"/>
      <c r="T790" s="455"/>
      <c r="U790" s="455"/>
      <c r="V790" s="455"/>
      <c r="W790" s="456"/>
      <c r="X790" s="164"/>
      <c r="Y790" s="165" t="str">
        <f>$A$2</f>
        <v>【鳥取局様式】</v>
      </c>
      <c r="Z790" s="165" t="e">
        <f>DATE(YEAR($Y$7)+1,7,10)</f>
        <v>#VALUE!</v>
      </c>
      <c r="AA790" s="166" t="s">
        <v>33</v>
      </c>
      <c r="AB790" s="166" t="s">
        <v>34</v>
      </c>
      <c r="AC790" s="166" t="s">
        <v>37</v>
      </c>
      <c r="AD790" s="166" t="s">
        <v>38</v>
      </c>
      <c r="AE790" s="166" t="s">
        <v>32</v>
      </c>
      <c r="AF790" s="166" t="s">
        <v>33</v>
      </c>
      <c r="AG790" s="166" t="s">
        <v>34</v>
      </c>
      <c r="AH790" s="166" t="s">
        <v>37</v>
      </c>
      <c r="AI790" s="166" t="s">
        <v>38</v>
      </c>
      <c r="AJ790" s="166" t="s">
        <v>32</v>
      </c>
    </row>
    <row r="791" spans="1:36" ht="28.5" customHeight="1">
      <c r="A791" s="316"/>
      <c r="B791" s="317"/>
      <c r="C791" s="167"/>
      <c r="D791" s="319"/>
      <c r="E791" s="317"/>
      <c r="F791" s="306" t="s">
        <v>4</v>
      </c>
      <c r="G791" s="306"/>
      <c r="H791" s="168" t="s">
        <v>39</v>
      </c>
      <c r="I791" s="306" t="s">
        <v>5</v>
      </c>
      <c r="J791" s="306"/>
      <c r="K791" s="306"/>
      <c r="L791" s="306"/>
      <c r="M791" s="306" t="s">
        <v>4</v>
      </c>
      <c r="N791" s="306"/>
      <c r="O791" s="306"/>
      <c r="P791" s="306"/>
      <c r="Q791" s="306"/>
      <c r="R791" s="168" t="s">
        <v>39</v>
      </c>
      <c r="S791" s="306" t="s">
        <v>5</v>
      </c>
      <c r="T791" s="306"/>
      <c r="U791" s="306"/>
      <c r="V791" s="306"/>
      <c r="W791" s="306"/>
      <c r="X791" s="164"/>
      <c r="Y791" s="165">
        <f ca="1">DATE(YEAR($B$4),4,1)</f>
        <v>45748</v>
      </c>
      <c r="Z791" s="165">
        <f ca="1">DATE(YEAR($Y$8)+2,3,31)</f>
        <v>46477</v>
      </c>
      <c r="AA791" s="165">
        <f ca="1">$Y$8</f>
        <v>45748</v>
      </c>
      <c r="AB791" s="165">
        <f ca="1">DATE(YEAR($Y$8)+1,3,31)</f>
        <v>46112</v>
      </c>
      <c r="AC791" s="165"/>
      <c r="AD791" s="165"/>
      <c r="AE791" s="165"/>
      <c r="AF791" s="169">
        <f ca="1">DATE(YEAR($B$4)+1,4,1)</f>
        <v>46113</v>
      </c>
      <c r="AG791" s="169">
        <f ca="1">DATE(YEAR($AF$8)+1,3,31)</f>
        <v>46477</v>
      </c>
      <c r="AH791" s="165"/>
      <c r="AI791" s="165"/>
      <c r="AJ791" s="170"/>
    </row>
    <row r="792" spans="1:36" ht="27.95" customHeight="1">
      <c r="A792" s="171">
        <f>入力・労働局用!A792</f>
        <v>0</v>
      </c>
      <c r="B792" s="172">
        <f>入力・労働局用!B792</f>
        <v>0</v>
      </c>
      <c r="C792" s="173"/>
      <c r="D792" s="70">
        <f>入力・労働局用!D792</f>
        <v>0</v>
      </c>
      <c r="E792" s="71">
        <f>入力・労働局用!E792</f>
        <v>0</v>
      </c>
      <c r="F792" s="475">
        <f>入力・労働局用!F792</f>
        <v>0</v>
      </c>
      <c r="G792" s="476"/>
      <c r="H792" s="174" t="str">
        <f ca="1">入力・労働局用!H792</f>
        <v/>
      </c>
      <c r="I792" s="484" t="str">
        <f ca="1">入力・労働局用!I792</f>
        <v/>
      </c>
      <c r="J792" s="485">
        <f>入力・労働局用!J792</f>
        <v>0</v>
      </c>
      <c r="K792" s="485">
        <f>入力・労働局用!K792</f>
        <v>0</v>
      </c>
      <c r="L792" s="486">
        <f>入力・労働局用!L792</f>
        <v>0</v>
      </c>
      <c r="M792" s="475">
        <f>入力・労働局用!M792</f>
        <v>0</v>
      </c>
      <c r="N792" s="480"/>
      <c r="O792" s="480"/>
      <c r="P792" s="480"/>
      <c r="Q792" s="476"/>
      <c r="R792" s="175" t="str">
        <f ca="1">入力・労働局用!R792</f>
        <v/>
      </c>
      <c r="S792" s="484" t="str">
        <f ca="1">入力・労働局用!S792</f>
        <v/>
      </c>
      <c r="T792" s="485">
        <f>入力・労働局用!T792</f>
        <v>0</v>
      </c>
      <c r="U792" s="485">
        <f>入力・労働局用!U792</f>
        <v>0</v>
      </c>
      <c r="V792" s="485">
        <f>入力・労働局用!V792</f>
        <v>0</v>
      </c>
      <c r="W792" s="486">
        <f>入力・労働局用!W792</f>
        <v>0</v>
      </c>
      <c r="X792" s="164"/>
      <c r="Y792" s="176" t="str">
        <f t="shared" ref="Y792:Y806" si="348">IF($B792&lt;&gt;0,IF(D792=0,AA$8,D792),"")</f>
        <v/>
      </c>
      <c r="Z792" s="176" t="str">
        <f t="shared" ref="Z792:Z806" si="349">IF($B792&lt;&gt;0,IF(E792=0,Z$8,E792),"")</f>
        <v/>
      </c>
      <c r="AA792" s="177" t="str">
        <f t="shared" ref="AA792:AA806" ca="1" si="350">IF(Y792&lt;AF$8,Y792,"")</f>
        <v/>
      </c>
      <c r="AB792" s="177" t="str">
        <f t="shared" ref="AB792:AB806" ca="1" si="351">IF(Y792&gt;AB$8,"",IF(Z792&gt;AB$8,AB$8,Z792))</f>
        <v/>
      </c>
      <c r="AC792" s="177" t="str">
        <f t="shared" ref="AC792:AC806" ca="1" si="352">IF(AA792="","",DATE(YEAR(AA792),MONTH(AA792),1))</f>
        <v/>
      </c>
      <c r="AD792" s="177" t="str">
        <f t="shared" ref="AD792:AD806" ca="1" si="353">IF(AA792="","",DATE(YEAR(AB792),MONTH(AB792)+1,1)-1)</f>
        <v/>
      </c>
      <c r="AE792" s="178" t="str">
        <f t="shared" ref="AE792:AE806" ca="1" si="354">IF(AA792="","",DATEDIF(AC792,AD792+1,"m"))</f>
        <v/>
      </c>
      <c r="AF792" s="177" t="str">
        <f t="shared" ref="AF792:AF806" ca="1" si="355">IF(Z792&lt;AF$8,"",IF(Y792&gt;AF$8,Y792,AF$8))</f>
        <v/>
      </c>
      <c r="AG792" s="177" t="str">
        <f t="shared" ref="AG792:AG806" ca="1" si="356">IF(Z792&lt;AF$8,"",Z792)</f>
        <v/>
      </c>
      <c r="AH792" s="177" t="str">
        <f t="shared" ref="AH792:AH806" ca="1" si="357">IF(AF792="","",DATE(YEAR(AF792),MONTH(AF792),1))</f>
        <v/>
      </c>
      <c r="AI792" s="177" t="str">
        <f t="shared" ref="AI792:AI806" ca="1" si="358">IF(AF792="","",DATE(YEAR(AG792),MONTH(AG792)+1,1)-1)</f>
        <v/>
      </c>
      <c r="AJ792" s="178" t="str">
        <f t="shared" ref="AJ792:AJ806" ca="1" si="359">IF(AF792="","",DATEDIF(AH792,AI792+1,"m"))</f>
        <v/>
      </c>
    </row>
    <row r="793" spans="1:36" ht="27.95" customHeight="1">
      <c r="A793" s="179">
        <f>入力・労働局用!A793</f>
        <v>0</v>
      </c>
      <c r="B793" s="172">
        <f>入力・労働局用!B793</f>
        <v>0</v>
      </c>
      <c r="C793" s="173"/>
      <c r="D793" s="70">
        <f>入力・労働局用!D793</f>
        <v>0</v>
      </c>
      <c r="E793" s="71">
        <f>入力・労働局用!E793</f>
        <v>0</v>
      </c>
      <c r="F793" s="475">
        <f>入力・労働局用!F793</f>
        <v>0</v>
      </c>
      <c r="G793" s="476"/>
      <c r="H793" s="174" t="str">
        <f ca="1">入力・労働局用!H793</f>
        <v/>
      </c>
      <c r="I793" s="477" t="str">
        <f ca="1">入力・労働局用!I793</f>
        <v/>
      </c>
      <c r="J793" s="478">
        <f>入力・労働局用!J793</f>
        <v>0</v>
      </c>
      <c r="K793" s="478">
        <f>入力・労働局用!K793</f>
        <v>0</v>
      </c>
      <c r="L793" s="479">
        <f>入力・労働局用!L793</f>
        <v>0</v>
      </c>
      <c r="M793" s="475">
        <f>入力・労働局用!M793</f>
        <v>0</v>
      </c>
      <c r="N793" s="480"/>
      <c r="O793" s="480"/>
      <c r="P793" s="480"/>
      <c r="Q793" s="476"/>
      <c r="R793" s="174" t="str">
        <f ca="1">入力・労働局用!R793</f>
        <v/>
      </c>
      <c r="S793" s="477" t="str">
        <f ca="1">入力・労働局用!S793</f>
        <v/>
      </c>
      <c r="T793" s="478">
        <f>入力・労働局用!T793</f>
        <v>0</v>
      </c>
      <c r="U793" s="478">
        <f>入力・労働局用!U793</f>
        <v>0</v>
      </c>
      <c r="V793" s="478">
        <f>入力・労働局用!V793</f>
        <v>0</v>
      </c>
      <c r="W793" s="479">
        <f>入力・労働局用!W793</f>
        <v>0</v>
      </c>
      <c r="X793" s="164"/>
      <c r="Y793" s="180" t="str">
        <f t="shared" si="348"/>
        <v/>
      </c>
      <c r="Z793" s="180" t="str">
        <f t="shared" si="349"/>
        <v/>
      </c>
      <c r="AA793" s="181" t="str">
        <f t="shared" ca="1" si="350"/>
        <v/>
      </c>
      <c r="AB793" s="181" t="str">
        <f t="shared" ca="1" si="351"/>
        <v/>
      </c>
      <c r="AC793" s="181" t="str">
        <f t="shared" ca="1" si="352"/>
        <v/>
      </c>
      <c r="AD793" s="181" t="str">
        <f t="shared" ca="1" si="353"/>
        <v/>
      </c>
      <c r="AE793" s="182" t="str">
        <f t="shared" ca="1" si="354"/>
        <v/>
      </c>
      <c r="AF793" s="181" t="str">
        <f t="shared" ca="1" si="355"/>
        <v/>
      </c>
      <c r="AG793" s="181" t="str">
        <f t="shared" ca="1" si="356"/>
        <v/>
      </c>
      <c r="AH793" s="181" t="str">
        <f t="shared" ca="1" si="357"/>
        <v/>
      </c>
      <c r="AI793" s="181" t="str">
        <f t="shared" ca="1" si="358"/>
        <v/>
      </c>
      <c r="AJ793" s="182" t="str">
        <f t="shared" ca="1" si="359"/>
        <v/>
      </c>
    </row>
    <row r="794" spans="1:36" ht="27.95" customHeight="1">
      <c r="A794" s="179">
        <f>入力・労働局用!A794</f>
        <v>0</v>
      </c>
      <c r="B794" s="172">
        <f>入力・労働局用!B794</f>
        <v>0</v>
      </c>
      <c r="C794" s="173"/>
      <c r="D794" s="70">
        <f>入力・労働局用!D794</f>
        <v>0</v>
      </c>
      <c r="E794" s="71">
        <f>入力・労働局用!E794</f>
        <v>0</v>
      </c>
      <c r="F794" s="475">
        <f>入力・労働局用!F794</f>
        <v>0</v>
      </c>
      <c r="G794" s="476"/>
      <c r="H794" s="174" t="str">
        <f ca="1">入力・労働局用!H794</f>
        <v/>
      </c>
      <c r="I794" s="477" t="str">
        <f ca="1">入力・労働局用!I794</f>
        <v/>
      </c>
      <c r="J794" s="478">
        <f>入力・労働局用!J794</f>
        <v>0</v>
      </c>
      <c r="K794" s="478">
        <f>入力・労働局用!K794</f>
        <v>0</v>
      </c>
      <c r="L794" s="479">
        <f>入力・労働局用!L794</f>
        <v>0</v>
      </c>
      <c r="M794" s="475">
        <f>入力・労働局用!M794</f>
        <v>0</v>
      </c>
      <c r="N794" s="480"/>
      <c r="O794" s="480"/>
      <c r="P794" s="480"/>
      <c r="Q794" s="476"/>
      <c r="R794" s="174" t="str">
        <f ca="1">入力・労働局用!R794</f>
        <v/>
      </c>
      <c r="S794" s="477" t="str">
        <f ca="1">入力・労働局用!S794</f>
        <v/>
      </c>
      <c r="T794" s="478">
        <f>入力・労働局用!T794</f>
        <v>0</v>
      </c>
      <c r="U794" s="478">
        <f>入力・労働局用!U794</f>
        <v>0</v>
      </c>
      <c r="V794" s="478">
        <f>入力・労働局用!V794</f>
        <v>0</v>
      </c>
      <c r="W794" s="479">
        <f>入力・労働局用!W794</f>
        <v>0</v>
      </c>
      <c r="X794" s="164"/>
      <c r="Y794" s="180" t="str">
        <f t="shared" si="348"/>
        <v/>
      </c>
      <c r="Z794" s="180" t="str">
        <f t="shared" si="349"/>
        <v/>
      </c>
      <c r="AA794" s="181" t="str">
        <f t="shared" ca="1" si="350"/>
        <v/>
      </c>
      <c r="AB794" s="181" t="str">
        <f t="shared" ca="1" si="351"/>
        <v/>
      </c>
      <c r="AC794" s="181" t="str">
        <f t="shared" ca="1" si="352"/>
        <v/>
      </c>
      <c r="AD794" s="181" t="str">
        <f t="shared" ca="1" si="353"/>
        <v/>
      </c>
      <c r="AE794" s="182" t="str">
        <f t="shared" ca="1" si="354"/>
        <v/>
      </c>
      <c r="AF794" s="181" t="str">
        <f t="shared" ca="1" si="355"/>
        <v/>
      </c>
      <c r="AG794" s="181" t="str">
        <f t="shared" ca="1" si="356"/>
        <v/>
      </c>
      <c r="AH794" s="181" t="str">
        <f t="shared" ca="1" si="357"/>
        <v/>
      </c>
      <c r="AI794" s="181" t="str">
        <f t="shared" ca="1" si="358"/>
        <v/>
      </c>
      <c r="AJ794" s="182" t="str">
        <f t="shared" ca="1" si="359"/>
        <v/>
      </c>
    </row>
    <row r="795" spans="1:36" ht="27.95" customHeight="1">
      <c r="A795" s="179">
        <f>入力・労働局用!A795</f>
        <v>0</v>
      </c>
      <c r="B795" s="172">
        <f>入力・労働局用!B795</f>
        <v>0</v>
      </c>
      <c r="C795" s="173"/>
      <c r="D795" s="70">
        <f>入力・労働局用!D795</f>
        <v>0</v>
      </c>
      <c r="E795" s="71">
        <f>入力・労働局用!E795</f>
        <v>0</v>
      </c>
      <c r="F795" s="475">
        <f>入力・労働局用!F795</f>
        <v>0</v>
      </c>
      <c r="G795" s="476"/>
      <c r="H795" s="174" t="str">
        <f ca="1">入力・労働局用!H795</f>
        <v/>
      </c>
      <c r="I795" s="477" t="str">
        <f ca="1">入力・労働局用!I795</f>
        <v/>
      </c>
      <c r="J795" s="478">
        <f>入力・労働局用!J795</f>
        <v>0</v>
      </c>
      <c r="K795" s="478">
        <f>入力・労働局用!K795</f>
        <v>0</v>
      </c>
      <c r="L795" s="479">
        <f>入力・労働局用!L795</f>
        <v>0</v>
      </c>
      <c r="M795" s="475">
        <f>入力・労働局用!M795</f>
        <v>0</v>
      </c>
      <c r="N795" s="480"/>
      <c r="O795" s="480"/>
      <c r="P795" s="480"/>
      <c r="Q795" s="476"/>
      <c r="R795" s="174" t="str">
        <f ca="1">入力・労働局用!R795</f>
        <v/>
      </c>
      <c r="S795" s="477" t="str">
        <f ca="1">入力・労働局用!S795</f>
        <v/>
      </c>
      <c r="T795" s="478">
        <f>入力・労働局用!T795</f>
        <v>0</v>
      </c>
      <c r="U795" s="478">
        <f>入力・労働局用!U795</f>
        <v>0</v>
      </c>
      <c r="V795" s="478">
        <f>入力・労働局用!V795</f>
        <v>0</v>
      </c>
      <c r="W795" s="479">
        <f>入力・労働局用!W795</f>
        <v>0</v>
      </c>
      <c r="X795" s="164"/>
      <c r="Y795" s="180" t="str">
        <f t="shared" si="348"/>
        <v/>
      </c>
      <c r="Z795" s="180" t="str">
        <f t="shared" si="349"/>
        <v/>
      </c>
      <c r="AA795" s="181" t="str">
        <f t="shared" ca="1" si="350"/>
        <v/>
      </c>
      <c r="AB795" s="181" t="str">
        <f t="shared" ca="1" si="351"/>
        <v/>
      </c>
      <c r="AC795" s="181" t="str">
        <f t="shared" ca="1" si="352"/>
        <v/>
      </c>
      <c r="AD795" s="181" t="str">
        <f t="shared" ca="1" si="353"/>
        <v/>
      </c>
      <c r="AE795" s="182" t="str">
        <f t="shared" ca="1" si="354"/>
        <v/>
      </c>
      <c r="AF795" s="181" t="str">
        <f t="shared" ca="1" si="355"/>
        <v/>
      </c>
      <c r="AG795" s="181" t="str">
        <f t="shared" ca="1" si="356"/>
        <v/>
      </c>
      <c r="AH795" s="181" t="str">
        <f t="shared" ca="1" si="357"/>
        <v/>
      </c>
      <c r="AI795" s="181" t="str">
        <f t="shared" ca="1" si="358"/>
        <v/>
      </c>
      <c r="AJ795" s="182" t="str">
        <f t="shared" ca="1" si="359"/>
        <v/>
      </c>
    </row>
    <row r="796" spans="1:36" ht="27.95" customHeight="1">
      <c r="A796" s="179">
        <f>入力・労働局用!A796</f>
        <v>0</v>
      </c>
      <c r="B796" s="172">
        <f>入力・労働局用!B796</f>
        <v>0</v>
      </c>
      <c r="C796" s="173"/>
      <c r="D796" s="70">
        <f>入力・労働局用!D796</f>
        <v>0</v>
      </c>
      <c r="E796" s="71">
        <f>入力・労働局用!E796</f>
        <v>0</v>
      </c>
      <c r="F796" s="475">
        <f>入力・労働局用!F796</f>
        <v>0</v>
      </c>
      <c r="G796" s="476"/>
      <c r="H796" s="174" t="str">
        <f ca="1">入力・労働局用!H796</f>
        <v/>
      </c>
      <c r="I796" s="477" t="str">
        <f ca="1">入力・労働局用!I796</f>
        <v/>
      </c>
      <c r="J796" s="478">
        <f>入力・労働局用!J796</f>
        <v>0</v>
      </c>
      <c r="K796" s="478">
        <f>入力・労働局用!K796</f>
        <v>0</v>
      </c>
      <c r="L796" s="479">
        <f>入力・労働局用!L796</f>
        <v>0</v>
      </c>
      <c r="M796" s="475">
        <f>入力・労働局用!M796</f>
        <v>0</v>
      </c>
      <c r="N796" s="480"/>
      <c r="O796" s="480"/>
      <c r="P796" s="480"/>
      <c r="Q796" s="476"/>
      <c r="R796" s="174" t="str">
        <f ca="1">入力・労働局用!R796</f>
        <v/>
      </c>
      <c r="S796" s="477" t="str">
        <f ca="1">入力・労働局用!S796</f>
        <v/>
      </c>
      <c r="T796" s="478">
        <f>入力・労働局用!T796</f>
        <v>0</v>
      </c>
      <c r="U796" s="478">
        <f>入力・労働局用!U796</f>
        <v>0</v>
      </c>
      <c r="V796" s="478">
        <f>入力・労働局用!V796</f>
        <v>0</v>
      </c>
      <c r="W796" s="479">
        <f>入力・労働局用!W796</f>
        <v>0</v>
      </c>
      <c r="X796" s="164"/>
      <c r="Y796" s="180" t="str">
        <f t="shared" si="348"/>
        <v/>
      </c>
      <c r="Z796" s="180" t="str">
        <f t="shared" si="349"/>
        <v/>
      </c>
      <c r="AA796" s="181" t="str">
        <f t="shared" ca="1" si="350"/>
        <v/>
      </c>
      <c r="AB796" s="181" t="str">
        <f t="shared" ca="1" si="351"/>
        <v/>
      </c>
      <c r="AC796" s="181" t="str">
        <f t="shared" ca="1" si="352"/>
        <v/>
      </c>
      <c r="AD796" s="181" t="str">
        <f t="shared" ca="1" si="353"/>
        <v/>
      </c>
      <c r="AE796" s="182" t="str">
        <f t="shared" ca="1" si="354"/>
        <v/>
      </c>
      <c r="AF796" s="181" t="str">
        <f t="shared" ca="1" si="355"/>
        <v/>
      </c>
      <c r="AG796" s="181" t="str">
        <f t="shared" ca="1" si="356"/>
        <v/>
      </c>
      <c r="AH796" s="181" t="str">
        <f t="shared" ca="1" si="357"/>
        <v/>
      </c>
      <c r="AI796" s="181" t="str">
        <f t="shared" ca="1" si="358"/>
        <v/>
      </c>
      <c r="AJ796" s="182" t="str">
        <f t="shared" ca="1" si="359"/>
        <v/>
      </c>
    </row>
    <row r="797" spans="1:36" ht="27.95" customHeight="1">
      <c r="A797" s="179">
        <f>入力・労働局用!A797</f>
        <v>0</v>
      </c>
      <c r="B797" s="172">
        <f>入力・労働局用!B797</f>
        <v>0</v>
      </c>
      <c r="C797" s="173"/>
      <c r="D797" s="70">
        <f>入力・労働局用!D797</f>
        <v>0</v>
      </c>
      <c r="E797" s="71">
        <f>入力・労働局用!E797</f>
        <v>0</v>
      </c>
      <c r="F797" s="475">
        <f>入力・労働局用!F797</f>
        <v>0</v>
      </c>
      <c r="G797" s="476"/>
      <c r="H797" s="174" t="str">
        <f ca="1">入力・労働局用!H797</f>
        <v/>
      </c>
      <c r="I797" s="477" t="str">
        <f ca="1">入力・労働局用!I797</f>
        <v/>
      </c>
      <c r="J797" s="478">
        <f>入力・労働局用!J797</f>
        <v>0</v>
      </c>
      <c r="K797" s="478">
        <f>入力・労働局用!K797</f>
        <v>0</v>
      </c>
      <c r="L797" s="479">
        <f>入力・労働局用!L797</f>
        <v>0</v>
      </c>
      <c r="M797" s="475">
        <f>入力・労働局用!M797</f>
        <v>0</v>
      </c>
      <c r="N797" s="480"/>
      <c r="O797" s="480"/>
      <c r="P797" s="480"/>
      <c r="Q797" s="476"/>
      <c r="R797" s="174" t="str">
        <f ca="1">入力・労働局用!R797</f>
        <v/>
      </c>
      <c r="S797" s="477" t="str">
        <f ca="1">入力・労働局用!S797</f>
        <v/>
      </c>
      <c r="T797" s="478">
        <f>入力・労働局用!T797</f>
        <v>0</v>
      </c>
      <c r="U797" s="478">
        <f>入力・労働局用!U797</f>
        <v>0</v>
      </c>
      <c r="V797" s="478">
        <f>入力・労働局用!V797</f>
        <v>0</v>
      </c>
      <c r="W797" s="479">
        <f>入力・労働局用!W797</f>
        <v>0</v>
      </c>
      <c r="X797" s="164"/>
      <c r="Y797" s="180" t="str">
        <f t="shared" si="348"/>
        <v/>
      </c>
      <c r="Z797" s="180" t="str">
        <f t="shared" si="349"/>
        <v/>
      </c>
      <c r="AA797" s="181" t="str">
        <f t="shared" ca="1" si="350"/>
        <v/>
      </c>
      <c r="AB797" s="181" t="str">
        <f t="shared" ca="1" si="351"/>
        <v/>
      </c>
      <c r="AC797" s="181" t="str">
        <f t="shared" ca="1" si="352"/>
        <v/>
      </c>
      <c r="AD797" s="181" t="str">
        <f t="shared" ca="1" si="353"/>
        <v/>
      </c>
      <c r="AE797" s="182" t="str">
        <f t="shared" ca="1" si="354"/>
        <v/>
      </c>
      <c r="AF797" s="181" t="str">
        <f t="shared" ca="1" si="355"/>
        <v/>
      </c>
      <c r="AG797" s="181" t="str">
        <f t="shared" ca="1" si="356"/>
        <v/>
      </c>
      <c r="AH797" s="181" t="str">
        <f t="shared" ca="1" si="357"/>
        <v/>
      </c>
      <c r="AI797" s="181" t="str">
        <f t="shared" ca="1" si="358"/>
        <v/>
      </c>
      <c r="AJ797" s="182" t="str">
        <f t="shared" ca="1" si="359"/>
        <v/>
      </c>
    </row>
    <row r="798" spans="1:36" ht="27.95" customHeight="1">
      <c r="A798" s="179">
        <f>入力・労働局用!A798</f>
        <v>0</v>
      </c>
      <c r="B798" s="172">
        <f>入力・労働局用!B798</f>
        <v>0</v>
      </c>
      <c r="C798" s="173"/>
      <c r="D798" s="70">
        <f>入力・労働局用!D798</f>
        <v>0</v>
      </c>
      <c r="E798" s="71">
        <f>入力・労働局用!E798</f>
        <v>0</v>
      </c>
      <c r="F798" s="475">
        <f>入力・労働局用!F798</f>
        <v>0</v>
      </c>
      <c r="G798" s="476"/>
      <c r="H798" s="174" t="str">
        <f ca="1">入力・労働局用!H798</f>
        <v/>
      </c>
      <c r="I798" s="477" t="str">
        <f ca="1">入力・労働局用!I798</f>
        <v/>
      </c>
      <c r="J798" s="478">
        <f>入力・労働局用!J798</f>
        <v>0</v>
      </c>
      <c r="K798" s="478">
        <f>入力・労働局用!K798</f>
        <v>0</v>
      </c>
      <c r="L798" s="479">
        <f>入力・労働局用!L798</f>
        <v>0</v>
      </c>
      <c r="M798" s="475">
        <f>入力・労働局用!M798</f>
        <v>0</v>
      </c>
      <c r="N798" s="480"/>
      <c r="O798" s="480"/>
      <c r="P798" s="480"/>
      <c r="Q798" s="476"/>
      <c r="R798" s="174" t="str">
        <f ca="1">入力・労働局用!R798</f>
        <v/>
      </c>
      <c r="S798" s="477" t="str">
        <f ca="1">入力・労働局用!S798</f>
        <v/>
      </c>
      <c r="T798" s="478">
        <f>入力・労働局用!T798</f>
        <v>0</v>
      </c>
      <c r="U798" s="478">
        <f>入力・労働局用!U798</f>
        <v>0</v>
      </c>
      <c r="V798" s="478">
        <f>入力・労働局用!V798</f>
        <v>0</v>
      </c>
      <c r="W798" s="479">
        <f>入力・労働局用!W798</f>
        <v>0</v>
      </c>
      <c r="X798" s="164"/>
      <c r="Y798" s="180" t="str">
        <f t="shared" si="348"/>
        <v/>
      </c>
      <c r="Z798" s="180" t="str">
        <f t="shared" si="349"/>
        <v/>
      </c>
      <c r="AA798" s="181" t="str">
        <f t="shared" ca="1" si="350"/>
        <v/>
      </c>
      <c r="AB798" s="181" t="str">
        <f t="shared" ca="1" si="351"/>
        <v/>
      </c>
      <c r="AC798" s="181" t="str">
        <f t="shared" ca="1" si="352"/>
        <v/>
      </c>
      <c r="AD798" s="181" t="str">
        <f t="shared" ca="1" si="353"/>
        <v/>
      </c>
      <c r="AE798" s="182" t="str">
        <f t="shared" ca="1" si="354"/>
        <v/>
      </c>
      <c r="AF798" s="181" t="str">
        <f t="shared" ca="1" si="355"/>
        <v/>
      </c>
      <c r="AG798" s="181" t="str">
        <f t="shared" ca="1" si="356"/>
        <v/>
      </c>
      <c r="AH798" s="181" t="str">
        <f t="shared" ca="1" si="357"/>
        <v/>
      </c>
      <c r="AI798" s="181" t="str">
        <f t="shared" ca="1" si="358"/>
        <v/>
      </c>
      <c r="AJ798" s="182" t="str">
        <f t="shared" ca="1" si="359"/>
        <v/>
      </c>
    </row>
    <row r="799" spans="1:36" ht="27.95" customHeight="1">
      <c r="A799" s="179">
        <f>入力・労働局用!A799</f>
        <v>0</v>
      </c>
      <c r="B799" s="172">
        <f>入力・労働局用!B799</f>
        <v>0</v>
      </c>
      <c r="C799" s="173"/>
      <c r="D799" s="70">
        <f>入力・労働局用!D799</f>
        <v>0</v>
      </c>
      <c r="E799" s="71">
        <f>入力・労働局用!E799</f>
        <v>0</v>
      </c>
      <c r="F799" s="475">
        <f>入力・労働局用!F799</f>
        <v>0</v>
      </c>
      <c r="G799" s="476"/>
      <c r="H799" s="174" t="str">
        <f ca="1">入力・労働局用!H799</f>
        <v/>
      </c>
      <c r="I799" s="477" t="str">
        <f ca="1">入力・労働局用!I799</f>
        <v/>
      </c>
      <c r="J799" s="478">
        <f>入力・労働局用!J799</f>
        <v>0</v>
      </c>
      <c r="K799" s="478">
        <f>入力・労働局用!K799</f>
        <v>0</v>
      </c>
      <c r="L799" s="479">
        <f>入力・労働局用!L799</f>
        <v>0</v>
      </c>
      <c r="M799" s="475">
        <f>入力・労働局用!M799</f>
        <v>0</v>
      </c>
      <c r="N799" s="480"/>
      <c r="O799" s="480"/>
      <c r="P799" s="480"/>
      <c r="Q799" s="476"/>
      <c r="R799" s="174" t="str">
        <f ca="1">入力・労働局用!R799</f>
        <v/>
      </c>
      <c r="S799" s="477" t="str">
        <f ca="1">入力・労働局用!S799</f>
        <v/>
      </c>
      <c r="T799" s="478">
        <f>入力・労働局用!T799</f>
        <v>0</v>
      </c>
      <c r="U799" s="478">
        <f>入力・労働局用!U799</f>
        <v>0</v>
      </c>
      <c r="V799" s="478">
        <f>入力・労働局用!V799</f>
        <v>0</v>
      </c>
      <c r="W799" s="479">
        <f>入力・労働局用!W799</f>
        <v>0</v>
      </c>
      <c r="X799" s="164"/>
      <c r="Y799" s="180" t="str">
        <f t="shared" si="348"/>
        <v/>
      </c>
      <c r="Z799" s="180" t="str">
        <f t="shared" si="349"/>
        <v/>
      </c>
      <c r="AA799" s="181" t="str">
        <f t="shared" ca="1" si="350"/>
        <v/>
      </c>
      <c r="AB799" s="181" t="str">
        <f t="shared" ca="1" si="351"/>
        <v/>
      </c>
      <c r="AC799" s="181" t="str">
        <f t="shared" ca="1" si="352"/>
        <v/>
      </c>
      <c r="AD799" s="181" t="str">
        <f t="shared" ca="1" si="353"/>
        <v/>
      </c>
      <c r="AE799" s="182" t="str">
        <f t="shared" ca="1" si="354"/>
        <v/>
      </c>
      <c r="AF799" s="181" t="str">
        <f t="shared" ca="1" si="355"/>
        <v/>
      </c>
      <c r="AG799" s="181" t="str">
        <f t="shared" ca="1" si="356"/>
        <v/>
      </c>
      <c r="AH799" s="181" t="str">
        <f t="shared" ca="1" si="357"/>
        <v/>
      </c>
      <c r="AI799" s="181" t="str">
        <f t="shared" ca="1" si="358"/>
        <v/>
      </c>
      <c r="AJ799" s="182" t="str">
        <f t="shared" ca="1" si="359"/>
        <v/>
      </c>
    </row>
    <row r="800" spans="1:36" ht="27.95" customHeight="1">
      <c r="A800" s="179">
        <f>入力・労働局用!A800</f>
        <v>0</v>
      </c>
      <c r="B800" s="172">
        <f>入力・労働局用!B800</f>
        <v>0</v>
      </c>
      <c r="C800" s="173"/>
      <c r="D800" s="70">
        <f>入力・労働局用!D800</f>
        <v>0</v>
      </c>
      <c r="E800" s="71">
        <f>入力・労働局用!E800</f>
        <v>0</v>
      </c>
      <c r="F800" s="475">
        <f>入力・労働局用!F800</f>
        <v>0</v>
      </c>
      <c r="G800" s="476"/>
      <c r="H800" s="174" t="str">
        <f ca="1">入力・労働局用!H800</f>
        <v/>
      </c>
      <c r="I800" s="477" t="str">
        <f ca="1">入力・労働局用!I800</f>
        <v/>
      </c>
      <c r="J800" s="478">
        <f>入力・労働局用!J800</f>
        <v>0</v>
      </c>
      <c r="K800" s="478">
        <f>入力・労働局用!K800</f>
        <v>0</v>
      </c>
      <c r="L800" s="479">
        <f>入力・労働局用!L800</f>
        <v>0</v>
      </c>
      <c r="M800" s="475">
        <f>入力・労働局用!M800</f>
        <v>0</v>
      </c>
      <c r="N800" s="480"/>
      <c r="O800" s="480"/>
      <c r="P800" s="480"/>
      <c r="Q800" s="476"/>
      <c r="R800" s="174" t="str">
        <f ca="1">入力・労働局用!R800</f>
        <v/>
      </c>
      <c r="S800" s="477" t="str">
        <f ca="1">入力・労働局用!S800</f>
        <v/>
      </c>
      <c r="T800" s="478">
        <f>入力・労働局用!T800</f>
        <v>0</v>
      </c>
      <c r="U800" s="478">
        <f>入力・労働局用!U800</f>
        <v>0</v>
      </c>
      <c r="V800" s="478">
        <f>入力・労働局用!V800</f>
        <v>0</v>
      </c>
      <c r="W800" s="479">
        <f>入力・労働局用!W800</f>
        <v>0</v>
      </c>
      <c r="X800" s="164"/>
      <c r="Y800" s="180" t="str">
        <f t="shared" si="348"/>
        <v/>
      </c>
      <c r="Z800" s="180" t="str">
        <f t="shared" si="349"/>
        <v/>
      </c>
      <c r="AA800" s="181" t="str">
        <f t="shared" ca="1" si="350"/>
        <v/>
      </c>
      <c r="AB800" s="181" t="str">
        <f t="shared" ca="1" si="351"/>
        <v/>
      </c>
      <c r="AC800" s="181" t="str">
        <f t="shared" ca="1" si="352"/>
        <v/>
      </c>
      <c r="AD800" s="181" t="str">
        <f t="shared" ca="1" si="353"/>
        <v/>
      </c>
      <c r="AE800" s="182" t="str">
        <f t="shared" ca="1" si="354"/>
        <v/>
      </c>
      <c r="AF800" s="181" t="str">
        <f t="shared" ca="1" si="355"/>
        <v/>
      </c>
      <c r="AG800" s="181" t="str">
        <f t="shared" ca="1" si="356"/>
        <v/>
      </c>
      <c r="AH800" s="181" t="str">
        <f t="shared" ca="1" si="357"/>
        <v/>
      </c>
      <c r="AI800" s="181" t="str">
        <f t="shared" ca="1" si="358"/>
        <v/>
      </c>
      <c r="AJ800" s="182" t="str">
        <f t="shared" ca="1" si="359"/>
        <v/>
      </c>
    </row>
    <row r="801" spans="1:36" ht="27.95" customHeight="1">
      <c r="A801" s="179">
        <f>入力・労働局用!A801</f>
        <v>0</v>
      </c>
      <c r="B801" s="172">
        <f>入力・労働局用!B801</f>
        <v>0</v>
      </c>
      <c r="C801" s="173"/>
      <c r="D801" s="70">
        <f>入力・労働局用!D801</f>
        <v>0</v>
      </c>
      <c r="E801" s="71">
        <f>入力・労働局用!E801</f>
        <v>0</v>
      </c>
      <c r="F801" s="475">
        <f>入力・労働局用!F801</f>
        <v>0</v>
      </c>
      <c r="G801" s="476"/>
      <c r="H801" s="174" t="str">
        <f ca="1">入力・労働局用!H801</f>
        <v/>
      </c>
      <c r="I801" s="477" t="str">
        <f ca="1">入力・労働局用!I801</f>
        <v/>
      </c>
      <c r="J801" s="478">
        <f>入力・労働局用!J801</f>
        <v>0</v>
      </c>
      <c r="K801" s="478">
        <f>入力・労働局用!K801</f>
        <v>0</v>
      </c>
      <c r="L801" s="479">
        <f>入力・労働局用!L801</f>
        <v>0</v>
      </c>
      <c r="M801" s="475">
        <f>入力・労働局用!M801</f>
        <v>0</v>
      </c>
      <c r="N801" s="480"/>
      <c r="O801" s="480"/>
      <c r="P801" s="480"/>
      <c r="Q801" s="476"/>
      <c r="R801" s="174" t="str">
        <f ca="1">入力・労働局用!R801</f>
        <v/>
      </c>
      <c r="S801" s="477" t="str">
        <f ca="1">入力・労働局用!S801</f>
        <v/>
      </c>
      <c r="T801" s="478">
        <f>入力・労働局用!T801</f>
        <v>0</v>
      </c>
      <c r="U801" s="478">
        <f>入力・労働局用!U801</f>
        <v>0</v>
      </c>
      <c r="V801" s="478">
        <f>入力・労働局用!V801</f>
        <v>0</v>
      </c>
      <c r="W801" s="479">
        <f>入力・労働局用!W801</f>
        <v>0</v>
      </c>
      <c r="X801" s="164"/>
      <c r="Y801" s="180" t="str">
        <f t="shared" si="348"/>
        <v/>
      </c>
      <c r="Z801" s="180" t="str">
        <f t="shared" si="349"/>
        <v/>
      </c>
      <c r="AA801" s="181" t="str">
        <f t="shared" ca="1" si="350"/>
        <v/>
      </c>
      <c r="AB801" s="181" t="str">
        <f t="shared" ca="1" si="351"/>
        <v/>
      </c>
      <c r="AC801" s="181" t="str">
        <f t="shared" ca="1" si="352"/>
        <v/>
      </c>
      <c r="AD801" s="181" t="str">
        <f t="shared" ca="1" si="353"/>
        <v/>
      </c>
      <c r="AE801" s="182" t="str">
        <f t="shared" ca="1" si="354"/>
        <v/>
      </c>
      <c r="AF801" s="181" t="str">
        <f t="shared" ca="1" si="355"/>
        <v/>
      </c>
      <c r="AG801" s="181" t="str">
        <f t="shared" ca="1" si="356"/>
        <v/>
      </c>
      <c r="AH801" s="181" t="str">
        <f t="shared" ca="1" si="357"/>
        <v/>
      </c>
      <c r="AI801" s="181" t="str">
        <f t="shared" ca="1" si="358"/>
        <v/>
      </c>
      <c r="AJ801" s="182" t="str">
        <f t="shared" ca="1" si="359"/>
        <v/>
      </c>
    </row>
    <row r="802" spans="1:36" ht="27.95" customHeight="1">
      <c r="A802" s="179">
        <f>入力・労働局用!A802</f>
        <v>0</v>
      </c>
      <c r="B802" s="172">
        <f>入力・労働局用!B802</f>
        <v>0</v>
      </c>
      <c r="C802" s="173"/>
      <c r="D802" s="70">
        <f>入力・労働局用!D802</f>
        <v>0</v>
      </c>
      <c r="E802" s="71">
        <f>入力・労働局用!E802</f>
        <v>0</v>
      </c>
      <c r="F802" s="475">
        <f>入力・労働局用!F802</f>
        <v>0</v>
      </c>
      <c r="G802" s="476"/>
      <c r="H802" s="174" t="str">
        <f ca="1">入力・労働局用!H802</f>
        <v/>
      </c>
      <c r="I802" s="477" t="str">
        <f ca="1">入力・労働局用!I802</f>
        <v/>
      </c>
      <c r="J802" s="478">
        <f>入力・労働局用!J802</f>
        <v>0</v>
      </c>
      <c r="K802" s="478">
        <f>入力・労働局用!K802</f>
        <v>0</v>
      </c>
      <c r="L802" s="479">
        <f>入力・労働局用!L802</f>
        <v>0</v>
      </c>
      <c r="M802" s="475">
        <f>入力・労働局用!M802</f>
        <v>0</v>
      </c>
      <c r="N802" s="480"/>
      <c r="O802" s="480"/>
      <c r="P802" s="480"/>
      <c r="Q802" s="476"/>
      <c r="R802" s="174" t="str">
        <f ca="1">入力・労働局用!R802</f>
        <v/>
      </c>
      <c r="S802" s="477" t="str">
        <f ca="1">入力・労働局用!S802</f>
        <v/>
      </c>
      <c r="T802" s="478">
        <f>入力・労働局用!T802</f>
        <v>0</v>
      </c>
      <c r="U802" s="478">
        <f>入力・労働局用!U802</f>
        <v>0</v>
      </c>
      <c r="V802" s="478">
        <f>入力・労働局用!V802</f>
        <v>0</v>
      </c>
      <c r="W802" s="479">
        <f>入力・労働局用!W802</f>
        <v>0</v>
      </c>
      <c r="X802" s="164"/>
      <c r="Y802" s="180" t="str">
        <f t="shared" si="348"/>
        <v/>
      </c>
      <c r="Z802" s="180" t="str">
        <f t="shared" si="349"/>
        <v/>
      </c>
      <c r="AA802" s="181" t="str">
        <f t="shared" ca="1" si="350"/>
        <v/>
      </c>
      <c r="AB802" s="181" t="str">
        <f t="shared" ca="1" si="351"/>
        <v/>
      </c>
      <c r="AC802" s="181" t="str">
        <f t="shared" ca="1" si="352"/>
        <v/>
      </c>
      <c r="AD802" s="181" t="str">
        <f t="shared" ca="1" si="353"/>
        <v/>
      </c>
      <c r="AE802" s="182" t="str">
        <f t="shared" ca="1" si="354"/>
        <v/>
      </c>
      <c r="AF802" s="181" t="str">
        <f t="shared" ca="1" si="355"/>
        <v/>
      </c>
      <c r="AG802" s="181" t="str">
        <f t="shared" ca="1" si="356"/>
        <v/>
      </c>
      <c r="AH802" s="181" t="str">
        <f t="shared" ca="1" si="357"/>
        <v/>
      </c>
      <c r="AI802" s="181" t="str">
        <f t="shared" ca="1" si="358"/>
        <v/>
      </c>
      <c r="AJ802" s="182" t="str">
        <f t="shared" ca="1" si="359"/>
        <v/>
      </c>
    </row>
    <row r="803" spans="1:36" ht="27.95" customHeight="1">
      <c r="A803" s="179">
        <f>入力・労働局用!A803</f>
        <v>0</v>
      </c>
      <c r="B803" s="172">
        <f>入力・労働局用!B803</f>
        <v>0</v>
      </c>
      <c r="C803" s="173"/>
      <c r="D803" s="70">
        <f>入力・労働局用!D803</f>
        <v>0</v>
      </c>
      <c r="E803" s="71">
        <f>入力・労働局用!E803</f>
        <v>0</v>
      </c>
      <c r="F803" s="475">
        <f>入力・労働局用!F803</f>
        <v>0</v>
      </c>
      <c r="G803" s="476"/>
      <c r="H803" s="174" t="str">
        <f ca="1">入力・労働局用!H803</f>
        <v/>
      </c>
      <c r="I803" s="477" t="str">
        <f ca="1">入力・労働局用!I803</f>
        <v/>
      </c>
      <c r="J803" s="478">
        <f>入力・労働局用!J803</f>
        <v>0</v>
      </c>
      <c r="K803" s="478">
        <f>入力・労働局用!K803</f>
        <v>0</v>
      </c>
      <c r="L803" s="479">
        <f>入力・労働局用!L803</f>
        <v>0</v>
      </c>
      <c r="M803" s="475">
        <f>入力・労働局用!M803</f>
        <v>0</v>
      </c>
      <c r="N803" s="480"/>
      <c r="O803" s="480"/>
      <c r="P803" s="480"/>
      <c r="Q803" s="476"/>
      <c r="R803" s="174" t="str">
        <f ca="1">入力・労働局用!R803</f>
        <v/>
      </c>
      <c r="S803" s="477" t="str">
        <f ca="1">入力・労働局用!S803</f>
        <v/>
      </c>
      <c r="T803" s="478">
        <f>入力・労働局用!T803</f>
        <v>0</v>
      </c>
      <c r="U803" s="478">
        <f>入力・労働局用!U803</f>
        <v>0</v>
      </c>
      <c r="V803" s="478">
        <f>入力・労働局用!V803</f>
        <v>0</v>
      </c>
      <c r="W803" s="479">
        <f>入力・労働局用!W803</f>
        <v>0</v>
      </c>
      <c r="X803" s="164"/>
      <c r="Y803" s="180" t="str">
        <f t="shared" si="348"/>
        <v/>
      </c>
      <c r="Z803" s="180" t="str">
        <f t="shared" si="349"/>
        <v/>
      </c>
      <c r="AA803" s="181" t="str">
        <f t="shared" ca="1" si="350"/>
        <v/>
      </c>
      <c r="AB803" s="181" t="str">
        <f t="shared" ca="1" si="351"/>
        <v/>
      </c>
      <c r="AC803" s="181" t="str">
        <f t="shared" ca="1" si="352"/>
        <v/>
      </c>
      <c r="AD803" s="181" t="str">
        <f t="shared" ca="1" si="353"/>
        <v/>
      </c>
      <c r="AE803" s="182" t="str">
        <f t="shared" ca="1" si="354"/>
        <v/>
      </c>
      <c r="AF803" s="181" t="str">
        <f t="shared" ca="1" si="355"/>
        <v/>
      </c>
      <c r="AG803" s="181" t="str">
        <f t="shared" ca="1" si="356"/>
        <v/>
      </c>
      <c r="AH803" s="181" t="str">
        <f t="shared" ca="1" si="357"/>
        <v/>
      </c>
      <c r="AI803" s="181" t="str">
        <f t="shared" ca="1" si="358"/>
        <v/>
      </c>
      <c r="AJ803" s="182" t="str">
        <f t="shared" ca="1" si="359"/>
        <v/>
      </c>
    </row>
    <row r="804" spans="1:36" ht="27.95" customHeight="1">
      <c r="A804" s="179">
        <f>入力・労働局用!A804</f>
        <v>0</v>
      </c>
      <c r="B804" s="172">
        <f>入力・労働局用!B804</f>
        <v>0</v>
      </c>
      <c r="C804" s="173"/>
      <c r="D804" s="70">
        <f>入力・労働局用!D804</f>
        <v>0</v>
      </c>
      <c r="E804" s="71">
        <f>入力・労働局用!E804</f>
        <v>0</v>
      </c>
      <c r="F804" s="475">
        <f>入力・労働局用!F804</f>
        <v>0</v>
      </c>
      <c r="G804" s="476"/>
      <c r="H804" s="174" t="str">
        <f ca="1">入力・労働局用!H804</f>
        <v/>
      </c>
      <c r="I804" s="477" t="str">
        <f ca="1">入力・労働局用!I804</f>
        <v/>
      </c>
      <c r="J804" s="478">
        <f>入力・労働局用!J804</f>
        <v>0</v>
      </c>
      <c r="K804" s="478">
        <f>入力・労働局用!K804</f>
        <v>0</v>
      </c>
      <c r="L804" s="479">
        <f>入力・労働局用!L804</f>
        <v>0</v>
      </c>
      <c r="M804" s="475">
        <f>入力・労働局用!M804</f>
        <v>0</v>
      </c>
      <c r="N804" s="480"/>
      <c r="O804" s="480"/>
      <c r="P804" s="480"/>
      <c r="Q804" s="476"/>
      <c r="R804" s="174" t="str">
        <f ca="1">入力・労働局用!R804</f>
        <v/>
      </c>
      <c r="S804" s="477" t="str">
        <f ca="1">入力・労働局用!S804</f>
        <v/>
      </c>
      <c r="T804" s="478">
        <f>入力・労働局用!T804</f>
        <v>0</v>
      </c>
      <c r="U804" s="478">
        <f>入力・労働局用!U804</f>
        <v>0</v>
      </c>
      <c r="V804" s="478">
        <f>入力・労働局用!V804</f>
        <v>0</v>
      </c>
      <c r="W804" s="479">
        <f>入力・労働局用!W804</f>
        <v>0</v>
      </c>
      <c r="X804" s="164"/>
      <c r="Y804" s="180" t="str">
        <f t="shared" si="348"/>
        <v/>
      </c>
      <c r="Z804" s="180" t="str">
        <f t="shared" si="349"/>
        <v/>
      </c>
      <c r="AA804" s="181" t="str">
        <f t="shared" ca="1" si="350"/>
        <v/>
      </c>
      <c r="AB804" s="181" t="str">
        <f t="shared" ca="1" si="351"/>
        <v/>
      </c>
      <c r="AC804" s="181" t="str">
        <f t="shared" ca="1" si="352"/>
        <v/>
      </c>
      <c r="AD804" s="181" t="str">
        <f t="shared" ca="1" si="353"/>
        <v/>
      </c>
      <c r="AE804" s="182" t="str">
        <f t="shared" ca="1" si="354"/>
        <v/>
      </c>
      <c r="AF804" s="181" t="str">
        <f t="shared" ca="1" si="355"/>
        <v/>
      </c>
      <c r="AG804" s="181" t="str">
        <f t="shared" ca="1" si="356"/>
        <v/>
      </c>
      <c r="AH804" s="181" t="str">
        <f t="shared" ca="1" si="357"/>
        <v/>
      </c>
      <c r="AI804" s="181" t="str">
        <f t="shared" ca="1" si="358"/>
        <v/>
      </c>
      <c r="AJ804" s="182" t="str">
        <f t="shared" ca="1" si="359"/>
        <v/>
      </c>
    </row>
    <row r="805" spans="1:36" ht="27.95" customHeight="1">
      <c r="A805" s="179">
        <f>入力・労働局用!A805</f>
        <v>0</v>
      </c>
      <c r="B805" s="172">
        <f>入力・労働局用!B805</f>
        <v>0</v>
      </c>
      <c r="C805" s="173"/>
      <c r="D805" s="70">
        <f>入力・労働局用!D805</f>
        <v>0</v>
      </c>
      <c r="E805" s="71">
        <f>入力・労働局用!E805</f>
        <v>0</v>
      </c>
      <c r="F805" s="475">
        <f>入力・労働局用!F805</f>
        <v>0</v>
      </c>
      <c r="G805" s="476"/>
      <c r="H805" s="174" t="str">
        <f ca="1">入力・労働局用!H805</f>
        <v/>
      </c>
      <c r="I805" s="477" t="str">
        <f ca="1">入力・労働局用!I805</f>
        <v/>
      </c>
      <c r="J805" s="478">
        <f>入力・労働局用!J805</f>
        <v>0</v>
      </c>
      <c r="K805" s="478">
        <f>入力・労働局用!K805</f>
        <v>0</v>
      </c>
      <c r="L805" s="479">
        <f>入力・労働局用!L805</f>
        <v>0</v>
      </c>
      <c r="M805" s="475">
        <f>入力・労働局用!M805</f>
        <v>0</v>
      </c>
      <c r="N805" s="480"/>
      <c r="O805" s="480"/>
      <c r="P805" s="480"/>
      <c r="Q805" s="476"/>
      <c r="R805" s="174" t="str">
        <f ca="1">入力・労働局用!R805</f>
        <v/>
      </c>
      <c r="S805" s="477" t="str">
        <f ca="1">入力・労働局用!S805</f>
        <v/>
      </c>
      <c r="T805" s="478">
        <f>入力・労働局用!T805</f>
        <v>0</v>
      </c>
      <c r="U805" s="478">
        <f>入力・労働局用!U805</f>
        <v>0</v>
      </c>
      <c r="V805" s="478">
        <f>入力・労働局用!V805</f>
        <v>0</v>
      </c>
      <c r="W805" s="479">
        <f>入力・労働局用!W805</f>
        <v>0</v>
      </c>
      <c r="X805" s="164"/>
      <c r="Y805" s="180" t="str">
        <f t="shared" si="348"/>
        <v/>
      </c>
      <c r="Z805" s="180" t="str">
        <f t="shared" si="349"/>
        <v/>
      </c>
      <c r="AA805" s="181" t="str">
        <f t="shared" ca="1" si="350"/>
        <v/>
      </c>
      <c r="AB805" s="181" t="str">
        <f t="shared" ca="1" si="351"/>
        <v/>
      </c>
      <c r="AC805" s="181" t="str">
        <f t="shared" ca="1" si="352"/>
        <v/>
      </c>
      <c r="AD805" s="181" t="str">
        <f t="shared" ca="1" si="353"/>
        <v/>
      </c>
      <c r="AE805" s="182" t="str">
        <f t="shared" ca="1" si="354"/>
        <v/>
      </c>
      <c r="AF805" s="181" t="str">
        <f t="shared" ca="1" si="355"/>
        <v/>
      </c>
      <c r="AG805" s="181" t="str">
        <f t="shared" ca="1" si="356"/>
        <v/>
      </c>
      <c r="AH805" s="181" t="str">
        <f t="shared" ca="1" si="357"/>
        <v/>
      </c>
      <c r="AI805" s="181" t="str">
        <f t="shared" ca="1" si="358"/>
        <v/>
      </c>
      <c r="AJ805" s="182" t="str">
        <f t="shared" ca="1" si="359"/>
        <v/>
      </c>
    </row>
    <row r="806" spans="1:36" ht="27.95" customHeight="1" thickBot="1">
      <c r="A806" s="183">
        <f>入力・労働局用!A806</f>
        <v>0</v>
      </c>
      <c r="B806" s="172">
        <f>入力・労働局用!B806</f>
        <v>0</v>
      </c>
      <c r="C806" s="173"/>
      <c r="D806" s="70">
        <f>入力・労働局用!D806</f>
        <v>0</v>
      </c>
      <c r="E806" s="71">
        <f>入力・労働局用!E806</f>
        <v>0</v>
      </c>
      <c r="F806" s="475">
        <f>入力・労働局用!F806</f>
        <v>0</v>
      </c>
      <c r="G806" s="476"/>
      <c r="H806" s="174" t="str">
        <f ca="1">入力・労働局用!H806</f>
        <v/>
      </c>
      <c r="I806" s="481" t="str">
        <f ca="1">入力・労働局用!I806</f>
        <v/>
      </c>
      <c r="J806" s="482">
        <f>入力・労働局用!J806</f>
        <v>0</v>
      </c>
      <c r="K806" s="482">
        <f>入力・労働局用!K806</f>
        <v>0</v>
      </c>
      <c r="L806" s="483">
        <f>入力・労働局用!L806</f>
        <v>0</v>
      </c>
      <c r="M806" s="475">
        <f>入力・労働局用!M806</f>
        <v>0</v>
      </c>
      <c r="N806" s="480"/>
      <c r="O806" s="480"/>
      <c r="P806" s="480"/>
      <c r="Q806" s="476"/>
      <c r="R806" s="184" t="str">
        <f ca="1">入力・労働局用!R806</f>
        <v/>
      </c>
      <c r="S806" s="481" t="str">
        <f ca="1">入力・労働局用!S806</f>
        <v/>
      </c>
      <c r="T806" s="482">
        <f>入力・労働局用!T806</f>
        <v>0</v>
      </c>
      <c r="U806" s="482">
        <f>入力・労働局用!U806</f>
        <v>0</v>
      </c>
      <c r="V806" s="482">
        <f>入力・労働局用!V806</f>
        <v>0</v>
      </c>
      <c r="W806" s="483">
        <f>入力・労働局用!W806</f>
        <v>0</v>
      </c>
      <c r="X806" s="164"/>
      <c r="Y806" s="185" t="str">
        <f t="shared" si="348"/>
        <v/>
      </c>
      <c r="Z806" s="185" t="str">
        <f t="shared" si="349"/>
        <v/>
      </c>
      <c r="AA806" s="186" t="str">
        <f t="shared" ca="1" si="350"/>
        <v/>
      </c>
      <c r="AB806" s="186" t="str">
        <f t="shared" ca="1" si="351"/>
        <v/>
      </c>
      <c r="AC806" s="186" t="str">
        <f t="shared" ca="1" si="352"/>
        <v/>
      </c>
      <c r="AD806" s="186" t="str">
        <f t="shared" ca="1" si="353"/>
        <v/>
      </c>
      <c r="AE806" s="187" t="str">
        <f t="shared" ca="1" si="354"/>
        <v/>
      </c>
      <c r="AF806" s="186" t="str">
        <f t="shared" ca="1" si="355"/>
        <v/>
      </c>
      <c r="AG806" s="186" t="str">
        <f t="shared" ca="1" si="356"/>
        <v/>
      </c>
      <c r="AH806" s="186" t="str">
        <f t="shared" ca="1" si="357"/>
        <v/>
      </c>
      <c r="AI806" s="186" t="str">
        <f t="shared" ca="1" si="358"/>
        <v/>
      </c>
      <c r="AJ806" s="187" t="str">
        <f t="shared" ca="1" si="359"/>
        <v/>
      </c>
    </row>
    <row r="807" spans="1:36" ht="24.95" customHeight="1" thickTop="1">
      <c r="A807" s="361" t="s">
        <v>62</v>
      </c>
      <c r="B807" s="362"/>
      <c r="C807" s="362"/>
      <c r="D807" s="362"/>
      <c r="E807" s="362"/>
      <c r="F807" s="363"/>
      <c r="G807" s="364"/>
      <c r="H807" s="213" t="s">
        <v>12</v>
      </c>
      <c r="I807" s="471">
        <f ca="1">入力・労働局用!I807</f>
        <v>0</v>
      </c>
      <c r="J807" s="472">
        <f>入力・労働局用!J807</f>
        <v>0</v>
      </c>
      <c r="K807" s="472">
        <f>入力・労働局用!K807</f>
        <v>0</v>
      </c>
      <c r="L807" s="214" t="s">
        <v>8</v>
      </c>
      <c r="M807" s="363"/>
      <c r="N807" s="367"/>
      <c r="O807" s="367"/>
      <c r="P807" s="367"/>
      <c r="Q807" s="364"/>
      <c r="R807" s="213"/>
      <c r="S807" s="471">
        <f ca="1">入力・労働局用!S807</f>
        <v>0</v>
      </c>
      <c r="T807" s="472">
        <f>入力・労働局用!T807</f>
        <v>0</v>
      </c>
      <c r="U807" s="472">
        <f>入力・労働局用!U807</f>
        <v>0</v>
      </c>
      <c r="V807" s="472">
        <f>入力・労働局用!V807</f>
        <v>0</v>
      </c>
      <c r="W807" s="214" t="s">
        <v>8</v>
      </c>
      <c r="X807" s="164"/>
    </row>
    <row r="808" spans="1:36" ht="24.95" customHeight="1">
      <c r="A808" s="434" t="s">
        <v>80</v>
      </c>
      <c r="B808" s="435"/>
      <c r="C808" s="435"/>
      <c r="D808" s="435"/>
      <c r="E808" s="435"/>
      <c r="F808" s="344"/>
      <c r="G808" s="345"/>
      <c r="H808" s="188" t="s">
        <v>12</v>
      </c>
      <c r="I808" s="473">
        <f ca="1">入力・労働局用!I808</f>
        <v>0</v>
      </c>
      <c r="J808" s="474">
        <f>入力・労働局用!J808</f>
        <v>0</v>
      </c>
      <c r="K808" s="474">
        <f>入力・労働局用!K808</f>
        <v>0</v>
      </c>
      <c r="L808" s="189" t="s">
        <v>8</v>
      </c>
      <c r="M808" s="344"/>
      <c r="N808" s="348"/>
      <c r="O808" s="348"/>
      <c r="P808" s="348"/>
      <c r="Q808" s="345"/>
      <c r="R808" s="188"/>
      <c r="S808" s="473">
        <f ca="1">入力・労働局用!S808</f>
        <v>0</v>
      </c>
      <c r="T808" s="474">
        <f>入力・労働局用!T808</f>
        <v>0</v>
      </c>
      <c r="U808" s="474">
        <f>入力・労働局用!U808</f>
        <v>0</v>
      </c>
      <c r="V808" s="474">
        <f>入力・労働局用!V808</f>
        <v>0</v>
      </c>
      <c r="W808" s="189" t="s">
        <v>8</v>
      </c>
      <c r="X808" s="164"/>
      <c r="Z808" s="190"/>
    </row>
    <row r="809" spans="1:36" s="1" customFormat="1" ht="3.75" customHeight="1">
      <c r="X809" s="52"/>
      <c r="Y809" s="217"/>
      <c r="Z809" s="54" t="s">
        <v>35</v>
      </c>
      <c r="AH809" s="29"/>
      <c r="AI809" s="29"/>
    </row>
    <row r="810" spans="1:36">
      <c r="T810" s="468" t="s">
        <v>44</v>
      </c>
      <c r="U810" s="469"/>
      <c r="V810" s="469"/>
      <c r="W810" s="470"/>
      <c r="X810" s="164"/>
    </row>
  </sheetData>
  <sheetProtection sheet="1" objects="1" scenarios="1" selectLockedCells="1" selectUnlockedCells="1"/>
  <mergeCells count="2700">
    <mergeCell ref="D56:J57"/>
    <mergeCell ref="T56:U56"/>
    <mergeCell ref="A7:A8"/>
    <mergeCell ref="A24:E24"/>
    <mergeCell ref="F24:G24"/>
    <mergeCell ref="F9:G9"/>
    <mergeCell ref="F20:G20"/>
    <mergeCell ref="F8:G8"/>
    <mergeCell ref="F12:G12"/>
    <mergeCell ref="F10:G10"/>
    <mergeCell ref="F19:G19"/>
    <mergeCell ref="F18:G18"/>
    <mergeCell ref="I20:L20"/>
    <mergeCell ref="M20:Q20"/>
    <mergeCell ref="I19:L19"/>
    <mergeCell ref="F21:G21"/>
    <mergeCell ref="I21:L21"/>
    <mergeCell ref="I24:K24"/>
    <mergeCell ref="F22:G22"/>
    <mergeCell ref="F13:G13"/>
    <mergeCell ref="I13:L13"/>
    <mergeCell ref="M13:Q13"/>
    <mergeCell ref="F14:G14"/>
    <mergeCell ref="I14:L14"/>
    <mergeCell ref="M14:Q14"/>
    <mergeCell ref="F15:G15"/>
    <mergeCell ref="I15:L15"/>
    <mergeCell ref="M15:Q15"/>
    <mergeCell ref="F16:G16"/>
    <mergeCell ref="I16:L16"/>
    <mergeCell ref="M16:Q16"/>
    <mergeCell ref="M17:Q17"/>
    <mergeCell ref="M19:Q19"/>
    <mergeCell ref="B7:B8"/>
    <mergeCell ref="D7:D8"/>
    <mergeCell ref="F17:G17"/>
    <mergeCell ref="I17:L17"/>
    <mergeCell ref="T2:U2"/>
    <mergeCell ref="M7:W7"/>
    <mergeCell ref="S8:W8"/>
    <mergeCell ref="M5:N5"/>
    <mergeCell ref="O5:T5"/>
    <mergeCell ref="U5:W5"/>
    <mergeCell ref="I11:L11"/>
    <mergeCell ref="M11:Q11"/>
    <mergeCell ref="M9:Q9"/>
    <mergeCell ref="E7:E8"/>
    <mergeCell ref="I9:L9"/>
    <mergeCell ref="I10:L10"/>
    <mergeCell ref="M10:Q10"/>
    <mergeCell ref="I8:L8"/>
    <mergeCell ref="F11:G11"/>
    <mergeCell ref="M8:Q8"/>
    <mergeCell ref="D2:J3"/>
    <mergeCell ref="H5:I6"/>
    <mergeCell ref="F7:L7"/>
    <mergeCell ref="J5:K5"/>
    <mergeCell ref="S13:W13"/>
    <mergeCell ref="S14:W14"/>
    <mergeCell ref="S15:W15"/>
    <mergeCell ref="S16:W16"/>
    <mergeCell ref="S17:W17"/>
    <mergeCell ref="AF6:AJ6"/>
    <mergeCell ref="AA6:AE6"/>
    <mergeCell ref="S9:W9"/>
    <mergeCell ref="S10:W10"/>
    <mergeCell ref="S11:W11"/>
    <mergeCell ref="S36:W36"/>
    <mergeCell ref="F23:G23"/>
    <mergeCell ref="I23:L23"/>
    <mergeCell ref="M23:Q23"/>
    <mergeCell ref="S23:W23"/>
    <mergeCell ref="I25:K25"/>
    <mergeCell ref="M35:Q35"/>
    <mergeCell ref="S35:W35"/>
    <mergeCell ref="M18:Q18"/>
    <mergeCell ref="S18:W18"/>
    <mergeCell ref="M21:Q21"/>
    <mergeCell ref="S21:W21"/>
    <mergeCell ref="I12:L12"/>
    <mergeCell ref="M12:Q12"/>
    <mergeCell ref="S12:W12"/>
    <mergeCell ref="I18:L18"/>
    <mergeCell ref="AF33:AJ33"/>
    <mergeCell ref="M24:Q24"/>
    <mergeCell ref="M25:Q25"/>
    <mergeCell ref="T27:W27"/>
    <mergeCell ref="S24:V24"/>
    <mergeCell ref="S19:W19"/>
    <mergeCell ref="M22:Q22"/>
    <mergeCell ref="S22:W22"/>
    <mergeCell ref="S20:W20"/>
    <mergeCell ref="S25:V25"/>
    <mergeCell ref="I22:L22"/>
    <mergeCell ref="A52:E52"/>
    <mergeCell ref="F52:G52"/>
    <mergeCell ref="I52:K52"/>
    <mergeCell ref="I36:L36"/>
    <mergeCell ref="M52:Q52"/>
    <mergeCell ref="F50:G50"/>
    <mergeCell ref="I50:L50"/>
    <mergeCell ref="M50:Q50"/>
    <mergeCell ref="I44:L44"/>
    <mergeCell ref="M44:Q44"/>
    <mergeCell ref="S41:W41"/>
    <mergeCell ref="F42:G42"/>
    <mergeCell ref="I42:L42"/>
    <mergeCell ref="M42:Q42"/>
    <mergeCell ref="S42:W42"/>
    <mergeCell ref="S39:W39"/>
    <mergeCell ref="A25:E25"/>
    <mergeCell ref="F25:G25"/>
    <mergeCell ref="F47:G47"/>
    <mergeCell ref="I47:L47"/>
    <mergeCell ref="M47:Q47"/>
    <mergeCell ref="S47:W47"/>
    <mergeCell ref="F48:G48"/>
    <mergeCell ref="I48:L48"/>
    <mergeCell ref="M48:Q48"/>
    <mergeCell ref="S48:W48"/>
    <mergeCell ref="F45:G45"/>
    <mergeCell ref="I45:L45"/>
    <mergeCell ref="M45:Q45"/>
    <mergeCell ref="S45:W45"/>
    <mergeCell ref="F46:G46"/>
    <mergeCell ref="I46:L46"/>
    <mergeCell ref="S40:W40"/>
    <mergeCell ref="A51:E51"/>
    <mergeCell ref="I39:L39"/>
    <mergeCell ref="M39:Q39"/>
    <mergeCell ref="F41:G41"/>
    <mergeCell ref="I41:L41"/>
    <mergeCell ref="M41:Q41"/>
    <mergeCell ref="F49:G49"/>
    <mergeCell ref="I49:L49"/>
    <mergeCell ref="M49:Q49"/>
    <mergeCell ref="S49:W49"/>
    <mergeCell ref="S51:V51"/>
    <mergeCell ref="A34:A35"/>
    <mergeCell ref="B34:B35"/>
    <mergeCell ref="D34:D35"/>
    <mergeCell ref="E34:E35"/>
    <mergeCell ref="F34:L34"/>
    <mergeCell ref="M34:W34"/>
    <mergeCell ref="F35:G35"/>
    <mergeCell ref="I35:L35"/>
    <mergeCell ref="M46:Q46"/>
    <mergeCell ref="S46:W46"/>
    <mergeCell ref="F39:G39"/>
    <mergeCell ref="F40:G40"/>
    <mergeCell ref="I40:L40"/>
    <mergeCell ref="M40:Q40"/>
    <mergeCell ref="AA60:AE60"/>
    <mergeCell ref="AF60:AJ60"/>
    <mergeCell ref="T54:W54"/>
    <mergeCell ref="F51:G51"/>
    <mergeCell ref="M51:Q51"/>
    <mergeCell ref="M38:Q38"/>
    <mergeCell ref="S38:W38"/>
    <mergeCell ref="S37:W37"/>
    <mergeCell ref="M37:Q37"/>
    <mergeCell ref="AA33:AE33"/>
    <mergeCell ref="I51:K51"/>
    <mergeCell ref="S52:V52"/>
    <mergeCell ref="T29:U29"/>
    <mergeCell ref="S50:W50"/>
    <mergeCell ref="H32:I33"/>
    <mergeCell ref="J32:K32"/>
    <mergeCell ref="M32:N32"/>
    <mergeCell ref="U32:W32"/>
    <mergeCell ref="F38:G38"/>
    <mergeCell ref="I38:L38"/>
    <mergeCell ref="O32:T32"/>
    <mergeCell ref="S44:W44"/>
    <mergeCell ref="F43:G43"/>
    <mergeCell ref="I43:L43"/>
    <mergeCell ref="M43:Q43"/>
    <mergeCell ref="S43:W43"/>
    <mergeCell ref="F44:G44"/>
    <mergeCell ref="F37:G37"/>
    <mergeCell ref="I37:L37"/>
    <mergeCell ref="F36:G36"/>
    <mergeCell ref="M36:Q36"/>
    <mergeCell ref="D29:J30"/>
    <mergeCell ref="A61:A62"/>
    <mergeCell ref="B61:B62"/>
    <mergeCell ref="D61:D62"/>
    <mergeCell ref="E61:E62"/>
    <mergeCell ref="F61:L61"/>
    <mergeCell ref="M61:W61"/>
    <mergeCell ref="F62:G62"/>
    <mergeCell ref="I62:L62"/>
    <mergeCell ref="M62:Q62"/>
    <mergeCell ref="S62:W62"/>
    <mergeCell ref="H59:I60"/>
    <mergeCell ref="J59:K59"/>
    <mergeCell ref="M59:N59"/>
    <mergeCell ref="O59:T59"/>
    <mergeCell ref="U59:W59"/>
    <mergeCell ref="F66:G66"/>
    <mergeCell ref="I66:L66"/>
    <mergeCell ref="M66:Q66"/>
    <mergeCell ref="S66:W66"/>
    <mergeCell ref="F67:G67"/>
    <mergeCell ref="I67:L67"/>
    <mergeCell ref="M67:Q67"/>
    <mergeCell ref="S67:W67"/>
    <mergeCell ref="F68:G68"/>
    <mergeCell ref="I68:L68"/>
    <mergeCell ref="M68:Q68"/>
    <mergeCell ref="S68:W68"/>
    <mergeCell ref="F63:G63"/>
    <mergeCell ref="I63:L63"/>
    <mergeCell ref="M63:Q63"/>
    <mergeCell ref="S63:W63"/>
    <mergeCell ref="F64:G64"/>
    <mergeCell ref="I64:L64"/>
    <mergeCell ref="M64:Q64"/>
    <mergeCell ref="S64:W64"/>
    <mergeCell ref="F65:G65"/>
    <mergeCell ref="I65:L65"/>
    <mergeCell ref="M65:Q65"/>
    <mergeCell ref="S65:W65"/>
    <mergeCell ref="F72:G72"/>
    <mergeCell ref="I72:L72"/>
    <mergeCell ref="M72:Q72"/>
    <mergeCell ref="S72:W72"/>
    <mergeCell ref="F73:G73"/>
    <mergeCell ref="I73:L73"/>
    <mergeCell ref="M73:Q73"/>
    <mergeCell ref="S73:W73"/>
    <mergeCell ref="F74:G74"/>
    <mergeCell ref="I74:L74"/>
    <mergeCell ref="M74:Q74"/>
    <mergeCell ref="S74:W74"/>
    <mergeCell ref="F69:G69"/>
    <mergeCell ref="I69:L69"/>
    <mergeCell ref="M69:Q69"/>
    <mergeCell ref="S69:W69"/>
    <mergeCell ref="F70:G70"/>
    <mergeCell ref="I70:L70"/>
    <mergeCell ref="M70:Q70"/>
    <mergeCell ref="S70:W70"/>
    <mergeCell ref="F71:G71"/>
    <mergeCell ref="I71:L71"/>
    <mergeCell ref="M71:Q71"/>
    <mergeCell ref="S71:W71"/>
    <mergeCell ref="A78:E78"/>
    <mergeCell ref="F78:G78"/>
    <mergeCell ref="I78:K78"/>
    <mergeCell ref="M78:Q78"/>
    <mergeCell ref="S78:V78"/>
    <mergeCell ref="A79:E79"/>
    <mergeCell ref="F79:G79"/>
    <mergeCell ref="I79:K79"/>
    <mergeCell ref="M79:Q79"/>
    <mergeCell ref="S79:V79"/>
    <mergeCell ref="F75:G75"/>
    <mergeCell ref="I75:L75"/>
    <mergeCell ref="M75:Q75"/>
    <mergeCell ref="S75:W75"/>
    <mergeCell ref="F76:G76"/>
    <mergeCell ref="I76:L76"/>
    <mergeCell ref="M76:Q76"/>
    <mergeCell ref="S76:W76"/>
    <mergeCell ref="F77:G77"/>
    <mergeCell ref="I77:L77"/>
    <mergeCell ref="M77:Q77"/>
    <mergeCell ref="S77:W77"/>
    <mergeCell ref="AF87:AJ87"/>
    <mergeCell ref="A88:A89"/>
    <mergeCell ref="B88:B89"/>
    <mergeCell ref="D88:D89"/>
    <mergeCell ref="E88:E89"/>
    <mergeCell ref="F88:L88"/>
    <mergeCell ref="M88:W88"/>
    <mergeCell ref="F89:G89"/>
    <mergeCell ref="I89:L89"/>
    <mergeCell ref="M89:Q89"/>
    <mergeCell ref="S89:W89"/>
    <mergeCell ref="T81:W81"/>
    <mergeCell ref="D83:J84"/>
    <mergeCell ref="T83:U83"/>
    <mergeCell ref="H86:I87"/>
    <mergeCell ref="J86:K86"/>
    <mergeCell ref="M86:N86"/>
    <mergeCell ref="O86:T86"/>
    <mergeCell ref="U86:W86"/>
    <mergeCell ref="AA87:AE87"/>
    <mergeCell ref="F93:G93"/>
    <mergeCell ref="I93:L93"/>
    <mergeCell ref="M93:Q93"/>
    <mergeCell ref="S93:W93"/>
    <mergeCell ref="F94:G94"/>
    <mergeCell ref="I94:L94"/>
    <mergeCell ref="M94:Q94"/>
    <mergeCell ref="S94:W94"/>
    <mergeCell ref="F95:G95"/>
    <mergeCell ref="I95:L95"/>
    <mergeCell ref="M95:Q95"/>
    <mergeCell ref="S95:W95"/>
    <mergeCell ref="F90:G90"/>
    <mergeCell ref="I90:L90"/>
    <mergeCell ref="M90:Q90"/>
    <mergeCell ref="S90:W90"/>
    <mergeCell ref="F91:G91"/>
    <mergeCell ref="I91:L91"/>
    <mergeCell ref="M91:Q91"/>
    <mergeCell ref="S91:W91"/>
    <mergeCell ref="F92:G92"/>
    <mergeCell ref="I92:L92"/>
    <mergeCell ref="M92:Q92"/>
    <mergeCell ref="S92:W92"/>
    <mergeCell ref="F99:G99"/>
    <mergeCell ref="I99:L99"/>
    <mergeCell ref="M99:Q99"/>
    <mergeCell ref="S99:W99"/>
    <mergeCell ref="F100:G100"/>
    <mergeCell ref="I100:L100"/>
    <mergeCell ref="M100:Q100"/>
    <mergeCell ref="S100:W100"/>
    <mergeCell ref="F101:G101"/>
    <mergeCell ref="I101:L101"/>
    <mergeCell ref="M101:Q101"/>
    <mergeCell ref="S101:W101"/>
    <mergeCell ref="F96:G96"/>
    <mergeCell ref="I96:L96"/>
    <mergeCell ref="M96:Q96"/>
    <mergeCell ref="S96:W96"/>
    <mergeCell ref="F97:G97"/>
    <mergeCell ref="I97:L97"/>
    <mergeCell ref="M97:Q97"/>
    <mergeCell ref="S97:W97"/>
    <mergeCell ref="F98:G98"/>
    <mergeCell ref="I98:L98"/>
    <mergeCell ref="M98:Q98"/>
    <mergeCell ref="S98:W98"/>
    <mergeCell ref="A105:E105"/>
    <mergeCell ref="F105:G105"/>
    <mergeCell ref="I105:K105"/>
    <mergeCell ref="M105:Q105"/>
    <mergeCell ref="S105:V105"/>
    <mergeCell ref="A106:E106"/>
    <mergeCell ref="F106:G106"/>
    <mergeCell ref="I106:K106"/>
    <mergeCell ref="M106:Q106"/>
    <mergeCell ref="S106:V106"/>
    <mergeCell ref="F102:G102"/>
    <mergeCell ref="I102:L102"/>
    <mergeCell ref="M102:Q102"/>
    <mergeCell ref="S102:W102"/>
    <mergeCell ref="F103:G103"/>
    <mergeCell ref="I103:L103"/>
    <mergeCell ref="M103:Q103"/>
    <mergeCell ref="S103:W103"/>
    <mergeCell ref="F104:G104"/>
    <mergeCell ref="I104:L104"/>
    <mergeCell ref="M104:Q104"/>
    <mergeCell ref="S104:W104"/>
    <mergeCell ref="AF114:AJ114"/>
    <mergeCell ref="A115:A116"/>
    <mergeCell ref="B115:B116"/>
    <mergeCell ref="D115:D116"/>
    <mergeCell ref="E115:E116"/>
    <mergeCell ref="F115:L115"/>
    <mergeCell ref="M115:W115"/>
    <mergeCell ref="F116:G116"/>
    <mergeCell ref="I116:L116"/>
    <mergeCell ref="M116:Q116"/>
    <mergeCell ref="S116:W116"/>
    <mergeCell ref="T108:W108"/>
    <mergeCell ref="D110:J111"/>
    <mergeCell ref="T110:U110"/>
    <mergeCell ref="H113:I114"/>
    <mergeCell ref="J113:K113"/>
    <mergeCell ref="M113:N113"/>
    <mergeCell ref="O113:T113"/>
    <mergeCell ref="U113:W113"/>
    <mergeCell ref="AA114:AE114"/>
    <mergeCell ref="F120:G120"/>
    <mergeCell ref="I120:L120"/>
    <mergeCell ref="M120:Q120"/>
    <mergeCell ref="S120:W120"/>
    <mergeCell ref="F121:G121"/>
    <mergeCell ref="I121:L121"/>
    <mergeCell ref="M121:Q121"/>
    <mergeCell ref="S121:W121"/>
    <mergeCell ref="F122:G122"/>
    <mergeCell ref="I122:L122"/>
    <mergeCell ref="M122:Q122"/>
    <mergeCell ref="S122:W122"/>
    <mergeCell ref="F117:G117"/>
    <mergeCell ref="I117:L117"/>
    <mergeCell ref="M117:Q117"/>
    <mergeCell ref="S117:W117"/>
    <mergeCell ref="F118:G118"/>
    <mergeCell ref="I118:L118"/>
    <mergeCell ref="M118:Q118"/>
    <mergeCell ref="S118:W118"/>
    <mergeCell ref="F119:G119"/>
    <mergeCell ref="I119:L119"/>
    <mergeCell ref="M119:Q119"/>
    <mergeCell ref="S119:W119"/>
    <mergeCell ref="F126:G126"/>
    <mergeCell ref="I126:L126"/>
    <mergeCell ref="M126:Q126"/>
    <mergeCell ref="S126:W126"/>
    <mergeCell ref="F127:G127"/>
    <mergeCell ref="I127:L127"/>
    <mergeCell ref="M127:Q127"/>
    <mergeCell ref="S127:W127"/>
    <mergeCell ref="F128:G128"/>
    <mergeCell ref="I128:L128"/>
    <mergeCell ref="M128:Q128"/>
    <mergeCell ref="S128:W128"/>
    <mergeCell ref="F123:G123"/>
    <mergeCell ref="I123:L123"/>
    <mergeCell ref="M123:Q123"/>
    <mergeCell ref="S123:W123"/>
    <mergeCell ref="F124:G124"/>
    <mergeCell ref="I124:L124"/>
    <mergeCell ref="M124:Q124"/>
    <mergeCell ref="S124:W124"/>
    <mergeCell ref="F125:G125"/>
    <mergeCell ref="I125:L125"/>
    <mergeCell ref="M125:Q125"/>
    <mergeCell ref="S125:W125"/>
    <mergeCell ref="A132:E132"/>
    <mergeCell ref="F132:G132"/>
    <mergeCell ref="I132:K132"/>
    <mergeCell ref="M132:Q132"/>
    <mergeCell ref="S132:V132"/>
    <mergeCell ref="A133:E133"/>
    <mergeCell ref="F133:G133"/>
    <mergeCell ref="I133:K133"/>
    <mergeCell ref="M133:Q133"/>
    <mergeCell ref="S133:V133"/>
    <mergeCell ref="F129:G129"/>
    <mergeCell ref="I129:L129"/>
    <mergeCell ref="M129:Q129"/>
    <mergeCell ref="S129:W129"/>
    <mergeCell ref="F130:G130"/>
    <mergeCell ref="I130:L130"/>
    <mergeCell ref="M130:Q130"/>
    <mergeCell ref="S130:W130"/>
    <mergeCell ref="F131:G131"/>
    <mergeCell ref="I131:L131"/>
    <mergeCell ref="M131:Q131"/>
    <mergeCell ref="S131:W131"/>
    <mergeCell ref="AF141:AJ141"/>
    <mergeCell ref="A142:A143"/>
    <mergeCell ref="B142:B143"/>
    <mergeCell ref="D142:D143"/>
    <mergeCell ref="E142:E143"/>
    <mergeCell ref="F142:L142"/>
    <mergeCell ref="M142:W142"/>
    <mergeCell ref="F143:G143"/>
    <mergeCell ref="I143:L143"/>
    <mergeCell ref="M143:Q143"/>
    <mergeCell ref="S143:W143"/>
    <mergeCell ref="T135:W135"/>
    <mergeCell ref="D137:J138"/>
    <mergeCell ref="T137:U137"/>
    <mergeCell ref="H140:I141"/>
    <mergeCell ref="J140:K140"/>
    <mergeCell ref="M140:N140"/>
    <mergeCell ref="O140:T140"/>
    <mergeCell ref="U140:W140"/>
    <mergeCell ref="AA141:AE141"/>
    <mergeCell ref="F147:G147"/>
    <mergeCell ref="I147:L147"/>
    <mergeCell ref="M147:Q147"/>
    <mergeCell ref="S147:W147"/>
    <mergeCell ref="F148:G148"/>
    <mergeCell ref="I148:L148"/>
    <mergeCell ref="M148:Q148"/>
    <mergeCell ref="S148:W148"/>
    <mergeCell ref="F149:G149"/>
    <mergeCell ref="I149:L149"/>
    <mergeCell ref="M149:Q149"/>
    <mergeCell ref="S149:W149"/>
    <mergeCell ref="F144:G144"/>
    <mergeCell ref="I144:L144"/>
    <mergeCell ref="M144:Q144"/>
    <mergeCell ref="S144:W144"/>
    <mergeCell ref="F145:G145"/>
    <mergeCell ref="I145:L145"/>
    <mergeCell ref="M145:Q145"/>
    <mergeCell ref="S145:W145"/>
    <mergeCell ref="F146:G146"/>
    <mergeCell ref="I146:L146"/>
    <mergeCell ref="M146:Q146"/>
    <mergeCell ref="S146:W146"/>
    <mergeCell ref="F153:G153"/>
    <mergeCell ref="I153:L153"/>
    <mergeCell ref="M153:Q153"/>
    <mergeCell ref="S153:W153"/>
    <mergeCell ref="F154:G154"/>
    <mergeCell ref="I154:L154"/>
    <mergeCell ref="M154:Q154"/>
    <mergeCell ref="S154:W154"/>
    <mergeCell ref="F155:G155"/>
    <mergeCell ref="I155:L155"/>
    <mergeCell ref="M155:Q155"/>
    <mergeCell ref="S155:W155"/>
    <mergeCell ref="F150:G150"/>
    <mergeCell ref="I150:L150"/>
    <mergeCell ref="M150:Q150"/>
    <mergeCell ref="S150:W150"/>
    <mergeCell ref="F151:G151"/>
    <mergeCell ref="I151:L151"/>
    <mergeCell ref="M151:Q151"/>
    <mergeCell ref="S151:W151"/>
    <mergeCell ref="F152:G152"/>
    <mergeCell ref="I152:L152"/>
    <mergeCell ref="M152:Q152"/>
    <mergeCell ref="S152:W152"/>
    <mergeCell ref="A159:E159"/>
    <mergeCell ref="F159:G159"/>
    <mergeCell ref="I159:K159"/>
    <mergeCell ref="M159:Q159"/>
    <mergeCell ref="S159:V159"/>
    <mergeCell ref="A160:E160"/>
    <mergeCell ref="F160:G160"/>
    <mergeCell ref="I160:K160"/>
    <mergeCell ref="M160:Q160"/>
    <mergeCell ref="S160:V160"/>
    <mergeCell ref="F156:G156"/>
    <mergeCell ref="I156:L156"/>
    <mergeCell ref="M156:Q156"/>
    <mergeCell ref="S156:W156"/>
    <mergeCell ref="F157:G157"/>
    <mergeCell ref="I157:L157"/>
    <mergeCell ref="M157:Q157"/>
    <mergeCell ref="S157:W157"/>
    <mergeCell ref="F158:G158"/>
    <mergeCell ref="I158:L158"/>
    <mergeCell ref="M158:Q158"/>
    <mergeCell ref="S158:W158"/>
    <mergeCell ref="AF168:AJ168"/>
    <mergeCell ref="A169:A170"/>
    <mergeCell ref="B169:B170"/>
    <mergeCell ref="D169:D170"/>
    <mergeCell ref="E169:E170"/>
    <mergeCell ref="F169:L169"/>
    <mergeCell ref="M169:W169"/>
    <mergeCell ref="F170:G170"/>
    <mergeCell ref="I170:L170"/>
    <mergeCell ref="M170:Q170"/>
    <mergeCell ref="S170:W170"/>
    <mergeCell ref="T162:W162"/>
    <mergeCell ref="D164:J165"/>
    <mergeCell ref="T164:U164"/>
    <mergeCell ref="H167:I168"/>
    <mergeCell ref="J167:K167"/>
    <mergeCell ref="M167:N167"/>
    <mergeCell ref="O167:T167"/>
    <mergeCell ref="U167:W167"/>
    <mergeCell ref="AA168:AE168"/>
    <mergeCell ref="F174:G174"/>
    <mergeCell ref="I174:L174"/>
    <mergeCell ref="M174:Q174"/>
    <mergeCell ref="S174:W174"/>
    <mergeCell ref="F175:G175"/>
    <mergeCell ref="I175:L175"/>
    <mergeCell ref="M175:Q175"/>
    <mergeCell ref="S175:W175"/>
    <mergeCell ref="F176:G176"/>
    <mergeCell ref="I176:L176"/>
    <mergeCell ref="M176:Q176"/>
    <mergeCell ref="S176:W176"/>
    <mergeCell ref="F171:G171"/>
    <mergeCell ref="I171:L171"/>
    <mergeCell ref="M171:Q171"/>
    <mergeCell ref="S171:W171"/>
    <mergeCell ref="F172:G172"/>
    <mergeCell ref="I172:L172"/>
    <mergeCell ref="M172:Q172"/>
    <mergeCell ref="S172:W172"/>
    <mergeCell ref="F173:G173"/>
    <mergeCell ref="I173:L173"/>
    <mergeCell ref="M173:Q173"/>
    <mergeCell ref="S173:W173"/>
    <mergeCell ref="F180:G180"/>
    <mergeCell ref="I180:L180"/>
    <mergeCell ref="M180:Q180"/>
    <mergeCell ref="S180:W180"/>
    <mergeCell ref="F181:G181"/>
    <mergeCell ref="I181:L181"/>
    <mergeCell ref="M181:Q181"/>
    <mergeCell ref="S181:W181"/>
    <mergeCell ref="F182:G182"/>
    <mergeCell ref="I182:L182"/>
    <mergeCell ref="M182:Q182"/>
    <mergeCell ref="S182:W182"/>
    <mergeCell ref="F177:G177"/>
    <mergeCell ref="I177:L177"/>
    <mergeCell ref="M177:Q177"/>
    <mergeCell ref="S177:W177"/>
    <mergeCell ref="F178:G178"/>
    <mergeCell ref="I178:L178"/>
    <mergeCell ref="M178:Q178"/>
    <mergeCell ref="S178:W178"/>
    <mergeCell ref="F179:G179"/>
    <mergeCell ref="I179:L179"/>
    <mergeCell ref="M179:Q179"/>
    <mergeCell ref="S179:W179"/>
    <mergeCell ref="A186:E186"/>
    <mergeCell ref="F186:G186"/>
    <mergeCell ref="I186:K186"/>
    <mergeCell ref="M186:Q186"/>
    <mergeCell ref="S186:V186"/>
    <mergeCell ref="A187:E187"/>
    <mergeCell ref="F187:G187"/>
    <mergeCell ref="I187:K187"/>
    <mergeCell ref="M187:Q187"/>
    <mergeCell ref="S187:V187"/>
    <mergeCell ref="F183:G183"/>
    <mergeCell ref="I183:L183"/>
    <mergeCell ref="M183:Q183"/>
    <mergeCell ref="S183:W183"/>
    <mergeCell ref="F184:G184"/>
    <mergeCell ref="I184:L184"/>
    <mergeCell ref="M184:Q184"/>
    <mergeCell ref="S184:W184"/>
    <mergeCell ref="F185:G185"/>
    <mergeCell ref="I185:L185"/>
    <mergeCell ref="M185:Q185"/>
    <mergeCell ref="S185:W185"/>
    <mergeCell ref="AF195:AJ195"/>
    <mergeCell ref="A196:A197"/>
    <mergeCell ref="B196:B197"/>
    <mergeCell ref="D196:D197"/>
    <mergeCell ref="E196:E197"/>
    <mergeCell ref="F196:L196"/>
    <mergeCell ref="M196:W196"/>
    <mergeCell ref="F197:G197"/>
    <mergeCell ref="I197:L197"/>
    <mergeCell ref="M197:Q197"/>
    <mergeCell ref="S197:W197"/>
    <mergeCell ref="T189:W189"/>
    <mergeCell ref="D191:J192"/>
    <mergeCell ref="T191:U191"/>
    <mergeCell ref="H194:I195"/>
    <mergeCell ref="J194:K194"/>
    <mergeCell ref="M194:N194"/>
    <mergeCell ref="O194:T194"/>
    <mergeCell ref="U194:W194"/>
    <mergeCell ref="AA195:AE195"/>
    <mergeCell ref="F201:G201"/>
    <mergeCell ref="I201:L201"/>
    <mergeCell ref="M201:Q201"/>
    <mergeCell ref="S201:W201"/>
    <mergeCell ref="F202:G202"/>
    <mergeCell ref="I202:L202"/>
    <mergeCell ref="M202:Q202"/>
    <mergeCell ref="S202:W202"/>
    <mergeCell ref="F203:G203"/>
    <mergeCell ref="I203:L203"/>
    <mergeCell ref="M203:Q203"/>
    <mergeCell ref="S203:W203"/>
    <mergeCell ref="F198:G198"/>
    <mergeCell ref="I198:L198"/>
    <mergeCell ref="M198:Q198"/>
    <mergeCell ref="S198:W198"/>
    <mergeCell ref="F199:G199"/>
    <mergeCell ref="I199:L199"/>
    <mergeCell ref="M199:Q199"/>
    <mergeCell ref="S199:W199"/>
    <mergeCell ref="F200:G200"/>
    <mergeCell ref="I200:L200"/>
    <mergeCell ref="M200:Q200"/>
    <mergeCell ref="S200:W200"/>
    <mergeCell ref="F207:G207"/>
    <mergeCell ref="I207:L207"/>
    <mergeCell ref="M207:Q207"/>
    <mergeCell ref="S207:W207"/>
    <mergeCell ref="F208:G208"/>
    <mergeCell ref="I208:L208"/>
    <mergeCell ref="M208:Q208"/>
    <mergeCell ref="S208:W208"/>
    <mergeCell ref="F209:G209"/>
    <mergeCell ref="I209:L209"/>
    <mergeCell ref="M209:Q209"/>
    <mergeCell ref="S209:W209"/>
    <mergeCell ref="F204:G204"/>
    <mergeCell ref="I204:L204"/>
    <mergeCell ref="M204:Q204"/>
    <mergeCell ref="S204:W204"/>
    <mergeCell ref="F205:G205"/>
    <mergeCell ref="I205:L205"/>
    <mergeCell ref="M205:Q205"/>
    <mergeCell ref="S205:W205"/>
    <mergeCell ref="F206:G206"/>
    <mergeCell ref="I206:L206"/>
    <mergeCell ref="M206:Q206"/>
    <mergeCell ref="S206:W206"/>
    <mergeCell ref="A213:E213"/>
    <mergeCell ref="F213:G213"/>
    <mergeCell ref="I213:K213"/>
    <mergeCell ref="M213:Q213"/>
    <mergeCell ref="S213:V213"/>
    <mergeCell ref="A214:E214"/>
    <mergeCell ref="F214:G214"/>
    <mergeCell ref="I214:K214"/>
    <mergeCell ref="M214:Q214"/>
    <mergeCell ref="S214:V214"/>
    <mergeCell ref="F210:G210"/>
    <mergeCell ref="I210:L210"/>
    <mergeCell ref="M210:Q210"/>
    <mergeCell ref="S210:W210"/>
    <mergeCell ref="F211:G211"/>
    <mergeCell ref="I211:L211"/>
    <mergeCell ref="M211:Q211"/>
    <mergeCell ref="S211:W211"/>
    <mergeCell ref="F212:G212"/>
    <mergeCell ref="I212:L212"/>
    <mergeCell ref="M212:Q212"/>
    <mergeCell ref="S212:W212"/>
    <mergeCell ref="AF222:AJ222"/>
    <mergeCell ref="A223:A224"/>
    <mergeCell ref="B223:B224"/>
    <mergeCell ref="D223:D224"/>
    <mergeCell ref="E223:E224"/>
    <mergeCell ref="F223:L223"/>
    <mergeCell ref="M223:W223"/>
    <mergeCell ref="F224:G224"/>
    <mergeCell ref="I224:L224"/>
    <mergeCell ref="M224:Q224"/>
    <mergeCell ref="S224:W224"/>
    <mergeCell ref="T216:W216"/>
    <mergeCell ref="D218:J219"/>
    <mergeCell ref="T218:U218"/>
    <mergeCell ref="H221:I222"/>
    <mergeCell ref="J221:K221"/>
    <mergeCell ref="M221:N221"/>
    <mergeCell ref="O221:T221"/>
    <mergeCell ref="U221:W221"/>
    <mergeCell ref="AA222:AE222"/>
    <mergeCell ref="F228:G228"/>
    <mergeCell ref="I228:L228"/>
    <mergeCell ref="M228:Q228"/>
    <mergeCell ref="S228:W228"/>
    <mergeCell ref="F229:G229"/>
    <mergeCell ref="I229:L229"/>
    <mergeCell ref="M229:Q229"/>
    <mergeCell ref="S229:W229"/>
    <mergeCell ref="F230:G230"/>
    <mergeCell ref="I230:L230"/>
    <mergeCell ref="M230:Q230"/>
    <mergeCell ref="S230:W230"/>
    <mergeCell ref="F225:G225"/>
    <mergeCell ref="I225:L225"/>
    <mergeCell ref="M225:Q225"/>
    <mergeCell ref="S225:W225"/>
    <mergeCell ref="F226:G226"/>
    <mergeCell ref="I226:L226"/>
    <mergeCell ref="M226:Q226"/>
    <mergeCell ref="S226:W226"/>
    <mergeCell ref="F227:G227"/>
    <mergeCell ref="I227:L227"/>
    <mergeCell ref="M227:Q227"/>
    <mergeCell ref="S227:W227"/>
    <mergeCell ref="F234:G234"/>
    <mergeCell ref="I234:L234"/>
    <mergeCell ref="M234:Q234"/>
    <mergeCell ref="S234:W234"/>
    <mergeCell ref="F235:G235"/>
    <mergeCell ref="I235:L235"/>
    <mergeCell ref="M235:Q235"/>
    <mergeCell ref="S235:W235"/>
    <mergeCell ref="F236:G236"/>
    <mergeCell ref="I236:L236"/>
    <mergeCell ref="M236:Q236"/>
    <mergeCell ref="S236:W236"/>
    <mergeCell ref="F231:G231"/>
    <mergeCell ref="I231:L231"/>
    <mergeCell ref="M231:Q231"/>
    <mergeCell ref="S231:W231"/>
    <mergeCell ref="F232:G232"/>
    <mergeCell ref="I232:L232"/>
    <mergeCell ref="M232:Q232"/>
    <mergeCell ref="S232:W232"/>
    <mergeCell ref="F233:G233"/>
    <mergeCell ref="I233:L233"/>
    <mergeCell ref="M233:Q233"/>
    <mergeCell ref="S233:W233"/>
    <mergeCell ref="A240:E240"/>
    <mergeCell ref="F240:G240"/>
    <mergeCell ref="I240:K240"/>
    <mergeCell ref="M240:Q240"/>
    <mergeCell ref="S240:V240"/>
    <mergeCell ref="A241:E241"/>
    <mergeCell ref="F241:G241"/>
    <mergeCell ref="I241:K241"/>
    <mergeCell ref="M241:Q241"/>
    <mergeCell ref="S241:V241"/>
    <mergeCell ref="F237:G237"/>
    <mergeCell ref="I237:L237"/>
    <mergeCell ref="M237:Q237"/>
    <mergeCell ref="S237:W237"/>
    <mergeCell ref="F238:G238"/>
    <mergeCell ref="I238:L238"/>
    <mergeCell ref="M238:Q238"/>
    <mergeCell ref="S238:W238"/>
    <mergeCell ref="F239:G239"/>
    <mergeCell ref="I239:L239"/>
    <mergeCell ref="M239:Q239"/>
    <mergeCell ref="S239:W239"/>
    <mergeCell ref="AF249:AJ249"/>
    <mergeCell ref="A250:A251"/>
    <mergeCell ref="B250:B251"/>
    <mergeCell ref="D250:D251"/>
    <mergeCell ref="E250:E251"/>
    <mergeCell ref="F250:L250"/>
    <mergeCell ref="M250:W250"/>
    <mergeCell ref="F251:G251"/>
    <mergeCell ref="I251:L251"/>
    <mergeCell ref="M251:Q251"/>
    <mergeCell ref="S251:W251"/>
    <mergeCell ref="T243:W243"/>
    <mergeCell ref="D245:J246"/>
    <mergeCell ref="T245:U245"/>
    <mergeCell ref="H248:I249"/>
    <mergeCell ref="J248:K248"/>
    <mergeCell ref="M248:N248"/>
    <mergeCell ref="O248:T248"/>
    <mergeCell ref="U248:W248"/>
    <mergeCell ref="AA249:AE249"/>
    <mergeCell ref="F255:G255"/>
    <mergeCell ref="I255:L255"/>
    <mergeCell ref="M255:Q255"/>
    <mergeCell ref="S255:W255"/>
    <mergeCell ref="F256:G256"/>
    <mergeCell ref="I256:L256"/>
    <mergeCell ref="M256:Q256"/>
    <mergeCell ref="S256:W256"/>
    <mergeCell ref="F257:G257"/>
    <mergeCell ref="I257:L257"/>
    <mergeCell ref="M257:Q257"/>
    <mergeCell ref="S257:W257"/>
    <mergeCell ref="F252:G252"/>
    <mergeCell ref="I252:L252"/>
    <mergeCell ref="M252:Q252"/>
    <mergeCell ref="S252:W252"/>
    <mergeCell ref="F253:G253"/>
    <mergeCell ref="I253:L253"/>
    <mergeCell ref="M253:Q253"/>
    <mergeCell ref="S253:W253"/>
    <mergeCell ref="F254:G254"/>
    <mergeCell ref="I254:L254"/>
    <mergeCell ref="M254:Q254"/>
    <mergeCell ref="S254:W254"/>
    <mergeCell ref="F261:G261"/>
    <mergeCell ref="I261:L261"/>
    <mergeCell ref="M261:Q261"/>
    <mergeCell ref="S261:W261"/>
    <mergeCell ref="F262:G262"/>
    <mergeCell ref="I262:L262"/>
    <mergeCell ref="M262:Q262"/>
    <mergeCell ref="S262:W262"/>
    <mergeCell ref="F263:G263"/>
    <mergeCell ref="I263:L263"/>
    <mergeCell ref="M263:Q263"/>
    <mergeCell ref="S263:W263"/>
    <mergeCell ref="F258:G258"/>
    <mergeCell ref="I258:L258"/>
    <mergeCell ref="M258:Q258"/>
    <mergeCell ref="S258:W258"/>
    <mergeCell ref="F259:G259"/>
    <mergeCell ref="I259:L259"/>
    <mergeCell ref="M259:Q259"/>
    <mergeCell ref="S259:W259"/>
    <mergeCell ref="F260:G260"/>
    <mergeCell ref="I260:L260"/>
    <mergeCell ref="M260:Q260"/>
    <mergeCell ref="S260:W260"/>
    <mergeCell ref="A267:E267"/>
    <mergeCell ref="F267:G267"/>
    <mergeCell ref="I267:K267"/>
    <mergeCell ref="M267:Q267"/>
    <mergeCell ref="S267:V267"/>
    <mergeCell ref="A268:E268"/>
    <mergeCell ref="F268:G268"/>
    <mergeCell ref="I268:K268"/>
    <mergeCell ref="M268:Q268"/>
    <mergeCell ref="S268:V268"/>
    <mergeCell ref="F264:G264"/>
    <mergeCell ref="I264:L264"/>
    <mergeCell ref="M264:Q264"/>
    <mergeCell ref="S264:W264"/>
    <mergeCell ref="F265:G265"/>
    <mergeCell ref="I265:L265"/>
    <mergeCell ref="M265:Q265"/>
    <mergeCell ref="S265:W265"/>
    <mergeCell ref="F266:G266"/>
    <mergeCell ref="I266:L266"/>
    <mergeCell ref="M266:Q266"/>
    <mergeCell ref="S266:W266"/>
    <mergeCell ref="AF276:AJ276"/>
    <mergeCell ref="A277:A278"/>
    <mergeCell ref="B277:B278"/>
    <mergeCell ref="D277:D278"/>
    <mergeCell ref="E277:E278"/>
    <mergeCell ref="F277:L277"/>
    <mergeCell ref="M277:W277"/>
    <mergeCell ref="F278:G278"/>
    <mergeCell ref="I278:L278"/>
    <mergeCell ref="M278:Q278"/>
    <mergeCell ref="S278:W278"/>
    <mergeCell ref="T270:W270"/>
    <mergeCell ref="D272:J273"/>
    <mergeCell ref="T272:U272"/>
    <mergeCell ref="H275:I276"/>
    <mergeCell ref="J275:K275"/>
    <mergeCell ref="M275:N275"/>
    <mergeCell ref="O275:T275"/>
    <mergeCell ref="U275:W275"/>
    <mergeCell ref="AA276:AE276"/>
    <mergeCell ref="F282:G282"/>
    <mergeCell ref="I282:L282"/>
    <mergeCell ref="M282:Q282"/>
    <mergeCell ref="S282:W282"/>
    <mergeCell ref="F283:G283"/>
    <mergeCell ref="I283:L283"/>
    <mergeCell ref="M283:Q283"/>
    <mergeCell ref="S283:W283"/>
    <mergeCell ref="F284:G284"/>
    <mergeCell ref="I284:L284"/>
    <mergeCell ref="M284:Q284"/>
    <mergeCell ref="S284:W284"/>
    <mergeCell ref="F279:G279"/>
    <mergeCell ref="I279:L279"/>
    <mergeCell ref="M279:Q279"/>
    <mergeCell ref="S279:W279"/>
    <mergeCell ref="F280:G280"/>
    <mergeCell ref="I280:L280"/>
    <mergeCell ref="M280:Q280"/>
    <mergeCell ref="S280:W280"/>
    <mergeCell ref="F281:G281"/>
    <mergeCell ref="I281:L281"/>
    <mergeCell ref="M281:Q281"/>
    <mergeCell ref="S281:W281"/>
    <mergeCell ref="F288:G288"/>
    <mergeCell ref="I288:L288"/>
    <mergeCell ref="M288:Q288"/>
    <mergeCell ref="S288:W288"/>
    <mergeCell ref="F289:G289"/>
    <mergeCell ref="I289:L289"/>
    <mergeCell ref="M289:Q289"/>
    <mergeCell ref="S289:W289"/>
    <mergeCell ref="F290:G290"/>
    <mergeCell ref="I290:L290"/>
    <mergeCell ref="M290:Q290"/>
    <mergeCell ref="S290:W290"/>
    <mergeCell ref="F285:G285"/>
    <mergeCell ref="I285:L285"/>
    <mergeCell ref="M285:Q285"/>
    <mergeCell ref="S285:W285"/>
    <mergeCell ref="F286:G286"/>
    <mergeCell ref="I286:L286"/>
    <mergeCell ref="M286:Q286"/>
    <mergeCell ref="S286:W286"/>
    <mergeCell ref="F287:G287"/>
    <mergeCell ref="I287:L287"/>
    <mergeCell ref="M287:Q287"/>
    <mergeCell ref="S287:W287"/>
    <mergeCell ref="A294:E294"/>
    <mergeCell ref="F294:G294"/>
    <mergeCell ref="I294:K294"/>
    <mergeCell ref="M294:Q294"/>
    <mergeCell ref="S294:V294"/>
    <mergeCell ref="A295:E295"/>
    <mergeCell ref="F295:G295"/>
    <mergeCell ref="I295:K295"/>
    <mergeCell ref="M295:Q295"/>
    <mergeCell ref="S295:V295"/>
    <mergeCell ref="F291:G291"/>
    <mergeCell ref="I291:L291"/>
    <mergeCell ref="M291:Q291"/>
    <mergeCell ref="S291:W291"/>
    <mergeCell ref="F292:G292"/>
    <mergeCell ref="I292:L292"/>
    <mergeCell ref="M292:Q292"/>
    <mergeCell ref="S292:W292"/>
    <mergeCell ref="F293:G293"/>
    <mergeCell ref="I293:L293"/>
    <mergeCell ref="M293:Q293"/>
    <mergeCell ref="S293:W293"/>
    <mergeCell ref="AF303:AJ303"/>
    <mergeCell ref="A304:A305"/>
    <mergeCell ref="B304:B305"/>
    <mergeCell ref="D304:D305"/>
    <mergeCell ref="E304:E305"/>
    <mergeCell ref="F304:L304"/>
    <mergeCell ref="M304:W304"/>
    <mergeCell ref="F305:G305"/>
    <mergeCell ref="I305:L305"/>
    <mergeCell ref="M305:Q305"/>
    <mergeCell ref="S305:W305"/>
    <mergeCell ref="T297:W297"/>
    <mergeCell ref="D299:J300"/>
    <mergeCell ref="T299:U299"/>
    <mergeCell ref="H302:I303"/>
    <mergeCell ref="J302:K302"/>
    <mergeCell ref="M302:N302"/>
    <mergeCell ref="O302:T302"/>
    <mergeCell ref="U302:W302"/>
    <mergeCell ref="AA303:AE303"/>
    <mergeCell ref="F309:G309"/>
    <mergeCell ref="I309:L309"/>
    <mergeCell ref="M309:Q309"/>
    <mergeCell ref="S309:W309"/>
    <mergeCell ref="F310:G310"/>
    <mergeCell ref="I310:L310"/>
    <mergeCell ref="M310:Q310"/>
    <mergeCell ref="S310:W310"/>
    <mergeCell ref="F311:G311"/>
    <mergeCell ref="I311:L311"/>
    <mergeCell ref="M311:Q311"/>
    <mergeCell ref="S311:W311"/>
    <mergeCell ref="F306:G306"/>
    <mergeCell ref="I306:L306"/>
    <mergeCell ref="M306:Q306"/>
    <mergeCell ref="S306:W306"/>
    <mergeCell ref="F307:G307"/>
    <mergeCell ref="I307:L307"/>
    <mergeCell ref="M307:Q307"/>
    <mergeCell ref="S307:W307"/>
    <mergeCell ref="F308:G308"/>
    <mergeCell ref="I308:L308"/>
    <mergeCell ref="M308:Q308"/>
    <mergeCell ref="S308:W308"/>
    <mergeCell ref="F315:G315"/>
    <mergeCell ref="I315:L315"/>
    <mergeCell ref="M315:Q315"/>
    <mergeCell ref="S315:W315"/>
    <mergeCell ref="F316:G316"/>
    <mergeCell ref="I316:L316"/>
    <mergeCell ref="M316:Q316"/>
    <mergeCell ref="S316:W316"/>
    <mergeCell ref="F317:G317"/>
    <mergeCell ref="I317:L317"/>
    <mergeCell ref="M317:Q317"/>
    <mergeCell ref="S317:W317"/>
    <mergeCell ref="F312:G312"/>
    <mergeCell ref="I312:L312"/>
    <mergeCell ref="M312:Q312"/>
    <mergeCell ref="S312:W312"/>
    <mergeCell ref="F313:G313"/>
    <mergeCell ref="I313:L313"/>
    <mergeCell ref="M313:Q313"/>
    <mergeCell ref="S313:W313"/>
    <mergeCell ref="F314:G314"/>
    <mergeCell ref="I314:L314"/>
    <mergeCell ref="M314:Q314"/>
    <mergeCell ref="S314:W314"/>
    <mergeCell ref="A321:E321"/>
    <mergeCell ref="F321:G321"/>
    <mergeCell ref="I321:K321"/>
    <mergeCell ref="M321:Q321"/>
    <mergeCell ref="S321:V321"/>
    <mergeCell ref="A322:E322"/>
    <mergeCell ref="F322:G322"/>
    <mergeCell ref="I322:K322"/>
    <mergeCell ref="M322:Q322"/>
    <mergeCell ref="S322:V322"/>
    <mergeCell ref="F318:G318"/>
    <mergeCell ref="I318:L318"/>
    <mergeCell ref="M318:Q318"/>
    <mergeCell ref="S318:W318"/>
    <mergeCell ref="F319:G319"/>
    <mergeCell ref="I319:L319"/>
    <mergeCell ref="M319:Q319"/>
    <mergeCell ref="S319:W319"/>
    <mergeCell ref="F320:G320"/>
    <mergeCell ref="I320:L320"/>
    <mergeCell ref="M320:Q320"/>
    <mergeCell ref="S320:W320"/>
    <mergeCell ref="AF330:AJ330"/>
    <mergeCell ref="A331:A332"/>
    <mergeCell ref="B331:B332"/>
    <mergeCell ref="D331:D332"/>
    <mergeCell ref="E331:E332"/>
    <mergeCell ref="F331:L331"/>
    <mergeCell ref="M331:W331"/>
    <mergeCell ref="F332:G332"/>
    <mergeCell ref="I332:L332"/>
    <mergeCell ref="M332:Q332"/>
    <mergeCell ref="S332:W332"/>
    <mergeCell ref="T324:W324"/>
    <mergeCell ref="D326:J327"/>
    <mergeCell ref="T326:U326"/>
    <mergeCell ref="H329:I330"/>
    <mergeCell ref="J329:K329"/>
    <mergeCell ref="M329:N329"/>
    <mergeCell ref="O329:T329"/>
    <mergeCell ref="U329:W329"/>
    <mergeCell ref="AA330:AE330"/>
    <mergeCell ref="F336:G336"/>
    <mergeCell ref="I336:L336"/>
    <mergeCell ref="M336:Q336"/>
    <mergeCell ref="S336:W336"/>
    <mergeCell ref="F337:G337"/>
    <mergeCell ref="I337:L337"/>
    <mergeCell ref="M337:Q337"/>
    <mergeCell ref="S337:W337"/>
    <mergeCell ref="F338:G338"/>
    <mergeCell ref="I338:L338"/>
    <mergeCell ref="M338:Q338"/>
    <mergeCell ref="S338:W338"/>
    <mergeCell ref="F333:G333"/>
    <mergeCell ref="I333:L333"/>
    <mergeCell ref="M333:Q333"/>
    <mergeCell ref="S333:W333"/>
    <mergeCell ref="F334:G334"/>
    <mergeCell ref="I334:L334"/>
    <mergeCell ref="M334:Q334"/>
    <mergeCell ref="S334:W334"/>
    <mergeCell ref="F335:G335"/>
    <mergeCell ref="I335:L335"/>
    <mergeCell ref="M335:Q335"/>
    <mergeCell ref="S335:W335"/>
    <mergeCell ref="F342:G342"/>
    <mergeCell ref="I342:L342"/>
    <mergeCell ref="M342:Q342"/>
    <mergeCell ref="S342:W342"/>
    <mergeCell ref="F343:G343"/>
    <mergeCell ref="I343:L343"/>
    <mergeCell ref="M343:Q343"/>
    <mergeCell ref="S343:W343"/>
    <mergeCell ref="F344:G344"/>
    <mergeCell ref="I344:L344"/>
    <mergeCell ref="M344:Q344"/>
    <mergeCell ref="S344:W344"/>
    <mergeCell ref="F339:G339"/>
    <mergeCell ref="I339:L339"/>
    <mergeCell ref="M339:Q339"/>
    <mergeCell ref="S339:W339"/>
    <mergeCell ref="F340:G340"/>
    <mergeCell ref="I340:L340"/>
    <mergeCell ref="M340:Q340"/>
    <mergeCell ref="S340:W340"/>
    <mergeCell ref="F341:G341"/>
    <mergeCell ref="I341:L341"/>
    <mergeCell ref="M341:Q341"/>
    <mergeCell ref="S341:W341"/>
    <mergeCell ref="A348:E348"/>
    <mergeCell ref="F348:G348"/>
    <mergeCell ref="I348:K348"/>
    <mergeCell ref="M348:Q348"/>
    <mergeCell ref="S348:V348"/>
    <mergeCell ref="A349:E349"/>
    <mergeCell ref="F349:G349"/>
    <mergeCell ref="I349:K349"/>
    <mergeCell ref="M349:Q349"/>
    <mergeCell ref="S349:V349"/>
    <mergeCell ref="F345:G345"/>
    <mergeCell ref="I345:L345"/>
    <mergeCell ref="M345:Q345"/>
    <mergeCell ref="S345:W345"/>
    <mergeCell ref="F346:G346"/>
    <mergeCell ref="I346:L346"/>
    <mergeCell ref="M346:Q346"/>
    <mergeCell ref="S346:W346"/>
    <mergeCell ref="F347:G347"/>
    <mergeCell ref="I347:L347"/>
    <mergeCell ref="M347:Q347"/>
    <mergeCell ref="S347:W347"/>
    <mergeCell ref="AF357:AJ357"/>
    <mergeCell ref="A358:A359"/>
    <mergeCell ref="B358:B359"/>
    <mergeCell ref="D358:D359"/>
    <mergeCell ref="E358:E359"/>
    <mergeCell ref="F358:L358"/>
    <mergeCell ref="M358:W358"/>
    <mergeCell ref="F359:G359"/>
    <mergeCell ref="I359:L359"/>
    <mergeCell ref="M359:Q359"/>
    <mergeCell ref="S359:W359"/>
    <mergeCell ref="T351:W351"/>
    <mergeCell ref="D353:J354"/>
    <mergeCell ref="T353:U353"/>
    <mergeCell ref="H356:I357"/>
    <mergeCell ref="J356:K356"/>
    <mergeCell ref="M356:N356"/>
    <mergeCell ref="O356:T356"/>
    <mergeCell ref="U356:W356"/>
    <mergeCell ref="AA357:AE357"/>
    <mergeCell ref="F363:G363"/>
    <mergeCell ref="I363:L363"/>
    <mergeCell ref="M363:Q363"/>
    <mergeCell ref="S363:W363"/>
    <mergeCell ref="F364:G364"/>
    <mergeCell ref="I364:L364"/>
    <mergeCell ref="M364:Q364"/>
    <mergeCell ref="S364:W364"/>
    <mergeCell ref="F365:G365"/>
    <mergeCell ref="I365:L365"/>
    <mergeCell ref="M365:Q365"/>
    <mergeCell ref="S365:W365"/>
    <mergeCell ref="F360:G360"/>
    <mergeCell ref="I360:L360"/>
    <mergeCell ref="M360:Q360"/>
    <mergeCell ref="S360:W360"/>
    <mergeCell ref="F361:G361"/>
    <mergeCell ref="I361:L361"/>
    <mergeCell ref="M361:Q361"/>
    <mergeCell ref="S361:W361"/>
    <mergeCell ref="F362:G362"/>
    <mergeCell ref="I362:L362"/>
    <mergeCell ref="M362:Q362"/>
    <mergeCell ref="S362:W362"/>
    <mergeCell ref="F369:G369"/>
    <mergeCell ref="I369:L369"/>
    <mergeCell ref="M369:Q369"/>
    <mergeCell ref="S369:W369"/>
    <mergeCell ref="F370:G370"/>
    <mergeCell ref="I370:L370"/>
    <mergeCell ref="M370:Q370"/>
    <mergeCell ref="S370:W370"/>
    <mergeCell ref="F371:G371"/>
    <mergeCell ref="I371:L371"/>
    <mergeCell ref="M371:Q371"/>
    <mergeCell ref="S371:W371"/>
    <mergeCell ref="F366:G366"/>
    <mergeCell ref="I366:L366"/>
    <mergeCell ref="M366:Q366"/>
    <mergeCell ref="S366:W366"/>
    <mergeCell ref="F367:G367"/>
    <mergeCell ref="I367:L367"/>
    <mergeCell ref="M367:Q367"/>
    <mergeCell ref="S367:W367"/>
    <mergeCell ref="F368:G368"/>
    <mergeCell ref="I368:L368"/>
    <mergeCell ref="M368:Q368"/>
    <mergeCell ref="S368:W368"/>
    <mergeCell ref="A375:E375"/>
    <mergeCell ref="F375:G375"/>
    <mergeCell ref="I375:K375"/>
    <mergeCell ref="M375:Q375"/>
    <mergeCell ref="S375:V375"/>
    <mergeCell ref="A376:E376"/>
    <mergeCell ref="F376:G376"/>
    <mergeCell ref="I376:K376"/>
    <mergeCell ref="M376:Q376"/>
    <mergeCell ref="S376:V376"/>
    <mergeCell ref="F372:G372"/>
    <mergeCell ref="I372:L372"/>
    <mergeCell ref="M372:Q372"/>
    <mergeCell ref="S372:W372"/>
    <mergeCell ref="F373:G373"/>
    <mergeCell ref="I373:L373"/>
    <mergeCell ref="M373:Q373"/>
    <mergeCell ref="S373:W373"/>
    <mergeCell ref="F374:G374"/>
    <mergeCell ref="I374:L374"/>
    <mergeCell ref="M374:Q374"/>
    <mergeCell ref="S374:W374"/>
    <mergeCell ref="AF384:AJ384"/>
    <mergeCell ref="A385:A386"/>
    <mergeCell ref="B385:B386"/>
    <mergeCell ref="D385:D386"/>
    <mergeCell ref="E385:E386"/>
    <mergeCell ref="F385:L385"/>
    <mergeCell ref="M385:W385"/>
    <mergeCell ref="F386:G386"/>
    <mergeCell ref="I386:L386"/>
    <mergeCell ref="M386:Q386"/>
    <mergeCell ref="S386:W386"/>
    <mergeCell ref="T378:W378"/>
    <mergeCell ref="D380:J381"/>
    <mergeCell ref="T380:U380"/>
    <mergeCell ref="H383:I384"/>
    <mergeCell ref="J383:K383"/>
    <mergeCell ref="M383:N383"/>
    <mergeCell ref="O383:T383"/>
    <mergeCell ref="U383:W383"/>
    <mergeCell ref="AA384:AE384"/>
    <mergeCell ref="F390:G390"/>
    <mergeCell ref="I390:L390"/>
    <mergeCell ref="M390:Q390"/>
    <mergeCell ref="S390:W390"/>
    <mergeCell ref="F391:G391"/>
    <mergeCell ref="I391:L391"/>
    <mergeCell ref="M391:Q391"/>
    <mergeCell ref="S391:W391"/>
    <mergeCell ref="F392:G392"/>
    <mergeCell ref="I392:L392"/>
    <mergeCell ref="M392:Q392"/>
    <mergeCell ref="S392:W392"/>
    <mergeCell ref="F387:G387"/>
    <mergeCell ref="I387:L387"/>
    <mergeCell ref="M387:Q387"/>
    <mergeCell ref="S387:W387"/>
    <mergeCell ref="F388:G388"/>
    <mergeCell ref="I388:L388"/>
    <mergeCell ref="M388:Q388"/>
    <mergeCell ref="S388:W388"/>
    <mergeCell ref="F389:G389"/>
    <mergeCell ref="I389:L389"/>
    <mergeCell ref="M389:Q389"/>
    <mergeCell ref="S389:W389"/>
    <mergeCell ref="F396:G396"/>
    <mergeCell ref="I396:L396"/>
    <mergeCell ref="M396:Q396"/>
    <mergeCell ref="S396:W396"/>
    <mergeCell ref="F397:G397"/>
    <mergeCell ref="I397:L397"/>
    <mergeCell ref="M397:Q397"/>
    <mergeCell ref="S397:W397"/>
    <mergeCell ref="F398:G398"/>
    <mergeCell ref="I398:L398"/>
    <mergeCell ref="M398:Q398"/>
    <mergeCell ref="S398:W398"/>
    <mergeCell ref="F393:G393"/>
    <mergeCell ref="I393:L393"/>
    <mergeCell ref="M393:Q393"/>
    <mergeCell ref="S393:W393"/>
    <mergeCell ref="F394:G394"/>
    <mergeCell ref="I394:L394"/>
    <mergeCell ref="M394:Q394"/>
    <mergeCell ref="S394:W394"/>
    <mergeCell ref="F395:G395"/>
    <mergeCell ref="I395:L395"/>
    <mergeCell ref="M395:Q395"/>
    <mergeCell ref="S395:W395"/>
    <mergeCell ref="A402:E402"/>
    <mergeCell ref="F402:G402"/>
    <mergeCell ref="I402:K402"/>
    <mergeCell ref="M402:Q402"/>
    <mergeCell ref="S402:V402"/>
    <mergeCell ref="A403:E403"/>
    <mergeCell ref="F403:G403"/>
    <mergeCell ref="I403:K403"/>
    <mergeCell ref="M403:Q403"/>
    <mergeCell ref="S403:V403"/>
    <mergeCell ref="F399:G399"/>
    <mergeCell ref="I399:L399"/>
    <mergeCell ref="M399:Q399"/>
    <mergeCell ref="S399:W399"/>
    <mergeCell ref="F400:G400"/>
    <mergeCell ref="I400:L400"/>
    <mergeCell ref="M400:Q400"/>
    <mergeCell ref="S400:W400"/>
    <mergeCell ref="F401:G401"/>
    <mergeCell ref="I401:L401"/>
    <mergeCell ref="M401:Q401"/>
    <mergeCell ref="S401:W401"/>
    <mergeCell ref="AF411:AJ411"/>
    <mergeCell ref="A412:A413"/>
    <mergeCell ref="B412:B413"/>
    <mergeCell ref="D412:D413"/>
    <mergeCell ref="E412:E413"/>
    <mergeCell ref="F412:L412"/>
    <mergeCell ref="M412:W412"/>
    <mergeCell ref="F413:G413"/>
    <mergeCell ref="I413:L413"/>
    <mergeCell ref="M413:Q413"/>
    <mergeCell ref="S413:W413"/>
    <mergeCell ref="T405:W405"/>
    <mergeCell ref="D407:J408"/>
    <mergeCell ref="T407:U407"/>
    <mergeCell ref="H410:I411"/>
    <mergeCell ref="J410:K410"/>
    <mergeCell ref="M410:N410"/>
    <mergeCell ref="O410:T410"/>
    <mergeCell ref="U410:W410"/>
    <mergeCell ref="AA411:AE411"/>
    <mergeCell ref="F417:G417"/>
    <mergeCell ref="I417:L417"/>
    <mergeCell ref="M417:Q417"/>
    <mergeCell ref="S417:W417"/>
    <mergeCell ref="F418:G418"/>
    <mergeCell ref="I418:L418"/>
    <mergeCell ref="M418:Q418"/>
    <mergeCell ref="S418:W418"/>
    <mergeCell ref="F419:G419"/>
    <mergeCell ref="I419:L419"/>
    <mergeCell ref="M419:Q419"/>
    <mergeCell ref="S419:W419"/>
    <mergeCell ref="F414:G414"/>
    <mergeCell ref="I414:L414"/>
    <mergeCell ref="M414:Q414"/>
    <mergeCell ref="S414:W414"/>
    <mergeCell ref="F415:G415"/>
    <mergeCell ref="I415:L415"/>
    <mergeCell ref="M415:Q415"/>
    <mergeCell ref="S415:W415"/>
    <mergeCell ref="F416:G416"/>
    <mergeCell ref="I416:L416"/>
    <mergeCell ref="M416:Q416"/>
    <mergeCell ref="S416:W416"/>
    <mergeCell ref="F423:G423"/>
    <mergeCell ref="I423:L423"/>
    <mergeCell ref="M423:Q423"/>
    <mergeCell ref="S423:W423"/>
    <mergeCell ref="F424:G424"/>
    <mergeCell ref="I424:L424"/>
    <mergeCell ref="M424:Q424"/>
    <mergeCell ref="S424:W424"/>
    <mergeCell ref="F425:G425"/>
    <mergeCell ref="I425:L425"/>
    <mergeCell ref="M425:Q425"/>
    <mergeCell ref="S425:W425"/>
    <mergeCell ref="F420:G420"/>
    <mergeCell ref="I420:L420"/>
    <mergeCell ref="M420:Q420"/>
    <mergeCell ref="S420:W420"/>
    <mergeCell ref="F421:G421"/>
    <mergeCell ref="I421:L421"/>
    <mergeCell ref="M421:Q421"/>
    <mergeCell ref="S421:W421"/>
    <mergeCell ref="F422:G422"/>
    <mergeCell ref="I422:L422"/>
    <mergeCell ref="M422:Q422"/>
    <mergeCell ref="S422:W422"/>
    <mergeCell ref="A429:E429"/>
    <mergeCell ref="F429:G429"/>
    <mergeCell ref="I429:K429"/>
    <mergeCell ref="M429:Q429"/>
    <mergeCell ref="S429:V429"/>
    <mergeCell ref="A430:E430"/>
    <mergeCell ref="F430:G430"/>
    <mergeCell ref="I430:K430"/>
    <mergeCell ref="M430:Q430"/>
    <mergeCell ref="S430:V430"/>
    <mergeCell ref="F426:G426"/>
    <mergeCell ref="I426:L426"/>
    <mergeCell ref="M426:Q426"/>
    <mergeCell ref="S426:W426"/>
    <mergeCell ref="F427:G427"/>
    <mergeCell ref="I427:L427"/>
    <mergeCell ref="M427:Q427"/>
    <mergeCell ref="S427:W427"/>
    <mergeCell ref="F428:G428"/>
    <mergeCell ref="I428:L428"/>
    <mergeCell ref="M428:Q428"/>
    <mergeCell ref="S428:W428"/>
    <mergeCell ref="AF438:AJ438"/>
    <mergeCell ref="A439:A440"/>
    <mergeCell ref="B439:B440"/>
    <mergeCell ref="D439:D440"/>
    <mergeCell ref="E439:E440"/>
    <mergeCell ref="F439:L439"/>
    <mergeCell ref="M439:W439"/>
    <mergeCell ref="F440:G440"/>
    <mergeCell ref="I440:L440"/>
    <mergeCell ref="M440:Q440"/>
    <mergeCell ref="S440:W440"/>
    <mergeCell ref="T432:W432"/>
    <mergeCell ref="D434:J435"/>
    <mergeCell ref="T434:U434"/>
    <mergeCell ref="H437:I438"/>
    <mergeCell ref="J437:K437"/>
    <mergeCell ref="M437:N437"/>
    <mergeCell ref="O437:T437"/>
    <mergeCell ref="U437:W437"/>
    <mergeCell ref="AA438:AE438"/>
    <mergeCell ref="F444:G444"/>
    <mergeCell ref="I444:L444"/>
    <mergeCell ref="M444:Q444"/>
    <mergeCell ref="S444:W444"/>
    <mergeCell ref="F445:G445"/>
    <mergeCell ref="I445:L445"/>
    <mergeCell ref="M445:Q445"/>
    <mergeCell ref="S445:W445"/>
    <mergeCell ref="F446:G446"/>
    <mergeCell ref="I446:L446"/>
    <mergeCell ref="M446:Q446"/>
    <mergeCell ref="S446:W446"/>
    <mergeCell ref="F441:G441"/>
    <mergeCell ref="I441:L441"/>
    <mergeCell ref="M441:Q441"/>
    <mergeCell ref="S441:W441"/>
    <mergeCell ref="F442:G442"/>
    <mergeCell ref="I442:L442"/>
    <mergeCell ref="M442:Q442"/>
    <mergeCell ref="S442:W442"/>
    <mergeCell ref="F443:G443"/>
    <mergeCell ref="I443:L443"/>
    <mergeCell ref="M443:Q443"/>
    <mergeCell ref="S443:W443"/>
    <mergeCell ref="F450:G450"/>
    <mergeCell ref="I450:L450"/>
    <mergeCell ref="M450:Q450"/>
    <mergeCell ref="S450:W450"/>
    <mergeCell ref="F451:G451"/>
    <mergeCell ref="I451:L451"/>
    <mergeCell ref="M451:Q451"/>
    <mergeCell ref="S451:W451"/>
    <mergeCell ref="F452:G452"/>
    <mergeCell ref="I452:L452"/>
    <mergeCell ref="M452:Q452"/>
    <mergeCell ref="S452:W452"/>
    <mergeCell ref="F447:G447"/>
    <mergeCell ref="I447:L447"/>
    <mergeCell ref="M447:Q447"/>
    <mergeCell ref="S447:W447"/>
    <mergeCell ref="F448:G448"/>
    <mergeCell ref="I448:L448"/>
    <mergeCell ref="M448:Q448"/>
    <mergeCell ref="S448:W448"/>
    <mergeCell ref="F449:G449"/>
    <mergeCell ref="I449:L449"/>
    <mergeCell ref="M449:Q449"/>
    <mergeCell ref="S449:W449"/>
    <mergeCell ref="A456:E456"/>
    <mergeCell ref="F456:G456"/>
    <mergeCell ref="I456:K456"/>
    <mergeCell ref="M456:Q456"/>
    <mergeCell ref="S456:V456"/>
    <mergeCell ref="A457:E457"/>
    <mergeCell ref="F457:G457"/>
    <mergeCell ref="I457:K457"/>
    <mergeCell ref="M457:Q457"/>
    <mergeCell ref="S457:V457"/>
    <mergeCell ref="F453:G453"/>
    <mergeCell ref="I453:L453"/>
    <mergeCell ref="M453:Q453"/>
    <mergeCell ref="S453:W453"/>
    <mergeCell ref="F454:G454"/>
    <mergeCell ref="I454:L454"/>
    <mergeCell ref="M454:Q454"/>
    <mergeCell ref="S454:W454"/>
    <mergeCell ref="F455:G455"/>
    <mergeCell ref="I455:L455"/>
    <mergeCell ref="M455:Q455"/>
    <mergeCell ref="S455:W455"/>
    <mergeCell ref="AF465:AJ465"/>
    <mergeCell ref="A466:A467"/>
    <mergeCell ref="B466:B467"/>
    <mergeCell ref="D466:D467"/>
    <mergeCell ref="E466:E467"/>
    <mergeCell ref="F466:L466"/>
    <mergeCell ref="M466:W466"/>
    <mergeCell ref="F467:G467"/>
    <mergeCell ref="I467:L467"/>
    <mergeCell ref="M467:Q467"/>
    <mergeCell ref="S467:W467"/>
    <mergeCell ref="T459:W459"/>
    <mergeCell ref="D461:J462"/>
    <mergeCell ref="T461:U461"/>
    <mergeCell ref="H464:I465"/>
    <mergeCell ref="J464:K464"/>
    <mergeCell ref="M464:N464"/>
    <mergeCell ref="O464:T464"/>
    <mergeCell ref="U464:W464"/>
    <mergeCell ref="AA465:AE465"/>
    <mergeCell ref="F471:G471"/>
    <mergeCell ref="I471:L471"/>
    <mergeCell ref="M471:Q471"/>
    <mergeCell ref="S471:W471"/>
    <mergeCell ref="F472:G472"/>
    <mergeCell ref="I472:L472"/>
    <mergeCell ref="M472:Q472"/>
    <mergeCell ref="S472:W472"/>
    <mergeCell ref="F473:G473"/>
    <mergeCell ref="I473:L473"/>
    <mergeCell ref="M473:Q473"/>
    <mergeCell ref="S473:W473"/>
    <mergeCell ref="F468:G468"/>
    <mergeCell ref="I468:L468"/>
    <mergeCell ref="M468:Q468"/>
    <mergeCell ref="S468:W468"/>
    <mergeCell ref="F469:G469"/>
    <mergeCell ref="I469:L469"/>
    <mergeCell ref="M469:Q469"/>
    <mergeCell ref="S469:W469"/>
    <mergeCell ref="F470:G470"/>
    <mergeCell ref="I470:L470"/>
    <mergeCell ref="M470:Q470"/>
    <mergeCell ref="S470:W470"/>
    <mergeCell ref="F477:G477"/>
    <mergeCell ref="I477:L477"/>
    <mergeCell ref="M477:Q477"/>
    <mergeCell ref="S477:W477"/>
    <mergeCell ref="F478:G478"/>
    <mergeCell ref="I478:L478"/>
    <mergeCell ref="M478:Q478"/>
    <mergeCell ref="S478:W478"/>
    <mergeCell ref="F479:G479"/>
    <mergeCell ref="I479:L479"/>
    <mergeCell ref="M479:Q479"/>
    <mergeCell ref="S479:W479"/>
    <mergeCell ref="F474:G474"/>
    <mergeCell ref="I474:L474"/>
    <mergeCell ref="M474:Q474"/>
    <mergeCell ref="S474:W474"/>
    <mergeCell ref="F475:G475"/>
    <mergeCell ref="I475:L475"/>
    <mergeCell ref="M475:Q475"/>
    <mergeCell ref="S475:W475"/>
    <mergeCell ref="F476:G476"/>
    <mergeCell ref="I476:L476"/>
    <mergeCell ref="M476:Q476"/>
    <mergeCell ref="S476:W476"/>
    <mergeCell ref="A483:E483"/>
    <mergeCell ref="F483:G483"/>
    <mergeCell ref="I483:K483"/>
    <mergeCell ref="M483:Q483"/>
    <mergeCell ref="S483:V483"/>
    <mergeCell ref="A484:E484"/>
    <mergeCell ref="F484:G484"/>
    <mergeCell ref="I484:K484"/>
    <mergeCell ref="M484:Q484"/>
    <mergeCell ref="S484:V484"/>
    <mergeCell ref="F480:G480"/>
    <mergeCell ref="I480:L480"/>
    <mergeCell ref="M480:Q480"/>
    <mergeCell ref="S480:W480"/>
    <mergeCell ref="F481:G481"/>
    <mergeCell ref="I481:L481"/>
    <mergeCell ref="M481:Q481"/>
    <mergeCell ref="S481:W481"/>
    <mergeCell ref="F482:G482"/>
    <mergeCell ref="I482:L482"/>
    <mergeCell ref="M482:Q482"/>
    <mergeCell ref="S482:W482"/>
    <mergeCell ref="AF492:AJ492"/>
    <mergeCell ref="A493:A494"/>
    <mergeCell ref="B493:B494"/>
    <mergeCell ref="D493:D494"/>
    <mergeCell ref="E493:E494"/>
    <mergeCell ref="F493:L493"/>
    <mergeCell ref="M493:W493"/>
    <mergeCell ref="F494:G494"/>
    <mergeCell ref="I494:L494"/>
    <mergeCell ref="M494:Q494"/>
    <mergeCell ref="S494:W494"/>
    <mergeCell ref="T486:W486"/>
    <mergeCell ref="D488:J489"/>
    <mergeCell ref="T488:U488"/>
    <mergeCell ref="H491:I492"/>
    <mergeCell ref="J491:K491"/>
    <mergeCell ref="M491:N491"/>
    <mergeCell ref="O491:T491"/>
    <mergeCell ref="U491:W491"/>
    <mergeCell ref="AA492:AE492"/>
    <mergeCell ref="F498:G498"/>
    <mergeCell ref="I498:L498"/>
    <mergeCell ref="M498:Q498"/>
    <mergeCell ref="S498:W498"/>
    <mergeCell ref="F499:G499"/>
    <mergeCell ref="I499:L499"/>
    <mergeCell ref="M499:Q499"/>
    <mergeCell ref="S499:W499"/>
    <mergeCell ref="F500:G500"/>
    <mergeCell ref="I500:L500"/>
    <mergeCell ref="M500:Q500"/>
    <mergeCell ref="S500:W500"/>
    <mergeCell ref="F495:G495"/>
    <mergeCell ref="I495:L495"/>
    <mergeCell ref="M495:Q495"/>
    <mergeCell ref="S495:W495"/>
    <mergeCell ref="F496:G496"/>
    <mergeCell ref="I496:L496"/>
    <mergeCell ref="M496:Q496"/>
    <mergeCell ref="S496:W496"/>
    <mergeCell ref="F497:G497"/>
    <mergeCell ref="I497:L497"/>
    <mergeCell ref="M497:Q497"/>
    <mergeCell ref="S497:W497"/>
    <mergeCell ref="F504:G504"/>
    <mergeCell ref="I504:L504"/>
    <mergeCell ref="M504:Q504"/>
    <mergeCell ref="S504:W504"/>
    <mergeCell ref="F505:G505"/>
    <mergeCell ref="I505:L505"/>
    <mergeCell ref="M505:Q505"/>
    <mergeCell ref="S505:W505"/>
    <mergeCell ref="F506:G506"/>
    <mergeCell ref="I506:L506"/>
    <mergeCell ref="M506:Q506"/>
    <mergeCell ref="S506:W506"/>
    <mergeCell ref="F501:G501"/>
    <mergeCell ref="I501:L501"/>
    <mergeCell ref="M501:Q501"/>
    <mergeCell ref="S501:W501"/>
    <mergeCell ref="F502:G502"/>
    <mergeCell ref="I502:L502"/>
    <mergeCell ref="M502:Q502"/>
    <mergeCell ref="S502:W502"/>
    <mergeCell ref="F503:G503"/>
    <mergeCell ref="I503:L503"/>
    <mergeCell ref="M503:Q503"/>
    <mergeCell ref="S503:W503"/>
    <mergeCell ref="A510:E510"/>
    <mergeCell ref="F510:G510"/>
    <mergeCell ref="I510:K510"/>
    <mergeCell ref="M510:Q510"/>
    <mergeCell ref="S510:V510"/>
    <mergeCell ref="A511:E511"/>
    <mergeCell ref="F511:G511"/>
    <mergeCell ref="I511:K511"/>
    <mergeCell ref="M511:Q511"/>
    <mergeCell ref="S511:V511"/>
    <mergeCell ref="F507:G507"/>
    <mergeCell ref="I507:L507"/>
    <mergeCell ref="M507:Q507"/>
    <mergeCell ref="S507:W507"/>
    <mergeCell ref="F508:G508"/>
    <mergeCell ref="I508:L508"/>
    <mergeCell ref="M508:Q508"/>
    <mergeCell ref="S508:W508"/>
    <mergeCell ref="F509:G509"/>
    <mergeCell ref="I509:L509"/>
    <mergeCell ref="M509:Q509"/>
    <mergeCell ref="S509:W509"/>
    <mergeCell ref="AF519:AJ519"/>
    <mergeCell ref="A520:A521"/>
    <mergeCell ref="B520:B521"/>
    <mergeCell ref="D520:D521"/>
    <mergeCell ref="E520:E521"/>
    <mergeCell ref="F520:L520"/>
    <mergeCell ref="M520:W520"/>
    <mergeCell ref="F521:G521"/>
    <mergeCell ref="I521:L521"/>
    <mergeCell ref="M521:Q521"/>
    <mergeCell ref="S521:W521"/>
    <mergeCell ref="T513:W513"/>
    <mergeCell ref="D515:J516"/>
    <mergeCell ref="T515:U515"/>
    <mergeCell ref="H518:I519"/>
    <mergeCell ref="J518:K518"/>
    <mergeCell ref="M518:N518"/>
    <mergeCell ref="O518:T518"/>
    <mergeCell ref="U518:W518"/>
    <mergeCell ref="AA519:AE519"/>
    <mergeCell ref="F525:G525"/>
    <mergeCell ref="I525:L525"/>
    <mergeCell ref="M525:Q525"/>
    <mergeCell ref="S525:W525"/>
    <mergeCell ref="F526:G526"/>
    <mergeCell ref="I526:L526"/>
    <mergeCell ref="M526:Q526"/>
    <mergeCell ref="S526:W526"/>
    <mergeCell ref="F527:G527"/>
    <mergeCell ref="I527:L527"/>
    <mergeCell ref="M527:Q527"/>
    <mergeCell ref="S527:W527"/>
    <mergeCell ref="F522:G522"/>
    <mergeCell ref="I522:L522"/>
    <mergeCell ref="M522:Q522"/>
    <mergeCell ref="S522:W522"/>
    <mergeCell ref="F523:G523"/>
    <mergeCell ref="I523:L523"/>
    <mergeCell ref="M523:Q523"/>
    <mergeCell ref="S523:W523"/>
    <mergeCell ref="F524:G524"/>
    <mergeCell ref="I524:L524"/>
    <mergeCell ref="M524:Q524"/>
    <mergeCell ref="S524:W524"/>
    <mergeCell ref="F531:G531"/>
    <mergeCell ref="I531:L531"/>
    <mergeCell ref="M531:Q531"/>
    <mergeCell ref="S531:W531"/>
    <mergeCell ref="F532:G532"/>
    <mergeCell ref="I532:L532"/>
    <mergeCell ref="M532:Q532"/>
    <mergeCell ref="S532:W532"/>
    <mergeCell ref="F533:G533"/>
    <mergeCell ref="I533:L533"/>
    <mergeCell ref="M533:Q533"/>
    <mergeCell ref="S533:W533"/>
    <mergeCell ref="F528:G528"/>
    <mergeCell ref="I528:L528"/>
    <mergeCell ref="M528:Q528"/>
    <mergeCell ref="S528:W528"/>
    <mergeCell ref="F529:G529"/>
    <mergeCell ref="I529:L529"/>
    <mergeCell ref="M529:Q529"/>
    <mergeCell ref="S529:W529"/>
    <mergeCell ref="F530:G530"/>
    <mergeCell ref="I530:L530"/>
    <mergeCell ref="M530:Q530"/>
    <mergeCell ref="S530:W530"/>
    <mergeCell ref="A537:E537"/>
    <mergeCell ref="F537:G537"/>
    <mergeCell ref="I537:K537"/>
    <mergeCell ref="M537:Q537"/>
    <mergeCell ref="S537:V537"/>
    <mergeCell ref="A538:E538"/>
    <mergeCell ref="F538:G538"/>
    <mergeCell ref="I538:K538"/>
    <mergeCell ref="M538:Q538"/>
    <mergeCell ref="S538:V538"/>
    <mergeCell ref="F534:G534"/>
    <mergeCell ref="I534:L534"/>
    <mergeCell ref="M534:Q534"/>
    <mergeCell ref="S534:W534"/>
    <mergeCell ref="F535:G535"/>
    <mergeCell ref="I535:L535"/>
    <mergeCell ref="M535:Q535"/>
    <mergeCell ref="S535:W535"/>
    <mergeCell ref="F536:G536"/>
    <mergeCell ref="I536:L536"/>
    <mergeCell ref="M536:Q536"/>
    <mergeCell ref="S536:W536"/>
    <mergeCell ref="AF546:AJ546"/>
    <mergeCell ref="A547:A548"/>
    <mergeCell ref="B547:B548"/>
    <mergeCell ref="D547:D548"/>
    <mergeCell ref="E547:E548"/>
    <mergeCell ref="F547:L547"/>
    <mergeCell ref="M547:W547"/>
    <mergeCell ref="F548:G548"/>
    <mergeCell ref="I548:L548"/>
    <mergeCell ref="M548:Q548"/>
    <mergeCell ref="S548:W548"/>
    <mergeCell ref="T540:W540"/>
    <mergeCell ref="D542:J543"/>
    <mergeCell ref="T542:U542"/>
    <mergeCell ref="H545:I546"/>
    <mergeCell ref="J545:K545"/>
    <mergeCell ref="M545:N545"/>
    <mergeCell ref="O545:T545"/>
    <mergeCell ref="U545:W545"/>
    <mergeCell ref="AA546:AE546"/>
    <mergeCell ref="F552:G552"/>
    <mergeCell ref="I552:L552"/>
    <mergeCell ref="M552:Q552"/>
    <mergeCell ref="S552:W552"/>
    <mergeCell ref="F553:G553"/>
    <mergeCell ref="I553:L553"/>
    <mergeCell ref="M553:Q553"/>
    <mergeCell ref="S553:W553"/>
    <mergeCell ref="F554:G554"/>
    <mergeCell ref="I554:L554"/>
    <mergeCell ref="M554:Q554"/>
    <mergeCell ref="S554:W554"/>
    <mergeCell ref="F549:G549"/>
    <mergeCell ref="I549:L549"/>
    <mergeCell ref="M549:Q549"/>
    <mergeCell ref="S549:W549"/>
    <mergeCell ref="F550:G550"/>
    <mergeCell ref="I550:L550"/>
    <mergeCell ref="M550:Q550"/>
    <mergeCell ref="S550:W550"/>
    <mergeCell ref="F551:G551"/>
    <mergeCell ref="I551:L551"/>
    <mergeCell ref="M551:Q551"/>
    <mergeCell ref="S551:W551"/>
    <mergeCell ref="F558:G558"/>
    <mergeCell ref="I558:L558"/>
    <mergeCell ref="M558:Q558"/>
    <mergeCell ref="S558:W558"/>
    <mergeCell ref="F559:G559"/>
    <mergeCell ref="I559:L559"/>
    <mergeCell ref="M559:Q559"/>
    <mergeCell ref="S559:W559"/>
    <mergeCell ref="F560:G560"/>
    <mergeCell ref="I560:L560"/>
    <mergeCell ref="M560:Q560"/>
    <mergeCell ref="S560:W560"/>
    <mergeCell ref="F555:G555"/>
    <mergeCell ref="I555:L555"/>
    <mergeCell ref="M555:Q555"/>
    <mergeCell ref="S555:W555"/>
    <mergeCell ref="F556:G556"/>
    <mergeCell ref="I556:L556"/>
    <mergeCell ref="M556:Q556"/>
    <mergeCell ref="S556:W556"/>
    <mergeCell ref="F557:G557"/>
    <mergeCell ref="I557:L557"/>
    <mergeCell ref="M557:Q557"/>
    <mergeCell ref="S557:W557"/>
    <mergeCell ref="A564:E564"/>
    <mergeCell ref="F564:G564"/>
    <mergeCell ref="I564:K564"/>
    <mergeCell ref="M564:Q564"/>
    <mergeCell ref="S564:V564"/>
    <mergeCell ref="A565:E565"/>
    <mergeCell ref="F565:G565"/>
    <mergeCell ref="I565:K565"/>
    <mergeCell ref="M565:Q565"/>
    <mergeCell ref="S565:V565"/>
    <mergeCell ref="F561:G561"/>
    <mergeCell ref="I561:L561"/>
    <mergeCell ref="M561:Q561"/>
    <mergeCell ref="S561:W561"/>
    <mergeCell ref="F562:G562"/>
    <mergeCell ref="I562:L562"/>
    <mergeCell ref="M562:Q562"/>
    <mergeCell ref="S562:W562"/>
    <mergeCell ref="F563:G563"/>
    <mergeCell ref="I563:L563"/>
    <mergeCell ref="M563:Q563"/>
    <mergeCell ref="S563:W563"/>
    <mergeCell ref="AF573:AJ573"/>
    <mergeCell ref="A574:A575"/>
    <mergeCell ref="B574:B575"/>
    <mergeCell ref="D574:D575"/>
    <mergeCell ref="E574:E575"/>
    <mergeCell ref="F574:L574"/>
    <mergeCell ref="M574:W574"/>
    <mergeCell ref="F575:G575"/>
    <mergeCell ref="I575:L575"/>
    <mergeCell ref="M575:Q575"/>
    <mergeCell ref="S575:W575"/>
    <mergeCell ref="T567:W567"/>
    <mergeCell ref="D569:J570"/>
    <mergeCell ref="T569:U569"/>
    <mergeCell ref="H572:I573"/>
    <mergeCell ref="J572:K572"/>
    <mergeCell ref="M572:N572"/>
    <mergeCell ref="O572:T572"/>
    <mergeCell ref="U572:W572"/>
    <mergeCell ref="AA573:AE573"/>
    <mergeCell ref="F579:G579"/>
    <mergeCell ref="I579:L579"/>
    <mergeCell ref="M579:Q579"/>
    <mergeCell ref="S579:W579"/>
    <mergeCell ref="F580:G580"/>
    <mergeCell ref="I580:L580"/>
    <mergeCell ref="M580:Q580"/>
    <mergeCell ref="S580:W580"/>
    <mergeCell ref="F581:G581"/>
    <mergeCell ref="I581:L581"/>
    <mergeCell ref="M581:Q581"/>
    <mergeCell ref="S581:W581"/>
    <mergeCell ref="F576:G576"/>
    <mergeCell ref="I576:L576"/>
    <mergeCell ref="M576:Q576"/>
    <mergeCell ref="S576:W576"/>
    <mergeCell ref="F577:G577"/>
    <mergeCell ref="I577:L577"/>
    <mergeCell ref="M577:Q577"/>
    <mergeCell ref="S577:W577"/>
    <mergeCell ref="F578:G578"/>
    <mergeCell ref="I578:L578"/>
    <mergeCell ref="M578:Q578"/>
    <mergeCell ref="S578:W578"/>
    <mergeCell ref="F585:G585"/>
    <mergeCell ref="I585:L585"/>
    <mergeCell ref="M585:Q585"/>
    <mergeCell ref="S585:W585"/>
    <mergeCell ref="F586:G586"/>
    <mergeCell ref="I586:L586"/>
    <mergeCell ref="M586:Q586"/>
    <mergeCell ref="S586:W586"/>
    <mergeCell ref="F587:G587"/>
    <mergeCell ref="I587:L587"/>
    <mergeCell ref="M587:Q587"/>
    <mergeCell ref="S587:W587"/>
    <mergeCell ref="F582:G582"/>
    <mergeCell ref="I582:L582"/>
    <mergeCell ref="M582:Q582"/>
    <mergeCell ref="S582:W582"/>
    <mergeCell ref="F583:G583"/>
    <mergeCell ref="I583:L583"/>
    <mergeCell ref="M583:Q583"/>
    <mergeCell ref="S583:W583"/>
    <mergeCell ref="F584:G584"/>
    <mergeCell ref="I584:L584"/>
    <mergeCell ref="M584:Q584"/>
    <mergeCell ref="S584:W584"/>
    <mergeCell ref="A591:E591"/>
    <mergeCell ref="F591:G591"/>
    <mergeCell ref="I591:K591"/>
    <mergeCell ref="M591:Q591"/>
    <mergeCell ref="S591:V591"/>
    <mergeCell ref="A592:E592"/>
    <mergeCell ref="F592:G592"/>
    <mergeCell ref="I592:K592"/>
    <mergeCell ref="M592:Q592"/>
    <mergeCell ref="S592:V592"/>
    <mergeCell ref="F588:G588"/>
    <mergeCell ref="I588:L588"/>
    <mergeCell ref="M588:Q588"/>
    <mergeCell ref="S588:W588"/>
    <mergeCell ref="F589:G589"/>
    <mergeCell ref="I589:L589"/>
    <mergeCell ref="M589:Q589"/>
    <mergeCell ref="S589:W589"/>
    <mergeCell ref="F590:G590"/>
    <mergeCell ref="I590:L590"/>
    <mergeCell ref="M590:Q590"/>
    <mergeCell ref="S590:W590"/>
    <mergeCell ref="AF600:AJ600"/>
    <mergeCell ref="A601:A602"/>
    <mergeCell ref="B601:B602"/>
    <mergeCell ref="D601:D602"/>
    <mergeCell ref="E601:E602"/>
    <mergeCell ref="F601:L601"/>
    <mergeCell ref="M601:W601"/>
    <mergeCell ref="F602:G602"/>
    <mergeCell ref="I602:L602"/>
    <mergeCell ref="M602:Q602"/>
    <mergeCell ref="S602:W602"/>
    <mergeCell ref="T594:W594"/>
    <mergeCell ref="D596:J597"/>
    <mergeCell ref="T596:U596"/>
    <mergeCell ref="H599:I600"/>
    <mergeCell ref="J599:K599"/>
    <mergeCell ref="M599:N599"/>
    <mergeCell ref="O599:T599"/>
    <mergeCell ref="U599:W599"/>
    <mergeCell ref="AA600:AE600"/>
    <mergeCell ref="F606:G606"/>
    <mergeCell ref="I606:L606"/>
    <mergeCell ref="M606:Q606"/>
    <mergeCell ref="S606:W606"/>
    <mergeCell ref="F607:G607"/>
    <mergeCell ref="I607:L607"/>
    <mergeCell ref="M607:Q607"/>
    <mergeCell ref="S607:W607"/>
    <mergeCell ref="F608:G608"/>
    <mergeCell ref="I608:L608"/>
    <mergeCell ref="M608:Q608"/>
    <mergeCell ref="S608:W608"/>
    <mergeCell ref="F603:G603"/>
    <mergeCell ref="I603:L603"/>
    <mergeCell ref="M603:Q603"/>
    <mergeCell ref="S603:W603"/>
    <mergeCell ref="F604:G604"/>
    <mergeCell ref="I604:L604"/>
    <mergeCell ref="M604:Q604"/>
    <mergeCell ref="S604:W604"/>
    <mergeCell ref="F605:G605"/>
    <mergeCell ref="I605:L605"/>
    <mergeCell ref="M605:Q605"/>
    <mergeCell ref="S605:W605"/>
    <mergeCell ref="F612:G612"/>
    <mergeCell ref="I612:L612"/>
    <mergeCell ref="M612:Q612"/>
    <mergeCell ref="S612:W612"/>
    <mergeCell ref="F613:G613"/>
    <mergeCell ref="I613:L613"/>
    <mergeCell ref="M613:Q613"/>
    <mergeCell ref="S613:W613"/>
    <mergeCell ref="F614:G614"/>
    <mergeCell ref="I614:L614"/>
    <mergeCell ref="M614:Q614"/>
    <mergeCell ref="S614:W614"/>
    <mergeCell ref="F609:G609"/>
    <mergeCell ref="I609:L609"/>
    <mergeCell ref="M609:Q609"/>
    <mergeCell ref="S609:W609"/>
    <mergeCell ref="F610:G610"/>
    <mergeCell ref="I610:L610"/>
    <mergeCell ref="M610:Q610"/>
    <mergeCell ref="S610:W610"/>
    <mergeCell ref="F611:G611"/>
    <mergeCell ref="I611:L611"/>
    <mergeCell ref="M611:Q611"/>
    <mergeCell ref="S611:W611"/>
    <mergeCell ref="A618:E618"/>
    <mergeCell ref="F618:G618"/>
    <mergeCell ref="I618:K618"/>
    <mergeCell ref="M618:Q618"/>
    <mergeCell ref="S618:V618"/>
    <mergeCell ref="A619:E619"/>
    <mergeCell ref="F619:G619"/>
    <mergeCell ref="I619:K619"/>
    <mergeCell ref="M619:Q619"/>
    <mergeCell ref="S619:V619"/>
    <mergeCell ref="F615:G615"/>
    <mergeCell ref="I615:L615"/>
    <mergeCell ref="M615:Q615"/>
    <mergeCell ref="S615:W615"/>
    <mergeCell ref="F616:G616"/>
    <mergeCell ref="I616:L616"/>
    <mergeCell ref="M616:Q616"/>
    <mergeCell ref="S616:W616"/>
    <mergeCell ref="F617:G617"/>
    <mergeCell ref="I617:L617"/>
    <mergeCell ref="M617:Q617"/>
    <mergeCell ref="S617:W617"/>
    <mergeCell ref="AF627:AJ627"/>
    <mergeCell ref="A628:A629"/>
    <mergeCell ref="B628:B629"/>
    <mergeCell ref="D628:D629"/>
    <mergeCell ref="E628:E629"/>
    <mergeCell ref="F628:L628"/>
    <mergeCell ref="M628:W628"/>
    <mergeCell ref="F629:G629"/>
    <mergeCell ref="I629:L629"/>
    <mergeCell ref="M629:Q629"/>
    <mergeCell ref="S629:W629"/>
    <mergeCell ref="T621:W621"/>
    <mergeCell ref="D623:J624"/>
    <mergeCell ref="T623:U623"/>
    <mergeCell ref="H626:I627"/>
    <mergeCell ref="J626:K626"/>
    <mergeCell ref="M626:N626"/>
    <mergeCell ref="O626:T626"/>
    <mergeCell ref="U626:W626"/>
    <mergeCell ref="AA627:AE627"/>
    <mergeCell ref="F633:G633"/>
    <mergeCell ref="I633:L633"/>
    <mergeCell ref="M633:Q633"/>
    <mergeCell ref="S633:W633"/>
    <mergeCell ref="F634:G634"/>
    <mergeCell ref="I634:L634"/>
    <mergeCell ref="M634:Q634"/>
    <mergeCell ref="S634:W634"/>
    <mergeCell ref="F635:G635"/>
    <mergeCell ref="I635:L635"/>
    <mergeCell ref="M635:Q635"/>
    <mergeCell ref="S635:W635"/>
    <mergeCell ref="F630:G630"/>
    <mergeCell ref="I630:L630"/>
    <mergeCell ref="M630:Q630"/>
    <mergeCell ref="S630:W630"/>
    <mergeCell ref="F631:G631"/>
    <mergeCell ref="I631:L631"/>
    <mergeCell ref="M631:Q631"/>
    <mergeCell ref="S631:W631"/>
    <mergeCell ref="F632:G632"/>
    <mergeCell ref="I632:L632"/>
    <mergeCell ref="M632:Q632"/>
    <mergeCell ref="S632:W632"/>
    <mergeCell ref="F639:G639"/>
    <mergeCell ref="I639:L639"/>
    <mergeCell ref="M639:Q639"/>
    <mergeCell ref="S639:W639"/>
    <mergeCell ref="F640:G640"/>
    <mergeCell ref="I640:L640"/>
    <mergeCell ref="M640:Q640"/>
    <mergeCell ref="S640:W640"/>
    <mergeCell ref="F641:G641"/>
    <mergeCell ref="I641:L641"/>
    <mergeCell ref="M641:Q641"/>
    <mergeCell ref="S641:W641"/>
    <mergeCell ref="F636:G636"/>
    <mergeCell ref="I636:L636"/>
    <mergeCell ref="M636:Q636"/>
    <mergeCell ref="S636:W636"/>
    <mergeCell ref="F637:G637"/>
    <mergeCell ref="I637:L637"/>
    <mergeCell ref="M637:Q637"/>
    <mergeCell ref="S637:W637"/>
    <mergeCell ref="F638:G638"/>
    <mergeCell ref="I638:L638"/>
    <mergeCell ref="M638:Q638"/>
    <mergeCell ref="S638:W638"/>
    <mergeCell ref="A645:E645"/>
    <mergeCell ref="F645:G645"/>
    <mergeCell ref="I645:K645"/>
    <mergeCell ref="M645:Q645"/>
    <mergeCell ref="S645:V645"/>
    <mergeCell ref="A646:E646"/>
    <mergeCell ref="F646:G646"/>
    <mergeCell ref="I646:K646"/>
    <mergeCell ref="M646:Q646"/>
    <mergeCell ref="S646:V646"/>
    <mergeCell ref="F642:G642"/>
    <mergeCell ref="I642:L642"/>
    <mergeCell ref="M642:Q642"/>
    <mergeCell ref="S642:W642"/>
    <mergeCell ref="F643:G643"/>
    <mergeCell ref="I643:L643"/>
    <mergeCell ref="M643:Q643"/>
    <mergeCell ref="S643:W643"/>
    <mergeCell ref="F644:G644"/>
    <mergeCell ref="I644:L644"/>
    <mergeCell ref="M644:Q644"/>
    <mergeCell ref="S644:W644"/>
    <mergeCell ref="AF654:AJ654"/>
    <mergeCell ref="A655:A656"/>
    <mergeCell ref="B655:B656"/>
    <mergeCell ref="D655:D656"/>
    <mergeCell ref="E655:E656"/>
    <mergeCell ref="F655:L655"/>
    <mergeCell ref="M655:W655"/>
    <mergeCell ref="F656:G656"/>
    <mergeCell ref="I656:L656"/>
    <mergeCell ref="M656:Q656"/>
    <mergeCell ref="S656:W656"/>
    <mergeCell ref="T648:W648"/>
    <mergeCell ref="D650:J651"/>
    <mergeCell ref="T650:U650"/>
    <mergeCell ref="H653:I654"/>
    <mergeCell ref="J653:K653"/>
    <mergeCell ref="M653:N653"/>
    <mergeCell ref="O653:T653"/>
    <mergeCell ref="U653:W653"/>
    <mergeCell ref="AA654:AE654"/>
    <mergeCell ref="F660:G660"/>
    <mergeCell ref="I660:L660"/>
    <mergeCell ref="M660:Q660"/>
    <mergeCell ref="S660:W660"/>
    <mergeCell ref="F661:G661"/>
    <mergeCell ref="I661:L661"/>
    <mergeCell ref="M661:Q661"/>
    <mergeCell ref="S661:W661"/>
    <mergeCell ref="F662:G662"/>
    <mergeCell ref="I662:L662"/>
    <mergeCell ref="M662:Q662"/>
    <mergeCell ref="S662:W662"/>
    <mergeCell ref="F657:G657"/>
    <mergeCell ref="I657:L657"/>
    <mergeCell ref="M657:Q657"/>
    <mergeCell ref="S657:W657"/>
    <mergeCell ref="F658:G658"/>
    <mergeCell ref="I658:L658"/>
    <mergeCell ref="M658:Q658"/>
    <mergeCell ref="S658:W658"/>
    <mergeCell ref="F659:G659"/>
    <mergeCell ref="I659:L659"/>
    <mergeCell ref="M659:Q659"/>
    <mergeCell ref="S659:W659"/>
    <mergeCell ref="F666:G666"/>
    <mergeCell ref="I666:L666"/>
    <mergeCell ref="M666:Q666"/>
    <mergeCell ref="S666:W666"/>
    <mergeCell ref="F667:G667"/>
    <mergeCell ref="I667:L667"/>
    <mergeCell ref="M667:Q667"/>
    <mergeCell ref="S667:W667"/>
    <mergeCell ref="F668:G668"/>
    <mergeCell ref="I668:L668"/>
    <mergeCell ref="M668:Q668"/>
    <mergeCell ref="S668:W668"/>
    <mergeCell ref="F663:G663"/>
    <mergeCell ref="I663:L663"/>
    <mergeCell ref="M663:Q663"/>
    <mergeCell ref="S663:W663"/>
    <mergeCell ref="F664:G664"/>
    <mergeCell ref="I664:L664"/>
    <mergeCell ref="M664:Q664"/>
    <mergeCell ref="S664:W664"/>
    <mergeCell ref="F665:G665"/>
    <mergeCell ref="I665:L665"/>
    <mergeCell ref="M665:Q665"/>
    <mergeCell ref="S665:W665"/>
    <mergeCell ref="A672:E672"/>
    <mergeCell ref="F672:G672"/>
    <mergeCell ref="I672:K672"/>
    <mergeCell ref="M672:Q672"/>
    <mergeCell ref="S672:V672"/>
    <mergeCell ref="A673:E673"/>
    <mergeCell ref="F673:G673"/>
    <mergeCell ref="I673:K673"/>
    <mergeCell ref="M673:Q673"/>
    <mergeCell ref="S673:V673"/>
    <mergeCell ref="F669:G669"/>
    <mergeCell ref="I669:L669"/>
    <mergeCell ref="M669:Q669"/>
    <mergeCell ref="S669:W669"/>
    <mergeCell ref="F670:G670"/>
    <mergeCell ref="I670:L670"/>
    <mergeCell ref="M670:Q670"/>
    <mergeCell ref="S670:W670"/>
    <mergeCell ref="F671:G671"/>
    <mergeCell ref="I671:L671"/>
    <mergeCell ref="M671:Q671"/>
    <mergeCell ref="S671:W671"/>
    <mergeCell ref="AF681:AJ681"/>
    <mergeCell ref="A682:A683"/>
    <mergeCell ref="B682:B683"/>
    <mergeCell ref="D682:D683"/>
    <mergeCell ref="E682:E683"/>
    <mergeCell ref="F682:L682"/>
    <mergeCell ref="M682:W682"/>
    <mergeCell ref="F683:G683"/>
    <mergeCell ref="I683:L683"/>
    <mergeCell ref="M683:Q683"/>
    <mergeCell ref="S683:W683"/>
    <mergeCell ref="T675:W675"/>
    <mergeCell ref="D677:J678"/>
    <mergeCell ref="T677:U677"/>
    <mergeCell ref="H680:I681"/>
    <mergeCell ref="J680:K680"/>
    <mergeCell ref="M680:N680"/>
    <mergeCell ref="O680:T680"/>
    <mergeCell ref="U680:W680"/>
    <mergeCell ref="AA681:AE681"/>
    <mergeCell ref="F687:G687"/>
    <mergeCell ref="I687:L687"/>
    <mergeCell ref="M687:Q687"/>
    <mergeCell ref="S687:W687"/>
    <mergeCell ref="F688:G688"/>
    <mergeCell ref="I688:L688"/>
    <mergeCell ref="M688:Q688"/>
    <mergeCell ref="S688:W688"/>
    <mergeCell ref="F689:G689"/>
    <mergeCell ref="I689:L689"/>
    <mergeCell ref="M689:Q689"/>
    <mergeCell ref="S689:W689"/>
    <mergeCell ref="F684:G684"/>
    <mergeCell ref="I684:L684"/>
    <mergeCell ref="M684:Q684"/>
    <mergeCell ref="S684:W684"/>
    <mergeCell ref="F685:G685"/>
    <mergeCell ref="I685:L685"/>
    <mergeCell ref="M685:Q685"/>
    <mergeCell ref="S685:W685"/>
    <mergeCell ref="F686:G686"/>
    <mergeCell ref="I686:L686"/>
    <mergeCell ref="M686:Q686"/>
    <mergeCell ref="S686:W686"/>
    <mergeCell ref="F693:G693"/>
    <mergeCell ref="I693:L693"/>
    <mergeCell ref="M693:Q693"/>
    <mergeCell ref="S693:W693"/>
    <mergeCell ref="F694:G694"/>
    <mergeCell ref="I694:L694"/>
    <mergeCell ref="M694:Q694"/>
    <mergeCell ref="S694:W694"/>
    <mergeCell ref="F695:G695"/>
    <mergeCell ref="I695:L695"/>
    <mergeCell ref="M695:Q695"/>
    <mergeCell ref="S695:W695"/>
    <mergeCell ref="F690:G690"/>
    <mergeCell ref="I690:L690"/>
    <mergeCell ref="M690:Q690"/>
    <mergeCell ref="S690:W690"/>
    <mergeCell ref="F691:G691"/>
    <mergeCell ref="I691:L691"/>
    <mergeCell ref="M691:Q691"/>
    <mergeCell ref="S691:W691"/>
    <mergeCell ref="F692:G692"/>
    <mergeCell ref="I692:L692"/>
    <mergeCell ref="M692:Q692"/>
    <mergeCell ref="S692:W692"/>
    <mergeCell ref="A699:E699"/>
    <mergeCell ref="F699:G699"/>
    <mergeCell ref="I699:K699"/>
    <mergeCell ref="M699:Q699"/>
    <mergeCell ref="S699:V699"/>
    <mergeCell ref="A700:E700"/>
    <mergeCell ref="F700:G700"/>
    <mergeCell ref="I700:K700"/>
    <mergeCell ref="M700:Q700"/>
    <mergeCell ref="S700:V700"/>
    <mergeCell ref="F696:G696"/>
    <mergeCell ref="I696:L696"/>
    <mergeCell ref="M696:Q696"/>
    <mergeCell ref="S696:W696"/>
    <mergeCell ref="F697:G697"/>
    <mergeCell ref="I697:L697"/>
    <mergeCell ref="M697:Q697"/>
    <mergeCell ref="S697:W697"/>
    <mergeCell ref="F698:G698"/>
    <mergeCell ref="I698:L698"/>
    <mergeCell ref="M698:Q698"/>
    <mergeCell ref="S698:W698"/>
    <mergeCell ref="AF708:AJ708"/>
    <mergeCell ref="A709:A710"/>
    <mergeCell ref="B709:B710"/>
    <mergeCell ref="D709:D710"/>
    <mergeCell ref="E709:E710"/>
    <mergeCell ref="F709:L709"/>
    <mergeCell ref="M709:W709"/>
    <mergeCell ref="F710:G710"/>
    <mergeCell ref="I710:L710"/>
    <mergeCell ref="M710:Q710"/>
    <mergeCell ref="S710:W710"/>
    <mergeCell ref="T702:W702"/>
    <mergeCell ref="D704:J705"/>
    <mergeCell ref="T704:U704"/>
    <mergeCell ref="H707:I708"/>
    <mergeCell ref="J707:K707"/>
    <mergeCell ref="M707:N707"/>
    <mergeCell ref="O707:T707"/>
    <mergeCell ref="U707:W707"/>
    <mergeCell ref="AA708:AE708"/>
    <mergeCell ref="F714:G714"/>
    <mergeCell ref="I714:L714"/>
    <mergeCell ref="M714:Q714"/>
    <mergeCell ref="S714:W714"/>
    <mergeCell ref="F715:G715"/>
    <mergeCell ref="I715:L715"/>
    <mergeCell ref="M715:Q715"/>
    <mergeCell ref="S715:W715"/>
    <mergeCell ref="F716:G716"/>
    <mergeCell ref="I716:L716"/>
    <mergeCell ref="M716:Q716"/>
    <mergeCell ref="S716:W716"/>
    <mergeCell ref="F711:G711"/>
    <mergeCell ref="I711:L711"/>
    <mergeCell ref="M711:Q711"/>
    <mergeCell ref="S711:W711"/>
    <mergeCell ref="F712:G712"/>
    <mergeCell ref="I712:L712"/>
    <mergeCell ref="M712:Q712"/>
    <mergeCell ref="S712:W712"/>
    <mergeCell ref="F713:G713"/>
    <mergeCell ref="I713:L713"/>
    <mergeCell ref="M713:Q713"/>
    <mergeCell ref="S713:W713"/>
    <mergeCell ref="F720:G720"/>
    <mergeCell ref="I720:L720"/>
    <mergeCell ref="M720:Q720"/>
    <mergeCell ref="S720:W720"/>
    <mergeCell ref="F721:G721"/>
    <mergeCell ref="I721:L721"/>
    <mergeCell ref="M721:Q721"/>
    <mergeCell ref="S721:W721"/>
    <mergeCell ref="F722:G722"/>
    <mergeCell ref="I722:L722"/>
    <mergeCell ref="M722:Q722"/>
    <mergeCell ref="S722:W722"/>
    <mergeCell ref="F717:G717"/>
    <mergeCell ref="I717:L717"/>
    <mergeCell ref="M717:Q717"/>
    <mergeCell ref="S717:W717"/>
    <mergeCell ref="F718:G718"/>
    <mergeCell ref="I718:L718"/>
    <mergeCell ref="M718:Q718"/>
    <mergeCell ref="S718:W718"/>
    <mergeCell ref="F719:G719"/>
    <mergeCell ref="I719:L719"/>
    <mergeCell ref="M719:Q719"/>
    <mergeCell ref="S719:W719"/>
    <mergeCell ref="A726:E726"/>
    <mergeCell ref="F726:G726"/>
    <mergeCell ref="I726:K726"/>
    <mergeCell ref="M726:Q726"/>
    <mergeCell ref="S726:V726"/>
    <mergeCell ref="A727:E727"/>
    <mergeCell ref="F727:G727"/>
    <mergeCell ref="I727:K727"/>
    <mergeCell ref="M727:Q727"/>
    <mergeCell ref="S727:V727"/>
    <mergeCell ref="F723:G723"/>
    <mergeCell ref="I723:L723"/>
    <mergeCell ref="M723:Q723"/>
    <mergeCell ref="S723:W723"/>
    <mergeCell ref="F724:G724"/>
    <mergeCell ref="I724:L724"/>
    <mergeCell ref="M724:Q724"/>
    <mergeCell ref="S724:W724"/>
    <mergeCell ref="F725:G725"/>
    <mergeCell ref="I725:L725"/>
    <mergeCell ref="M725:Q725"/>
    <mergeCell ref="S725:W725"/>
    <mergeCell ref="AF735:AJ735"/>
    <mergeCell ref="A736:A737"/>
    <mergeCell ref="B736:B737"/>
    <mergeCell ref="D736:D737"/>
    <mergeCell ref="E736:E737"/>
    <mergeCell ref="F736:L736"/>
    <mergeCell ref="M736:W736"/>
    <mergeCell ref="F737:G737"/>
    <mergeCell ref="I737:L737"/>
    <mergeCell ref="M737:Q737"/>
    <mergeCell ref="S737:W737"/>
    <mergeCell ref="T729:W729"/>
    <mergeCell ref="D731:J732"/>
    <mergeCell ref="T731:U731"/>
    <mergeCell ref="H734:I735"/>
    <mergeCell ref="J734:K734"/>
    <mergeCell ref="M734:N734"/>
    <mergeCell ref="O734:T734"/>
    <mergeCell ref="U734:W734"/>
    <mergeCell ref="AA735:AE735"/>
    <mergeCell ref="F741:G741"/>
    <mergeCell ref="I741:L741"/>
    <mergeCell ref="M741:Q741"/>
    <mergeCell ref="S741:W741"/>
    <mergeCell ref="F742:G742"/>
    <mergeCell ref="I742:L742"/>
    <mergeCell ref="M742:Q742"/>
    <mergeCell ref="S742:W742"/>
    <mergeCell ref="F743:G743"/>
    <mergeCell ref="I743:L743"/>
    <mergeCell ref="M743:Q743"/>
    <mergeCell ref="S743:W743"/>
    <mergeCell ref="F738:G738"/>
    <mergeCell ref="I738:L738"/>
    <mergeCell ref="M738:Q738"/>
    <mergeCell ref="S738:W738"/>
    <mergeCell ref="F739:G739"/>
    <mergeCell ref="I739:L739"/>
    <mergeCell ref="M739:Q739"/>
    <mergeCell ref="S739:W739"/>
    <mergeCell ref="F740:G740"/>
    <mergeCell ref="I740:L740"/>
    <mergeCell ref="M740:Q740"/>
    <mergeCell ref="S740:W740"/>
    <mergeCell ref="F747:G747"/>
    <mergeCell ref="I747:L747"/>
    <mergeCell ref="M747:Q747"/>
    <mergeCell ref="S747:W747"/>
    <mergeCell ref="F748:G748"/>
    <mergeCell ref="I748:L748"/>
    <mergeCell ref="M748:Q748"/>
    <mergeCell ref="S748:W748"/>
    <mergeCell ref="F749:G749"/>
    <mergeCell ref="I749:L749"/>
    <mergeCell ref="M749:Q749"/>
    <mergeCell ref="S749:W749"/>
    <mergeCell ref="F744:G744"/>
    <mergeCell ref="I744:L744"/>
    <mergeCell ref="M744:Q744"/>
    <mergeCell ref="S744:W744"/>
    <mergeCell ref="F745:G745"/>
    <mergeCell ref="I745:L745"/>
    <mergeCell ref="M745:Q745"/>
    <mergeCell ref="S745:W745"/>
    <mergeCell ref="F746:G746"/>
    <mergeCell ref="I746:L746"/>
    <mergeCell ref="M746:Q746"/>
    <mergeCell ref="S746:W746"/>
    <mergeCell ref="A753:E753"/>
    <mergeCell ref="F753:G753"/>
    <mergeCell ref="I753:K753"/>
    <mergeCell ref="M753:Q753"/>
    <mergeCell ref="S753:V753"/>
    <mergeCell ref="A754:E754"/>
    <mergeCell ref="F754:G754"/>
    <mergeCell ref="I754:K754"/>
    <mergeCell ref="M754:Q754"/>
    <mergeCell ref="S754:V754"/>
    <mergeCell ref="F750:G750"/>
    <mergeCell ref="I750:L750"/>
    <mergeCell ref="M750:Q750"/>
    <mergeCell ref="S750:W750"/>
    <mergeCell ref="F751:G751"/>
    <mergeCell ref="I751:L751"/>
    <mergeCell ref="M751:Q751"/>
    <mergeCell ref="S751:W751"/>
    <mergeCell ref="F752:G752"/>
    <mergeCell ref="I752:L752"/>
    <mergeCell ref="M752:Q752"/>
    <mergeCell ref="S752:W752"/>
    <mergeCell ref="AF762:AJ762"/>
    <mergeCell ref="A763:A764"/>
    <mergeCell ref="B763:B764"/>
    <mergeCell ref="D763:D764"/>
    <mergeCell ref="E763:E764"/>
    <mergeCell ref="F763:L763"/>
    <mergeCell ref="M763:W763"/>
    <mergeCell ref="F764:G764"/>
    <mergeCell ref="I764:L764"/>
    <mergeCell ref="M764:Q764"/>
    <mergeCell ref="S764:W764"/>
    <mergeCell ref="T756:W756"/>
    <mergeCell ref="D758:J759"/>
    <mergeCell ref="T758:U758"/>
    <mergeCell ref="H761:I762"/>
    <mergeCell ref="J761:K761"/>
    <mergeCell ref="M761:N761"/>
    <mergeCell ref="O761:T761"/>
    <mergeCell ref="U761:W761"/>
    <mergeCell ref="AA762:AE762"/>
    <mergeCell ref="F768:G768"/>
    <mergeCell ref="I768:L768"/>
    <mergeCell ref="M768:Q768"/>
    <mergeCell ref="S768:W768"/>
    <mergeCell ref="F769:G769"/>
    <mergeCell ref="I769:L769"/>
    <mergeCell ref="M769:Q769"/>
    <mergeCell ref="S769:W769"/>
    <mergeCell ref="F770:G770"/>
    <mergeCell ref="I770:L770"/>
    <mergeCell ref="M770:Q770"/>
    <mergeCell ref="S770:W770"/>
    <mergeCell ref="F765:G765"/>
    <mergeCell ref="I765:L765"/>
    <mergeCell ref="M765:Q765"/>
    <mergeCell ref="S765:W765"/>
    <mergeCell ref="F766:G766"/>
    <mergeCell ref="I766:L766"/>
    <mergeCell ref="M766:Q766"/>
    <mergeCell ref="S766:W766"/>
    <mergeCell ref="F767:G767"/>
    <mergeCell ref="I767:L767"/>
    <mergeCell ref="M767:Q767"/>
    <mergeCell ref="S767:W767"/>
    <mergeCell ref="F774:G774"/>
    <mergeCell ref="I774:L774"/>
    <mergeCell ref="M774:Q774"/>
    <mergeCell ref="S774:W774"/>
    <mergeCell ref="F775:G775"/>
    <mergeCell ref="I775:L775"/>
    <mergeCell ref="M775:Q775"/>
    <mergeCell ref="S775:W775"/>
    <mergeCell ref="F776:G776"/>
    <mergeCell ref="I776:L776"/>
    <mergeCell ref="M776:Q776"/>
    <mergeCell ref="S776:W776"/>
    <mergeCell ref="F771:G771"/>
    <mergeCell ref="I771:L771"/>
    <mergeCell ref="M771:Q771"/>
    <mergeCell ref="S771:W771"/>
    <mergeCell ref="F772:G772"/>
    <mergeCell ref="I772:L772"/>
    <mergeCell ref="M772:Q772"/>
    <mergeCell ref="S772:W772"/>
    <mergeCell ref="F773:G773"/>
    <mergeCell ref="I773:L773"/>
    <mergeCell ref="M773:Q773"/>
    <mergeCell ref="S773:W773"/>
    <mergeCell ref="A780:E780"/>
    <mergeCell ref="F780:G780"/>
    <mergeCell ref="I780:K780"/>
    <mergeCell ref="M780:Q780"/>
    <mergeCell ref="S780:V780"/>
    <mergeCell ref="A781:E781"/>
    <mergeCell ref="F781:G781"/>
    <mergeCell ref="I781:K781"/>
    <mergeCell ref="M781:Q781"/>
    <mergeCell ref="S781:V781"/>
    <mergeCell ref="F777:G777"/>
    <mergeCell ref="I777:L777"/>
    <mergeCell ref="M777:Q777"/>
    <mergeCell ref="S777:W777"/>
    <mergeCell ref="F778:G778"/>
    <mergeCell ref="I778:L778"/>
    <mergeCell ref="M778:Q778"/>
    <mergeCell ref="S778:W778"/>
    <mergeCell ref="F779:G779"/>
    <mergeCell ref="I779:L779"/>
    <mergeCell ref="M779:Q779"/>
    <mergeCell ref="S779:W779"/>
    <mergeCell ref="AF789:AJ789"/>
    <mergeCell ref="A790:A791"/>
    <mergeCell ref="B790:B791"/>
    <mergeCell ref="D790:D791"/>
    <mergeCell ref="E790:E791"/>
    <mergeCell ref="F790:L790"/>
    <mergeCell ref="M790:W790"/>
    <mergeCell ref="F791:G791"/>
    <mergeCell ref="I791:L791"/>
    <mergeCell ref="M791:Q791"/>
    <mergeCell ref="S791:W791"/>
    <mergeCell ref="T783:W783"/>
    <mergeCell ref="D785:J786"/>
    <mergeCell ref="T785:U785"/>
    <mergeCell ref="H788:I789"/>
    <mergeCell ref="J788:K788"/>
    <mergeCell ref="M788:N788"/>
    <mergeCell ref="O788:T788"/>
    <mergeCell ref="U788:W788"/>
    <mergeCell ref="AA789:AE789"/>
    <mergeCell ref="F795:G795"/>
    <mergeCell ref="I795:L795"/>
    <mergeCell ref="M795:Q795"/>
    <mergeCell ref="S795:W795"/>
    <mergeCell ref="F796:G796"/>
    <mergeCell ref="I796:L796"/>
    <mergeCell ref="M796:Q796"/>
    <mergeCell ref="S796:W796"/>
    <mergeCell ref="F797:G797"/>
    <mergeCell ref="I797:L797"/>
    <mergeCell ref="M797:Q797"/>
    <mergeCell ref="S797:W797"/>
    <mergeCell ref="F792:G792"/>
    <mergeCell ref="I792:L792"/>
    <mergeCell ref="M792:Q792"/>
    <mergeCell ref="S792:W792"/>
    <mergeCell ref="F793:G793"/>
    <mergeCell ref="I793:L793"/>
    <mergeCell ref="M793:Q793"/>
    <mergeCell ref="S793:W793"/>
    <mergeCell ref="F794:G794"/>
    <mergeCell ref="I794:L794"/>
    <mergeCell ref="M794:Q794"/>
    <mergeCell ref="S794:W794"/>
    <mergeCell ref="F801:G801"/>
    <mergeCell ref="I801:L801"/>
    <mergeCell ref="M801:Q801"/>
    <mergeCell ref="S801:W801"/>
    <mergeCell ref="F802:G802"/>
    <mergeCell ref="I802:L802"/>
    <mergeCell ref="M802:Q802"/>
    <mergeCell ref="S802:W802"/>
    <mergeCell ref="F803:G803"/>
    <mergeCell ref="I803:L803"/>
    <mergeCell ref="M803:Q803"/>
    <mergeCell ref="S803:W803"/>
    <mergeCell ref="F798:G798"/>
    <mergeCell ref="I798:L798"/>
    <mergeCell ref="M798:Q798"/>
    <mergeCell ref="S798:W798"/>
    <mergeCell ref="F799:G799"/>
    <mergeCell ref="I799:L799"/>
    <mergeCell ref="M799:Q799"/>
    <mergeCell ref="S799:W799"/>
    <mergeCell ref="F800:G800"/>
    <mergeCell ref="I800:L800"/>
    <mergeCell ref="M800:Q800"/>
    <mergeCell ref="S800:W800"/>
    <mergeCell ref="T810:W810"/>
    <mergeCell ref="A807:E807"/>
    <mergeCell ref="F807:G807"/>
    <mergeCell ref="I807:K807"/>
    <mergeCell ref="M807:Q807"/>
    <mergeCell ref="S807:V807"/>
    <mergeCell ref="A808:E808"/>
    <mergeCell ref="F808:G808"/>
    <mergeCell ref="I808:K808"/>
    <mergeCell ref="M808:Q808"/>
    <mergeCell ref="S808:V808"/>
    <mergeCell ref="F804:G804"/>
    <mergeCell ref="I804:L804"/>
    <mergeCell ref="M804:Q804"/>
    <mergeCell ref="S804:W804"/>
    <mergeCell ref="F805:G805"/>
    <mergeCell ref="I805:L805"/>
    <mergeCell ref="M805:Q805"/>
    <mergeCell ref="S805:W805"/>
    <mergeCell ref="F806:G806"/>
    <mergeCell ref="I806:L806"/>
    <mergeCell ref="M806:Q806"/>
    <mergeCell ref="S806:W806"/>
  </mergeCells>
  <phoneticPr fontId="38" alignment="distributed"/>
  <conditionalFormatting sqref="B9:C23 B36:C50 B63:C77 B90:C104 B117:C131 B144:C158 B171:C185 B198:C212 B225:C239 B252:C266 B279:C293 B306:C320 B333:C347 B360:C374 B387:C401 B414:C428 B441:C455 B468:C482 B495:C509 B522:C536 B549:C563 B576:C590 B603:C617 B630:C644 B657:C671 B684:C698 B711:C725 B738:C752 B765:C779 B792:C806">
    <cfRule type="expression" dxfId="385" priority="204" stopIfTrue="1">
      <formula>OR(IF($D9&lt;&gt;"",AND($D9&gt;=$Y$7,$D9&lt;=$Z$7)),IF($E9&lt;&gt;"",AND($E9&gt;=$Y$7,$E9&lt;=$Z$7)))</formula>
    </cfRule>
  </conditionalFormatting>
  <conditionalFormatting sqref="D9:E23 D36:E50">
    <cfRule type="cellIs" dxfId="384" priority="203" stopIfTrue="1" operator="between">
      <formula>$Y$7</formula>
      <formula>$Z$7</formula>
    </cfRule>
  </conditionalFormatting>
  <conditionalFormatting sqref="D63:E77">
    <cfRule type="cellIs" dxfId="383" priority="195" stopIfTrue="1" operator="between">
      <formula>$Y$7</formula>
      <formula>$Z$7</formula>
    </cfRule>
  </conditionalFormatting>
  <conditionalFormatting sqref="D90:E104">
    <cfRule type="cellIs" dxfId="382" priority="188" stopIfTrue="1" operator="between">
      <formula>$Y$7</formula>
      <formula>$Z$7</formula>
    </cfRule>
  </conditionalFormatting>
  <conditionalFormatting sqref="D117:E131">
    <cfRule type="cellIs" dxfId="381" priority="181" stopIfTrue="1" operator="between">
      <formula>$Y$7</formula>
      <formula>$Z$7</formula>
    </cfRule>
  </conditionalFormatting>
  <conditionalFormatting sqref="D144:E158">
    <cfRule type="cellIs" dxfId="380" priority="174" stopIfTrue="1" operator="between">
      <formula>$Y$7</formula>
      <formula>$Z$7</formula>
    </cfRule>
  </conditionalFormatting>
  <conditionalFormatting sqref="D171:E185">
    <cfRule type="cellIs" dxfId="379" priority="167" stopIfTrue="1" operator="between">
      <formula>$Y$7</formula>
      <formula>$Z$7</formula>
    </cfRule>
  </conditionalFormatting>
  <conditionalFormatting sqref="D198:E212">
    <cfRule type="cellIs" dxfId="378" priority="160" stopIfTrue="1" operator="between">
      <formula>$Y$7</formula>
      <formula>$Z$7</formula>
    </cfRule>
  </conditionalFormatting>
  <conditionalFormatting sqref="D225:E239">
    <cfRule type="cellIs" dxfId="377" priority="153" stopIfTrue="1" operator="between">
      <formula>$Y$7</formula>
      <formula>$Z$7</formula>
    </cfRule>
  </conditionalFormatting>
  <conditionalFormatting sqref="D252:E266">
    <cfRule type="cellIs" dxfId="376" priority="146" stopIfTrue="1" operator="between">
      <formula>$Y$7</formula>
      <formula>$Z$7</formula>
    </cfRule>
  </conditionalFormatting>
  <conditionalFormatting sqref="D279:E293">
    <cfRule type="cellIs" dxfId="375" priority="139" stopIfTrue="1" operator="between">
      <formula>$Y$7</formula>
      <formula>$Z$7</formula>
    </cfRule>
  </conditionalFormatting>
  <conditionalFormatting sqref="D306:E320">
    <cfRule type="cellIs" dxfId="374" priority="132" stopIfTrue="1" operator="between">
      <formula>$Y$7</formula>
      <formula>$Z$7</formula>
    </cfRule>
  </conditionalFormatting>
  <conditionalFormatting sqref="D333:E347">
    <cfRule type="cellIs" dxfId="373" priority="125" stopIfTrue="1" operator="between">
      <formula>$Y$7</formula>
      <formula>$Z$7</formula>
    </cfRule>
  </conditionalFormatting>
  <conditionalFormatting sqref="D360:E374">
    <cfRule type="cellIs" dxfId="372" priority="118" stopIfTrue="1" operator="between">
      <formula>$Y$7</formula>
      <formula>$Z$7</formula>
    </cfRule>
  </conditionalFormatting>
  <conditionalFormatting sqref="D387:E401">
    <cfRule type="cellIs" dxfId="371" priority="111" stopIfTrue="1" operator="between">
      <formula>$Y$7</formula>
      <formula>$Z$7</formula>
    </cfRule>
  </conditionalFormatting>
  <conditionalFormatting sqref="D414:E428">
    <cfRule type="cellIs" dxfId="370" priority="104" stopIfTrue="1" operator="between">
      <formula>$Y$7</formula>
      <formula>$Z$7</formula>
    </cfRule>
  </conditionalFormatting>
  <conditionalFormatting sqref="D441:E455">
    <cfRule type="cellIs" dxfId="369" priority="97" stopIfTrue="1" operator="between">
      <formula>$Y$7</formula>
      <formula>$Z$7</formula>
    </cfRule>
  </conditionalFormatting>
  <conditionalFormatting sqref="D468:E482">
    <cfRule type="cellIs" dxfId="368" priority="90" stopIfTrue="1" operator="between">
      <formula>$Y$7</formula>
      <formula>$Z$7</formula>
    </cfRule>
  </conditionalFormatting>
  <conditionalFormatting sqref="D495:E509">
    <cfRule type="cellIs" dxfId="367" priority="83" stopIfTrue="1" operator="between">
      <formula>$Y$7</formula>
      <formula>$Z$7</formula>
    </cfRule>
  </conditionalFormatting>
  <conditionalFormatting sqref="D522:E536">
    <cfRule type="cellIs" dxfId="366" priority="76" stopIfTrue="1" operator="between">
      <formula>$Y$7</formula>
      <formula>$Z$7</formula>
    </cfRule>
  </conditionalFormatting>
  <conditionalFormatting sqref="D549:E563">
    <cfRule type="cellIs" dxfId="365" priority="69" stopIfTrue="1" operator="between">
      <formula>$Y$7</formula>
      <formula>$Z$7</formula>
    </cfRule>
  </conditionalFormatting>
  <conditionalFormatting sqref="D576:E590">
    <cfRule type="cellIs" dxfId="364" priority="62" stopIfTrue="1" operator="between">
      <formula>$Y$7</formula>
      <formula>$Z$7</formula>
    </cfRule>
  </conditionalFormatting>
  <conditionalFormatting sqref="D603:E617">
    <cfRule type="cellIs" dxfId="363" priority="55" stopIfTrue="1" operator="between">
      <formula>$Y$7</formula>
      <formula>$Z$7</formula>
    </cfRule>
  </conditionalFormatting>
  <conditionalFormatting sqref="D630:E644">
    <cfRule type="cellIs" dxfId="362" priority="48" stopIfTrue="1" operator="between">
      <formula>$Y$7</formula>
      <formula>$Z$7</formula>
    </cfRule>
  </conditionalFormatting>
  <conditionalFormatting sqref="D657:E671">
    <cfRule type="cellIs" dxfId="361" priority="41" stopIfTrue="1" operator="between">
      <formula>$Y$7</formula>
      <formula>$Z$7</formula>
    </cfRule>
  </conditionalFormatting>
  <conditionalFormatting sqref="D684:E698">
    <cfRule type="cellIs" dxfId="360" priority="34" stopIfTrue="1" operator="between">
      <formula>$Y$7</formula>
      <formula>$Z$7</formula>
    </cfRule>
  </conditionalFormatting>
  <conditionalFormatting sqref="D711:E725">
    <cfRule type="cellIs" dxfId="359" priority="27" stopIfTrue="1" operator="between">
      <formula>$Y$7</formula>
      <formula>$Z$7</formula>
    </cfRule>
  </conditionalFormatting>
  <conditionalFormatting sqref="D738:E752">
    <cfRule type="cellIs" dxfId="358" priority="20" stopIfTrue="1" operator="between">
      <formula>$Y$7</formula>
      <formula>$Z$7</formula>
    </cfRule>
  </conditionalFormatting>
  <conditionalFormatting sqref="D765:E779">
    <cfRule type="cellIs" dxfId="357" priority="13" stopIfTrue="1" operator="between">
      <formula>$Y$7</formula>
      <formula>$Z$7</formula>
    </cfRule>
  </conditionalFormatting>
  <conditionalFormatting sqref="D792:E806">
    <cfRule type="cellIs" dxfId="356" priority="6" stopIfTrue="1" operator="between">
      <formula>$Y$7</formula>
      <formula>$Z$7</formula>
    </cfRule>
  </conditionalFormatting>
  <conditionalFormatting sqref="F9:F23">
    <cfRule type="expression" dxfId="355" priority="197" stopIfTrue="1">
      <formula>IF($M9&lt;&gt;"",$F9&lt;&gt;$M9)</formula>
    </cfRule>
  </conditionalFormatting>
  <conditionalFormatting sqref="F36:F50">
    <cfRule type="expression" dxfId="354" priority="198" stopIfTrue="1">
      <formula>IF($M36&lt;&gt;"",$F36&lt;&gt;$M36)</formula>
    </cfRule>
  </conditionalFormatting>
  <conditionalFormatting sqref="F63:F77">
    <cfRule type="expression" dxfId="353" priority="190" stopIfTrue="1">
      <formula>IF($M63&lt;&gt;"",$F63&lt;&gt;$M63)</formula>
    </cfRule>
  </conditionalFormatting>
  <conditionalFormatting sqref="F90:F104">
    <cfRule type="expression" dxfId="352" priority="183" stopIfTrue="1">
      <formula>IF($M90&lt;&gt;"",$F90&lt;&gt;$M90)</formula>
    </cfRule>
  </conditionalFormatting>
  <conditionalFormatting sqref="F117:F131">
    <cfRule type="expression" dxfId="351" priority="176" stopIfTrue="1">
      <formula>IF($M117&lt;&gt;"",$F117&lt;&gt;$M117)</formula>
    </cfRule>
  </conditionalFormatting>
  <conditionalFormatting sqref="F144:F158">
    <cfRule type="expression" dxfId="350" priority="169" stopIfTrue="1">
      <formula>IF($M144&lt;&gt;"",$F144&lt;&gt;$M144)</formula>
    </cfRule>
  </conditionalFormatting>
  <conditionalFormatting sqref="F171:F185">
    <cfRule type="expression" dxfId="349" priority="162" stopIfTrue="1">
      <formula>IF($M171&lt;&gt;"",$F171&lt;&gt;$M171)</formula>
    </cfRule>
  </conditionalFormatting>
  <conditionalFormatting sqref="F198:F212">
    <cfRule type="expression" dxfId="348" priority="155" stopIfTrue="1">
      <formula>IF($M198&lt;&gt;"",$F198&lt;&gt;$M198)</formula>
    </cfRule>
  </conditionalFormatting>
  <conditionalFormatting sqref="F225:F239">
    <cfRule type="expression" dxfId="347" priority="148" stopIfTrue="1">
      <formula>IF($M225&lt;&gt;"",$F225&lt;&gt;$M225)</formula>
    </cfRule>
  </conditionalFormatting>
  <conditionalFormatting sqref="F252:F266">
    <cfRule type="expression" dxfId="346" priority="141" stopIfTrue="1">
      <formula>IF($M252&lt;&gt;"",$F252&lt;&gt;$M252)</formula>
    </cfRule>
  </conditionalFormatting>
  <conditionalFormatting sqref="F279:F293">
    <cfRule type="expression" dxfId="345" priority="134" stopIfTrue="1">
      <formula>IF($M279&lt;&gt;"",$F279&lt;&gt;$M279)</formula>
    </cfRule>
  </conditionalFormatting>
  <conditionalFormatting sqref="F306:F320">
    <cfRule type="expression" dxfId="344" priority="127" stopIfTrue="1">
      <formula>IF($M306&lt;&gt;"",$F306&lt;&gt;$M306)</formula>
    </cfRule>
  </conditionalFormatting>
  <conditionalFormatting sqref="F333:F347">
    <cfRule type="expression" dxfId="343" priority="120" stopIfTrue="1">
      <formula>IF($M333&lt;&gt;"",$F333&lt;&gt;$M333)</formula>
    </cfRule>
  </conditionalFormatting>
  <conditionalFormatting sqref="F360:F374">
    <cfRule type="expression" dxfId="342" priority="113" stopIfTrue="1">
      <formula>IF($M360&lt;&gt;"",$F360&lt;&gt;$M360)</formula>
    </cfRule>
  </conditionalFormatting>
  <conditionalFormatting sqref="F387:F401">
    <cfRule type="expression" dxfId="341" priority="106" stopIfTrue="1">
      <formula>IF($M387&lt;&gt;"",$F387&lt;&gt;$M387)</formula>
    </cfRule>
  </conditionalFormatting>
  <conditionalFormatting sqref="F414:F428">
    <cfRule type="expression" dxfId="340" priority="99" stopIfTrue="1">
      <formula>IF($M414&lt;&gt;"",$F414&lt;&gt;$M414)</formula>
    </cfRule>
  </conditionalFormatting>
  <conditionalFormatting sqref="F441:F455">
    <cfRule type="expression" dxfId="339" priority="92" stopIfTrue="1">
      <formula>IF($M441&lt;&gt;"",$F441&lt;&gt;$M441)</formula>
    </cfRule>
  </conditionalFormatting>
  <conditionalFormatting sqref="F468:F482">
    <cfRule type="expression" dxfId="338" priority="85" stopIfTrue="1">
      <formula>IF($M468&lt;&gt;"",$F468&lt;&gt;$M468)</formula>
    </cfRule>
  </conditionalFormatting>
  <conditionalFormatting sqref="F495:F509">
    <cfRule type="expression" dxfId="337" priority="78" stopIfTrue="1">
      <formula>IF($M495&lt;&gt;"",$F495&lt;&gt;$M495)</formula>
    </cfRule>
  </conditionalFormatting>
  <conditionalFormatting sqref="F522:F536">
    <cfRule type="expression" dxfId="336" priority="71" stopIfTrue="1">
      <formula>IF($M522&lt;&gt;"",$F522&lt;&gt;$M522)</formula>
    </cfRule>
  </conditionalFormatting>
  <conditionalFormatting sqref="F549:F563">
    <cfRule type="expression" dxfId="335" priority="64" stopIfTrue="1">
      <formula>IF($M549&lt;&gt;"",$F549&lt;&gt;$M549)</formula>
    </cfRule>
  </conditionalFormatting>
  <conditionalFormatting sqref="F576:F590">
    <cfRule type="expression" dxfId="334" priority="57" stopIfTrue="1">
      <formula>IF($M576&lt;&gt;"",$F576&lt;&gt;$M576)</formula>
    </cfRule>
  </conditionalFormatting>
  <conditionalFormatting sqref="F603:F617">
    <cfRule type="expression" dxfId="333" priority="50" stopIfTrue="1">
      <formula>IF($M603&lt;&gt;"",$F603&lt;&gt;$M603)</formula>
    </cfRule>
  </conditionalFormatting>
  <conditionalFormatting sqref="F630:F644">
    <cfRule type="expression" dxfId="332" priority="43" stopIfTrue="1">
      <formula>IF($M630&lt;&gt;"",$F630&lt;&gt;$M630)</formula>
    </cfRule>
  </conditionalFormatting>
  <conditionalFormatting sqref="F657:F671">
    <cfRule type="expression" dxfId="331" priority="36" stopIfTrue="1">
      <formula>IF($M657&lt;&gt;"",$F657&lt;&gt;$M657)</formula>
    </cfRule>
  </conditionalFormatting>
  <conditionalFormatting sqref="F684:F698">
    <cfRule type="expression" dxfId="330" priority="29" stopIfTrue="1">
      <formula>IF($M684&lt;&gt;"",$F684&lt;&gt;$M684)</formula>
    </cfRule>
  </conditionalFormatting>
  <conditionalFormatting sqref="F711:F725">
    <cfRule type="expression" dxfId="329" priority="22" stopIfTrue="1">
      <formula>IF($M711&lt;&gt;"",$F711&lt;&gt;$M711)</formula>
    </cfRule>
  </conditionalFormatting>
  <conditionalFormatting sqref="F738:F752">
    <cfRule type="expression" dxfId="328" priority="15" stopIfTrue="1">
      <formula>IF($M738&lt;&gt;"",$F738&lt;&gt;$M738)</formula>
    </cfRule>
  </conditionalFormatting>
  <conditionalFormatting sqref="F765:F779">
    <cfRule type="expression" dxfId="327" priority="8" stopIfTrue="1">
      <formula>IF($M765&lt;&gt;"",$F765&lt;&gt;$M765)</formula>
    </cfRule>
  </conditionalFormatting>
  <conditionalFormatting sqref="F792:F806">
    <cfRule type="expression" dxfId="326" priority="1" stopIfTrue="1">
      <formula>IF($M792&lt;&gt;"",$F792&lt;&gt;$M792)</formula>
    </cfRule>
  </conditionalFormatting>
  <conditionalFormatting sqref="H9:H23 R9:R23 H36:H50 R36:R50">
    <cfRule type="cellIs" dxfId="325" priority="200" stopIfTrue="1" operator="notEqual">
      <formula>12</formula>
    </cfRule>
  </conditionalFormatting>
  <conditionalFormatting sqref="H63:H77 R63:R77">
    <cfRule type="cellIs" dxfId="324" priority="192" stopIfTrue="1" operator="notEqual">
      <formula>12</formula>
    </cfRule>
  </conditionalFormatting>
  <conditionalFormatting sqref="H90:H104 R90:R104">
    <cfRule type="cellIs" dxfId="323" priority="185" stopIfTrue="1" operator="notEqual">
      <formula>12</formula>
    </cfRule>
  </conditionalFormatting>
  <conditionalFormatting sqref="H117:H131 R117:R131">
    <cfRule type="cellIs" dxfId="322" priority="178" stopIfTrue="1" operator="notEqual">
      <formula>12</formula>
    </cfRule>
  </conditionalFormatting>
  <conditionalFormatting sqref="H144:H158 R144:R158">
    <cfRule type="cellIs" dxfId="321" priority="171" stopIfTrue="1" operator="notEqual">
      <formula>12</formula>
    </cfRule>
  </conditionalFormatting>
  <conditionalFormatting sqref="H171:H185 R171:R185">
    <cfRule type="cellIs" dxfId="320" priority="164" stopIfTrue="1" operator="notEqual">
      <formula>12</formula>
    </cfRule>
  </conditionalFormatting>
  <conditionalFormatting sqref="H198:H212 R198:R212">
    <cfRule type="cellIs" dxfId="319" priority="157" stopIfTrue="1" operator="notEqual">
      <formula>12</formula>
    </cfRule>
  </conditionalFormatting>
  <conditionalFormatting sqref="H225:H239 R225:R239">
    <cfRule type="cellIs" dxfId="318" priority="150" stopIfTrue="1" operator="notEqual">
      <formula>12</formula>
    </cfRule>
  </conditionalFormatting>
  <conditionalFormatting sqref="H252:H266 R252:R266">
    <cfRule type="cellIs" dxfId="317" priority="143" stopIfTrue="1" operator="notEqual">
      <formula>12</formula>
    </cfRule>
  </conditionalFormatting>
  <conditionalFormatting sqref="H279:H293 R279:R293">
    <cfRule type="cellIs" dxfId="316" priority="136" stopIfTrue="1" operator="notEqual">
      <formula>12</formula>
    </cfRule>
  </conditionalFormatting>
  <conditionalFormatting sqref="H306:H320 R306:R320">
    <cfRule type="cellIs" dxfId="315" priority="129" stopIfTrue="1" operator="notEqual">
      <formula>12</formula>
    </cfRule>
  </conditionalFormatting>
  <conditionalFormatting sqref="H333:H347 R333:R347">
    <cfRule type="cellIs" dxfId="314" priority="122" stopIfTrue="1" operator="notEqual">
      <formula>12</formula>
    </cfRule>
  </conditionalFormatting>
  <conditionalFormatting sqref="H360:H374 R360:R374">
    <cfRule type="cellIs" dxfId="313" priority="115" stopIfTrue="1" operator="notEqual">
      <formula>12</formula>
    </cfRule>
  </conditionalFormatting>
  <conditionalFormatting sqref="H387:H401 R387:R401">
    <cfRule type="cellIs" dxfId="312" priority="108" stopIfTrue="1" operator="notEqual">
      <formula>12</formula>
    </cfRule>
  </conditionalFormatting>
  <conditionalFormatting sqref="H414:H428 R414:R428">
    <cfRule type="cellIs" dxfId="311" priority="101" stopIfTrue="1" operator="notEqual">
      <formula>12</formula>
    </cfRule>
  </conditionalFormatting>
  <conditionalFormatting sqref="H441:H455 R441:R455">
    <cfRule type="cellIs" dxfId="310" priority="94" stopIfTrue="1" operator="notEqual">
      <formula>12</formula>
    </cfRule>
  </conditionalFormatting>
  <conditionalFormatting sqref="H468:H482 R468:R482">
    <cfRule type="cellIs" dxfId="309" priority="87" stopIfTrue="1" operator="notEqual">
      <formula>12</formula>
    </cfRule>
  </conditionalFormatting>
  <conditionalFormatting sqref="H495:H509 R495:R509">
    <cfRule type="cellIs" dxfId="308" priority="80" stopIfTrue="1" operator="notEqual">
      <formula>12</formula>
    </cfRule>
  </conditionalFormatting>
  <conditionalFormatting sqref="H522:H536 R522:R536">
    <cfRule type="cellIs" dxfId="307" priority="73" stopIfTrue="1" operator="notEqual">
      <formula>12</formula>
    </cfRule>
  </conditionalFormatting>
  <conditionalFormatting sqref="H549:H563 R549:R563">
    <cfRule type="cellIs" dxfId="306" priority="66" stopIfTrue="1" operator="notEqual">
      <formula>12</formula>
    </cfRule>
  </conditionalFormatting>
  <conditionalFormatting sqref="H576:H590 R576:R590">
    <cfRule type="cellIs" dxfId="305" priority="59" stopIfTrue="1" operator="notEqual">
      <formula>12</formula>
    </cfRule>
  </conditionalFormatting>
  <conditionalFormatting sqref="H603:H617 R603:R617">
    <cfRule type="cellIs" dxfId="304" priority="52" stopIfTrue="1" operator="notEqual">
      <formula>12</formula>
    </cfRule>
  </conditionalFormatting>
  <conditionalFormatting sqref="H630:H644 R630:R644">
    <cfRule type="cellIs" dxfId="303" priority="45" stopIfTrue="1" operator="notEqual">
      <formula>12</formula>
    </cfRule>
  </conditionalFormatting>
  <conditionalFormatting sqref="H657:H671 R657:R671">
    <cfRule type="cellIs" dxfId="302" priority="38" stopIfTrue="1" operator="notEqual">
      <formula>12</formula>
    </cfRule>
  </conditionalFormatting>
  <conditionalFormatting sqref="H684:H698 R684:R698">
    <cfRule type="cellIs" dxfId="301" priority="31" stopIfTrue="1" operator="notEqual">
      <formula>12</formula>
    </cfRule>
  </conditionalFormatting>
  <conditionalFormatting sqref="H711:H725 R711:R725">
    <cfRule type="cellIs" dxfId="300" priority="24" stopIfTrue="1" operator="notEqual">
      <formula>12</formula>
    </cfRule>
  </conditionalFormatting>
  <conditionalFormatting sqref="H738:H752 R738:R752">
    <cfRule type="cellIs" dxfId="299" priority="17" stopIfTrue="1" operator="notEqual">
      <formula>12</formula>
    </cfRule>
  </conditionalFormatting>
  <conditionalFormatting sqref="H765:H779 R765:R779">
    <cfRule type="cellIs" dxfId="298" priority="10" stopIfTrue="1" operator="notEqual">
      <formula>12</formula>
    </cfRule>
  </conditionalFormatting>
  <conditionalFormatting sqref="H792:H806 R792:R806">
    <cfRule type="cellIs" dxfId="297" priority="3" stopIfTrue="1" operator="notEqual">
      <formula>12</formula>
    </cfRule>
  </conditionalFormatting>
  <conditionalFormatting sqref="I9:I23 I36:I50">
    <cfRule type="expression" dxfId="296" priority="201" stopIfTrue="1">
      <formula>$H9&lt;&gt;12</formula>
    </cfRule>
  </conditionalFormatting>
  <conditionalFormatting sqref="I63:I77">
    <cfRule type="expression" dxfId="295" priority="193" stopIfTrue="1">
      <formula>$H63&lt;&gt;12</formula>
    </cfRule>
  </conditionalFormatting>
  <conditionalFormatting sqref="I90:I104">
    <cfRule type="expression" dxfId="294" priority="186" stopIfTrue="1">
      <formula>$H90&lt;&gt;12</formula>
    </cfRule>
  </conditionalFormatting>
  <conditionalFormatting sqref="I117:I131">
    <cfRule type="expression" dxfId="293" priority="179" stopIfTrue="1">
      <formula>$H117&lt;&gt;12</formula>
    </cfRule>
  </conditionalFormatting>
  <conditionalFormatting sqref="I144:I158">
    <cfRule type="expression" dxfId="292" priority="172" stopIfTrue="1">
      <formula>$H144&lt;&gt;12</formula>
    </cfRule>
  </conditionalFormatting>
  <conditionalFormatting sqref="I171:I185">
    <cfRule type="expression" dxfId="291" priority="165" stopIfTrue="1">
      <formula>$H171&lt;&gt;12</formula>
    </cfRule>
  </conditionalFormatting>
  <conditionalFormatting sqref="I198:I212">
    <cfRule type="expression" dxfId="290" priority="158" stopIfTrue="1">
      <formula>$H198&lt;&gt;12</formula>
    </cfRule>
  </conditionalFormatting>
  <conditionalFormatting sqref="I225:I239">
    <cfRule type="expression" dxfId="289" priority="151" stopIfTrue="1">
      <formula>$H225&lt;&gt;12</formula>
    </cfRule>
  </conditionalFormatting>
  <conditionalFormatting sqref="I252:I266">
    <cfRule type="expression" dxfId="288" priority="144" stopIfTrue="1">
      <formula>$H252&lt;&gt;12</formula>
    </cfRule>
  </conditionalFormatting>
  <conditionalFormatting sqref="I279:I293">
    <cfRule type="expression" dxfId="287" priority="137" stopIfTrue="1">
      <formula>$H279&lt;&gt;12</formula>
    </cfRule>
  </conditionalFormatting>
  <conditionalFormatting sqref="I306:I320">
    <cfRule type="expression" dxfId="286" priority="130" stopIfTrue="1">
      <formula>$H306&lt;&gt;12</formula>
    </cfRule>
  </conditionalFormatting>
  <conditionalFormatting sqref="I333:I347">
    <cfRule type="expression" dxfId="285" priority="123" stopIfTrue="1">
      <formula>$H333&lt;&gt;12</formula>
    </cfRule>
  </conditionalFormatting>
  <conditionalFormatting sqref="I360:I374">
    <cfRule type="expression" dxfId="284" priority="116" stopIfTrue="1">
      <formula>$H360&lt;&gt;12</formula>
    </cfRule>
  </conditionalFormatting>
  <conditionalFormatting sqref="I387:I401">
    <cfRule type="expression" dxfId="283" priority="109" stopIfTrue="1">
      <formula>$H387&lt;&gt;12</formula>
    </cfRule>
  </conditionalFormatting>
  <conditionalFormatting sqref="I414:I428">
    <cfRule type="expression" dxfId="282" priority="102" stopIfTrue="1">
      <formula>$H414&lt;&gt;12</formula>
    </cfRule>
  </conditionalFormatting>
  <conditionalFormatting sqref="I441:I455">
    <cfRule type="expression" dxfId="281" priority="95" stopIfTrue="1">
      <formula>$H441&lt;&gt;12</formula>
    </cfRule>
  </conditionalFormatting>
  <conditionalFormatting sqref="I468:I482">
    <cfRule type="expression" dxfId="280" priority="88" stopIfTrue="1">
      <formula>$H468&lt;&gt;12</formula>
    </cfRule>
  </conditionalFormatting>
  <conditionalFormatting sqref="I495:I509">
    <cfRule type="expression" dxfId="279" priority="81" stopIfTrue="1">
      <formula>$H495&lt;&gt;12</formula>
    </cfRule>
  </conditionalFormatting>
  <conditionalFormatting sqref="I522:I536">
    <cfRule type="expression" dxfId="278" priority="74" stopIfTrue="1">
      <formula>$H522&lt;&gt;12</formula>
    </cfRule>
  </conditionalFormatting>
  <conditionalFormatting sqref="I549:I563">
    <cfRule type="expression" dxfId="277" priority="67" stopIfTrue="1">
      <formula>$H549&lt;&gt;12</formula>
    </cfRule>
  </conditionalFormatting>
  <conditionalFormatting sqref="I576:I590">
    <cfRule type="expression" dxfId="276" priority="60" stopIfTrue="1">
      <formula>$H576&lt;&gt;12</formula>
    </cfRule>
  </conditionalFormatting>
  <conditionalFormatting sqref="I603:I617">
    <cfRule type="expression" dxfId="275" priority="53" stopIfTrue="1">
      <formula>$H603&lt;&gt;12</formula>
    </cfRule>
  </conditionalFormatting>
  <conditionalFormatting sqref="I630:I644">
    <cfRule type="expression" dxfId="274" priority="46" stopIfTrue="1">
      <formula>$H630&lt;&gt;12</formula>
    </cfRule>
  </conditionalFormatting>
  <conditionalFormatting sqref="I657:I671">
    <cfRule type="expression" dxfId="273" priority="39" stopIfTrue="1">
      <formula>$H657&lt;&gt;12</formula>
    </cfRule>
  </conditionalFormatting>
  <conditionalFormatting sqref="I684:I698">
    <cfRule type="expression" dxfId="272" priority="32" stopIfTrue="1">
      <formula>$H684&lt;&gt;12</formula>
    </cfRule>
  </conditionalFormatting>
  <conditionalFormatting sqref="I711:I725">
    <cfRule type="expression" dxfId="271" priority="25" stopIfTrue="1">
      <formula>$H711&lt;&gt;12</formula>
    </cfRule>
  </conditionalFormatting>
  <conditionalFormatting sqref="I738:I752">
    <cfRule type="expression" dxfId="270" priority="18" stopIfTrue="1">
      <formula>$H738&lt;&gt;12</formula>
    </cfRule>
  </conditionalFormatting>
  <conditionalFormatting sqref="I765:I779">
    <cfRule type="expression" dxfId="269" priority="11" stopIfTrue="1">
      <formula>$H765&lt;&gt;12</formula>
    </cfRule>
  </conditionalFormatting>
  <conditionalFormatting sqref="I792:I806">
    <cfRule type="expression" dxfId="268" priority="4" stopIfTrue="1">
      <formula>$H792&lt;&gt;12</formula>
    </cfRule>
  </conditionalFormatting>
  <conditionalFormatting sqref="M9:Q23 M36:Q50">
    <cfRule type="expression" dxfId="267" priority="199" stopIfTrue="1">
      <formula>IF($F9&lt;&gt;"",$F9&lt;&gt;$M9)</formula>
    </cfRule>
  </conditionalFormatting>
  <conditionalFormatting sqref="M63:Q77">
    <cfRule type="expression" dxfId="266" priority="191" stopIfTrue="1">
      <formula>IF($F63&lt;&gt;"",$F63&lt;&gt;$M63)</formula>
    </cfRule>
  </conditionalFormatting>
  <conditionalFormatting sqref="M90:Q104">
    <cfRule type="expression" dxfId="265" priority="184" stopIfTrue="1">
      <formula>IF($F90&lt;&gt;"",$F90&lt;&gt;$M90)</formula>
    </cfRule>
  </conditionalFormatting>
  <conditionalFormatting sqref="M117:Q131">
    <cfRule type="expression" dxfId="264" priority="177" stopIfTrue="1">
      <formula>IF($F117&lt;&gt;"",$F117&lt;&gt;$M117)</formula>
    </cfRule>
  </conditionalFormatting>
  <conditionalFormatting sqref="M144:Q158">
    <cfRule type="expression" dxfId="263" priority="170" stopIfTrue="1">
      <formula>IF($F144&lt;&gt;"",$F144&lt;&gt;$M144)</formula>
    </cfRule>
  </conditionalFormatting>
  <conditionalFormatting sqref="M171:Q185">
    <cfRule type="expression" dxfId="262" priority="163" stopIfTrue="1">
      <formula>IF($F171&lt;&gt;"",$F171&lt;&gt;$M171)</formula>
    </cfRule>
  </conditionalFormatting>
  <conditionalFormatting sqref="M198:Q212">
    <cfRule type="expression" dxfId="261" priority="156" stopIfTrue="1">
      <formula>IF($F198&lt;&gt;"",$F198&lt;&gt;$M198)</formula>
    </cfRule>
  </conditionalFormatting>
  <conditionalFormatting sqref="M225:Q239">
    <cfRule type="expression" dxfId="260" priority="149" stopIfTrue="1">
      <formula>IF($F225&lt;&gt;"",$F225&lt;&gt;$M225)</formula>
    </cfRule>
  </conditionalFormatting>
  <conditionalFormatting sqref="M252:Q266">
    <cfRule type="expression" dxfId="259" priority="142" stopIfTrue="1">
      <formula>IF($F252&lt;&gt;"",$F252&lt;&gt;$M252)</formula>
    </cfRule>
  </conditionalFormatting>
  <conditionalFormatting sqref="M279:Q293">
    <cfRule type="expression" dxfId="258" priority="135" stopIfTrue="1">
      <formula>IF($F279&lt;&gt;"",$F279&lt;&gt;$M279)</formula>
    </cfRule>
  </conditionalFormatting>
  <conditionalFormatting sqref="M306:Q320">
    <cfRule type="expression" dxfId="257" priority="128" stopIfTrue="1">
      <formula>IF($F306&lt;&gt;"",$F306&lt;&gt;$M306)</formula>
    </cfRule>
  </conditionalFormatting>
  <conditionalFormatting sqref="M333:Q347">
    <cfRule type="expression" dxfId="256" priority="121" stopIfTrue="1">
      <formula>IF($F333&lt;&gt;"",$F333&lt;&gt;$M333)</formula>
    </cfRule>
  </conditionalFormatting>
  <conditionalFormatting sqref="M360:Q374">
    <cfRule type="expression" dxfId="255" priority="114" stopIfTrue="1">
      <formula>IF($F360&lt;&gt;"",$F360&lt;&gt;$M360)</formula>
    </cfRule>
  </conditionalFormatting>
  <conditionalFormatting sqref="M387:Q401">
    <cfRule type="expression" dxfId="254" priority="107" stopIfTrue="1">
      <formula>IF($F387&lt;&gt;"",$F387&lt;&gt;$M387)</formula>
    </cfRule>
  </conditionalFormatting>
  <conditionalFormatting sqref="M414:Q428">
    <cfRule type="expression" dxfId="253" priority="100" stopIfTrue="1">
      <formula>IF($F414&lt;&gt;"",$F414&lt;&gt;$M414)</formula>
    </cfRule>
  </conditionalFormatting>
  <conditionalFormatting sqref="M441:Q455">
    <cfRule type="expression" dxfId="252" priority="93" stopIfTrue="1">
      <formula>IF($F441&lt;&gt;"",$F441&lt;&gt;$M441)</formula>
    </cfRule>
  </conditionalFormatting>
  <conditionalFormatting sqref="M468:Q482">
    <cfRule type="expression" dxfId="251" priority="86" stopIfTrue="1">
      <formula>IF($F468&lt;&gt;"",$F468&lt;&gt;$M468)</formula>
    </cfRule>
  </conditionalFormatting>
  <conditionalFormatting sqref="M495:Q509">
    <cfRule type="expression" dxfId="250" priority="79" stopIfTrue="1">
      <formula>IF($F495&lt;&gt;"",$F495&lt;&gt;$M495)</formula>
    </cfRule>
  </conditionalFormatting>
  <conditionalFormatting sqref="M522:Q536">
    <cfRule type="expression" dxfId="249" priority="72" stopIfTrue="1">
      <formula>IF($F522&lt;&gt;"",$F522&lt;&gt;$M522)</formula>
    </cfRule>
  </conditionalFormatting>
  <conditionalFormatting sqref="M549:Q563">
    <cfRule type="expression" dxfId="248" priority="65" stopIfTrue="1">
      <formula>IF($F549&lt;&gt;"",$F549&lt;&gt;$M549)</formula>
    </cfRule>
  </conditionalFormatting>
  <conditionalFormatting sqref="M576:Q590">
    <cfRule type="expression" dxfId="247" priority="58" stopIfTrue="1">
      <formula>IF($F576&lt;&gt;"",$F576&lt;&gt;$M576)</formula>
    </cfRule>
  </conditionalFormatting>
  <conditionalFormatting sqref="M603:Q617">
    <cfRule type="expression" dxfId="246" priority="51" stopIfTrue="1">
      <formula>IF($F603&lt;&gt;"",$F603&lt;&gt;$M603)</formula>
    </cfRule>
  </conditionalFormatting>
  <conditionalFormatting sqref="M630:Q644">
    <cfRule type="expression" dxfId="245" priority="44" stopIfTrue="1">
      <formula>IF($F630&lt;&gt;"",$F630&lt;&gt;$M630)</formula>
    </cfRule>
  </conditionalFormatting>
  <conditionalFormatting sqref="M657:Q671">
    <cfRule type="expression" dxfId="244" priority="37" stopIfTrue="1">
      <formula>IF($F657&lt;&gt;"",$F657&lt;&gt;$M657)</formula>
    </cfRule>
  </conditionalFormatting>
  <conditionalFormatting sqref="M684:Q698">
    <cfRule type="expression" dxfId="243" priority="30" stopIfTrue="1">
      <formula>IF($F684&lt;&gt;"",$F684&lt;&gt;$M684)</formula>
    </cfRule>
  </conditionalFormatting>
  <conditionalFormatting sqref="M711:Q725">
    <cfRule type="expression" dxfId="242" priority="23" stopIfTrue="1">
      <formula>IF($F711&lt;&gt;"",$F711&lt;&gt;$M711)</formula>
    </cfRule>
  </conditionalFormatting>
  <conditionalFormatting sqref="M738:Q752">
    <cfRule type="expression" dxfId="241" priority="16" stopIfTrue="1">
      <formula>IF($F738&lt;&gt;"",$F738&lt;&gt;$M738)</formula>
    </cfRule>
  </conditionalFormatting>
  <conditionalFormatting sqref="M765:Q779">
    <cfRule type="expression" dxfId="240" priority="9" stopIfTrue="1">
      <formula>IF($F765&lt;&gt;"",$F765&lt;&gt;$M765)</formula>
    </cfRule>
  </conditionalFormatting>
  <conditionalFormatting sqref="M792:Q806">
    <cfRule type="expression" dxfId="239" priority="2" stopIfTrue="1">
      <formula>IF($F792&lt;&gt;"",$F792&lt;&gt;$M792)</formula>
    </cfRule>
  </conditionalFormatting>
  <conditionalFormatting sqref="S9:W23 S36:W50">
    <cfRule type="expression" dxfId="238" priority="202" stopIfTrue="1">
      <formula>$R9&lt;&gt;12</formula>
    </cfRule>
  </conditionalFormatting>
  <conditionalFormatting sqref="S63:W77">
    <cfRule type="expression" dxfId="237" priority="194" stopIfTrue="1">
      <formula>$R63&lt;&gt;12</formula>
    </cfRule>
  </conditionalFormatting>
  <conditionalFormatting sqref="S90:W104">
    <cfRule type="expression" dxfId="236" priority="187" stopIfTrue="1">
      <formula>$R90&lt;&gt;12</formula>
    </cfRule>
  </conditionalFormatting>
  <conditionalFormatting sqref="S117:W131">
    <cfRule type="expression" dxfId="235" priority="180" stopIfTrue="1">
      <formula>$R117&lt;&gt;12</formula>
    </cfRule>
  </conditionalFormatting>
  <conditionalFormatting sqref="S144:W158">
    <cfRule type="expression" dxfId="234" priority="173" stopIfTrue="1">
      <formula>$R144&lt;&gt;12</formula>
    </cfRule>
  </conditionalFormatting>
  <conditionalFormatting sqref="S171:W185">
    <cfRule type="expression" dxfId="233" priority="166" stopIfTrue="1">
      <formula>$R171&lt;&gt;12</formula>
    </cfRule>
  </conditionalFormatting>
  <conditionalFormatting sqref="S198:W212">
    <cfRule type="expression" dxfId="232" priority="159" stopIfTrue="1">
      <formula>$R198&lt;&gt;12</formula>
    </cfRule>
  </conditionalFormatting>
  <conditionalFormatting sqref="S225:W239">
    <cfRule type="expression" dxfId="231" priority="152" stopIfTrue="1">
      <formula>$R225&lt;&gt;12</formula>
    </cfRule>
  </conditionalFormatting>
  <conditionalFormatting sqref="S252:W266">
    <cfRule type="expression" dxfId="230" priority="145" stopIfTrue="1">
      <formula>$R252&lt;&gt;12</formula>
    </cfRule>
  </conditionalFormatting>
  <conditionalFormatting sqref="S279:W293">
    <cfRule type="expression" dxfId="229" priority="138" stopIfTrue="1">
      <formula>$R279&lt;&gt;12</formula>
    </cfRule>
  </conditionalFormatting>
  <conditionalFormatting sqref="S306:W320">
    <cfRule type="expression" dxfId="228" priority="131" stopIfTrue="1">
      <formula>$R306&lt;&gt;12</formula>
    </cfRule>
  </conditionalFormatting>
  <conditionalFormatting sqref="S333:W347">
    <cfRule type="expression" dxfId="227" priority="124" stopIfTrue="1">
      <formula>$R333&lt;&gt;12</formula>
    </cfRule>
  </conditionalFormatting>
  <conditionalFormatting sqref="S360:W374">
    <cfRule type="expression" dxfId="226" priority="117" stopIfTrue="1">
      <formula>$R360&lt;&gt;12</formula>
    </cfRule>
  </conditionalFormatting>
  <conditionalFormatting sqref="S387:W401">
    <cfRule type="expression" dxfId="225" priority="110" stopIfTrue="1">
      <formula>$R387&lt;&gt;12</formula>
    </cfRule>
  </conditionalFormatting>
  <conditionalFormatting sqref="S414:W428">
    <cfRule type="expression" dxfId="224" priority="103" stopIfTrue="1">
      <formula>$R414&lt;&gt;12</formula>
    </cfRule>
  </conditionalFormatting>
  <conditionalFormatting sqref="S441:W455">
    <cfRule type="expression" dxfId="223" priority="96" stopIfTrue="1">
      <formula>$R441&lt;&gt;12</formula>
    </cfRule>
  </conditionalFormatting>
  <conditionalFormatting sqref="S468:W482">
    <cfRule type="expression" dxfId="222" priority="89" stopIfTrue="1">
      <formula>$R468&lt;&gt;12</formula>
    </cfRule>
  </conditionalFormatting>
  <conditionalFormatting sqref="S495:W509">
    <cfRule type="expression" dxfId="221" priority="82" stopIfTrue="1">
      <formula>$R495&lt;&gt;12</formula>
    </cfRule>
  </conditionalFormatting>
  <conditionalFormatting sqref="S522:W536">
    <cfRule type="expression" dxfId="220" priority="75" stopIfTrue="1">
      <formula>$R522&lt;&gt;12</formula>
    </cfRule>
  </conditionalFormatting>
  <conditionalFormatting sqref="S549:W563">
    <cfRule type="expression" dxfId="219" priority="68" stopIfTrue="1">
      <formula>$R549&lt;&gt;12</formula>
    </cfRule>
  </conditionalFormatting>
  <conditionalFormatting sqref="S576:W590">
    <cfRule type="expression" dxfId="218" priority="61" stopIfTrue="1">
      <formula>$R576&lt;&gt;12</formula>
    </cfRule>
  </conditionalFormatting>
  <conditionalFormatting sqref="S603:W617">
    <cfRule type="expression" dxfId="217" priority="54" stopIfTrue="1">
      <formula>$R603&lt;&gt;12</formula>
    </cfRule>
  </conditionalFormatting>
  <conditionalFormatting sqref="S630:W644">
    <cfRule type="expression" dxfId="216" priority="47" stopIfTrue="1">
      <formula>$R630&lt;&gt;12</formula>
    </cfRule>
  </conditionalFormatting>
  <conditionalFormatting sqref="S657:W671">
    <cfRule type="expression" dxfId="215" priority="40" stopIfTrue="1">
      <formula>$R657&lt;&gt;12</formula>
    </cfRule>
  </conditionalFormatting>
  <conditionalFormatting sqref="S684:W698">
    <cfRule type="expression" dxfId="214" priority="33" stopIfTrue="1">
      <formula>$R684&lt;&gt;12</formula>
    </cfRule>
  </conditionalFormatting>
  <conditionalFormatting sqref="S711:W725">
    <cfRule type="expression" dxfId="213" priority="26" stopIfTrue="1">
      <formula>$R711&lt;&gt;12</formula>
    </cfRule>
  </conditionalFormatting>
  <conditionalFormatting sqref="S738:W752">
    <cfRule type="expression" dxfId="212" priority="19" stopIfTrue="1">
      <formula>$R738&lt;&gt;12</formula>
    </cfRule>
  </conditionalFormatting>
  <conditionalFormatting sqref="S765:W779">
    <cfRule type="expression" dxfId="211" priority="12" stopIfTrue="1">
      <formula>$R765&lt;&gt;12</formula>
    </cfRule>
  </conditionalFormatting>
  <conditionalFormatting sqref="S792:W806">
    <cfRule type="expression" dxfId="210" priority="5" stopIfTrue="1">
      <formula>$R792&lt;&gt;12</formula>
    </cfRule>
  </conditionalFormatting>
  <dataValidations count="14">
    <dataValidation type="whole" imeMode="off" operator="lessThanOrEqual" allowBlank="1" showInputMessage="1" showErrorMessage="1" sqref="V2" xr:uid="{00000000-0002-0000-0100-000000000000}">
      <formula1>S2</formula1>
    </dataValidation>
    <dataValidation type="list" imeMode="off" allowBlank="1" showInputMessage="1" showErrorMessage="1" sqref="F10:F23 F793:F806 F766:F779 F739:F752 F712:F725 F685:F698 F658:F671 F631:F644 F604:F617 F577:F590 F550:F563 F523:F536 F496:F509 F469:F482 F442:F455 F415:F428 F388:F401 F361:F374 F334:F347 F307:F320 F280:F293 F253:F266 F226:F239 F199:F212 F172:F185 F145:F158 F118:F131 F91:F104 F64:F77 F37:F50" xr:uid="{00000000-0002-0000-0100-000001000000}">
      <formula1>IF(H10="",INDIRECT($Z$25),INDIRECT($Z$26))</formula1>
    </dataValidation>
    <dataValidation type="list" imeMode="off" allowBlank="1" showInputMessage="1" showErrorMessage="1" sqref="M10:M23 M793:M806 M766:M779 M739:M752 M712:M725 M685:M698 M658:M671 M631:M644 M604:M617 M577:M590 M550:M563 M523:M536 M496:M509 M469:M482 M442:M455 M415:M428 M388:M401 M361:M374 M334:M347 M307:M320 M280:M293 M253:M266 M226:M239 M199:M212 M172:M185 M145:M158 M118:M131 M91:M104 M64:M77 M37:M50" xr:uid="{00000000-0002-0000-0100-000002000000}">
      <formula1>IF(R10="",INDIRECT($Z$25),INDIRECT($Z$26))</formula1>
    </dataValidation>
    <dataValidation type="date" imeMode="off" allowBlank="1" showInputMessage="1" showErrorMessage="1" promptTitle="【加入年月日】" prompt="確定・概算年度内に加入した場合に入力してください。" sqref="D9:D23 D36:D50 D63:D77 D90:D104 D117:D131 D144:D158 D171:D185 D198:D212 D225:D239 D252:D266 D279:D293 D306:D320 D333:D347 D360:D374 D387:D401 D414:D428 D441:D455 D468:D482 D495:D509 D522:D536 D549:D563 D576:D590 D603:D617 D630:D644 D657:D671 D684:D698 D711:D725 D738:D752 D765:D779 D792:D806" xr:uid="{00000000-0002-0000-0100-000003000000}">
      <formula1>$Y$7</formula1>
      <formula2>Z$7</formula2>
    </dataValidation>
    <dataValidation type="date" imeMode="off" allowBlank="1" showInputMessage="1" showErrorMessage="1" promptTitle="【脱退年月日】" prompt="確定・概算年度内に脱退した場合に入力してください。" sqref="E9:E23 E36:E50 E63:E77 E90:E104 E117:E131 E144:E158 E171:E185 E198:E212 E225:E239 E252:E266 E279:E293 E306:E320 E333:E347 E360:E374 E387:E401 E414:E428 E441:E455 E468:E482 E495:E509 E522:E536 E549:E563 E576:E590 E603:E617 E630:E644 E657:E671 E684:E698 E711:E725 E738:E752 E765:E779 E792:E806" xr:uid="{00000000-0002-0000-0100-000004000000}">
      <formula1>D9+1</formula1>
      <formula2>$Z$7</formula2>
    </dataValidation>
    <dataValidation type="list" imeMode="off" allowBlank="1" showInputMessage="1" showErrorMessage="1" promptTitle="【確定：給付基礎日額】" prompt="加入月数がある場合のみ入力してください。_x000a_加入月数がない場合は何も入力しないでください。" sqref="F36 F792 F765 F738 F711 F684 F657 F630 F603 F576 F549 F522 F495 F468 F441 F414 F387 F360 F333 F306 F279 F252 F225 F198 F171 F144 F117 F90 F63 F9" xr:uid="{00000000-0002-0000-0100-000005000000}">
      <formula1>IF(H9="",INDIRECT($Z$25),INDIRECT($Z$26))</formula1>
    </dataValidation>
    <dataValidation type="list" imeMode="off" allowBlank="1" showInputMessage="1" showErrorMessage="1" errorTitle="【給付基礎日額】" error="当該年度は不要か、選択できる給付基礎日額ではありません。" promptTitle="【概算：給付基礎日額】" prompt="加入月数がある場合のみ入力してください。_x000a_加入月数がない場合は何も入力しないでください。" sqref="M9 M792 M765 M738 M711 M684 M657 M630 M603 M576 M549 M522 M495 M468 M441 M414 M387 M360 M333 M306 M279 M252 M225 M198 M171 M144 M117 M90 M63 M36" xr:uid="{00000000-0002-0000-0100-000006000000}">
      <formula1>IF(R9="",INDIRECT($Z$25),INDIRECT($Z$26))</formula1>
    </dataValidation>
    <dataValidation imeMode="off" allowBlank="1" showInputMessage="1" showErrorMessage="1" sqref="S2 S785 J51:K52 T24:V25 J24:K25 S29 M762 T51:V52 S9:S25 I9:I25 I36:I52 S36:S52 M735 J78:K79 T78:V79 I63:I79 S63:S79 M87 J105:K106 S56 T105:V106 I90:I106 S90:S106 M6 J132:K133 S83 T132:V133 I117:I133 S117:S133 M33 T780:V781 S110 I144:I160 S144:S160 T807:V808 M60 J159:K160 S137 I171:I187 S171:S187 T159:V160 M114 J186:K187 S164 I198:I214 S198:S214 T186:V187 M141 J213:K214 S191 I225:I241 S225:S241 T213:V214 M168 J240:K241 S218 I252:I268 S252:S268 T240:V241 M195 J267:K268 S245 I279:I295 S279:S295 T267:V268 M222 J294:K295 S272 I306:I322 S306:S322 T294:V295 M249 J321:K322 S299 I333:I349 S333:S349 T321:V322 M276 J348:K349 S326 I360:I376 S360:S376 T348:V349 M303 J375:K376 S353 I387:I403 S387:S403 T375:V376 M330 J402:K403 S380 I414:I430 S414:S430 T402:V403 M357 J429:K430 S407 I441:I457 S441:S457 T429:V430 M384 J456:K457 S434 I468:I484 S468:S484 T456:V457 M411 J483:K484 S461 I495:I511 S495:S511 T483:V484 M438 J510:K511 S488 I522:I538 S522:S538 T510:V511 M465 J537:K538 S515 I549:I565 S549:S565 T537:V538 M492 J564:K565 S542 I576:I592 S576:S592 T564:V565 M519 J591:K592 S569 I603:I619 S603:S619 T591:V592 M546 J618:K619 S596 I630:I646 S630:S646 T618:V619 M573 J645:K646 S623 I657:I673 S657:S673 T645:V646 M600 J672:K673 S650 I684:I700 S684:S700 T672:V673 M627 J699:K700 S677 I711:I727 S711:S727 T699:V700 M654 J726:K727 S704 I738:I754 S738:S754 T726:V727 M681 J753:K754 S731 I765:I781 S765:S781 T753:V754 M708 J780:K781 S758 I792:I808 S792:S808 J807:K808 M789" xr:uid="{00000000-0002-0000-0100-000007000000}"/>
    <dataValidation type="whole" allowBlank="1" showInputMessage="1" showErrorMessage="1" sqref="R9:R23 H9:H23 H36:H50 R36:R50 H63:H77 R63:R77 H90:H104 R90:R104 H117:H131 R117:R131 H144:H158 R144:R158 H171:H185 R171:R185 H198:H212 R198:R212 H225:H239 R225:R239 H252:H266 R252:R266 H279:H293 R279:R293 H306:H320 R306:R320 H333:H347 R333:R347 H360:H374 R360:R374 H387:H401 R387:R401 H414:H428 R414:R428 H441:H455 R441:R455 H468:H482 R468:R482 H495:H509 R495:R509 H522:H536 R522:R536 H549:H563 R549:R563 H576:H590 R576:R590 H603:H617 R603:R617 H630:H644 R630:R644 H657:H671 R657:R671 H684:H698 R684:R698 H711:H725 R711:R725 H738:H752 R738:R752 H765:H779 R765:R779 H792:H806 R792:R806" xr:uid="{00000000-0002-0000-0100-000008000000}">
      <formula1>1</formula1>
      <formula2>12</formula2>
    </dataValidation>
    <dataValidation imeMode="on" allowBlank="1" showInputMessage="1" showErrorMessage="1" sqref="B9:C23 B36:C50 B63:C77 B90:C104 B117:C131 B144:C158 B171:C185 B198:C212 B225:C239 B252:C266 B279:C293 B306:C320 B333:C347 B360:C374 B387:C401 B414:C428 B441:C455 B468:C482 B495:C509 B522:C536 B549:C563 B576:C590 B603:C617 B630:C644 B657:C671 B684:C698 B711:C725 B738:C752 B765:C779 B792:C806" xr:uid="{00000000-0002-0000-0100-000009000000}"/>
    <dataValidation type="whole" imeMode="off" operator="greaterThanOrEqual" allowBlank="1" showInputMessage="1" showErrorMessage="1" sqref="A9:A23 A36:A50 A63:A77 A90:A104 A117:A131 A144:A158 A171:A185 A198:A212 A225:A239 A252:A266 A279:A293 A306:A320 A333:A347 A360:A374 A387:A401 A414:A428 A441:A455 A468:A482 A495:A509 A522:A536 A549:A563 A576:A590 A603:A617 A630:A644 A657:A671 A684:A698 A711:A725 A738:A752 A765:A779 A792:A806" xr:uid="{00000000-0002-0000-0100-00000A000000}">
      <formula1>1</formula1>
    </dataValidation>
    <dataValidation type="date" imeMode="off" allowBlank="1" showInputMessage="1" showErrorMessage="1" sqref="B2:C2 B760:B761 B29:C29 B785:C785 B56:C56 B733:B734 B83:C83 B85:B86 B110:C110 B31:B32 B137:C137 B58:B59 B164:C164 B112:B113 B191:C191 B139:B140 B218:C218 B166:B167 B245:C245 B193:B194 B272:C272 B220:B221 B299:C299 B247:B248 B326:C326 B274:B275 B353:C353 B301:B302 B380:C380 B328:B329 B407:C407 B355:B356 B434:C434 B382:B383 B461:C461 B409:B410 B488:C488 B436:B437 B515:C515 B463:B464 B542:C542 B490:B491 B569:C569 B517:B518 B596:C596 B544:B545 B623:C623 B571:B572 B650:C650 B598:B599 B677:C677 B625:B626 B704:C704 B652:B653 B731:C731 B679:B680 B758:C758 B706:B707 B4:B5 B787:B788" xr:uid="{00000000-0002-0000-0100-00000B000000}">
      <formula1>40634</formula1>
      <formula2>72776</formula2>
    </dataValidation>
    <dataValidation imeMode="off" operator="lessThanOrEqual" allowBlank="1" showInputMessage="1" showErrorMessage="1" sqref="V29 V83 V56 V110 V137 V164 V191 V218 V245 V272 V299 V326 V353 V380 V407 V434 V461 V488 V515 V542 V569 V596 V623 V650 V677 V704 V731 V758 V785" xr:uid="{76950881-14DF-449F-838A-7A3CA2EBD308}"/>
    <dataValidation imeMode="off" allowBlank="1" showInputMessage="1" sqref="N6:W6 N87:W87 N33:W33 N60:W60 N114:W114 N141:W141 N168:W168 N195:W195 N222:W222 N249:W249 N276:W276 N303:W303 N330:W330 N357:W357 N384:W384 N411:W411 N438:W438 N465:W465 N492:W492 N519:W519 N546:W546 N573:W573 N600:W600 N627:W627 N654:W654 N681:W681 N708:W708 N735:W735 N762:W762 N789:W789" xr:uid="{E073CE50-45BE-41B1-AEA9-536F77C172A5}"/>
  </dataValidations>
  <printOptions horizontalCentered="1" verticalCentered="1"/>
  <pageMargins left="0.78740157480314965" right="0.78740157480314965" top="0.61" bottom="0.2" header="0.51181102362204722" footer="0.21"/>
  <pageSetup paperSize="9" scale="92" fitToHeight="50" orientation="landscape" blackAndWhite="1" r:id="rId1"/>
  <headerFooter alignWithMargins="0"/>
  <rowBreaks count="29" manualBreakCount="29">
    <brk id="27" max="22" man="1"/>
    <brk id="54" max="22" man="1"/>
    <brk id="81" max="22" man="1"/>
    <brk id="108" max="22" man="1"/>
    <brk id="135" max="22" man="1"/>
    <brk id="162" max="22" man="1"/>
    <brk id="189" max="22" man="1"/>
    <brk id="216" max="22" man="1"/>
    <brk id="243" max="22" man="1"/>
    <brk id="270" max="22" man="1"/>
    <brk id="297" max="22" man="1"/>
    <brk id="324" max="22" man="1"/>
    <brk id="351" max="22" man="1"/>
    <brk id="378" max="22" man="1"/>
    <brk id="405" max="22" man="1"/>
    <brk id="432" max="22" man="1"/>
    <brk id="459" max="22" man="1"/>
    <brk id="486" max="22" man="1"/>
    <brk id="513" max="22" man="1"/>
    <brk id="540" max="22" man="1"/>
    <brk id="567" max="22" man="1"/>
    <brk id="594" max="22" man="1"/>
    <brk id="621" max="22" man="1"/>
    <brk id="648" max="22" man="1"/>
    <brk id="675" max="22" man="1"/>
    <brk id="702" max="22" man="1"/>
    <brk id="729" max="22" man="1"/>
    <brk id="756" max="22" man="1"/>
    <brk id="783" max="2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AJ810"/>
  <sheetViews>
    <sheetView showGridLines="0" view="pageBreakPreview" zoomScaleNormal="100" zoomScaleSheetLayoutView="100" workbookViewId="0">
      <selection activeCell="AM1" sqref="AM1"/>
    </sheetView>
  </sheetViews>
  <sheetFormatPr defaultRowHeight="13.5"/>
  <cols>
    <col min="1" max="1" width="5.125" style="147" customWidth="1"/>
    <col min="2" max="2" width="22.625" style="147" customWidth="1"/>
    <col min="3" max="3" width="5.625" style="147" customWidth="1"/>
    <col min="4" max="5" width="12" style="147" customWidth="1"/>
    <col min="6" max="7" width="8.875" style="147" customWidth="1"/>
    <col min="8" max="8" width="4.5" style="147" customWidth="1"/>
    <col min="9" max="9" width="5.625" style="147" customWidth="1"/>
    <col min="10" max="23" width="3.875" style="147" customWidth="1"/>
    <col min="24" max="24" width="5.625" style="147" hidden="1" customWidth="1"/>
    <col min="25" max="25" width="6.875" style="152" hidden="1" customWidth="1"/>
    <col min="26" max="26" width="8.125" style="152" hidden="1" customWidth="1"/>
    <col min="27" max="27" width="6.875" style="147" hidden="1" customWidth="1"/>
    <col min="28" max="30" width="8.125" style="147" hidden="1" customWidth="1"/>
    <col min="31" max="31" width="7.125" style="147" hidden="1" customWidth="1"/>
    <col min="32" max="32" width="6.875" style="147" hidden="1" customWidth="1"/>
    <col min="33" max="33" width="7.75" style="147" hidden="1" customWidth="1"/>
    <col min="34" max="35" width="8.125" style="147" hidden="1" customWidth="1"/>
    <col min="36" max="36" width="4.5" style="147" hidden="1" customWidth="1"/>
    <col min="37" max="16384" width="9" style="147"/>
  </cols>
  <sheetData>
    <row r="2" spans="1:36" ht="19.5" customHeight="1">
      <c r="A2" s="147" t="str">
        <f>IF(入力・労働局用!A2="","",入力・労働局用!A2)</f>
        <v>【鳥取局様式】</v>
      </c>
      <c r="B2" s="196"/>
      <c r="C2" s="146"/>
      <c r="D2" s="466" t="s">
        <v>76</v>
      </c>
      <c r="E2" s="467"/>
      <c r="F2" s="467"/>
      <c r="G2" s="467"/>
      <c r="H2" s="467"/>
      <c r="I2" s="467"/>
      <c r="J2" s="467"/>
      <c r="S2" s="148">
        <f>入力・労働局用!$S$2</f>
        <v>1</v>
      </c>
      <c r="T2" s="488" t="s">
        <v>10</v>
      </c>
      <c r="U2" s="488"/>
      <c r="V2" s="149">
        <f>入力・労働局用!V2</f>
        <v>1</v>
      </c>
      <c r="W2" s="150" t="s">
        <v>11</v>
      </c>
    </row>
    <row r="3" spans="1:36" ht="19.5" customHeight="1">
      <c r="B3" s="197"/>
      <c r="C3" s="151"/>
      <c r="D3" s="467"/>
      <c r="E3" s="467"/>
      <c r="F3" s="467"/>
      <c r="G3" s="467"/>
      <c r="H3" s="467"/>
      <c r="I3" s="467"/>
      <c r="J3" s="467"/>
    </row>
    <row r="4" spans="1:36" ht="14.25">
      <c r="B4" s="223">
        <f ca="1">入力・労働局用!B4</f>
        <v>45741</v>
      </c>
      <c r="D4" s="198"/>
      <c r="E4" s="198"/>
      <c r="F4" s="198"/>
    </row>
    <row r="5" spans="1:36" ht="15" customHeight="1">
      <c r="B5" s="224">
        <f ca="1">入力・労働局用!B5</f>
        <v>46106.494204513889</v>
      </c>
      <c r="H5" s="329" t="s">
        <v>6</v>
      </c>
      <c r="I5" s="330"/>
      <c r="J5" s="333" t="s">
        <v>0</v>
      </c>
      <c r="K5" s="334"/>
      <c r="L5" s="153" t="s">
        <v>1</v>
      </c>
      <c r="M5" s="334" t="s">
        <v>7</v>
      </c>
      <c r="N5" s="334"/>
      <c r="O5" s="334" t="s">
        <v>2</v>
      </c>
      <c r="P5" s="334"/>
      <c r="Q5" s="334"/>
      <c r="R5" s="334"/>
      <c r="S5" s="334"/>
      <c r="T5" s="334"/>
      <c r="U5" s="334" t="s">
        <v>3</v>
      </c>
      <c r="V5" s="334"/>
      <c r="W5" s="334"/>
    </row>
    <row r="6" spans="1:36" ht="20.100000000000001" customHeight="1">
      <c r="H6" s="331"/>
      <c r="I6" s="332"/>
      <c r="J6" s="154">
        <f>IF(入力・労働局用!J6="","",入力・労働局用!J6)</f>
        <v>3</v>
      </c>
      <c r="K6" s="155">
        <f>IF(入力・労働局用!K6="","",入力・労働局用!K6)</f>
        <v>1</v>
      </c>
      <c r="L6" s="156">
        <f>IF(入力・労働局用!L6="","",入力・労働局用!L6)</f>
        <v>1</v>
      </c>
      <c r="M6" s="157">
        <f>IF(入力・労働局用!M6="","",入力・労働局用!M6)</f>
        <v>0</v>
      </c>
      <c r="N6" s="158" t="str">
        <f>IF(入力・労働局用!N6="","",入力・労働局用!N6)</f>
        <v/>
      </c>
      <c r="O6" s="159" t="str">
        <f>IF(入力・労働局用!O6="","",入力・労働局用!O6)</f>
        <v/>
      </c>
      <c r="P6" s="160" t="str">
        <f>IF(入力・労働局用!P6="","",入力・労働局用!P6)</f>
        <v/>
      </c>
      <c r="Q6" s="160" t="str">
        <f>IF(入力・労働局用!Q6="","",入力・労働局用!Q6)</f>
        <v/>
      </c>
      <c r="R6" s="160" t="str">
        <f>IF(入力・労働局用!R6="","",入力・労働局用!R6)</f>
        <v/>
      </c>
      <c r="S6" s="160" t="str">
        <f>IF(入力・労働局用!S6="","",入力・労働局用!S6)</f>
        <v/>
      </c>
      <c r="T6" s="161" t="str">
        <f>IF(入力・労働局用!T6="","",入力・労働局用!T6)</f>
        <v/>
      </c>
      <c r="U6" s="159" t="str">
        <f>IF(入力・労働局用!U6="","",入力・労働局用!U6)</f>
        <v/>
      </c>
      <c r="V6" s="160" t="str">
        <f>IF(入力・労働局用!V6="","",入力・労働局用!V6)</f>
        <v/>
      </c>
      <c r="W6" s="161" t="str">
        <f>IF(入力・労働局用!W6="","",入力・労働局用!W6)</f>
        <v/>
      </c>
      <c r="Y6" s="162" t="s">
        <v>33</v>
      </c>
      <c r="Z6" s="163" t="s">
        <v>34</v>
      </c>
      <c r="AA6" s="489" t="str">
        <f>$A$2</f>
        <v>【鳥取局様式】</v>
      </c>
      <c r="AB6" s="489"/>
      <c r="AC6" s="489"/>
      <c r="AD6" s="489"/>
      <c r="AE6" s="489"/>
      <c r="AF6" s="487">
        <f>$A$3</f>
        <v>0</v>
      </c>
      <c r="AG6" s="487"/>
      <c r="AH6" s="487"/>
      <c r="AI6" s="487"/>
      <c r="AJ6" s="487"/>
    </row>
    <row r="7" spans="1:36" ht="21.95" customHeight="1">
      <c r="A7" s="315" t="s">
        <v>9</v>
      </c>
      <c r="B7" s="317" t="s">
        <v>30</v>
      </c>
      <c r="C7" s="220"/>
      <c r="D7" s="318" t="s">
        <v>50</v>
      </c>
      <c r="E7" s="317" t="s">
        <v>48</v>
      </c>
      <c r="F7" s="451">
        <f ca="1">B4</f>
        <v>45741</v>
      </c>
      <c r="G7" s="452"/>
      <c r="H7" s="452"/>
      <c r="I7" s="452"/>
      <c r="J7" s="452"/>
      <c r="K7" s="452"/>
      <c r="L7" s="453"/>
      <c r="M7" s="454">
        <f ca="1">B5</f>
        <v>46106.494204513889</v>
      </c>
      <c r="N7" s="455"/>
      <c r="O7" s="455"/>
      <c r="P7" s="455"/>
      <c r="Q7" s="455"/>
      <c r="R7" s="455"/>
      <c r="S7" s="455"/>
      <c r="T7" s="455"/>
      <c r="U7" s="455"/>
      <c r="V7" s="455"/>
      <c r="W7" s="456"/>
      <c r="X7" s="164"/>
      <c r="Y7" s="165" t="str">
        <f>$A$2</f>
        <v>【鳥取局様式】</v>
      </c>
      <c r="Z7" s="165" t="e">
        <f>DATE(YEAR($Y$7)+1,7,10)</f>
        <v>#VALUE!</v>
      </c>
      <c r="AA7" s="166" t="s">
        <v>33</v>
      </c>
      <c r="AB7" s="166" t="s">
        <v>34</v>
      </c>
      <c r="AC7" s="166" t="s">
        <v>37</v>
      </c>
      <c r="AD7" s="166" t="s">
        <v>38</v>
      </c>
      <c r="AE7" s="166" t="s">
        <v>32</v>
      </c>
      <c r="AF7" s="166" t="s">
        <v>33</v>
      </c>
      <c r="AG7" s="166" t="s">
        <v>34</v>
      </c>
      <c r="AH7" s="166" t="s">
        <v>37</v>
      </c>
      <c r="AI7" s="166" t="s">
        <v>38</v>
      </c>
      <c r="AJ7" s="166" t="s">
        <v>32</v>
      </c>
    </row>
    <row r="8" spans="1:36" ht="28.5" customHeight="1">
      <c r="A8" s="316"/>
      <c r="B8" s="317"/>
      <c r="C8" s="167"/>
      <c r="D8" s="319"/>
      <c r="E8" s="317"/>
      <c r="F8" s="306" t="s">
        <v>4</v>
      </c>
      <c r="G8" s="306"/>
      <c r="H8" s="168" t="s">
        <v>39</v>
      </c>
      <c r="I8" s="306" t="s">
        <v>5</v>
      </c>
      <c r="J8" s="306"/>
      <c r="K8" s="306"/>
      <c r="L8" s="306"/>
      <c r="M8" s="306" t="s">
        <v>4</v>
      </c>
      <c r="N8" s="306"/>
      <c r="O8" s="306"/>
      <c r="P8" s="306"/>
      <c r="Q8" s="306"/>
      <c r="R8" s="168" t="s">
        <v>39</v>
      </c>
      <c r="S8" s="306" t="s">
        <v>5</v>
      </c>
      <c r="T8" s="306"/>
      <c r="U8" s="306"/>
      <c r="V8" s="306"/>
      <c r="W8" s="306"/>
      <c r="X8" s="164"/>
      <c r="Y8" s="165" t="e">
        <f>DATE(YEAR($A$2),4,1)</f>
        <v>#VALUE!</v>
      </c>
      <c r="Z8" s="165" t="e">
        <f>DATE(YEAR($Y$8)+2,3,31)</f>
        <v>#VALUE!</v>
      </c>
      <c r="AA8" s="165" t="e">
        <f>$Y$8</f>
        <v>#VALUE!</v>
      </c>
      <c r="AB8" s="165" t="e">
        <f>DATE(YEAR($Y$8)+1,3,31)</f>
        <v>#VALUE!</v>
      </c>
      <c r="AC8" s="165"/>
      <c r="AD8" s="165"/>
      <c r="AE8" s="165"/>
      <c r="AF8" s="169" t="e">
        <f>DATE(YEAR($A$2)+1,4,1)</f>
        <v>#VALUE!</v>
      </c>
      <c r="AG8" s="169" t="e">
        <f>DATE(YEAR($AF$8)+1,3,31)</f>
        <v>#VALUE!</v>
      </c>
      <c r="AH8" s="165"/>
      <c r="AI8" s="165"/>
      <c r="AJ8" s="170"/>
    </row>
    <row r="9" spans="1:36" ht="27.95" customHeight="1">
      <c r="A9" s="171">
        <f>入力・労働局用!A9</f>
        <v>0</v>
      </c>
      <c r="B9" s="172">
        <f>入力・労働局用!B9</f>
        <v>0</v>
      </c>
      <c r="C9" s="173"/>
      <c r="D9" s="70">
        <f>入力・労働局用!D9</f>
        <v>0</v>
      </c>
      <c r="E9" s="71">
        <f>入力・労働局用!E9</f>
        <v>0</v>
      </c>
      <c r="F9" s="475">
        <f>入力・労働局用!F9</f>
        <v>0</v>
      </c>
      <c r="G9" s="476"/>
      <c r="H9" s="174" t="str">
        <f ca="1">入力・労働局用!H9</f>
        <v/>
      </c>
      <c r="I9" s="484" t="str">
        <f ca="1">入力・労働局用!I9</f>
        <v/>
      </c>
      <c r="J9" s="485">
        <f>入力・労働局用!J9</f>
        <v>0</v>
      </c>
      <c r="K9" s="485">
        <f>入力・労働局用!K9</f>
        <v>0</v>
      </c>
      <c r="L9" s="486">
        <f>入力・労働局用!L9</f>
        <v>0</v>
      </c>
      <c r="M9" s="475">
        <f>入力・労働局用!M9</f>
        <v>0</v>
      </c>
      <c r="N9" s="480"/>
      <c r="O9" s="480"/>
      <c r="P9" s="480"/>
      <c r="Q9" s="476"/>
      <c r="R9" s="175" t="str">
        <f ca="1">入力・労働局用!R9</f>
        <v/>
      </c>
      <c r="S9" s="484" t="str">
        <f ca="1">入力・労働局用!S9</f>
        <v/>
      </c>
      <c r="T9" s="485">
        <f>入力・労働局用!T9</f>
        <v>0</v>
      </c>
      <c r="U9" s="485">
        <f>入力・労働局用!U9</f>
        <v>0</v>
      </c>
      <c r="V9" s="485">
        <f>入力・労働局用!V9</f>
        <v>0</v>
      </c>
      <c r="W9" s="486">
        <f>入力・労働局用!W9</f>
        <v>0</v>
      </c>
      <c r="X9" s="164"/>
      <c r="Y9" s="176" t="str">
        <f>IF($B9&lt;&gt;0,IF(D9=0,AA$8,D9),"")</f>
        <v/>
      </c>
      <c r="Z9" s="176" t="str">
        <f>IF($B9&lt;&gt;0,IF(E9=0,Z$8,E9),"")</f>
        <v/>
      </c>
      <c r="AA9" s="177" t="e">
        <f t="shared" ref="AA9:AA23" si="0">IF(Y9&lt;AF$8,Y9,"")</f>
        <v>#VALUE!</v>
      </c>
      <c r="AB9" s="177" t="e">
        <f t="shared" ref="AB9:AB23" si="1">IF(Y9&gt;AB$8,"",IF(Z9&gt;AB$8,AB$8,Z9))</f>
        <v>#VALUE!</v>
      </c>
      <c r="AC9" s="177" t="e">
        <f t="shared" ref="AC9:AC23" si="2">IF(AA9="","",DATE(YEAR(AA9),MONTH(AA9),1))</f>
        <v>#VALUE!</v>
      </c>
      <c r="AD9" s="177" t="e">
        <f t="shared" ref="AD9:AD23" si="3">IF(AA9="","",DATE(YEAR(AB9),MONTH(AB9)+1,1)-1)</f>
        <v>#VALUE!</v>
      </c>
      <c r="AE9" s="178" t="e">
        <f t="shared" ref="AE9:AE23" si="4">IF(AA9="","",DATEDIF(AC9,AD9+1,"m"))</f>
        <v>#VALUE!</v>
      </c>
      <c r="AF9" s="177" t="e">
        <f t="shared" ref="AF9:AF23" si="5">IF(Z9&lt;AF$8,"",IF(Y9&gt;AF$8,Y9,AF$8))</f>
        <v>#VALUE!</v>
      </c>
      <c r="AG9" s="177" t="e">
        <f t="shared" ref="AG9:AG23" si="6">IF(Z9&lt;AF$8,"",Z9)</f>
        <v>#VALUE!</v>
      </c>
      <c r="AH9" s="177" t="e">
        <f t="shared" ref="AH9:AH23" si="7">IF(AF9="","",DATE(YEAR(AF9),MONTH(AF9),1))</f>
        <v>#VALUE!</v>
      </c>
      <c r="AI9" s="177" t="e">
        <f t="shared" ref="AI9:AI23" si="8">IF(AF9="","",DATE(YEAR(AG9),MONTH(AG9)+1,1)-1)</f>
        <v>#VALUE!</v>
      </c>
      <c r="AJ9" s="178" t="e">
        <f t="shared" ref="AJ9:AJ23" si="9">IF(AF9="","",DATEDIF(AH9,AI9+1,"m"))</f>
        <v>#VALUE!</v>
      </c>
    </row>
    <row r="10" spans="1:36" ht="27.95" customHeight="1">
      <c r="A10" s="179">
        <f>入力・労働局用!A10</f>
        <v>0</v>
      </c>
      <c r="B10" s="172">
        <f>入力・労働局用!B10</f>
        <v>0</v>
      </c>
      <c r="C10" s="173"/>
      <c r="D10" s="70">
        <f>入力・労働局用!D10</f>
        <v>0</v>
      </c>
      <c r="E10" s="71">
        <f>入力・労働局用!E10</f>
        <v>0</v>
      </c>
      <c r="F10" s="475">
        <f>入力・労働局用!F10</f>
        <v>0</v>
      </c>
      <c r="G10" s="476"/>
      <c r="H10" s="174" t="str">
        <f ca="1">入力・労働局用!H10</f>
        <v/>
      </c>
      <c r="I10" s="477" t="str">
        <f ca="1">入力・労働局用!I10</f>
        <v/>
      </c>
      <c r="J10" s="478">
        <f>入力・労働局用!J10</f>
        <v>0</v>
      </c>
      <c r="K10" s="478">
        <f>入力・労働局用!K10</f>
        <v>0</v>
      </c>
      <c r="L10" s="479">
        <f>入力・労働局用!L10</f>
        <v>0</v>
      </c>
      <c r="M10" s="475">
        <f>入力・労働局用!M10</f>
        <v>0</v>
      </c>
      <c r="N10" s="480"/>
      <c r="O10" s="480"/>
      <c r="P10" s="480"/>
      <c r="Q10" s="476"/>
      <c r="R10" s="174" t="str">
        <f ca="1">入力・労働局用!R10</f>
        <v/>
      </c>
      <c r="S10" s="477" t="str">
        <f ca="1">入力・労働局用!S10</f>
        <v/>
      </c>
      <c r="T10" s="478">
        <f>入力・労働局用!T10</f>
        <v>0</v>
      </c>
      <c r="U10" s="478">
        <f>入力・労働局用!U10</f>
        <v>0</v>
      </c>
      <c r="V10" s="478">
        <f>入力・労働局用!V10</f>
        <v>0</v>
      </c>
      <c r="W10" s="479">
        <f>入力・労働局用!W10</f>
        <v>0</v>
      </c>
      <c r="X10" s="164"/>
      <c r="Y10" s="180" t="str">
        <f t="shared" ref="Y10:Y23" si="10">IF($B10&lt;&gt;0,IF(D10=0,AA$8,D10),"")</f>
        <v/>
      </c>
      <c r="Z10" s="180" t="str">
        <f t="shared" ref="Z10:Z23" si="11">IF($B10&lt;&gt;0,IF(E10=0,Z$8,E10),"")</f>
        <v/>
      </c>
      <c r="AA10" s="181" t="e">
        <f t="shared" si="0"/>
        <v>#VALUE!</v>
      </c>
      <c r="AB10" s="181" t="e">
        <f t="shared" si="1"/>
        <v>#VALUE!</v>
      </c>
      <c r="AC10" s="181" t="e">
        <f t="shared" si="2"/>
        <v>#VALUE!</v>
      </c>
      <c r="AD10" s="181" t="e">
        <f t="shared" si="3"/>
        <v>#VALUE!</v>
      </c>
      <c r="AE10" s="182" t="e">
        <f t="shared" si="4"/>
        <v>#VALUE!</v>
      </c>
      <c r="AF10" s="181" t="e">
        <f t="shared" si="5"/>
        <v>#VALUE!</v>
      </c>
      <c r="AG10" s="181" t="e">
        <f t="shared" si="6"/>
        <v>#VALUE!</v>
      </c>
      <c r="AH10" s="181" t="e">
        <f t="shared" si="7"/>
        <v>#VALUE!</v>
      </c>
      <c r="AI10" s="181" t="e">
        <f t="shared" si="8"/>
        <v>#VALUE!</v>
      </c>
      <c r="AJ10" s="182" t="e">
        <f t="shared" si="9"/>
        <v>#VALUE!</v>
      </c>
    </row>
    <row r="11" spans="1:36" ht="27.95" customHeight="1">
      <c r="A11" s="179">
        <f>入力・労働局用!A11</f>
        <v>0</v>
      </c>
      <c r="B11" s="172">
        <f>入力・労働局用!B11</f>
        <v>0</v>
      </c>
      <c r="C11" s="173"/>
      <c r="D11" s="70">
        <f>入力・労働局用!D11</f>
        <v>0</v>
      </c>
      <c r="E11" s="71">
        <f>入力・労働局用!E11</f>
        <v>0</v>
      </c>
      <c r="F11" s="475">
        <f>入力・労働局用!F11</f>
        <v>0</v>
      </c>
      <c r="G11" s="476"/>
      <c r="H11" s="174" t="str">
        <f ca="1">入力・労働局用!H11</f>
        <v/>
      </c>
      <c r="I11" s="477" t="str">
        <f ca="1">入力・労働局用!I11</f>
        <v/>
      </c>
      <c r="J11" s="478">
        <f>入力・労働局用!J11</f>
        <v>0</v>
      </c>
      <c r="K11" s="478">
        <f>入力・労働局用!K11</f>
        <v>0</v>
      </c>
      <c r="L11" s="479">
        <f>入力・労働局用!L11</f>
        <v>0</v>
      </c>
      <c r="M11" s="475">
        <f>入力・労働局用!M11</f>
        <v>0</v>
      </c>
      <c r="N11" s="480"/>
      <c r="O11" s="480"/>
      <c r="P11" s="480"/>
      <c r="Q11" s="476"/>
      <c r="R11" s="174" t="str">
        <f ca="1">入力・労働局用!R11</f>
        <v/>
      </c>
      <c r="S11" s="477" t="str">
        <f ca="1">入力・労働局用!S11</f>
        <v/>
      </c>
      <c r="T11" s="478">
        <f>入力・労働局用!T11</f>
        <v>0</v>
      </c>
      <c r="U11" s="478">
        <f>入力・労働局用!U11</f>
        <v>0</v>
      </c>
      <c r="V11" s="478">
        <f>入力・労働局用!V11</f>
        <v>0</v>
      </c>
      <c r="W11" s="479">
        <f>入力・労働局用!W11</f>
        <v>0</v>
      </c>
      <c r="X11" s="164"/>
      <c r="Y11" s="180" t="str">
        <f t="shared" si="10"/>
        <v/>
      </c>
      <c r="Z11" s="180" t="str">
        <f t="shared" si="11"/>
        <v/>
      </c>
      <c r="AA11" s="181" t="e">
        <f t="shared" si="0"/>
        <v>#VALUE!</v>
      </c>
      <c r="AB11" s="181" t="e">
        <f t="shared" si="1"/>
        <v>#VALUE!</v>
      </c>
      <c r="AC11" s="181" t="e">
        <f t="shared" si="2"/>
        <v>#VALUE!</v>
      </c>
      <c r="AD11" s="181" t="e">
        <f t="shared" si="3"/>
        <v>#VALUE!</v>
      </c>
      <c r="AE11" s="182" t="e">
        <f t="shared" si="4"/>
        <v>#VALUE!</v>
      </c>
      <c r="AF11" s="181" t="e">
        <f t="shared" si="5"/>
        <v>#VALUE!</v>
      </c>
      <c r="AG11" s="181" t="e">
        <f t="shared" si="6"/>
        <v>#VALUE!</v>
      </c>
      <c r="AH11" s="181" t="e">
        <f t="shared" si="7"/>
        <v>#VALUE!</v>
      </c>
      <c r="AI11" s="181" t="e">
        <f t="shared" si="8"/>
        <v>#VALUE!</v>
      </c>
      <c r="AJ11" s="182" t="e">
        <f t="shared" si="9"/>
        <v>#VALUE!</v>
      </c>
    </row>
    <row r="12" spans="1:36" ht="27.95" customHeight="1">
      <c r="A12" s="179">
        <f>入力・労働局用!A12</f>
        <v>0</v>
      </c>
      <c r="B12" s="172">
        <f>入力・労働局用!B12</f>
        <v>0</v>
      </c>
      <c r="C12" s="173"/>
      <c r="D12" s="70">
        <f>入力・労働局用!D12</f>
        <v>0</v>
      </c>
      <c r="E12" s="71">
        <f>入力・労働局用!E12</f>
        <v>0</v>
      </c>
      <c r="F12" s="475">
        <f>入力・労働局用!F12</f>
        <v>0</v>
      </c>
      <c r="G12" s="476"/>
      <c r="H12" s="174" t="str">
        <f ca="1">入力・労働局用!H12</f>
        <v/>
      </c>
      <c r="I12" s="477" t="str">
        <f ca="1">入力・労働局用!I12</f>
        <v/>
      </c>
      <c r="J12" s="478">
        <f>入力・労働局用!J12</f>
        <v>0</v>
      </c>
      <c r="K12" s="478">
        <f>入力・労働局用!K12</f>
        <v>0</v>
      </c>
      <c r="L12" s="479">
        <f>入力・労働局用!L12</f>
        <v>0</v>
      </c>
      <c r="M12" s="475">
        <f>入力・労働局用!M12</f>
        <v>0</v>
      </c>
      <c r="N12" s="480"/>
      <c r="O12" s="480"/>
      <c r="P12" s="480"/>
      <c r="Q12" s="476"/>
      <c r="R12" s="174" t="str">
        <f ca="1">入力・労働局用!R12</f>
        <v/>
      </c>
      <c r="S12" s="477" t="str">
        <f ca="1">入力・労働局用!S12</f>
        <v/>
      </c>
      <c r="T12" s="478">
        <f>入力・労働局用!T12</f>
        <v>0</v>
      </c>
      <c r="U12" s="478">
        <f>入力・労働局用!U12</f>
        <v>0</v>
      </c>
      <c r="V12" s="478">
        <f>入力・労働局用!V12</f>
        <v>0</v>
      </c>
      <c r="W12" s="479">
        <f>入力・労働局用!W12</f>
        <v>0</v>
      </c>
      <c r="X12" s="164"/>
      <c r="Y12" s="180" t="str">
        <f t="shared" si="10"/>
        <v/>
      </c>
      <c r="Z12" s="180" t="str">
        <f t="shared" si="11"/>
        <v/>
      </c>
      <c r="AA12" s="181" t="e">
        <f t="shared" si="0"/>
        <v>#VALUE!</v>
      </c>
      <c r="AB12" s="181" t="e">
        <f t="shared" si="1"/>
        <v>#VALUE!</v>
      </c>
      <c r="AC12" s="181" t="e">
        <f t="shared" si="2"/>
        <v>#VALUE!</v>
      </c>
      <c r="AD12" s="181" t="e">
        <f t="shared" si="3"/>
        <v>#VALUE!</v>
      </c>
      <c r="AE12" s="182" t="e">
        <f t="shared" si="4"/>
        <v>#VALUE!</v>
      </c>
      <c r="AF12" s="181" t="e">
        <f t="shared" si="5"/>
        <v>#VALUE!</v>
      </c>
      <c r="AG12" s="181" t="e">
        <f t="shared" si="6"/>
        <v>#VALUE!</v>
      </c>
      <c r="AH12" s="181" t="e">
        <f t="shared" si="7"/>
        <v>#VALUE!</v>
      </c>
      <c r="AI12" s="181" t="e">
        <f t="shared" si="8"/>
        <v>#VALUE!</v>
      </c>
      <c r="AJ12" s="182" t="e">
        <f t="shared" si="9"/>
        <v>#VALUE!</v>
      </c>
    </row>
    <row r="13" spans="1:36" ht="27.95" customHeight="1">
      <c r="A13" s="179">
        <f>入力・労働局用!A13</f>
        <v>0</v>
      </c>
      <c r="B13" s="172">
        <f>入力・労働局用!B13</f>
        <v>0</v>
      </c>
      <c r="C13" s="173"/>
      <c r="D13" s="70">
        <f>入力・労働局用!D13</f>
        <v>0</v>
      </c>
      <c r="E13" s="71">
        <f>入力・労働局用!E13</f>
        <v>0</v>
      </c>
      <c r="F13" s="475">
        <f>入力・労働局用!F13</f>
        <v>0</v>
      </c>
      <c r="G13" s="476"/>
      <c r="H13" s="174" t="str">
        <f ca="1">入力・労働局用!H13</f>
        <v/>
      </c>
      <c r="I13" s="477" t="str">
        <f ca="1">入力・労働局用!I13</f>
        <v/>
      </c>
      <c r="J13" s="478">
        <f>入力・労働局用!J13</f>
        <v>0</v>
      </c>
      <c r="K13" s="478">
        <f>入力・労働局用!K13</f>
        <v>0</v>
      </c>
      <c r="L13" s="479">
        <f>入力・労働局用!L13</f>
        <v>0</v>
      </c>
      <c r="M13" s="475">
        <f>入力・労働局用!M13</f>
        <v>0</v>
      </c>
      <c r="N13" s="480"/>
      <c r="O13" s="480"/>
      <c r="P13" s="480"/>
      <c r="Q13" s="476"/>
      <c r="R13" s="174" t="str">
        <f ca="1">入力・労働局用!R13</f>
        <v/>
      </c>
      <c r="S13" s="477" t="str">
        <f ca="1">入力・労働局用!S13</f>
        <v/>
      </c>
      <c r="T13" s="478">
        <f>入力・労働局用!T13</f>
        <v>0</v>
      </c>
      <c r="U13" s="478">
        <f>入力・労働局用!U13</f>
        <v>0</v>
      </c>
      <c r="V13" s="478">
        <f>入力・労働局用!V13</f>
        <v>0</v>
      </c>
      <c r="W13" s="479">
        <f>入力・労働局用!W13</f>
        <v>0</v>
      </c>
      <c r="X13" s="164"/>
      <c r="Y13" s="180" t="str">
        <f>IF($B13&lt;&gt;0,IF(D13=0,AA$8,D13),"")</f>
        <v/>
      </c>
      <c r="Z13" s="180" t="str">
        <f>IF($B13&lt;&gt;0,IF(E13=0,Z$8,E13),"")</f>
        <v/>
      </c>
      <c r="AA13" s="181" t="e">
        <f>IF(Y13&lt;AF$8,Y13,"")</f>
        <v>#VALUE!</v>
      </c>
      <c r="AB13" s="181" t="e">
        <f>IF(Y13&gt;AB$8,"",IF(Z13&gt;AB$8,AB$8,Z13))</f>
        <v>#VALUE!</v>
      </c>
      <c r="AC13" s="181" t="e">
        <f>IF(AA13="","",DATE(YEAR(AA13),MONTH(AA13),1))</f>
        <v>#VALUE!</v>
      </c>
      <c r="AD13" s="181" t="e">
        <f>IF(AA13="","",DATE(YEAR(AB13),MONTH(AB13)+1,1)-1)</f>
        <v>#VALUE!</v>
      </c>
      <c r="AE13" s="182" t="e">
        <f>IF(AA13="","",DATEDIF(AC13,AD13+1,"m"))</f>
        <v>#VALUE!</v>
      </c>
      <c r="AF13" s="181" t="e">
        <f>IF(Z13&lt;AF$8,"",IF(Y13&gt;AF$8,Y13,AF$8))</f>
        <v>#VALUE!</v>
      </c>
      <c r="AG13" s="181" t="e">
        <f>IF(Z13&lt;AF$8,"",Z13)</f>
        <v>#VALUE!</v>
      </c>
      <c r="AH13" s="181" t="e">
        <f>IF(AF13="","",DATE(YEAR(AF13),MONTH(AF13),1))</f>
        <v>#VALUE!</v>
      </c>
      <c r="AI13" s="181" t="e">
        <f>IF(AF13="","",DATE(YEAR(AG13),MONTH(AG13)+1,1)-1)</f>
        <v>#VALUE!</v>
      </c>
      <c r="AJ13" s="182" t="e">
        <f>IF(AF13="","",DATEDIF(AH13,AI13+1,"m"))</f>
        <v>#VALUE!</v>
      </c>
    </row>
    <row r="14" spans="1:36" ht="27.95" customHeight="1">
      <c r="A14" s="179">
        <f>入力・労働局用!A14</f>
        <v>0</v>
      </c>
      <c r="B14" s="172">
        <f>入力・労働局用!B14</f>
        <v>0</v>
      </c>
      <c r="C14" s="173"/>
      <c r="D14" s="70">
        <f>入力・労働局用!D14</f>
        <v>0</v>
      </c>
      <c r="E14" s="71">
        <f>入力・労働局用!E14</f>
        <v>0</v>
      </c>
      <c r="F14" s="475">
        <f>入力・労働局用!F14</f>
        <v>0</v>
      </c>
      <c r="G14" s="476"/>
      <c r="H14" s="174" t="str">
        <f ca="1">入力・労働局用!H14</f>
        <v/>
      </c>
      <c r="I14" s="477" t="str">
        <f ca="1">入力・労働局用!I14</f>
        <v/>
      </c>
      <c r="J14" s="478">
        <f>入力・労働局用!J14</f>
        <v>0</v>
      </c>
      <c r="K14" s="478">
        <f>入力・労働局用!K14</f>
        <v>0</v>
      </c>
      <c r="L14" s="479">
        <f>入力・労働局用!L14</f>
        <v>0</v>
      </c>
      <c r="M14" s="475">
        <f>入力・労働局用!M14</f>
        <v>0</v>
      </c>
      <c r="N14" s="480"/>
      <c r="O14" s="480"/>
      <c r="P14" s="480"/>
      <c r="Q14" s="476"/>
      <c r="R14" s="174" t="str">
        <f ca="1">入力・労働局用!R14</f>
        <v/>
      </c>
      <c r="S14" s="477" t="str">
        <f ca="1">入力・労働局用!S14</f>
        <v/>
      </c>
      <c r="T14" s="478">
        <f>入力・労働局用!T14</f>
        <v>0</v>
      </c>
      <c r="U14" s="478">
        <f>入力・労働局用!U14</f>
        <v>0</v>
      </c>
      <c r="V14" s="478">
        <f>入力・労働局用!V14</f>
        <v>0</v>
      </c>
      <c r="W14" s="479">
        <f>入力・労働局用!W14</f>
        <v>0</v>
      </c>
      <c r="X14" s="164"/>
      <c r="Y14" s="180" t="str">
        <f>IF($B14&lt;&gt;0,IF(D14=0,AA$8,D14),"")</f>
        <v/>
      </c>
      <c r="Z14" s="180" t="str">
        <f>IF($B14&lt;&gt;0,IF(E14=0,Z$8,E14),"")</f>
        <v/>
      </c>
      <c r="AA14" s="181" t="e">
        <f>IF(Y14&lt;AF$8,Y14,"")</f>
        <v>#VALUE!</v>
      </c>
      <c r="AB14" s="181" t="e">
        <f>IF(Y14&gt;AB$8,"",IF(Z14&gt;AB$8,AB$8,Z14))</f>
        <v>#VALUE!</v>
      </c>
      <c r="AC14" s="181" t="e">
        <f>IF(AA14="","",DATE(YEAR(AA14),MONTH(AA14),1))</f>
        <v>#VALUE!</v>
      </c>
      <c r="AD14" s="181" t="e">
        <f>IF(AA14="","",DATE(YEAR(AB14),MONTH(AB14)+1,1)-1)</f>
        <v>#VALUE!</v>
      </c>
      <c r="AE14" s="182" t="e">
        <f>IF(AA14="","",DATEDIF(AC14,AD14+1,"m"))</f>
        <v>#VALUE!</v>
      </c>
      <c r="AF14" s="181" t="e">
        <f>IF(Z14&lt;AF$8,"",IF(Y14&gt;AF$8,Y14,AF$8))</f>
        <v>#VALUE!</v>
      </c>
      <c r="AG14" s="181" t="e">
        <f>IF(Z14&lt;AF$8,"",Z14)</f>
        <v>#VALUE!</v>
      </c>
      <c r="AH14" s="181" t="e">
        <f>IF(AF14="","",DATE(YEAR(AF14),MONTH(AF14),1))</f>
        <v>#VALUE!</v>
      </c>
      <c r="AI14" s="181" t="e">
        <f>IF(AF14="","",DATE(YEAR(AG14),MONTH(AG14)+1,1)-1)</f>
        <v>#VALUE!</v>
      </c>
      <c r="AJ14" s="182" t="e">
        <f>IF(AF14="","",DATEDIF(AH14,AI14+1,"m"))</f>
        <v>#VALUE!</v>
      </c>
    </row>
    <row r="15" spans="1:36" ht="27.95" customHeight="1">
      <c r="A15" s="179">
        <f>入力・労働局用!A15</f>
        <v>0</v>
      </c>
      <c r="B15" s="172">
        <f>入力・労働局用!B15</f>
        <v>0</v>
      </c>
      <c r="C15" s="173"/>
      <c r="D15" s="70">
        <f>入力・労働局用!D15</f>
        <v>0</v>
      </c>
      <c r="E15" s="71">
        <f>入力・労働局用!E15</f>
        <v>0</v>
      </c>
      <c r="F15" s="475">
        <f>入力・労働局用!F15</f>
        <v>0</v>
      </c>
      <c r="G15" s="476"/>
      <c r="H15" s="174" t="str">
        <f ca="1">入力・労働局用!H15</f>
        <v/>
      </c>
      <c r="I15" s="477" t="str">
        <f ca="1">入力・労働局用!I15</f>
        <v/>
      </c>
      <c r="J15" s="478">
        <f>入力・労働局用!J15</f>
        <v>0</v>
      </c>
      <c r="K15" s="478">
        <f>入力・労働局用!K15</f>
        <v>0</v>
      </c>
      <c r="L15" s="479">
        <f>入力・労働局用!L15</f>
        <v>0</v>
      </c>
      <c r="M15" s="475">
        <f>入力・労働局用!M15</f>
        <v>0</v>
      </c>
      <c r="N15" s="480"/>
      <c r="O15" s="480"/>
      <c r="P15" s="480"/>
      <c r="Q15" s="476"/>
      <c r="R15" s="174" t="str">
        <f ca="1">入力・労働局用!R15</f>
        <v/>
      </c>
      <c r="S15" s="477" t="str">
        <f ca="1">入力・労働局用!S15</f>
        <v/>
      </c>
      <c r="T15" s="478">
        <f>入力・労働局用!T15</f>
        <v>0</v>
      </c>
      <c r="U15" s="478">
        <f>入力・労働局用!U15</f>
        <v>0</v>
      </c>
      <c r="V15" s="478">
        <f>入力・労働局用!V15</f>
        <v>0</v>
      </c>
      <c r="W15" s="479">
        <f>入力・労働局用!W15</f>
        <v>0</v>
      </c>
      <c r="X15" s="164"/>
      <c r="Y15" s="180" t="str">
        <f>IF($B15&lt;&gt;0,IF(D15=0,AA$8,D15),"")</f>
        <v/>
      </c>
      <c r="Z15" s="180" t="str">
        <f>IF($B15&lt;&gt;0,IF(E15=0,Z$8,E15),"")</f>
        <v/>
      </c>
      <c r="AA15" s="181" t="e">
        <f>IF(Y15&lt;AF$8,Y15,"")</f>
        <v>#VALUE!</v>
      </c>
      <c r="AB15" s="181" t="e">
        <f>IF(Y15&gt;AB$8,"",IF(Z15&gt;AB$8,AB$8,Z15))</f>
        <v>#VALUE!</v>
      </c>
      <c r="AC15" s="181" t="e">
        <f>IF(AA15="","",DATE(YEAR(AA15),MONTH(AA15),1))</f>
        <v>#VALUE!</v>
      </c>
      <c r="AD15" s="181" t="e">
        <f>IF(AA15="","",DATE(YEAR(AB15),MONTH(AB15)+1,1)-1)</f>
        <v>#VALUE!</v>
      </c>
      <c r="AE15" s="182" t="e">
        <f>IF(AA15="","",DATEDIF(AC15,AD15+1,"m"))</f>
        <v>#VALUE!</v>
      </c>
      <c r="AF15" s="181" t="e">
        <f>IF(Z15&lt;AF$8,"",IF(Y15&gt;AF$8,Y15,AF$8))</f>
        <v>#VALUE!</v>
      </c>
      <c r="AG15" s="181" t="e">
        <f>IF(Z15&lt;AF$8,"",Z15)</f>
        <v>#VALUE!</v>
      </c>
      <c r="AH15" s="181" t="e">
        <f>IF(AF15="","",DATE(YEAR(AF15),MONTH(AF15),1))</f>
        <v>#VALUE!</v>
      </c>
      <c r="AI15" s="181" t="e">
        <f>IF(AF15="","",DATE(YEAR(AG15),MONTH(AG15)+1,1)-1)</f>
        <v>#VALUE!</v>
      </c>
      <c r="AJ15" s="182" t="e">
        <f>IF(AF15="","",DATEDIF(AH15,AI15+1,"m"))</f>
        <v>#VALUE!</v>
      </c>
    </row>
    <row r="16" spans="1:36" ht="27.95" customHeight="1">
      <c r="A16" s="179">
        <f>入力・労働局用!A16</f>
        <v>0</v>
      </c>
      <c r="B16" s="172">
        <f>入力・労働局用!B16</f>
        <v>0</v>
      </c>
      <c r="C16" s="173"/>
      <c r="D16" s="70">
        <f>入力・労働局用!D16</f>
        <v>0</v>
      </c>
      <c r="E16" s="71">
        <f>入力・労働局用!E16</f>
        <v>0</v>
      </c>
      <c r="F16" s="475">
        <f>入力・労働局用!F16</f>
        <v>0</v>
      </c>
      <c r="G16" s="476"/>
      <c r="H16" s="174" t="str">
        <f ca="1">入力・労働局用!H16</f>
        <v/>
      </c>
      <c r="I16" s="477" t="str">
        <f ca="1">入力・労働局用!I16</f>
        <v/>
      </c>
      <c r="J16" s="478">
        <f>入力・労働局用!J16</f>
        <v>0</v>
      </c>
      <c r="K16" s="478">
        <f>入力・労働局用!K16</f>
        <v>0</v>
      </c>
      <c r="L16" s="479">
        <f>入力・労働局用!L16</f>
        <v>0</v>
      </c>
      <c r="M16" s="475">
        <f>入力・労働局用!M16</f>
        <v>0</v>
      </c>
      <c r="N16" s="480"/>
      <c r="O16" s="480"/>
      <c r="P16" s="480"/>
      <c r="Q16" s="476"/>
      <c r="R16" s="174" t="str">
        <f ca="1">入力・労働局用!R16</f>
        <v/>
      </c>
      <c r="S16" s="477" t="str">
        <f ca="1">入力・労働局用!S16</f>
        <v/>
      </c>
      <c r="T16" s="478">
        <f>入力・労働局用!T16</f>
        <v>0</v>
      </c>
      <c r="U16" s="478">
        <f>入力・労働局用!U16</f>
        <v>0</v>
      </c>
      <c r="V16" s="478">
        <f>入力・労働局用!V16</f>
        <v>0</v>
      </c>
      <c r="W16" s="479">
        <f>入力・労働局用!W16</f>
        <v>0</v>
      </c>
      <c r="X16" s="164"/>
      <c r="Y16" s="180" t="str">
        <f>IF($B16&lt;&gt;0,IF(D16=0,AA$8,D16),"")</f>
        <v/>
      </c>
      <c r="Z16" s="180" t="str">
        <f>IF($B16&lt;&gt;0,IF(E16=0,Z$8,E16),"")</f>
        <v/>
      </c>
      <c r="AA16" s="181" t="e">
        <f>IF(Y16&lt;AF$8,Y16,"")</f>
        <v>#VALUE!</v>
      </c>
      <c r="AB16" s="181" t="e">
        <f>IF(Y16&gt;AB$8,"",IF(Z16&gt;AB$8,AB$8,Z16))</f>
        <v>#VALUE!</v>
      </c>
      <c r="AC16" s="181" t="e">
        <f>IF(AA16="","",DATE(YEAR(AA16),MONTH(AA16),1))</f>
        <v>#VALUE!</v>
      </c>
      <c r="AD16" s="181" t="e">
        <f>IF(AA16="","",DATE(YEAR(AB16),MONTH(AB16)+1,1)-1)</f>
        <v>#VALUE!</v>
      </c>
      <c r="AE16" s="182" t="e">
        <f>IF(AA16="","",DATEDIF(AC16,AD16+1,"m"))</f>
        <v>#VALUE!</v>
      </c>
      <c r="AF16" s="181" t="e">
        <f>IF(Z16&lt;AF$8,"",IF(Y16&gt;AF$8,Y16,AF$8))</f>
        <v>#VALUE!</v>
      </c>
      <c r="AG16" s="181" t="e">
        <f>IF(Z16&lt;AF$8,"",Z16)</f>
        <v>#VALUE!</v>
      </c>
      <c r="AH16" s="181" t="e">
        <f>IF(AF16="","",DATE(YEAR(AF16),MONTH(AF16),1))</f>
        <v>#VALUE!</v>
      </c>
      <c r="AI16" s="181" t="e">
        <f>IF(AF16="","",DATE(YEAR(AG16),MONTH(AG16)+1,1)-1)</f>
        <v>#VALUE!</v>
      </c>
      <c r="AJ16" s="182" t="e">
        <f>IF(AF16="","",DATEDIF(AH16,AI16+1,"m"))</f>
        <v>#VALUE!</v>
      </c>
    </row>
    <row r="17" spans="1:36" ht="27.95" customHeight="1">
      <c r="A17" s="179">
        <f>入力・労働局用!A17</f>
        <v>0</v>
      </c>
      <c r="B17" s="172">
        <f>入力・労働局用!B17</f>
        <v>0</v>
      </c>
      <c r="C17" s="173"/>
      <c r="D17" s="70">
        <f>入力・労働局用!D17</f>
        <v>0</v>
      </c>
      <c r="E17" s="71">
        <f>入力・労働局用!E17</f>
        <v>0</v>
      </c>
      <c r="F17" s="475">
        <f>入力・労働局用!F17</f>
        <v>0</v>
      </c>
      <c r="G17" s="476"/>
      <c r="H17" s="174" t="str">
        <f ca="1">入力・労働局用!H17</f>
        <v/>
      </c>
      <c r="I17" s="477" t="str">
        <f ca="1">入力・労働局用!I17</f>
        <v/>
      </c>
      <c r="J17" s="478">
        <f>入力・労働局用!J17</f>
        <v>0</v>
      </c>
      <c r="K17" s="478">
        <f>入力・労働局用!K17</f>
        <v>0</v>
      </c>
      <c r="L17" s="479">
        <f>入力・労働局用!L17</f>
        <v>0</v>
      </c>
      <c r="M17" s="475">
        <f>入力・労働局用!M17</f>
        <v>0</v>
      </c>
      <c r="N17" s="480"/>
      <c r="O17" s="480"/>
      <c r="P17" s="480"/>
      <c r="Q17" s="476"/>
      <c r="R17" s="174" t="str">
        <f ca="1">入力・労働局用!R17</f>
        <v/>
      </c>
      <c r="S17" s="477" t="str">
        <f ca="1">入力・労働局用!S17</f>
        <v/>
      </c>
      <c r="T17" s="478">
        <f>入力・労働局用!T17</f>
        <v>0</v>
      </c>
      <c r="U17" s="478">
        <f>入力・労働局用!U17</f>
        <v>0</v>
      </c>
      <c r="V17" s="478">
        <f>入力・労働局用!V17</f>
        <v>0</v>
      </c>
      <c r="W17" s="479">
        <f>入力・労働局用!W17</f>
        <v>0</v>
      </c>
      <c r="X17" s="164"/>
      <c r="Y17" s="180" t="str">
        <f>IF($B17&lt;&gt;0,IF(D17=0,AA$8,D17),"")</f>
        <v/>
      </c>
      <c r="Z17" s="180" t="str">
        <f>IF($B17&lt;&gt;0,IF(E17=0,Z$8,E17),"")</f>
        <v/>
      </c>
      <c r="AA17" s="181" t="e">
        <f>IF(Y17&lt;AF$8,Y17,"")</f>
        <v>#VALUE!</v>
      </c>
      <c r="AB17" s="181" t="e">
        <f>IF(Y17&gt;AB$8,"",IF(Z17&gt;AB$8,AB$8,Z17))</f>
        <v>#VALUE!</v>
      </c>
      <c r="AC17" s="181" t="e">
        <f>IF(AA17="","",DATE(YEAR(AA17),MONTH(AA17),1))</f>
        <v>#VALUE!</v>
      </c>
      <c r="AD17" s="181" t="e">
        <f>IF(AA17="","",DATE(YEAR(AB17),MONTH(AB17)+1,1)-1)</f>
        <v>#VALUE!</v>
      </c>
      <c r="AE17" s="182" t="e">
        <f>IF(AA17="","",DATEDIF(AC17,AD17+1,"m"))</f>
        <v>#VALUE!</v>
      </c>
      <c r="AF17" s="181" t="e">
        <f>IF(Z17&lt;AF$8,"",IF(Y17&gt;AF$8,Y17,AF$8))</f>
        <v>#VALUE!</v>
      </c>
      <c r="AG17" s="181" t="e">
        <f>IF(Z17&lt;AF$8,"",Z17)</f>
        <v>#VALUE!</v>
      </c>
      <c r="AH17" s="181" t="e">
        <f>IF(AF17="","",DATE(YEAR(AF17),MONTH(AF17),1))</f>
        <v>#VALUE!</v>
      </c>
      <c r="AI17" s="181" t="e">
        <f>IF(AF17="","",DATE(YEAR(AG17),MONTH(AG17)+1,1)-1)</f>
        <v>#VALUE!</v>
      </c>
      <c r="AJ17" s="182" t="e">
        <f>IF(AF17="","",DATEDIF(AH17,AI17+1,"m"))</f>
        <v>#VALUE!</v>
      </c>
    </row>
    <row r="18" spans="1:36" ht="27.95" customHeight="1">
      <c r="A18" s="179">
        <f>入力・労働局用!A18</f>
        <v>0</v>
      </c>
      <c r="B18" s="172">
        <f>入力・労働局用!B18</f>
        <v>0</v>
      </c>
      <c r="C18" s="173"/>
      <c r="D18" s="70">
        <f>入力・労働局用!D18</f>
        <v>0</v>
      </c>
      <c r="E18" s="71">
        <f>入力・労働局用!E18</f>
        <v>0</v>
      </c>
      <c r="F18" s="475">
        <f>入力・労働局用!F18</f>
        <v>0</v>
      </c>
      <c r="G18" s="476"/>
      <c r="H18" s="174" t="str">
        <f ca="1">入力・労働局用!H18</f>
        <v/>
      </c>
      <c r="I18" s="477" t="str">
        <f ca="1">入力・労働局用!I18</f>
        <v/>
      </c>
      <c r="J18" s="478">
        <f>入力・労働局用!J18</f>
        <v>0</v>
      </c>
      <c r="K18" s="478">
        <f>入力・労働局用!K18</f>
        <v>0</v>
      </c>
      <c r="L18" s="479">
        <f>入力・労働局用!L18</f>
        <v>0</v>
      </c>
      <c r="M18" s="475">
        <f>入力・労働局用!M18</f>
        <v>0</v>
      </c>
      <c r="N18" s="480"/>
      <c r="O18" s="480"/>
      <c r="P18" s="480"/>
      <c r="Q18" s="476"/>
      <c r="R18" s="174" t="str">
        <f ca="1">入力・労働局用!R18</f>
        <v/>
      </c>
      <c r="S18" s="477" t="str">
        <f ca="1">入力・労働局用!S18</f>
        <v/>
      </c>
      <c r="T18" s="478">
        <f>入力・労働局用!T18</f>
        <v>0</v>
      </c>
      <c r="U18" s="478">
        <f>入力・労働局用!U18</f>
        <v>0</v>
      </c>
      <c r="V18" s="478">
        <f>入力・労働局用!V18</f>
        <v>0</v>
      </c>
      <c r="W18" s="479">
        <f>入力・労働局用!W18</f>
        <v>0</v>
      </c>
      <c r="X18" s="164"/>
      <c r="Y18" s="180" t="str">
        <f t="shared" si="10"/>
        <v/>
      </c>
      <c r="Z18" s="180" t="str">
        <f t="shared" si="11"/>
        <v/>
      </c>
      <c r="AA18" s="181" t="e">
        <f t="shared" si="0"/>
        <v>#VALUE!</v>
      </c>
      <c r="AB18" s="181" t="e">
        <f t="shared" si="1"/>
        <v>#VALUE!</v>
      </c>
      <c r="AC18" s="181" t="e">
        <f t="shared" si="2"/>
        <v>#VALUE!</v>
      </c>
      <c r="AD18" s="181" t="e">
        <f t="shared" si="3"/>
        <v>#VALUE!</v>
      </c>
      <c r="AE18" s="182" t="e">
        <f t="shared" si="4"/>
        <v>#VALUE!</v>
      </c>
      <c r="AF18" s="181" t="e">
        <f t="shared" si="5"/>
        <v>#VALUE!</v>
      </c>
      <c r="AG18" s="181" t="e">
        <f t="shared" si="6"/>
        <v>#VALUE!</v>
      </c>
      <c r="AH18" s="181" t="e">
        <f t="shared" si="7"/>
        <v>#VALUE!</v>
      </c>
      <c r="AI18" s="181" t="e">
        <f t="shared" si="8"/>
        <v>#VALUE!</v>
      </c>
      <c r="AJ18" s="182" t="e">
        <f t="shared" si="9"/>
        <v>#VALUE!</v>
      </c>
    </row>
    <row r="19" spans="1:36" ht="27.95" customHeight="1">
      <c r="A19" s="179">
        <f>入力・労働局用!A19</f>
        <v>0</v>
      </c>
      <c r="B19" s="172">
        <f>入力・労働局用!B19</f>
        <v>0</v>
      </c>
      <c r="C19" s="173"/>
      <c r="D19" s="70">
        <f>入力・労働局用!D19</f>
        <v>0</v>
      </c>
      <c r="E19" s="71">
        <f>入力・労働局用!E19</f>
        <v>0</v>
      </c>
      <c r="F19" s="475">
        <f>入力・労働局用!F19</f>
        <v>0</v>
      </c>
      <c r="G19" s="476"/>
      <c r="H19" s="174" t="str">
        <f ca="1">入力・労働局用!H19</f>
        <v/>
      </c>
      <c r="I19" s="477" t="str">
        <f ca="1">入力・労働局用!I19</f>
        <v/>
      </c>
      <c r="J19" s="478">
        <f>入力・労働局用!J19</f>
        <v>0</v>
      </c>
      <c r="K19" s="478">
        <f>入力・労働局用!K19</f>
        <v>0</v>
      </c>
      <c r="L19" s="479">
        <f>入力・労働局用!L19</f>
        <v>0</v>
      </c>
      <c r="M19" s="475">
        <f>入力・労働局用!M19</f>
        <v>0</v>
      </c>
      <c r="N19" s="480"/>
      <c r="O19" s="480"/>
      <c r="P19" s="480"/>
      <c r="Q19" s="476"/>
      <c r="R19" s="174" t="str">
        <f ca="1">入力・労働局用!R19</f>
        <v/>
      </c>
      <c r="S19" s="477" t="str">
        <f ca="1">入力・労働局用!S19</f>
        <v/>
      </c>
      <c r="T19" s="478">
        <f>入力・労働局用!T19</f>
        <v>0</v>
      </c>
      <c r="U19" s="478">
        <f>入力・労働局用!U19</f>
        <v>0</v>
      </c>
      <c r="V19" s="478">
        <f>入力・労働局用!V19</f>
        <v>0</v>
      </c>
      <c r="W19" s="479">
        <f>入力・労働局用!W19</f>
        <v>0</v>
      </c>
      <c r="X19" s="164"/>
      <c r="Y19" s="180" t="str">
        <f t="shared" si="10"/>
        <v/>
      </c>
      <c r="Z19" s="180" t="str">
        <f t="shared" si="11"/>
        <v/>
      </c>
      <c r="AA19" s="181" t="e">
        <f t="shared" si="0"/>
        <v>#VALUE!</v>
      </c>
      <c r="AB19" s="181" t="e">
        <f t="shared" si="1"/>
        <v>#VALUE!</v>
      </c>
      <c r="AC19" s="181" t="e">
        <f t="shared" si="2"/>
        <v>#VALUE!</v>
      </c>
      <c r="AD19" s="181" t="e">
        <f t="shared" si="3"/>
        <v>#VALUE!</v>
      </c>
      <c r="AE19" s="182" t="e">
        <f t="shared" si="4"/>
        <v>#VALUE!</v>
      </c>
      <c r="AF19" s="181" t="e">
        <f t="shared" si="5"/>
        <v>#VALUE!</v>
      </c>
      <c r="AG19" s="181" t="e">
        <f t="shared" si="6"/>
        <v>#VALUE!</v>
      </c>
      <c r="AH19" s="181" t="e">
        <f t="shared" si="7"/>
        <v>#VALUE!</v>
      </c>
      <c r="AI19" s="181" t="e">
        <f t="shared" si="8"/>
        <v>#VALUE!</v>
      </c>
      <c r="AJ19" s="182" t="e">
        <f t="shared" si="9"/>
        <v>#VALUE!</v>
      </c>
    </row>
    <row r="20" spans="1:36" ht="27.95" customHeight="1">
      <c r="A20" s="179">
        <f>入力・労働局用!A20</f>
        <v>0</v>
      </c>
      <c r="B20" s="172">
        <f>入力・労働局用!B20</f>
        <v>0</v>
      </c>
      <c r="C20" s="173"/>
      <c r="D20" s="70">
        <f>入力・労働局用!D20</f>
        <v>0</v>
      </c>
      <c r="E20" s="71">
        <f>入力・労働局用!E20</f>
        <v>0</v>
      </c>
      <c r="F20" s="475">
        <f>入力・労働局用!F20</f>
        <v>0</v>
      </c>
      <c r="G20" s="476"/>
      <c r="H20" s="174" t="str">
        <f ca="1">入力・労働局用!H20</f>
        <v/>
      </c>
      <c r="I20" s="477" t="str">
        <f ca="1">入力・労働局用!I20</f>
        <v/>
      </c>
      <c r="J20" s="478">
        <f>入力・労働局用!J20</f>
        <v>0</v>
      </c>
      <c r="K20" s="478">
        <f>入力・労働局用!K20</f>
        <v>0</v>
      </c>
      <c r="L20" s="479">
        <f>入力・労働局用!L20</f>
        <v>0</v>
      </c>
      <c r="M20" s="475">
        <f>入力・労働局用!M20</f>
        <v>0</v>
      </c>
      <c r="N20" s="480"/>
      <c r="O20" s="480"/>
      <c r="P20" s="480"/>
      <c r="Q20" s="476"/>
      <c r="R20" s="174" t="str">
        <f ca="1">入力・労働局用!R20</f>
        <v/>
      </c>
      <c r="S20" s="477" t="str">
        <f ca="1">入力・労働局用!S20</f>
        <v/>
      </c>
      <c r="T20" s="478">
        <f>入力・労働局用!T20</f>
        <v>0</v>
      </c>
      <c r="U20" s="478">
        <f>入力・労働局用!U20</f>
        <v>0</v>
      </c>
      <c r="V20" s="478">
        <f>入力・労働局用!V20</f>
        <v>0</v>
      </c>
      <c r="W20" s="479">
        <f>入力・労働局用!W20</f>
        <v>0</v>
      </c>
      <c r="X20" s="164"/>
      <c r="Y20" s="180" t="str">
        <f t="shared" si="10"/>
        <v/>
      </c>
      <c r="Z20" s="180" t="str">
        <f t="shared" si="11"/>
        <v/>
      </c>
      <c r="AA20" s="181" t="e">
        <f t="shared" si="0"/>
        <v>#VALUE!</v>
      </c>
      <c r="AB20" s="181" t="e">
        <f t="shared" si="1"/>
        <v>#VALUE!</v>
      </c>
      <c r="AC20" s="181" t="e">
        <f t="shared" si="2"/>
        <v>#VALUE!</v>
      </c>
      <c r="AD20" s="181" t="e">
        <f t="shared" si="3"/>
        <v>#VALUE!</v>
      </c>
      <c r="AE20" s="182" t="e">
        <f t="shared" si="4"/>
        <v>#VALUE!</v>
      </c>
      <c r="AF20" s="181" t="e">
        <f t="shared" si="5"/>
        <v>#VALUE!</v>
      </c>
      <c r="AG20" s="181" t="e">
        <f t="shared" si="6"/>
        <v>#VALUE!</v>
      </c>
      <c r="AH20" s="181" t="e">
        <f t="shared" si="7"/>
        <v>#VALUE!</v>
      </c>
      <c r="AI20" s="181" t="e">
        <f t="shared" si="8"/>
        <v>#VALUE!</v>
      </c>
      <c r="AJ20" s="182" t="e">
        <f t="shared" si="9"/>
        <v>#VALUE!</v>
      </c>
    </row>
    <row r="21" spans="1:36" ht="27.95" customHeight="1">
      <c r="A21" s="179">
        <f>入力・労働局用!A21</f>
        <v>0</v>
      </c>
      <c r="B21" s="172">
        <f>入力・労働局用!B21</f>
        <v>0</v>
      </c>
      <c r="C21" s="173"/>
      <c r="D21" s="70">
        <f>入力・労働局用!D21</f>
        <v>0</v>
      </c>
      <c r="E21" s="71">
        <f>入力・労働局用!E21</f>
        <v>0</v>
      </c>
      <c r="F21" s="475">
        <f>入力・労働局用!F21</f>
        <v>0</v>
      </c>
      <c r="G21" s="476"/>
      <c r="H21" s="174" t="str">
        <f ca="1">入力・労働局用!H21</f>
        <v/>
      </c>
      <c r="I21" s="477" t="str">
        <f ca="1">入力・労働局用!I21</f>
        <v/>
      </c>
      <c r="J21" s="478">
        <f>入力・労働局用!J21</f>
        <v>0</v>
      </c>
      <c r="K21" s="478">
        <f>入力・労働局用!K21</f>
        <v>0</v>
      </c>
      <c r="L21" s="479">
        <f>入力・労働局用!L21</f>
        <v>0</v>
      </c>
      <c r="M21" s="475">
        <f>入力・労働局用!M21</f>
        <v>0</v>
      </c>
      <c r="N21" s="480"/>
      <c r="O21" s="480"/>
      <c r="P21" s="480"/>
      <c r="Q21" s="476"/>
      <c r="R21" s="174" t="str">
        <f ca="1">入力・労働局用!R21</f>
        <v/>
      </c>
      <c r="S21" s="477" t="str">
        <f ca="1">入力・労働局用!S21</f>
        <v/>
      </c>
      <c r="T21" s="478">
        <f>入力・労働局用!T21</f>
        <v>0</v>
      </c>
      <c r="U21" s="478">
        <f>入力・労働局用!U21</f>
        <v>0</v>
      </c>
      <c r="V21" s="478">
        <f>入力・労働局用!V21</f>
        <v>0</v>
      </c>
      <c r="W21" s="479">
        <f>入力・労働局用!W21</f>
        <v>0</v>
      </c>
      <c r="X21" s="164"/>
      <c r="Y21" s="180" t="str">
        <f t="shared" si="10"/>
        <v/>
      </c>
      <c r="Z21" s="180" t="str">
        <f t="shared" si="11"/>
        <v/>
      </c>
      <c r="AA21" s="181" t="e">
        <f t="shared" si="0"/>
        <v>#VALUE!</v>
      </c>
      <c r="AB21" s="181" t="e">
        <f t="shared" si="1"/>
        <v>#VALUE!</v>
      </c>
      <c r="AC21" s="181" t="e">
        <f t="shared" si="2"/>
        <v>#VALUE!</v>
      </c>
      <c r="AD21" s="181" t="e">
        <f t="shared" si="3"/>
        <v>#VALUE!</v>
      </c>
      <c r="AE21" s="182" t="e">
        <f t="shared" si="4"/>
        <v>#VALUE!</v>
      </c>
      <c r="AF21" s="181" t="e">
        <f t="shared" si="5"/>
        <v>#VALUE!</v>
      </c>
      <c r="AG21" s="181" t="e">
        <f t="shared" si="6"/>
        <v>#VALUE!</v>
      </c>
      <c r="AH21" s="181" t="e">
        <f t="shared" si="7"/>
        <v>#VALUE!</v>
      </c>
      <c r="AI21" s="181" t="e">
        <f t="shared" si="8"/>
        <v>#VALUE!</v>
      </c>
      <c r="AJ21" s="182" t="e">
        <f t="shared" si="9"/>
        <v>#VALUE!</v>
      </c>
    </row>
    <row r="22" spans="1:36" ht="27.95" customHeight="1">
      <c r="A22" s="179">
        <f>入力・労働局用!A22</f>
        <v>0</v>
      </c>
      <c r="B22" s="172">
        <f>入力・労働局用!B22</f>
        <v>0</v>
      </c>
      <c r="C22" s="173"/>
      <c r="D22" s="70">
        <f>入力・労働局用!D22</f>
        <v>0</v>
      </c>
      <c r="E22" s="71">
        <f>入力・労働局用!E22</f>
        <v>0</v>
      </c>
      <c r="F22" s="475">
        <f>入力・労働局用!F22</f>
        <v>0</v>
      </c>
      <c r="G22" s="476"/>
      <c r="H22" s="174" t="str">
        <f ca="1">入力・労働局用!H22</f>
        <v/>
      </c>
      <c r="I22" s="477" t="str">
        <f ca="1">入力・労働局用!I22</f>
        <v/>
      </c>
      <c r="J22" s="478">
        <f>入力・労働局用!J22</f>
        <v>0</v>
      </c>
      <c r="K22" s="478">
        <f>入力・労働局用!K22</f>
        <v>0</v>
      </c>
      <c r="L22" s="479">
        <f>入力・労働局用!L22</f>
        <v>0</v>
      </c>
      <c r="M22" s="475">
        <f>入力・労働局用!M22</f>
        <v>0</v>
      </c>
      <c r="N22" s="480"/>
      <c r="O22" s="480"/>
      <c r="P22" s="480"/>
      <c r="Q22" s="476"/>
      <c r="R22" s="174" t="str">
        <f ca="1">入力・労働局用!R22</f>
        <v/>
      </c>
      <c r="S22" s="477" t="str">
        <f ca="1">入力・労働局用!S22</f>
        <v/>
      </c>
      <c r="T22" s="478">
        <f>入力・労働局用!T22</f>
        <v>0</v>
      </c>
      <c r="U22" s="478">
        <f>入力・労働局用!U22</f>
        <v>0</v>
      </c>
      <c r="V22" s="478">
        <f>入力・労働局用!V22</f>
        <v>0</v>
      </c>
      <c r="W22" s="479">
        <f>入力・労働局用!W22</f>
        <v>0</v>
      </c>
      <c r="X22" s="164"/>
      <c r="Y22" s="180" t="str">
        <f t="shared" si="10"/>
        <v/>
      </c>
      <c r="Z22" s="180" t="str">
        <f t="shared" si="11"/>
        <v/>
      </c>
      <c r="AA22" s="181" t="e">
        <f t="shared" si="0"/>
        <v>#VALUE!</v>
      </c>
      <c r="AB22" s="181" t="e">
        <f t="shared" si="1"/>
        <v>#VALUE!</v>
      </c>
      <c r="AC22" s="181" t="e">
        <f t="shared" si="2"/>
        <v>#VALUE!</v>
      </c>
      <c r="AD22" s="181" t="e">
        <f t="shared" si="3"/>
        <v>#VALUE!</v>
      </c>
      <c r="AE22" s="182" t="e">
        <f t="shared" si="4"/>
        <v>#VALUE!</v>
      </c>
      <c r="AF22" s="181" t="e">
        <f t="shared" si="5"/>
        <v>#VALUE!</v>
      </c>
      <c r="AG22" s="181" t="e">
        <f t="shared" si="6"/>
        <v>#VALUE!</v>
      </c>
      <c r="AH22" s="181" t="e">
        <f t="shared" si="7"/>
        <v>#VALUE!</v>
      </c>
      <c r="AI22" s="181" t="e">
        <f t="shared" si="8"/>
        <v>#VALUE!</v>
      </c>
      <c r="AJ22" s="182" t="e">
        <f t="shared" si="9"/>
        <v>#VALUE!</v>
      </c>
    </row>
    <row r="23" spans="1:36" ht="27.95" customHeight="1" thickBot="1">
      <c r="A23" s="207">
        <f>入力・労働局用!A23</f>
        <v>0</v>
      </c>
      <c r="B23" s="202">
        <f>入力・労働局用!B23</f>
        <v>0</v>
      </c>
      <c r="C23" s="203"/>
      <c r="D23" s="204">
        <f>入力・労働局用!D23</f>
        <v>0</v>
      </c>
      <c r="E23" s="205">
        <f>入力・労働局用!E23</f>
        <v>0</v>
      </c>
      <c r="F23" s="490">
        <f>入力・労働局用!F23</f>
        <v>0</v>
      </c>
      <c r="G23" s="491"/>
      <c r="H23" s="206" t="str">
        <f ca="1">入力・労働局用!H23</f>
        <v/>
      </c>
      <c r="I23" s="492" t="str">
        <f ca="1">入力・労働局用!I23</f>
        <v/>
      </c>
      <c r="J23" s="493">
        <f>入力・労働局用!J23</f>
        <v>0</v>
      </c>
      <c r="K23" s="493">
        <f>入力・労働局用!K23</f>
        <v>0</v>
      </c>
      <c r="L23" s="494">
        <f>入力・労働局用!L23</f>
        <v>0</v>
      </c>
      <c r="M23" s="490">
        <f>入力・労働局用!M23</f>
        <v>0</v>
      </c>
      <c r="N23" s="495"/>
      <c r="O23" s="495"/>
      <c r="P23" s="495"/>
      <c r="Q23" s="491"/>
      <c r="R23" s="206" t="str">
        <f ca="1">入力・労働局用!R23</f>
        <v/>
      </c>
      <c r="S23" s="492" t="str">
        <f ca="1">入力・労働局用!S23</f>
        <v/>
      </c>
      <c r="T23" s="493">
        <f>入力・労働局用!T23</f>
        <v>0</v>
      </c>
      <c r="U23" s="493">
        <f>入力・労働局用!U23</f>
        <v>0</v>
      </c>
      <c r="V23" s="493">
        <f>入力・労働局用!V23</f>
        <v>0</v>
      </c>
      <c r="W23" s="494">
        <f>入力・労働局用!W23</f>
        <v>0</v>
      </c>
      <c r="X23" s="164"/>
      <c r="Y23" s="185" t="str">
        <f t="shared" si="10"/>
        <v/>
      </c>
      <c r="Z23" s="185" t="str">
        <f t="shared" si="11"/>
        <v/>
      </c>
      <c r="AA23" s="186" t="e">
        <f t="shared" si="0"/>
        <v>#VALUE!</v>
      </c>
      <c r="AB23" s="186" t="e">
        <f t="shared" si="1"/>
        <v>#VALUE!</v>
      </c>
      <c r="AC23" s="186" t="e">
        <f t="shared" si="2"/>
        <v>#VALUE!</v>
      </c>
      <c r="AD23" s="186" t="e">
        <f t="shared" si="3"/>
        <v>#VALUE!</v>
      </c>
      <c r="AE23" s="187" t="e">
        <f t="shared" si="4"/>
        <v>#VALUE!</v>
      </c>
      <c r="AF23" s="186" t="e">
        <f t="shared" si="5"/>
        <v>#VALUE!</v>
      </c>
      <c r="AG23" s="186" t="e">
        <f t="shared" si="6"/>
        <v>#VALUE!</v>
      </c>
      <c r="AH23" s="186" t="e">
        <f t="shared" si="7"/>
        <v>#VALUE!</v>
      </c>
      <c r="AI23" s="186" t="e">
        <f t="shared" si="8"/>
        <v>#VALUE!</v>
      </c>
      <c r="AJ23" s="187" t="e">
        <f t="shared" si="9"/>
        <v>#VALUE!</v>
      </c>
    </row>
    <row r="24" spans="1:36" ht="24.95" customHeight="1" thickTop="1">
      <c r="A24" s="361" t="s">
        <v>62</v>
      </c>
      <c r="B24" s="362"/>
      <c r="C24" s="362"/>
      <c r="D24" s="362"/>
      <c r="E24" s="362"/>
      <c r="F24" s="363"/>
      <c r="G24" s="364"/>
      <c r="H24" s="213" t="s">
        <v>12</v>
      </c>
      <c r="I24" s="471">
        <f ca="1">入力・労働局用!I24</f>
        <v>0</v>
      </c>
      <c r="J24" s="472">
        <f>入力・労働局用!J24</f>
        <v>0</v>
      </c>
      <c r="K24" s="472">
        <f>入力・労働局用!K24</f>
        <v>0</v>
      </c>
      <c r="L24" s="214" t="s">
        <v>8</v>
      </c>
      <c r="M24" s="363"/>
      <c r="N24" s="367"/>
      <c r="O24" s="367"/>
      <c r="P24" s="367"/>
      <c r="Q24" s="364"/>
      <c r="R24" s="213"/>
      <c r="S24" s="471">
        <f ca="1">入力・労働局用!S24</f>
        <v>0</v>
      </c>
      <c r="T24" s="472">
        <f>入力・労働局用!T24</f>
        <v>0</v>
      </c>
      <c r="U24" s="472">
        <f>入力・労働局用!U24</f>
        <v>0</v>
      </c>
      <c r="V24" s="472">
        <f>入力・労働局用!V24</f>
        <v>0</v>
      </c>
      <c r="W24" s="214" t="s">
        <v>8</v>
      </c>
      <c r="X24" s="164"/>
    </row>
    <row r="25" spans="1:36" ht="24.95" customHeight="1">
      <c r="A25" s="434" t="s">
        <v>80</v>
      </c>
      <c r="B25" s="435"/>
      <c r="C25" s="435"/>
      <c r="D25" s="435"/>
      <c r="E25" s="435"/>
      <c r="F25" s="502"/>
      <c r="G25" s="503"/>
      <c r="H25" s="215" t="s">
        <v>40</v>
      </c>
      <c r="I25" s="504">
        <f ca="1">入力・労働局用!I25</f>
        <v>0</v>
      </c>
      <c r="J25" s="505">
        <f>入力・労働局用!J25</f>
        <v>0</v>
      </c>
      <c r="K25" s="505">
        <f>入力・労働局用!K25</f>
        <v>0</v>
      </c>
      <c r="L25" s="216" t="s">
        <v>8</v>
      </c>
      <c r="M25" s="502"/>
      <c r="N25" s="506"/>
      <c r="O25" s="506"/>
      <c r="P25" s="506"/>
      <c r="Q25" s="503"/>
      <c r="R25" s="215"/>
      <c r="S25" s="504">
        <f ca="1">入力・労働局用!S25</f>
        <v>0</v>
      </c>
      <c r="T25" s="505">
        <f>入力・労働局用!T25</f>
        <v>0</v>
      </c>
      <c r="U25" s="505">
        <f>入力・労働局用!U25</f>
        <v>0</v>
      </c>
      <c r="V25" s="505">
        <f>入力・労働局用!V25</f>
        <v>0</v>
      </c>
      <c r="W25" s="216" t="s">
        <v>8</v>
      </c>
      <c r="X25" s="164"/>
      <c r="Z25" s="190" t="s">
        <v>41</v>
      </c>
    </row>
    <row r="26" spans="1:36" s="1" customFormat="1" ht="3.75" customHeight="1">
      <c r="X26" s="52"/>
      <c r="Y26" s="217"/>
      <c r="Z26" s="54" t="s">
        <v>35</v>
      </c>
      <c r="AH26" s="29"/>
      <c r="AI26" s="29"/>
    </row>
    <row r="27" spans="1:36">
      <c r="T27" s="468" t="s">
        <v>46</v>
      </c>
      <c r="U27" s="469"/>
      <c r="V27" s="469"/>
      <c r="W27" s="470"/>
      <c r="X27" s="164"/>
    </row>
    <row r="29" spans="1:36" ht="19.5" customHeight="1">
      <c r="A29" s="147" t="str">
        <f>IF(入力・労働局用!A29="","",入力・労働局用!A29)</f>
        <v>【鳥取局様式】</v>
      </c>
      <c r="B29" s="196"/>
      <c r="C29" s="146"/>
      <c r="D29" s="466" t="s">
        <v>76</v>
      </c>
      <c r="E29" s="467"/>
      <c r="F29" s="467"/>
      <c r="G29" s="467"/>
      <c r="H29" s="467"/>
      <c r="I29" s="467"/>
      <c r="J29" s="467"/>
      <c r="S29" s="148">
        <f>入力・労働局用!$S$2</f>
        <v>1</v>
      </c>
      <c r="T29" s="488" t="s">
        <v>10</v>
      </c>
      <c r="U29" s="488"/>
      <c r="V29" s="149">
        <f>入力・労働局用!V29</f>
        <v>2</v>
      </c>
      <c r="W29" s="150" t="s">
        <v>11</v>
      </c>
    </row>
    <row r="30" spans="1:36" ht="19.5" customHeight="1">
      <c r="B30" s="197"/>
      <c r="C30" s="151"/>
      <c r="D30" s="467"/>
      <c r="E30" s="467"/>
      <c r="F30" s="467"/>
      <c r="G30" s="467"/>
      <c r="H30" s="467"/>
      <c r="I30" s="467"/>
      <c r="J30" s="467"/>
    </row>
    <row r="31" spans="1:36" ht="14.25">
      <c r="B31" s="223">
        <f ca="1">入力・労働局用!B31</f>
        <v>45741</v>
      </c>
      <c r="D31" s="198"/>
      <c r="E31" s="198"/>
      <c r="F31" s="198"/>
    </row>
    <row r="32" spans="1:36" ht="15" customHeight="1">
      <c r="B32" s="224">
        <f ca="1">入力・労働局用!B32</f>
        <v>46106.494204513889</v>
      </c>
      <c r="H32" s="329" t="s">
        <v>6</v>
      </c>
      <c r="I32" s="330"/>
      <c r="J32" s="333" t="s">
        <v>0</v>
      </c>
      <c r="K32" s="334"/>
      <c r="L32" s="153" t="s">
        <v>1</v>
      </c>
      <c r="M32" s="334" t="s">
        <v>7</v>
      </c>
      <c r="N32" s="334"/>
      <c r="O32" s="334" t="s">
        <v>2</v>
      </c>
      <c r="P32" s="334"/>
      <c r="Q32" s="334"/>
      <c r="R32" s="334"/>
      <c r="S32" s="334"/>
      <c r="T32" s="334"/>
      <c r="U32" s="334" t="s">
        <v>3</v>
      </c>
      <c r="V32" s="334"/>
      <c r="W32" s="334"/>
    </row>
    <row r="33" spans="1:36" ht="20.100000000000001" customHeight="1">
      <c r="H33" s="331"/>
      <c r="I33" s="332"/>
      <c r="J33" s="154">
        <f>IF(入力・労働局用!J33="","",入力・労働局用!J33)</f>
        <v>3</v>
      </c>
      <c r="K33" s="155">
        <f>IF(入力・労働局用!K33="","",入力・労働局用!K33)</f>
        <v>1</v>
      </c>
      <c r="L33" s="156">
        <f>IF(入力・労働局用!L33="","",入力・労働局用!L33)</f>
        <v>1</v>
      </c>
      <c r="M33" s="157">
        <f>IF(入力・労働局用!M33="","",入力・労働局用!M33)</f>
        <v>0</v>
      </c>
      <c r="N33" s="158" t="str">
        <f>IF(入力・労働局用!N33="","",入力・労働局用!N33)</f>
        <v/>
      </c>
      <c r="O33" s="159" t="str">
        <f>IF(入力・労働局用!O33="","",入力・労働局用!O33)</f>
        <v/>
      </c>
      <c r="P33" s="160" t="str">
        <f>IF(入力・労働局用!P33="","",入力・労働局用!P33)</f>
        <v/>
      </c>
      <c r="Q33" s="160" t="str">
        <f>IF(入力・労働局用!Q33="","",入力・労働局用!Q33)</f>
        <v/>
      </c>
      <c r="R33" s="160" t="str">
        <f>IF(入力・労働局用!R33="","",入力・労働局用!R33)</f>
        <v/>
      </c>
      <c r="S33" s="160" t="str">
        <f>IF(入力・労働局用!S33="","",入力・労働局用!S33)</f>
        <v/>
      </c>
      <c r="T33" s="161" t="str">
        <f>IF(入力・労働局用!T33="","",入力・労働局用!T33)</f>
        <v/>
      </c>
      <c r="U33" s="159" t="str">
        <f>IF(入力・労働局用!U33="","",入力・労働局用!U33)</f>
        <v/>
      </c>
      <c r="V33" s="160" t="str">
        <f>IF(入力・労働局用!V33="","",入力・労働局用!V33)</f>
        <v/>
      </c>
      <c r="W33" s="161" t="str">
        <f>IF(入力・労働局用!W33="","",入力・労働局用!W33)</f>
        <v/>
      </c>
      <c r="Y33" s="162" t="s">
        <v>33</v>
      </c>
      <c r="Z33" s="163" t="s">
        <v>34</v>
      </c>
      <c r="AA33" s="489" t="str">
        <f>$A$2</f>
        <v>【鳥取局様式】</v>
      </c>
      <c r="AB33" s="489"/>
      <c r="AC33" s="489"/>
      <c r="AD33" s="489"/>
      <c r="AE33" s="489"/>
      <c r="AF33" s="487">
        <f>$A$3</f>
        <v>0</v>
      </c>
      <c r="AG33" s="487"/>
      <c r="AH33" s="487"/>
      <c r="AI33" s="487"/>
      <c r="AJ33" s="487"/>
    </row>
    <row r="34" spans="1:36" ht="21.95" customHeight="1">
      <c r="A34" s="315" t="s">
        <v>9</v>
      </c>
      <c r="B34" s="317" t="s">
        <v>30</v>
      </c>
      <c r="C34" s="220"/>
      <c r="D34" s="318" t="s">
        <v>50</v>
      </c>
      <c r="E34" s="317" t="s">
        <v>48</v>
      </c>
      <c r="F34" s="451">
        <f ca="1">B31</f>
        <v>45741</v>
      </c>
      <c r="G34" s="452"/>
      <c r="H34" s="452"/>
      <c r="I34" s="452"/>
      <c r="J34" s="452"/>
      <c r="K34" s="452"/>
      <c r="L34" s="453"/>
      <c r="M34" s="454">
        <f ca="1">B32</f>
        <v>46106.494204513889</v>
      </c>
      <c r="N34" s="455"/>
      <c r="O34" s="455"/>
      <c r="P34" s="455"/>
      <c r="Q34" s="455"/>
      <c r="R34" s="455"/>
      <c r="S34" s="455"/>
      <c r="T34" s="455"/>
      <c r="U34" s="455"/>
      <c r="V34" s="455"/>
      <c r="W34" s="456"/>
      <c r="X34" s="164"/>
      <c r="Y34" s="165" t="str">
        <f>$A$2</f>
        <v>【鳥取局様式】</v>
      </c>
      <c r="Z34" s="165" t="e">
        <f>DATE(YEAR($Y$7)+1,7,10)</f>
        <v>#VALUE!</v>
      </c>
      <c r="AA34" s="166" t="s">
        <v>33</v>
      </c>
      <c r="AB34" s="166" t="s">
        <v>34</v>
      </c>
      <c r="AC34" s="166" t="s">
        <v>37</v>
      </c>
      <c r="AD34" s="166" t="s">
        <v>38</v>
      </c>
      <c r="AE34" s="166" t="s">
        <v>32</v>
      </c>
      <c r="AF34" s="166" t="s">
        <v>33</v>
      </c>
      <c r="AG34" s="166" t="s">
        <v>34</v>
      </c>
      <c r="AH34" s="166" t="s">
        <v>37</v>
      </c>
      <c r="AI34" s="166" t="s">
        <v>38</v>
      </c>
      <c r="AJ34" s="166" t="s">
        <v>32</v>
      </c>
    </row>
    <row r="35" spans="1:36" ht="28.5" customHeight="1">
      <c r="A35" s="316"/>
      <c r="B35" s="317"/>
      <c r="C35" s="195"/>
      <c r="D35" s="319"/>
      <c r="E35" s="317"/>
      <c r="F35" s="306" t="s">
        <v>4</v>
      </c>
      <c r="G35" s="306"/>
      <c r="H35" s="168" t="s">
        <v>39</v>
      </c>
      <c r="I35" s="306" t="s">
        <v>5</v>
      </c>
      <c r="J35" s="306"/>
      <c r="K35" s="306"/>
      <c r="L35" s="306"/>
      <c r="M35" s="306" t="s">
        <v>4</v>
      </c>
      <c r="N35" s="306"/>
      <c r="O35" s="306"/>
      <c r="P35" s="306"/>
      <c r="Q35" s="306"/>
      <c r="R35" s="168" t="s">
        <v>39</v>
      </c>
      <c r="S35" s="306" t="s">
        <v>5</v>
      </c>
      <c r="T35" s="306"/>
      <c r="U35" s="306"/>
      <c r="V35" s="306"/>
      <c r="W35" s="306"/>
      <c r="X35" s="164"/>
      <c r="Y35" s="165" t="e">
        <f>DATE(YEAR($A$2),4,1)</f>
        <v>#VALUE!</v>
      </c>
      <c r="Z35" s="165" t="e">
        <f>DATE(YEAR($Y$8)+2,3,31)</f>
        <v>#VALUE!</v>
      </c>
      <c r="AA35" s="165" t="e">
        <f>$Y$8</f>
        <v>#VALUE!</v>
      </c>
      <c r="AB35" s="165" t="e">
        <f>DATE(YEAR($Y$8)+1,3,31)</f>
        <v>#VALUE!</v>
      </c>
      <c r="AC35" s="165"/>
      <c r="AD35" s="165"/>
      <c r="AE35" s="165"/>
      <c r="AF35" s="169" t="e">
        <f>DATE(YEAR($A$2)+1,4,1)</f>
        <v>#VALUE!</v>
      </c>
      <c r="AG35" s="169" t="e">
        <f>DATE(YEAR($AF$8)+1,3,31)</f>
        <v>#VALUE!</v>
      </c>
      <c r="AH35" s="165"/>
      <c r="AI35" s="165"/>
      <c r="AJ35" s="170"/>
    </row>
    <row r="36" spans="1:36" ht="27.95" customHeight="1">
      <c r="A36" s="171">
        <f>入力・労働局用!A36</f>
        <v>0</v>
      </c>
      <c r="B36" s="172">
        <f>入力・労働局用!B36</f>
        <v>0</v>
      </c>
      <c r="C36" s="173"/>
      <c r="D36" s="70">
        <f>入力・労働局用!D36</f>
        <v>0</v>
      </c>
      <c r="E36" s="71">
        <f>入力・労働局用!E36</f>
        <v>0</v>
      </c>
      <c r="F36" s="475">
        <f>入力・労働局用!F36</f>
        <v>0</v>
      </c>
      <c r="G36" s="476"/>
      <c r="H36" s="174" t="str">
        <f ca="1">入力・労働局用!H36</f>
        <v/>
      </c>
      <c r="I36" s="484" t="str">
        <f ca="1">入力・労働局用!I36</f>
        <v/>
      </c>
      <c r="J36" s="485">
        <f>入力・労働局用!J36</f>
        <v>0</v>
      </c>
      <c r="K36" s="485">
        <f>入力・労働局用!K36</f>
        <v>0</v>
      </c>
      <c r="L36" s="486">
        <f>入力・労働局用!L36</f>
        <v>0</v>
      </c>
      <c r="M36" s="475">
        <f>入力・労働局用!M36</f>
        <v>0</v>
      </c>
      <c r="N36" s="480"/>
      <c r="O36" s="480"/>
      <c r="P36" s="480"/>
      <c r="Q36" s="476"/>
      <c r="R36" s="175" t="str">
        <f ca="1">入力・労働局用!R36</f>
        <v/>
      </c>
      <c r="S36" s="484" t="str">
        <f ca="1">入力・労働局用!S36</f>
        <v/>
      </c>
      <c r="T36" s="485">
        <f>入力・労働局用!T36</f>
        <v>0</v>
      </c>
      <c r="U36" s="485">
        <f>入力・労働局用!U36</f>
        <v>0</v>
      </c>
      <c r="V36" s="485">
        <f>入力・労働局用!V36</f>
        <v>0</v>
      </c>
      <c r="W36" s="486">
        <f>入力・労働局用!W36</f>
        <v>0</v>
      </c>
      <c r="X36" s="164"/>
      <c r="Y36" s="176" t="str">
        <f>IF($B36&lt;&gt;0,IF(D36=0,AA$8,D36),"")</f>
        <v/>
      </c>
      <c r="Z36" s="176" t="str">
        <f>IF($B36&lt;&gt;0,IF(E36=0,Z$8,E36),"")</f>
        <v/>
      </c>
      <c r="AA36" s="177" t="e">
        <f t="shared" ref="AA36:AA50" si="12">IF(Y36&lt;AF$8,Y36,"")</f>
        <v>#VALUE!</v>
      </c>
      <c r="AB36" s="177" t="e">
        <f t="shared" ref="AB36:AB50" si="13">IF(Y36&gt;AB$8,"",IF(Z36&gt;AB$8,AB$8,Z36))</f>
        <v>#VALUE!</v>
      </c>
      <c r="AC36" s="177" t="e">
        <f t="shared" ref="AC36:AC50" si="14">IF(AA36="","",DATE(YEAR(AA36),MONTH(AA36),1))</f>
        <v>#VALUE!</v>
      </c>
      <c r="AD36" s="177" t="e">
        <f t="shared" ref="AD36:AD50" si="15">IF(AA36="","",DATE(YEAR(AB36),MONTH(AB36)+1,1)-1)</f>
        <v>#VALUE!</v>
      </c>
      <c r="AE36" s="178" t="e">
        <f t="shared" ref="AE36:AE50" si="16">IF(AA36="","",DATEDIF(AC36,AD36+1,"m"))</f>
        <v>#VALUE!</v>
      </c>
      <c r="AF36" s="177" t="e">
        <f t="shared" ref="AF36:AF50" si="17">IF(Z36&lt;AF$8,"",IF(Y36&gt;AF$8,Y36,AF$8))</f>
        <v>#VALUE!</v>
      </c>
      <c r="AG36" s="177" t="e">
        <f t="shared" ref="AG36:AG50" si="18">IF(Z36&lt;AF$8,"",Z36)</f>
        <v>#VALUE!</v>
      </c>
      <c r="AH36" s="177" t="e">
        <f t="shared" ref="AH36:AH50" si="19">IF(AF36="","",DATE(YEAR(AF36),MONTH(AF36),1))</f>
        <v>#VALUE!</v>
      </c>
      <c r="AI36" s="177" t="e">
        <f t="shared" ref="AI36:AI50" si="20">IF(AF36="","",DATE(YEAR(AG36),MONTH(AG36)+1,1)-1)</f>
        <v>#VALUE!</v>
      </c>
      <c r="AJ36" s="178" t="e">
        <f t="shared" ref="AJ36:AJ50" si="21">IF(AF36="","",DATEDIF(AH36,AI36+1,"m"))</f>
        <v>#VALUE!</v>
      </c>
    </row>
    <row r="37" spans="1:36" ht="27.95" customHeight="1">
      <c r="A37" s="179">
        <f>入力・労働局用!A37</f>
        <v>0</v>
      </c>
      <c r="B37" s="172">
        <f>入力・労働局用!B37</f>
        <v>0</v>
      </c>
      <c r="C37" s="173"/>
      <c r="D37" s="70">
        <f>入力・労働局用!D37</f>
        <v>0</v>
      </c>
      <c r="E37" s="71">
        <f>入力・労働局用!E37</f>
        <v>0</v>
      </c>
      <c r="F37" s="475">
        <f>入力・労働局用!F37</f>
        <v>0</v>
      </c>
      <c r="G37" s="476"/>
      <c r="H37" s="174" t="str">
        <f ca="1">入力・労働局用!H37</f>
        <v/>
      </c>
      <c r="I37" s="477" t="str">
        <f ca="1">入力・労働局用!I37</f>
        <v/>
      </c>
      <c r="J37" s="478">
        <f>入力・労働局用!J37</f>
        <v>0</v>
      </c>
      <c r="K37" s="478">
        <f>入力・労働局用!K37</f>
        <v>0</v>
      </c>
      <c r="L37" s="479">
        <f>入力・労働局用!L37</f>
        <v>0</v>
      </c>
      <c r="M37" s="475">
        <f>入力・労働局用!M37</f>
        <v>0</v>
      </c>
      <c r="N37" s="480"/>
      <c r="O37" s="480"/>
      <c r="P37" s="480"/>
      <c r="Q37" s="476"/>
      <c r="R37" s="174" t="str">
        <f ca="1">入力・労働局用!R37</f>
        <v/>
      </c>
      <c r="S37" s="477" t="str">
        <f ca="1">入力・労働局用!S37</f>
        <v/>
      </c>
      <c r="T37" s="478">
        <f>入力・労働局用!T37</f>
        <v>0</v>
      </c>
      <c r="U37" s="478">
        <f>入力・労働局用!U37</f>
        <v>0</v>
      </c>
      <c r="V37" s="478">
        <f>入力・労働局用!V37</f>
        <v>0</v>
      </c>
      <c r="W37" s="479">
        <f>入力・労働局用!W37</f>
        <v>0</v>
      </c>
      <c r="X37" s="164"/>
      <c r="Y37" s="180" t="str">
        <f t="shared" ref="Y37:Y50" si="22">IF($B37&lt;&gt;0,IF(D37=0,AA$8,D37),"")</f>
        <v/>
      </c>
      <c r="Z37" s="180" t="str">
        <f t="shared" ref="Z37:Z50" si="23">IF($B37&lt;&gt;0,IF(E37=0,Z$8,E37),"")</f>
        <v/>
      </c>
      <c r="AA37" s="181" t="e">
        <f t="shared" si="12"/>
        <v>#VALUE!</v>
      </c>
      <c r="AB37" s="181" t="e">
        <f t="shared" si="13"/>
        <v>#VALUE!</v>
      </c>
      <c r="AC37" s="181" t="e">
        <f t="shared" si="14"/>
        <v>#VALUE!</v>
      </c>
      <c r="AD37" s="181" t="e">
        <f t="shared" si="15"/>
        <v>#VALUE!</v>
      </c>
      <c r="AE37" s="182" t="e">
        <f t="shared" si="16"/>
        <v>#VALUE!</v>
      </c>
      <c r="AF37" s="181" t="e">
        <f t="shared" si="17"/>
        <v>#VALUE!</v>
      </c>
      <c r="AG37" s="181" t="e">
        <f t="shared" si="18"/>
        <v>#VALUE!</v>
      </c>
      <c r="AH37" s="181" t="e">
        <f t="shared" si="19"/>
        <v>#VALUE!</v>
      </c>
      <c r="AI37" s="181" t="e">
        <f t="shared" si="20"/>
        <v>#VALUE!</v>
      </c>
      <c r="AJ37" s="182" t="e">
        <f t="shared" si="21"/>
        <v>#VALUE!</v>
      </c>
    </row>
    <row r="38" spans="1:36" ht="27.95" customHeight="1">
      <c r="A38" s="179">
        <f>入力・労働局用!A38</f>
        <v>0</v>
      </c>
      <c r="B38" s="172">
        <f>入力・労働局用!B38</f>
        <v>0</v>
      </c>
      <c r="C38" s="173"/>
      <c r="D38" s="70">
        <f>入力・労働局用!D38</f>
        <v>0</v>
      </c>
      <c r="E38" s="71">
        <f>入力・労働局用!E38</f>
        <v>0</v>
      </c>
      <c r="F38" s="475">
        <f>入力・労働局用!F38</f>
        <v>0</v>
      </c>
      <c r="G38" s="476"/>
      <c r="H38" s="174" t="str">
        <f ca="1">入力・労働局用!H38</f>
        <v/>
      </c>
      <c r="I38" s="477" t="str">
        <f ca="1">入力・労働局用!I38</f>
        <v/>
      </c>
      <c r="J38" s="478">
        <f>入力・労働局用!J38</f>
        <v>0</v>
      </c>
      <c r="K38" s="478">
        <f>入力・労働局用!K38</f>
        <v>0</v>
      </c>
      <c r="L38" s="479">
        <f>入力・労働局用!L38</f>
        <v>0</v>
      </c>
      <c r="M38" s="475">
        <f>入力・労働局用!M38</f>
        <v>0</v>
      </c>
      <c r="N38" s="480"/>
      <c r="O38" s="480"/>
      <c r="P38" s="480"/>
      <c r="Q38" s="476"/>
      <c r="R38" s="174" t="str">
        <f ca="1">入力・労働局用!R38</f>
        <v/>
      </c>
      <c r="S38" s="477" t="str">
        <f ca="1">入力・労働局用!S38</f>
        <v/>
      </c>
      <c r="T38" s="478">
        <f>入力・労働局用!T38</f>
        <v>0</v>
      </c>
      <c r="U38" s="478">
        <f>入力・労働局用!U38</f>
        <v>0</v>
      </c>
      <c r="V38" s="478">
        <f>入力・労働局用!V38</f>
        <v>0</v>
      </c>
      <c r="W38" s="479">
        <f>入力・労働局用!W38</f>
        <v>0</v>
      </c>
      <c r="X38" s="164"/>
      <c r="Y38" s="180" t="str">
        <f t="shared" si="22"/>
        <v/>
      </c>
      <c r="Z38" s="180" t="str">
        <f t="shared" si="23"/>
        <v/>
      </c>
      <c r="AA38" s="181" t="e">
        <f t="shared" si="12"/>
        <v>#VALUE!</v>
      </c>
      <c r="AB38" s="181" t="e">
        <f t="shared" si="13"/>
        <v>#VALUE!</v>
      </c>
      <c r="AC38" s="181" t="e">
        <f t="shared" si="14"/>
        <v>#VALUE!</v>
      </c>
      <c r="AD38" s="181" t="e">
        <f t="shared" si="15"/>
        <v>#VALUE!</v>
      </c>
      <c r="AE38" s="182" t="e">
        <f t="shared" si="16"/>
        <v>#VALUE!</v>
      </c>
      <c r="AF38" s="181" t="e">
        <f t="shared" si="17"/>
        <v>#VALUE!</v>
      </c>
      <c r="AG38" s="181" t="e">
        <f t="shared" si="18"/>
        <v>#VALUE!</v>
      </c>
      <c r="AH38" s="181" t="e">
        <f t="shared" si="19"/>
        <v>#VALUE!</v>
      </c>
      <c r="AI38" s="181" t="e">
        <f t="shared" si="20"/>
        <v>#VALUE!</v>
      </c>
      <c r="AJ38" s="182" t="e">
        <f t="shared" si="21"/>
        <v>#VALUE!</v>
      </c>
    </row>
    <row r="39" spans="1:36" ht="27.95" customHeight="1">
      <c r="A39" s="179">
        <f>入力・労働局用!A39</f>
        <v>0</v>
      </c>
      <c r="B39" s="172">
        <f>入力・労働局用!B39</f>
        <v>0</v>
      </c>
      <c r="C39" s="173"/>
      <c r="D39" s="70">
        <f>入力・労働局用!D39</f>
        <v>0</v>
      </c>
      <c r="E39" s="71">
        <f>入力・労働局用!E39</f>
        <v>0</v>
      </c>
      <c r="F39" s="475">
        <f>入力・労働局用!F39</f>
        <v>0</v>
      </c>
      <c r="G39" s="476"/>
      <c r="H39" s="174" t="str">
        <f ca="1">入力・労働局用!H39</f>
        <v/>
      </c>
      <c r="I39" s="477" t="str">
        <f ca="1">入力・労働局用!I39</f>
        <v/>
      </c>
      <c r="J39" s="478">
        <f>入力・労働局用!J39</f>
        <v>0</v>
      </c>
      <c r="K39" s="478">
        <f>入力・労働局用!K39</f>
        <v>0</v>
      </c>
      <c r="L39" s="479">
        <f>入力・労働局用!L39</f>
        <v>0</v>
      </c>
      <c r="M39" s="475">
        <f>入力・労働局用!M39</f>
        <v>0</v>
      </c>
      <c r="N39" s="480"/>
      <c r="O39" s="480"/>
      <c r="P39" s="480"/>
      <c r="Q39" s="476"/>
      <c r="R39" s="174" t="str">
        <f ca="1">入力・労働局用!R39</f>
        <v/>
      </c>
      <c r="S39" s="477" t="str">
        <f ca="1">入力・労働局用!S39</f>
        <v/>
      </c>
      <c r="T39" s="478">
        <f>入力・労働局用!T39</f>
        <v>0</v>
      </c>
      <c r="U39" s="478">
        <f>入力・労働局用!U39</f>
        <v>0</v>
      </c>
      <c r="V39" s="478">
        <f>入力・労働局用!V39</f>
        <v>0</v>
      </c>
      <c r="W39" s="479">
        <f>入力・労働局用!W39</f>
        <v>0</v>
      </c>
      <c r="X39" s="164"/>
      <c r="Y39" s="180" t="str">
        <f t="shared" si="22"/>
        <v/>
      </c>
      <c r="Z39" s="180" t="str">
        <f t="shared" si="23"/>
        <v/>
      </c>
      <c r="AA39" s="181" t="e">
        <f t="shared" si="12"/>
        <v>#VALUE!</v>
      </c>
      <c r="AB39" s="181" t="e">
        <f t="shared" si="13"/>
        <v>#VALUE!</v>
      </c>
      <c r="AC39" s="181" t="e">
        <f t="shared" si="14"/>
        <v>#VALUE!</v>
      </c>
      <c r="AD39" s="181" t="e">
        <f t="shared" si="15"/>
        <v>#VALUE!</v>
      </c>
      <c r="AE39" s="182" t="e">
        <f t="shared" si="16"/>
        <v>#VALUE!</v>
      </c>
      <c r="AF39" s="181" t="e">
        <f t="shared" si="17"/>
        <v>#VALUE!</v>
      </c>
      <c r="AG39" s="181" t="e">
        <f t="shared" si="18"/>
        <v>#VALUE!</v>
      </c>
      <c r="AH39" s="181" t="e">
        <f t="shared" si="19"/>
        <v>#VALUE!</v>
      </c>
      <c r="AI39" s="181" t="e">
        <f t="shared" si="20"/>
        <v>#VALUE!</v>
      </c>
      <c r="AJ39" s="182" t="e">
        <f t="shared" si="21"/>
        <v>#VALUE!</v>
      </c>
    </row>
    <row r="40" spans="1:36" ht="27.95" customHeight="1">
      <c r="A40" s="179">
        <f>入力・労働局用!A40</f>
        <v>0</v>
      </c>
      <c r="B40" s="172">
        <f>入力・労働局用!B40</f>
        <v>0</v>
      </c>
      <c r="C40" s="173"/>
      <c r="D40" s="70">
        <f>入力・労働局用!D40</f>
        <v>0</v>
      </c>
      <c r="E40" s="71">
        <f>入力・労働局用!E40</f>
        <v>0</v>
      </c>
      <c r="F40" s="475">
        <f>入力・労働局用!F40</f>
        <v>0</v>
      </c>
      <c r="G40" s="476"/>
      <c r="H40" s="174" t="str">
        <f ca="1">入力・労働局用!H40</f>
        <v/>
      </c>
      <c r="I40" s="477" t="str">
        <f ca="1">入力・労働局用!I40</f>
        <v/>
      </c>
      <c r="J40" s="478">
        <f>入力・労働局用!J40</f>
        <v>0</v>
      </c>
      <c r="K40" s="478">
        <f>入力・労働局用!K40</f>
        <v>0</v>
      </c>
      <c r="L40" s="479">
        <f>入力・労働局用!L40</f>
        <v>0</v>
      </c>
      <c r="M40" s="475">
        <f>入力・労働局用!M40</f>
        <v>0</v>
      </c>
      <c r="N40" s="480"/>
      <c r="O40" s="480"/>
      <c r="P40" s="480"/>
      <c r="Q40" s="476"/>
      <c r="R40" s="174" t="str">
        <f ca="1">入力・労働局用!R40</f>
        <v/>
      </c>
      <c r="S40" s="477" t="str">
        <f ca="1">入力・労働局用!S40</f>
        <v/>
      </c>
      <c r="T40" s="478">
        <f>入力・労働局用!T40</f>
        <v>0</v>
      </c>
      <c r="U40" s="478">
        <f>入力・労働局用!U40</f>
        <v>0</v>
      </c>
      <c r="V40" s="478">
        <f>入力・労働局用!V40</f>
        <v>0</v>
      </c>
      <c r="W40" s="479">
        <f>入力・労働局用!W40</f>
        <v>0</v>
      </c>
      <c r="X40" s="164"/>
      <c r="Y40" s="180" t="str">
        <f t="shared" si="22"/>
        <v/>
      </c>
      <c r="Z40" s="180" t="str">
        <f t="shared" si="23"/>
        <v/>
      </c>
      <c r="AA40" s="181" t="e">
        <f t="shared" si="12"/>
        <v>#VALUE!</v>
      </c>
      <c r="AB40" s="181" t="e">
        <f t="shared" si="13"/>
        <v>#VALUE!</v>
      </c>
      <c r="AC40" s="181" t="e">
        <f t="shared" si="14"/>
        <v>#VALUE!</v>
      </c>
      <c r="AD40" s="181" t="e">
        <f t="shared" si="15"/>
        <v>#VALUE!</v>
      </c>
      <c r="AE40" s="182" t="e">
        <f t="shared" si="16"/>
        <v>#VALUE!</v>
      </c>
      <c r="AF40" s="181" t="e">
        <f t="shared" si="17"/>
        <v>#VALUE!</v>
      </c>
      <c r="AG40" s="181" t="e">
        <f t="shared" si="18"/>
        <v>#VALUE!</v>
      </c>
      <c r="AH40" s="181" t="e">
        <f t="shared" si="19"/>
        <v>#VALUE!</v>
      </c>
      <c r="AI40" s="181" t="e">
        <f t="shared" si="20"/>
        <v>#VALUE!</v>
      </c>
      <c r="AJ40" s="182" t="e">
        <f t="shared" si="21"/>
        <v>#VALUE!</v>
      </c>
    </row>
    <row r="41" spans="1:36" ht="27.95" customHeight="1">
      <c r="A41" s="179">
        <f>入力・労働局用!A41</f>
        <v>0</v>
      </c>
      <c r="B41" s="172">
        <f>入力・労働局用!B41</f>
        <v>0</v>
      </c>
      <c r="C41" s="173"/>
      <c r="D41" s="70">
        <f>入力・労働局用!D41</f>
        <v>0</v>
      </c>
      <c r="E41" s="71">
        <f>入力・労働局用!E41</f>
        <v>0</v>
      </c>
      <c r="F41" s="475">
        <f>入力・労働局用!F41</f>
        <v>0</v>
      </c>
      <c r="G41" s="476"/>
      <c r="H41" s="174" t="str">
        <f ca="1">入力・労働局用!H41</f>
        <v/>
      </c>
      <c r="I41" s="477" t="str">
        <f ca="1">入力・労働局用!I41</f>
        <v/>
      </c>
      <c r="J41" s="478">
        <f>入力・労働局用!J41</f>
        <v>0</v>
      </c>
      <c r="K41" s="478">
        <f>入力・労働局用!K41</f>
        <v>0</v>
      </c>
      <c r="L41" s="479">
        <f>入力・労働局用!L41</f>
        <v>0</v>
      </c>
      <c r="M41" s="475">
        <f>入力・労働局用!M41</f>
        <v>0</v>
      </c>
      <c r="N41" s="480"/>
      <c r="O41" s="480"/>
      <c r="P41" s="480"/>
      <c r="Q41" s="476"/>
      <c r="R41" s="174" t="str">
        <f ca="1">入力・労働局用!R41</f>
        <v/>
      </c>
      <c r="S41" s="477" t="str">
        <f ca="1">入力・労働局用!S41</f>
        <v/>
      </c>
      <c r="T41" s="478">
        <f>入力・労働局用!T41</f>
        <v>0</v>
      </c>
      <c r="U41" s="478">
        <f>入力・労働局用!U41</f>
        <v>0</v>
      </c>
      <c r="V41" s="478">
        <f>入力・労働局用!V41</f>
        <v>0</v>
      </c>
      <c r="W41" s="479">
        <f>入力・労働局用!W41</f>
        <v>0</v>
      </c>
      <c r="X41" s="164"/>
      <c r="Y41" s="180" t="str">
        <f t="shared" si="22"/>
        <v/>
      </c>
      <c r="Z41" s="180" t="str">
        <f t="shared" si="23"/>
        <v/>
      </c>
      <c r="AA41" s="181" t="e">
        <f t="shared" si="12"/>
        <v>#VALUE!</v>
      </c>
      <c r="AB41" s="181" t="e">
        <f t="shared" si="13"/>
        <v>#VALUE!</v>
      </c>
      <c r="AC41" s="181" t="e">
        <f t="shared" si="14"/>
        <v>#VALUE!</v>
      </c>
      <c r="AD41" s="181" t="e">
        <f t="shared" si="15"/>
        <v>#VALUE!</v>
      </c>
      <c r="AE41" s="182" t="e">
        <f t="shared" si="16"/>
        <v>#VALUE!</v>
      </c>
      <c r="AF41" s="181" t="e">
        <f t="shared" si="17"/>
        <v>#VALUE!</v>
      </c>
      <c r="AG41" s="181" t="e">
        <f t="shared" si="18"/>
        <v>#VALUE!</v>
      </c>
      <c r="AH41" s="181" t="e">
        <f t="shared" si="19"/>
        <v>#VALUE!</v>
      </c>
      <c r="AI41" s="181" t="e">
        <f t="shared" si="20"/>
        <v>#VALUE!</v>
      </c>
      <c r="AJ41" s="182" t="e">
        <f t="shared" si="21"/>
        <v>#VALUE!</v>
      </c>
    </row>
    <row r="42" spans="1:36" ht="27.95" customHeight="1">
      <c r="A42" s="179">
        <f>入力・労働局用!A42</f>
        <v>0</v>
      </c>
      <c r="B42" s="172">
        <f>入力・労働局用!B42</f>
        <v>0</v>
      </c>
      <c r="C42" s="173"/>
      <c r="D42" s="70">
        <f>入力・労働局用!D42</f>
        <v>0</v>
      </c>
      <c r="E42" s="71">
        <f>入力・労働局用!E42</f>
        <v>0</v>
      </c>
      <c r="F42" s="475">
        <f>入力・労働局用!F42</f>
        <v>0</v>
      </c>
      <c r="G42" s="476"/>
      <c r="H42" s="174" t="str">
        <f ca="1">入力・労働局用!H42</f>
        <v/>
      </c>
      <c r="I42" s="477" t="str">
        <f ca="1">入力・労働局用!I42</f>
        <v/>
      </c>
      <c r="J42" s="478">
        <f>入力・労働局用!J42</f>
        <v>0</v>
      </c>
      <c r="K42" s="478">
        <f>入力・労働局用!K42</f>
        <v>0</v>
      </c>
      <c r="L42" s="479">
        <f>入力・労働局用!L42</f>
        <v>0</v>
      </c>
      <c r="M42" s="475">
        <f>入力・労働局用!M42</f>
        <v>0</v>
      </c>
      <c r="N42" s="480"/>
      <c r="O42" s="480"/>
      <c r="P42" s="480"/>
      <c r="Q42" s="476"/>
      <c r="R42" s="174" t="str">
        <f ca="1">入力・労働局用!R42</f>
        <v/>
      </c>
      <c r="S42" s="477" t="str">
        <f ca="1">入力・労働局用!S42</f>
        <v/>
      </c>
      <c r="T42" s="478">
        <f>入力・労働局用!T42</f>
        <v>0</v>
      </c>
      <c r="U42" s="478">
        <f>入力・労働局用!U42</f>
        <v>0</v>
      </c>
      <c r="V42" s="478">
        <f>入力・労働局用!V42</f>
        <v>0</v>
      </c>
      <c r="W42" s="479">
        <f>入力・労働局用!W42</f>
        <v>0</v>
      </c>
      <c r="X42" s="164"/>
      <c r="Y42" s="180" t="str">
        <f t="shared" si="22"/>
        <v/>
      </c>
      <c r="Z42" s="180" t="str">
        <f t="shared" si="23"/>
        <v/>
      </c>
      <c r="AA42" s="181" t="e">
        <f t="shared" si="12"/>
        <v>#VALUE!</v>
      </c>
      <c r="AB42" s="181" t="e">
        <f t="shared" si="13"/>
        <v>#VALUE!</v>
      </c>
      <c r="AC42" s="181" t="e">
        <f t="shared" si="14"/>
        <v>#VALUE!</v>
      </c>
      <c r="AD42" s="181" t="e">
        <f t="shared" si="15"/>
        <v>#VALUE!</v>
      </c>
      <c r="AE42" s="182" t="e">
        <f t="shared" si="16"/>
        <v>#VALUE!</v>
      </c>
      <c r="AF42" s="181" t="e">
        <f t="shared" si="17"/>
        <v>#VALUE!</v>
      </c>
      <c r="AG42" s="181" t="e">
        <f t="shared" si="18"/>
        <v>#VALUE!</v>
      </c>
      <c r="AH42" s="181" t="e">
        <f t="shared" si="19"/>
        <v>#VALUE!</v>
      </c>
      <c r="AI42" s="181" t="e">
        <f t="shared" si="20"/>
        <v>#VALUE!</v>
      </c>
      <c r="AJ42" s="182" t="e">
        <f t="shared" si="21"/>
        <v>#VALUE!</v>
      </c>
    </row>
    <row r="43" spans="1:36" ht="27.95" customHeight="1">
      <c r="A43" s="179">
        <f>入力・労働局用!A43</f>
        <v>0</v>
      </c>
      <c r="B43" s="172">
        <f>入力・労働局用!B43</f>
        <v>0</v>
      </c>
      <c r="C43" s="173"/>
      <c r="D43" s="70">
        <f>入力・労働局用!D43</f>
        <v>0</v>
      </c>
      <c r="E43" s="71">
        <f>入力・労働局用!E43</f>
        <v>0</v>
      </c>
      <c r="F43" s="475">
        <f>入力・労働局用!F43</f>
        <v>0</v>
      </c>
      <c r="G43" s="476"/>
      <c r="H43" s="174" t="str">
        <f ca="1">入力・労働局用!H43</f>
        <v/>
      </c>
      <c r="I43" s="477" t="str">
        <f ca="1">入力・労働局用!I43</f>
        <v/>
      </c>
      <c r="J43" s="478">
        <f>入力・労働局用!J43</f>
        <v>0</v>
      </c>
      <c r="K43" s="478">
        <f>入力・労働局用!K43</f>
        <v>0</v>
      </c>
      <c r="L43" s="479">
        <f>入力・労働局用!L43</f>
        <v>0</v>
      </c>
      <c r="M43" s="475">
        <f>入力・労働局用!M43</f>
        <v>0</v>
      </c>
      <c r="N43" s="480"/>
      <c r="O43" s="480"/>
      <c r="P43" s="480"/>
      <c r="Q43" s="476"/>
      <c r="R43" s="174" t="str">
        <f ca="1">入力・労働局用!R43</f>
        <v/>
      </c>
      <c r="S43" s="477" t="str">
        <f ca="1">入力・労働局用!S43</f>
        <v/>
      </c>
      <c r="T43" s="478">
        <f>入力・労働局用!T43</f>
        <v>0</v>
      </c>
      <c r="U43" s="478">
        <f>入力・労働局用!U43</f>
        <v>0</v>
      </c>
      <c r="V43" s="478">
        <f>入力・労働局用!V43</f>
        <v>0</v>
      </c>
      <c r="W43" s="479">
        <f>入力・労働局用!W43</f>
        <v>0</v>
      </c>
      <c r="X43" s="164"/>
      <c r="Y43" s="180" t="str">
        <f t="shared" si="22"/>
        <v/>
      </c>
      <c r="Z43" s="180" t="str">
        <f t="shared" si="23"/>
        <v/>
      </c>
      <c r="AA43" s="181" t="e">
        <f t="shared" si="12"/>
        <v>#VALUE!</v>
      </c>
      <c r="AB43" s="181" t="e">
        <f t="shared" si="13"/>
        <v>#VALUE!</v>
      </c>
      <c r="AC43" s="181" t="e">
        <f t="shared" si="14"/>
        <v>#VALUE!</v>
      </c>
      <c r="AD43" s="181" t="e">
        <f t="shared" si="15"/>
        <v>#VALUE!</v>
      </c>
      <c r="AE43" s="182" t="e">
        <f t="shared" si="16"/>
        <v>#VALUE!</v>
      </c>
      <c r="AF43" s="181" t="e">
        <f t="shared" si="17"/>
        <v>#VALUE!</v>
      </c>
      <c r="AG43" s="181" t="e">
        <f t="shared" si="18"/>
        <v>#VALUE!</v>
      </c>
      <c r="AH43" s="181" t="e">
        <f t="shared" si="19"/>
        <v>#VALUE!</v>
      </c>
      <c r="AI43" s="181" t="e">
        <f t="shared" si="20"/>
        <v>#VALUE!</v>
      </c>
      <c r="AJ43" s="182" t="e">
        <f t="shared" si="21"/>
        <v>#VALUE!</v>
      </c>
    </row>
    <row r="44" spans="1:36" ht="27.95" customHeight="1">
      <c r="A44" s="179">
        <f>入力・労働局用!A44</f>
        <v>0</v>
      </c>
      <c r="B44" s="172">
        <f>入力・労働局用!B44</f>
        <v>0</v>
      </c>
      <c r="C44" s="173"/>
      <c r="D44" s="70">
        <f>入力・労働局用!D44</f>
        <v>0</v>
      </c>
      <c r="E44" s="71">
        <f>入力・労働局用!E44</f>
        <v>0</v>
      </c>
      <c r="F44" s="475">
        <f>入力・労働局用!F44</f>
        <v>0</v>
      </c>
      <c r="G44" s="476"/>
      <c r="H44" s="174" t="str">
        <f ca="1">入力・労働局用!H44</f>
        <v/>
      </c>
      <c r="I44" s="477" t="str">
        <f ca="1">入力・労働局用!I44</f>
        <v/>
      </c>
      <c r="J44" s="478">
        <f>入力・労働局用!J44</f>
        <v>0</v>
      </c>
      <c r="K44" s="478">
        <f>入力・労働局用!K44</f>
        <v>0</v>
      </c>
      <c r="L44" s="479">
        <f>入力・労働局用!L44</f>
        <v>0</v>
      </c>
      <c r="M44" s="475">
        <f>入力・労働局用!M44</f>
        <v>0</v>
      </c>
      <c r="N44" s="480"/>
      <c r="O44" s="480"/>
      <c r="P44" s="480"/>
      <c r="Q44" s="476"/>
      <c r="R44" s="174" t="str">
        <f ca="1">入力・労働局用!R44</f>
        <v/>
      </c>
      <c r="S44" s="477" t="str">
        <f ca="1">入力・労働局用!S44</f>
        <v/>
      </c>
      <c r="T44" s="478">
        <f>入力・労働局用!T44</f>
        <v>0</v>
      </c>
      <c r="U44" s="478">
        <f>入力・労働局用!U44</f>
        <v>0</v>
      </c>
      <c r="V44" s="478">
        <f>入力・労働局用!V44</f>
        <v>0</v>
      </c>
      <c r="W44" s="479">
        <f>入力・労働局用!W44</f>
        <v>0</v>
      </c>
      <c r="X44" s="164"/>
      <c r="Y44" s="180" t="str">
        <f t="shared" si="22"/>
        <v/>
      </c>
      <c r="Z44" s="180" t="str">
        <f t="shared" si="23"/>
        <v/>
      </c>
      <c r="AA44" s="181" t="e">
        <f t="shared" si="12"/>
        <v>#VALUE!</v>
      </c>
      <c r="AB44" s="181" t="e">
        <f t="shared" si="13"/>
        <v>#VALUE!</v>
      </c>
      <c r="AC44" s="181" t="e">
        <f t="shared" si="14"/>
        <v>#VALUE!</v>
      </c>
      <c r="AD44" s="181" t="e">
        <f t="shared" si="15"/>
        <v>#VALUE!</v>
      </c>
      <c r="AE44" s="182" t="e">
        <f t="shared" si="16"/>
        <v>#VALUE!</v>
      </c>
      <c r="AF44" s="181" t="e">
        <f t="shared" si="17"/>
        <v>#VALUE!</v>
      </c>
      <c r="AG44" s="181" t="e">
        <f t="shared" si="18"/>
        <v>#VALUE!</v>
      </c>
      <c r="AH44" s="181" t="e">
        <f t="shared" si="19"/>
        <v>#VALUE!</v>
      </c>
      <c r="AI44" s="181" t="e">
        <f t="shared" si="20"/>
        <v>#VALUE!</v>
      </c>
      <c r="AJ44" s="182" t="e">
        <f t="shared" si="21"/>
        <v>#VALUE!</v>
      </c>
    </row>
    <row r="45" spans="1:36" ht="27.95" customHeight="1">
      <c r="A45" s="179">
        <f>入力・労働局用!A45</f>
        <v>0</v>
      </c>
      <c r="B45" s="172">
        <f>入力・労働局用!B45</f>
        <v>0</v>
      </c>
      <c r="C45" s="173"/>
      <c r="D45" s="70">
        <f>入力・労働局用!D45</f>
        <v>0</v>
      </c>
      <c r="E45" s="71">
        <f>入力・労働局用!E45</f>
        <v>0</v>
      </c>
      <c r="F45" s="475">
        <f>入力・労働局用!F45</f>
        <v>0</v>
      </c>
      <c r="G45" s="476"/>
      <c r="H45" s="174" t="str">
        <f ca="1">入力・労働局用!H45</f>
        <v/>
      </c>
      <c r="I45" s="477" t="str">
        <f ca="1">入力・労働局用!I45</f>
        <v/>
      </c>
      <c r="J45" s="478">
        <f>入力・労働局用!J45</f>
        <v>0</v>
      </c>
      <c r="K45" s="478">
        <f>入力・労働局用!K45</f>
        <v>0</v>
      </c>
      <c r="L45" s="479">
        <f>入力・労働局用!L45</f>
        <v>0</v>
      </c>
      <c r="M45" s="475">
        <f>入力・労働局用!M45</f>
        <v>0</v>
      </c>
      <c r="N45" s="480"/>
      <c r="O45" s="480"/>
      <c r="P45" s="480"/>
      <c r="Q45" s="476"/>
      <c r="R45" s="174" t="str">
        <f ca="1">入力・労働局用!R45</f>
        <v/>
      </c>
      <c r="S45" s="477" t="str">
        <f ca="1">入力・労働局用!S45</f>
        <v/>
      </c>
      <c r="T45" s="478">
        <f>入力・労働局用!T45</f>
        <v>0</v>
      </c>
      <c r="U45" s="478">
        <f>入力・労働局用!U45</f>
        <v>0</v>
      </c>
      <c r="V45" s="478">
        <f>入力・労働局用!V45</f>
        <v>0</v>
      </c>
      <c r="W45" s="479">
        <f>入力・労働局用!W45</f>
        <v>0</v>
      </c>
      <c r="X45" s="164"/>
      <c r="Y45" s="180" t="str">
        <f t="shared" si="22"/>
        <v/>
      </c>
      <c r="Z45" s="180" t="str">
        <f t="shared" si="23"/>
        <v/>
      </c>
      <c r="AA45" s="181" t="e">
        <f t="shared" si="12"/>
        <v>#VALUE!</v>
      </c>
      <c r="AB45" s="181" t="e">
        <f t="shared" si="13"/>
        <v>#VALUE!</v>
      </c>
      <c r="AC45" s="181" t="e">
        <f t="shared" si="14"/>
        <v>#VALUE!</v>
      </c>
      <c r="AD45" s="181" t="e">
        <f t="shared" si="15"/>
        <v>#VALUE!</v>
      </c>
      <c r="AE45" s="182" t="e">
        <f t="shared" si="16"/>
        <v>#VALUE!</v>
      </c>
      <c r="AF45" s="181" t="e">
        <f t="shared" si="17"/>
        <v>#VALUE!</v>
      </c>
      <c r="AG45" s="181" t="e">
        <f t="shared" si="18"/>
        <v>#VALUE!</v>
      </c>
      <c r="AH45" s="181" t="e">
        <f t="shared" si="19"/>
        <v>#VALUE!</v>
      </c>
      <c r="AI45" s="181" t="e">
        <f t="shared" si="20"/>
        <v>#VALUE!</v>
      </c>
      <c r="AJ45" s="182" t="e">
        <f t="shared" si="21"/>
        <v>#VALUE!</v>
      </c>
    </row>
    <row r="46" spans="1:36" ht="27.95" customHeight="1">
      <c r="A46" s="179">
        <f>入力・労働局用!A46</f>
        <v>0</v>
      </c>
      <c r="B46" s="172">
        <f>入力・労働局用!B46</f>
        <v>0</v>
      </c>
      <c r="C46" s="173"/>
      <c r="D46" s="70">
        <f>入力・労働局用!D46</f>
        <v>0</v>
      </c>
      <c r="E46" s="71">
        <f>入力・労働局用!E46</f>
        <v>0</v>
      </c>
      <c r="F46" s="475">
        <f>入力・労働局用!F46</f>
        <v>0</v>
      </c>
      <c r="G46" s="476"/>
      <c r="H46" s="174" t="str">
        <f ca="1">入力・労働局用!H46</f>
        <v/>
      </c>
      <c r="I46" s="477" t="str">
        <f ca="1">入力・労働局用!I46</f>
        <v/>
      </c>
      <c r="J46" s="478">
        <f>入力・労働局用!J46</f>
        <v>0</v>
      </c>
      <c r="K46" s="478">
        <f>入力・労働局用!K46</f>
        <v>0</v>
      </c>
      <c r="L46" s="479">
        <f>入力・労働局用!L46</f>
        <v>0</v>
      </c>
      <c r="M46" s="475">
        <f>入力・労働局用!M46</f>
        <v>0</v>
      </c>
      <c r="N46" s="480"/>
      <c r="O46" s="480"/>
      <c r="P46" s="480"/>
      <c r="Q46" s="476"/>
      <c r="R46" s="174" t="str">
        <f ca="1">入力・労働局用!R46</f>
        <v/>
      </c>
      <c r="S46" s="477" t="str">
        <f ca="1">入力・労働局用!S46</f>
        <v/>
      </c>
      <c r="T46" s="478">
        <f>入力・労働局用!T46</f>
        <v>0</v>
      </c>
      <c r="U46" s="478">
        <f>入力・労働局用!U46</f>
        <v>0</v>
      </c>
      <c r="V46" s="478">
        <f>入力・労働局用!V46</f>
        <v>0</v>
      </c>
      <c r="W46" s="479">
        <f>入力・労働局用!W46</f>
        <v>0</v>
      </c>
      <c r="X46" s="164"/>
      <c r="Y46" s="180" t="str">
        <f t="shared" si="22"/>
        <v/>
      </c>
      <c r="Z46" s="180" t="str">
        <f t="shared" si="23"/>
        <v/>
      </c>
      <c r="AA46" s="181" t="e">
        <f t="shared" si="12"/>
        <v>#VALUE!</v>
      </c>
      <c r="AB46" s="181" t="e">
        <f t="shared" si="13"/>
        <v>#VALUE!</v>
      </c>
      <c r="AC46" s="181" t="e">
        <f t="shared" si="14"/>
        <v>#VALUE!</v>
      </c>
      <c r="AD46" s="181" t="e">
        <f t="shared" si="15"/>
        <v>#VALUE!</v>
      </c>
      <c r="AE46" s="182" t="e">
        <f t="shared" si="16"/>
        <v>#VALUE!</v>
      </c>
      <c r="AF46" s="181" t="e">
        <f t="shared" si="17"/>
        <v>#VALUE!</v>
      </c>
      <c r="AG46" s="181" t="e">
        <f t="shared" si="18"/>
        <v>#VALUE!</v>
      </c>
      <c r="AH46" s="181" t="e">
        <f t="shared" si="19"/>
        <v>#VALUE!</v>
      </c>
      <c r="AI46" s="181" t="e">
        <f t="shared" si="20"/>
        <v>#VALUE!</v>
      </c>
      <c r="AJ46" s="182" t="e">
        <f t="shared" si="21"/>
        <v>#VALUE!</v>
      </c>
    </row>
    <row r="47" spans="1:36" ht="27.95" customHeight="1">
      <c r="A47" s="179">
        <f>入力・労働局用!A47</f>
        <v>0</v>
      </c>
      <c r="B47" s="172">
        <f>入力・労働局用!B47</f>
        <v>0</v>
      </c>
      <c r="C47" s="173"/>
      <c r="D47" s="70">
        <f>入力・労働局用!D47</f>
        <v>0</v>
      </c>
      <c r="E47" s="71">
        <f>入力・労働局用!E47</f>
        <v>0</v>
      </c>
      <c r="F47" s="475">
        <f>入力・労働局用!F47</f>
        <v>0</v>
      </c>
      <c r="G47" s="476"/>
      <c r="H47" s="174" t="str">
        <f ca="1">入力・労働局用!H47</f>
        <v/>
      </c>
      <c r="I47" s="477" t="str">
        <f ca="1">入力・労働局用!I47</f>
        <v/>
      </c>
      <c r="J47" s="478">
        <f>入力・労働局用!J47</f>
        <v>0</v>
      </c>
      <c r="K47" s="478">
        <f>入力・労働局用!K47</f>
        <v>0</v>
      </c>
      <c r="L47" s="479">
        <f>入力・労働局用!L47</f>
        <v>0</v>
      </c>
      <c r="M47" s="475">
        <f>入力・労働局用!M47</f>
        <v>0</v>
      </c>
      <c r="N47" s="480"/>
      <c r="O47" s="480"/>
      <c r="P47" s="480"/>
      <c r="Q47" s="476"/>
      <c r="R47" s="174" t="str">
        <f ca="1">入力・労働局用!R47</f>
        <v/>
      </c>
      <c r="S47" s="477" t="str">
        <f ca="1">入力・労働局用!S47</f>
        <v/>
      </c>
      <c r="T47" s="478">
        <f>入力・労働局用!T47</f>
        <v>0</v>
      </c>
      <c r="U47" s="478">
        <f>入力・労働局用!U47</f>
        <v>0</v>
      </c>
      <c r="V47" s="478">
        <f>入力・労働局用!V47</f>
        <v>0</v>
      </c>
      <c r="W47" s="479">
        <f>入力・労働局用!W47</f>
        <v>0</v>
      </c>
      <c r="X47" s="164"/>
      <c r="Y47" s="180" t="str">
        <f t="shared" si="22"/>
        <v/>
      </c>
      <c r="Z47" s="180" t="str">
        <f t="shared" si="23"/>
        <v/>
      </c>
      <c r="AA47" s="181" t="e">
        <f t="shared" si="12"/>
        <v>#VALUE!</v>
      </c>
      <c r="AB47" s="181" t="e">
        <f t="shared" si="13"/>
        <v>#VALUE!</v>
      </c>
      <c r="AC47" s="181" t="e">
        <f t="shared" si="14"/>
        <v>#VALUE!</v>
      </c>
      <c r="AD47" s="181" t="e">
        <f t="shared" si="15"/>
        <v>#VALUE!</v>
      </c>
      <c r="AE47" s="182" t="e">
        <f t="shared" si="16"/>
        <v>#VALUE!</v>
      </c>
      <c r="AF47" s="181" t="e">
        <f t="shared" si="17"/>
        <v>#VALUE!</v>
      </c>
      <c r="AG47" s="181" t="e">
        <f t="shared" si="18"/>
        <v>#VALUE!</v>
      </c>
      <c r="AH47" s="181" t="e">
        <f t="shared" si="19"/>
        <v>#VALUE!</v>
      </c>
      <c r="AI47" s="181" t="e">
        <f t="shared" si="20"/>
        <v>#VALUE!</v>
      </c>
      <c r="AJ47" s="182" t="e">
        <f t="shared" si="21"/>
        <v>#VALUE!</v>
      </c>
    </row>
    <row r="48" spans="1:36" ht="27.95" customHeight="1">
      <c r="A48" s="179">
        <f>入力・労働局用!A48</f>
        <v>0</v>
      </c>
      <c r="B48" s="172">
        <f>入力・労働局用!B48</f>
        <v>0</v>
      </c>
      <c r="C48" s="173"/>
      <c r="D48" s="70">
        <f>入力・労働局用!D48</f>
        <v>0</v>
      </c>
      <c r="E48" s="71">
        <f>入力・労働局用!E48</f>
        <v>0</v>
      </c>
      <c r="F48" s="475">
        <f>入力・労働局用!F48</f>
        <v>0</v>
      </c>
      <c r="G48" s="476"/>
      <c r="H48" s="174" t="str">
        <f ca="1">入力・労働局用!H48</f>
        <v/>
      </c>
      <c r="I48" s="477" t="str">
        <f ca="1">入力・労働局用!I48</f>
        <v/>
      </c>
      <c r="J48" s="478">
        <f>入力・労働局用!J48</f>
        <v>0</v>
      </c>
      <c r="K48" s="478">
        <f>入力・労働局用!K48</f>
        <v>0</v>
      </c>
      <c r="L48" s="479">
        <f>入力・労働局用!L48</f>
        <v>0</v>
      </c>
      <c r="M48" s="475">
        <f>入力・労働局用!M48</f>
        <v>0</v>
      </c>
      <c r="N48" s="480"/>
      <c r="O48" s="480"/>
      <c r="P48" s="480"/>
      <c r="Q48" s="476"/>
      <c r="R48" s="174" t="str">
        <f ca="1">入力・労働局用!R48</f>
        <v/>
      </c>
      <c r="S48" s="477" t="str">
        <f ca="1">入力・労働局用!S48</f>
        <v/>
      </c>
      <c r="T48" s="478">
        <f>入力・労働局用!T48</f>
        <v>0</v>
      </c>
      <c r="U48" s="478">
        <f>入力・労働局用!U48</f>
        <v>0</v>
      </c>
      <c r="V48" s="478">
        <f>入力・労働局用!V48</f>
        <v>0</v>
      </c>
      <c r="W48" s="479">
        <f>入力・労働局用!W48</f>
        <v>0</v>
      </c>
      <c r="X48" s="164"/>
      <c r="Y48" s="180" t="str">
        <f t="shared" si="22"/>
        <v/>
      </c>
      <c r="Z48" s="180" t="str">
        <f t="shared" si="23"/>
        <v/>
      </c>
      <c r="AA48" s="181" t="e">
        <f t="shared" si="12"/>
        <v>#VALUE!</v>
      </c>
      <c r="AB48" s="181" t="e">
        <f t="shared" si="13"/>
        <v>#VALUE!</v>
      </c>
      <c r="AC48" s="181" t="e">
        <f t="shared" si="14"/>
        <v>#VALUE!</v>
      </c>
      <c r="AD48" s="181" t="e">
        <f t="shared" si="15"/>
        <v>#VALUE!</v>
      </c>
      <c r="AE48" s="182" t="e">
        <f t="shared" si="16"/>
        <v>#VALUE!</v>
      </c>
      <c r="AF48" s="181" t="e">
        <f t="shared" si="17"/>
        <v>#VALUE!</v>
      </c>
      <c r="AG48" s="181" t="e">
        <f t="shared" si="18"/>
        <v>#VALUE!</v>
      </c>
      <c r="AH48" s="181" t="e">
        <f t="shared" si="19"/>
        <v>#VALUE!</v>
      </c>
      <c r="AI48" s="181" t="e">
        <f t="shared" si="20"/>
        <v>#VALUE!</v>
      </c>
      <c r="AJ48" s="182" t="e">
        <f t="shared" si="21"/>
        <v>#VALUE!</v>
      </c>
    </row>
    <row r="49" spans="1:36" ht="27.95" customHeight="1">
      <c r="A49" s="179">
        <f>入力・労働局用!A49</f>
        <v>0</v>
      </c>
      <c r="B49" s="172">
        <f>入力・労働局用!B49</f>
        <v>0</v>
      </c>
      <c r="C49" s="173"/>
      <c r="D49" s="70">
        <f>入力・労働局用!D49</f>
        <v>0</v>
      </c>
      <c r="E49" s="71">
        <f>入力・労働局用!E49</f>
        <v>0</v>
      </c>
      <c r="F49" s="475">
        <f>入力・労働局用!F49</f>
        <v>0</v>
      </c>
      <c r="G49" s="476"/>
      <c r="H49" s="174" t="str">
        <f ca="1">入力・労働局用!H49</f>
        <v/>
      </c>
      <c r="I49" s="477" t="str">
        <f ca="1">入力・労働局用!I49</f>
        <v/>
      </c>
      <c r="J49" s="478">
        <f>入力・労働局用!J49</f>
        <v>0</v>
      </c>
      <c r="K49" s="478">
        <f>入力・労働局用!K49</f>
        <v>0</v>
      </c>
      <c r="L49" s="479">
        <f>入力・労働局用!L49</f>
        <v>0</v>
      </c>
      <c r="M49" s="475">
        <f>入力・労働局用!M49</f>
        <v>0</v>
      </c>
      <c r="N49" s="480"/>
      <c r="O49" s="480"/>
      <c r="P49" s="480"/>
      <c r="Q49" s="476"/>
      <c r="R49" s="174" t="str">
        <f ca="1">入力・労働局用!R49</f>
        <v/>
      </c>
      <c r="S49" s="477" t="str">
        <f ca="1">入力・労働局用!S49</f>
        <v/>
      </c>
      <c r="T49" s="478">
        <f>入力・労働局用!T49</f>
        <v>0</v>
      </c>
      <c r="U49" s="478">
        <f>入力・労働局用!U49</f>
        <v>0</v>
      </c>
      <c r="V49" s="478">
        <f>入力・労働局用!V49</f>
        <v>0</v>
      </c>
      <c r="W49" s="479">
        <f>入力・労働局用!W49</f>
        <v>0</v>
      </c>
      <c r="X49" s="164"/>
      <c r="Y49" s="180" t="str">
        <f t="shared" si="22"/>
        <v/>
      </c>
      <c r="Z49" s="180" t="str">
        <f t="shared" si="23"/>
        <v/>
      </c>
      <c r="AA49" s="181" t="e">
        <f t="shared" si="12"/>
        <v>#VALUE!</v>
      </c>
      <c r="AB49" s="181" t="e">
        <f t="shared" si="13"/>
        <v>#VALUE!</v>
      </c>
      <c r="AC49" s="181" t="e">
        <f t="shared" si="14"/>
        <v>#VALUE!</v>
      </c>
      <c r="AD49" s="181" t="e">
        <f t="shared" si="15"/>
        <v>#VALUE!</v>
      </c>
      <c r="AE49" s="182" t="e">
        <f t="shared" si="16"/>
        <v>#VALUE!</v>
      </c>
      <c r="AF49" s="181" t="e">
        <f t="shared" si="17"/>
        <v>#VALUE!</v>
      </c>
      <c r="AG49" s="181" t="e">
        <f t="shared" si="18"/>
        <v>#VALUE!</v>
      </c>
      <c r="AH49" s="181" t="e">
        <f t="shared" si="19"/>
        <v>#VALUE!</v>
      </c>
      <c r="AI49" s="181" t="e">
        <f t="shared" si="20"/>
        <v>#VALUE!</v>
      </c>
      <c r="AJ49" s="182" t="e">
        <f t="shared" si="21"/>
        <v>#VALUE!</v>
      </c>
    </row>
    <row r="50" spans="1:36" ht="27.95" customHeight="1" thickBot="1">
      <c r="A50" s="207">
        <f>入力・労働局用!A50</f>
        <v>0</v>
      </c>
      <c r="B50" s="202">
        <f>入力・労働局用!B50</f>
        <v>0</v>
      </c>
      <c r="C50" s="203"/>
      <c r="D50" s="204">
        <f>入力・労働局用!D50</f>
        <v>0</v>
      </c>
      <c r="E50" s="205">
        <f>入力・労働局用!E50</f>
        <v>0</v>
      </c>
      <c r="F50" s="490">
        <f>入力・労働局用!F50</f>
        <v>0</v>
      </c>
      <c r="G50" s="491"/>
      <c r="H50" s="206" t="str">
        <f ca="1">入力・労働局用!H50</f>
        <v/>
      </c>
      <c r="I50" s="492" t="str">
        <f ca="1">入力・労働局用!I50</f>
        <v/>
      </c>
      <c r="J50" s="493">
        <f>入力・労働局用!J50</f>
        <v>0</v>
      </c>
      <c r="K50" s="493">
        <f>入力・労働局用!K50</f>
        <v>0</v>
      </c>
      <c r="L50" s="494">
        <f>入力・労働局用!L50</f>
        <v>0</v>
      </c>
      <c r="M50" s="490">
        <f>入力・労働局用!M50</f>
        <v>0</v>
      </c>
      <c r="N50" s="495"/>
      <c r="O50" s="495"/>
      <c r="P50" s="495"/>
      <c r="Q50" s="491"/>
      <c r="R50" s="206" t="str">
        <f ca="1">入力・労働局用!R50</f>
        <v/>
      </c>
      <c r="S50" s="492" t="str">
        <f ca="1">入力・労働局用!S50</f>
        <v/>
      </c>
      <c r="T50" s="493">
        <f>入力・労働局用!T50</f>
        <v>0</v>
      </c>
      <c r="U50" s="493">
        <f>入力・労働局用!U50</f>
        <v>0</v>
      </c>
      <c r="V50" s="493">
        <f>入力・労働局用!V50</f>
        <v>0</v>
      </c>
      <c r="W50" s="494">
        <f>入力・労働局用!W50</f>
        <v>0</v>
      </c>
      <c r="X50" s="164"/>
      <c r="Y50" s="185" t="str">
        <f t="shared" si="22"/>
        <v/>
      </c>
      <c r="Z50" s="185" t="str">
        <f t="shared" si="23"/>
        <v/>
      </c>
      <c r="AA50" s="186" t="e">
        <f t="shared" si="12"/>
        <v>#VALUE!</v>
      </c>
      <c r="AB50" s="186" t="e">
        <f t="shared" si="13"/>
        <v>#VALUE!</v>
      </c>
      <c r="AC50" s="186" t="e">
        <f t="shared" si="14"/>
        <v>#VALUE!</v>
      </c>
      <c r="AD50" s="186" t="e">
        <f t="shared" si="15"/>
        <v>#VALUE!</v>
      </c>
      <c r="AE50" s="187" t="e">
        <f t="shared" si="16"/>
        <v>#VALUE!</v>
      </c>
      <c r="AF50" s="186" t="e">
        <f t="shared" si="17"/>
        <v>#VALUE!</v>
      </c>
      <c r="AG50" s="186" t="e">
        <f t="shared" si="18"/>
        <v>#VALUE!</v>
      </c>
      <c r="AH50" s="186" t="e">
        <f t="shared" si="19"/>
        <v>#VALUE!</v>
      </c>
      <c r="AI50" s="186" t="e">
        <f t="shared" si="20"/>
        <v>#VALUE!</v>
      </c>
      <c r="AJ50" s="187" t="e">
        <f t="shared" si="21"/>
        <v>#VALUE!</v>
      </c>
    </row>
    <row r="51" spans="1:36" ht="24.95" customHeight="1" thickTop="1">
      <c r="A51" s="361" t="s">
        <v>62</v>
      </c>
      <c r="B51" s="362"/>
      <c r="C51" s="362"/>
      <c r="D51" s="362"/>
      <c r="E51" s="362"/>
      <c r="F51" s="363"/>
      <c r="G51" s="364"/>
      <c r="H51" s="213" t="s">
        <v>12</v>
      </c>
      <c r="I51" s="471">
        <f ca="1">入力・労働局用!I51</f>
        <v>0</v>
      </c>
      <c r="J51" s="472">
        <f>入力・労働局用!J51</f>
        <v>0</v>
      </c>
      <c r="K51" s="472">
        <f>入力・労働局用!K51</f>
        <v>0</v>
      </c>
      <c r="L51" s="214" t="s">
        <v>8</v>
      </c>
      <c r="M51" s="363"/>
      <c r="N51" s="367"/>
      <c r="O51" s="367"/>
      <c r="P51" s="367"/>
      <c r="Q51" s="364"/>
      <c r="R51" s="213"/>
      <c r="S51" s="471">
        <f ca="1">入力・労働局用!S51</f>
        <v>0</v>
      </c>
      <c r="T51" s="472">
        <f>入力・労働局用!T51</f>
        <v>0</v>
      </c>
      <c r="U51" s="472">
        <f>入力・労働局用!U51</f>
        <v>0</v>
      </c>
      <c r="V51" s="472">
        <f>入力・労働局用!V51</f>
        <v>0</v>
      </c>
      <c r="W51" s="214" t="s">
        <v>8</v>
      </c>
      <c r="X51" s="164"/>
    </row>
    <row r="52" spans="1:36" ht="24.95" customHeight="1">
      <c r="A52" s="434" t="s">
        <v>80</v>
      </c>
      <c r="B52" s="435"/>
      <c r="C52" s="435"/>
      <c r="D52" s="435"/>
      <c r="E52" s="435"/>
      <c r="F52" s="502"/>
      <c r="G52" s="503"/>
      <c r="H52" s="215" t="s">
        <v>12</v>
      </c>
      <c r="I52" s="504">
        <f ca="1">入力・労働局用!I52</f>
        <v>0</v>
      </c>
      <c r="J52" s="505">
        <f>入力・労働局用!J52</f>
        <v>0</v>
      </c>
      <c r="K52" s="505">
        <f>入力・労働局用!K52</f>
        <v>0</v>
      </c>
      <c r="L52" s="216" t="s">
        <v>8</v>
      </c>
      <c r="M52" s="502"/>
      <c r="N52" s="506"/>
      <c r="O52" s="506"/>
      <c r="P52" s="506"/>
      <c r="Q52" s="503"/>
      <c r="R52" s="215"/>
      <c r="S52" s="504">
        <f ca="1">入力・労働局用!S52</f>
        <v>0</v>
      </c>
      <c r="T52" s="505">
        <f>入力・労働局用!T52</f>
        <v>0</v>
      </c>
      <c r="U52" s="505">
        <f>入力・労働局用!U52</f>
        <v>0</v>
      </c>
      <c r="V52" s="505">
        <f>入力・労働局用!V52</f>
        <v>0</v>
      </c>
      <c r="W52" s="216" t="s">
        <v>8</v>
      </c>
      <c r="X52" s="164"/>
      <c r="Z52" s="190" t="s">
        <v>36</v>
      </c>
    </row>
    <row r="53" spans="1:36" s="1" customFormat="1" ht="3.75" customHeight="1">
      <c r="X53" s="52"/>
      <c r="Y53" s="217"/>
      <c r="Z53" s="54" t="s">
        <v>35</v>
      </c>
      <c r="AH53" s="29"/>
      <c r="AI53" s="29"/>
    </row>
    <row r="54" spans="1:36">
      <c r="T54" s="468" t="s">
        <v>43</v>
      </c>
      <c r="U54" s="469"/>
      <c r="V54" s="469"/>
      <c r="W54" s="470"/>
      <c r="X54" s="164"/>
    </row>
    <row r="56" spans="1:36" ht="19.5" customHeight="1">
      <c r="A56" s="147" t="str">
        <f>IF(入力・労働局用!A56="","",入力・労働局用!A56)</f>
        <v>【鳥取局様式】</v>
      </c>
      <c r="B56" s="196"/>
      <c r="C56" s="146"/>
      <c r="D56" s="466" t="s">
        <v>76</v>
      </c>
      <c r="E56" s="467"/>
      <c r="F56" s="467"/>
      <c r="G56" s="467"/>
      <c r="H56" s="467"/>
      <c r="I56" s="467"/>
      <c r="J56" s="467"/>
      <c r="S56" s="148">
        <f>入力・労働局用!$S$2</f>
        <v>1</v>
      </c>
      <c r="T56" s="488" t="s">
        <v>10</v>
      </c>
      <c r="U56" s="488"/>
      <c r="V56" s="149">
        <f>入力・労働局用!V56</f>
        <v>3</v>
      </c>
      <c r="W56" s="150" t="s">
        <v>11</v>
      </c>
    </row>
    <row r="57" spans="1:36" ht="19.5" customHeight="1">
      <c r="B57" s="197"/>
      <c r="C57" s="151"/>
      <c r="D57" s="467"/>
      <c r="E57" s="467"/>
      <c r="F57" s="467"/>
      <c r="G57" s="467"/>
      <c r="H57" s="467"/>
      <c r="I57" s="467"/>
      <c r="J57" s="467"/>
    </row>
    <row r="58" spans="1:36" ht="14.25">
      <c r="B58" s="223">
        <f ca="1">入力・労働局用!B58</f>
        <v>45741</v>
      </c>
      <c r="D58" s="198"/>
      <c r="E58" s="198"/>
      <c r="F58" s="198"/>
    </row>
    <row r="59" spans="1:36" ht="15" customHeight="1">
      <c r="B59" s="224">
        <f ca="1">入力・労働局用!B59</f>
        <v>46106.494204513889</v>
      </c>
      <c r="H59" s="329" t="s">
        <v>6</v>
      </c>
      <c r="I59" s="330"/>
      <c r="J59" s="333" t="s">
        <v>0</v>
      </c>
      <c r="K59" s="334"/>
      <c r="L59" s="153" t="s">
        <v>1</v>
      </c>
      <c r="M59" s="334" t="s">
        <v>7</v>
      </c>
      <c r="N59" s="334"/>
      <c r="O59" s="334" t="s">
        <v>2</v>
      </c>
      <c r="P59" s="334"/>
      <c r="Q59" s="334"/>
      <c r="R59" s="334"/>
      <c r="S59" s="334"/>
      <c r="T59" s="334"/>
      <c r="U59" s="334" t="s">
        <v>3</v>
      </c>
      <c r="V59" s="334"/>
      <c r="W59" s="334"/>
    </row>
    <row r="60" spans="1:36" ht="20.100000000000001" customHeight="1">
      <c r="H60" s="331"/>
      <c r="I60" s="332"/>
      <c r="J60" s="154">
        <f>IF(入力・労働局用!J60="","",入力・労働局用!J60)</f>
        <v>3</v>
      </c>
      <c r="K60" s="155">
        <f>IF(入力・労働局用!K60="","",入力・労働局用!K60)</f>
        <v>1</v>
      </c>
      <c r="L60" s="156">
        <f>IF(入力・労働局用!L60="","",入力・労働局用!L60)</f>
        <v>1</v>
      </c>
      <c r="M60" s="157">
        <f>IF(入力・労働局用!M60="","",入力・労働局用!M60)</f>
        <v>0</v>
      </c>
      <c r="N60" s="158" t="str">
        <f>IF(入力・労働局用!N60="","",入力・労働局用!N60)</f>
        <v/>
      </c>
      <c r="O60" s="159" t="str">
        <f>IF(入力・労働局用!O60="","",入力・労働局用!O60)</f>
        <v/>
      </c>
      <c r="P60" s="160" t="str">
        <f>IF(入力・労働局用!P60="","",入力・労働局用!P60)</f>
        <v/>
      </c>
      <c r="Q60" s="160" t="str">
        <f>IF(入力・労働局用!Q60="","",入力・労働局用!Q60)</f>
        <v/>
      </c>
      <c r="R60" s="160" t="str">
        <f>IF(入力・労働局用!R60="","",入力・労働局用!R60)</f>
        <v/>
      </c>
      <c r="S60" s="160" t="str">
        <f>IF(入力・労働局用!S60="","",入力・労働局用!S60)</f>
        <v/>
      </c>
      <c r="T60" s="161" t="str">
        <f>IF(入力・労働局用!T60="","",入力・労働局用!T60)</f>
        <v/>
      </c>
      <c r="U60" s="159" t="str">
        <f>IF(入力・労働局用!U60="","",入力・労働局用!U60)</f>
        <v/>
      </c>
      <c r="V60" s="160" t="str">
        <f>IF(入力・労働局用!V60="","",入力・労働局用!V60)</f>
        <v/>
      </c>
      <c r="W60" s="161" t="str">
        <f>IF(入力・労働局用!W60="","",入力・労働局用!W60)</f>
        <v/>
      </c>
      <c r="Y60" s="162" t="s">
        <v>33</v>
      </c>
      <c r="Z60" s="163" t="s">
        <v>34</v>
      </c>
      <c r="AA60" s="489" t="str">
        <f>$A$2</f>
        <v>【鳥取局様式】</v>
      </c>
      <c r="AB60" s="489"/>
      <c r="AC60" s="489"/>
      <c r="AD60" s="489"/>
      <c r="AE60" s="489"/>
      <c r="AF60" s="487">
        <f>$A$3</f>
        <v>0</v>
      </c>
      <c r="AG60" s="487"/>
      <c r="AH60" s="487"/>
      <c r="AI60" s="487"/>
      <c r="AJ60" s="487"/>
    </row>
    <row r="61" spans="1:36" ht="21.95" customHeight="1">
      <c r="A61" s="315" t="s">
        <v>9</v>
      </c>
      <c r="B61" s="317" t="s">
        <v>30</v>
      </c>
      <c r="C61" s="220"/>
      <c r="D61" s="318" t="s">
        <v>50</v>
      </c>
      <c r="E61" s="317" t="s">
        <v>48</v>
      </c>
      <c r="F61" s="451">
        <f ca="1">B58</f>
        <v>45741</v>
      </c>
      <c r="G61" s="452"/>
      <c r="H61" s="452"/>
      <c r="I61" s="452"/>
      <c r="J61" s="452"/>
      <c r="K61" s="452"/>
      <c r="L61" s="453"/>
      <c r="M61" s="454">
        <f ca="1">B59</f>
        <v>46106.494204513889</v>
      </c>
      <c r="N61" s="455"/>
      <c r="O61" s="455"/>
      <c r="P61" s="455"/>
      <c r="Q61" s="455"/>
      <c r="R61" s="455"/>
      <c r="S61" s="455"/>
      <c r="T61" s="455"/>
      <c r="U61" s="455"/>
      <c r="V61" s="455"/>
      <c r="W61" s="456"/>
      <c r="X61" s="164"/>
      <c r="Y61" s="165" t="str">
        <f>$A$2</f>
        <v>【鳥取局様式】</v>
      </c>
      <c r="Z61" s="165" t="e">
        <f>DATE(YEAR($Y$7)+1,7,10)</f>
        <v>#VALUE!</v>
      </c>
      <c r="AA61" s="166" t="s">
        <v>33</v>
      </c>
      <c r="AB61" s="166" t="s">
        <v>34</v>
      </c>
      <c r="AC61" s="166" t="s">
        <v>37</v>
      </c>
      <c r="AD61" s="166" t="s">
        <v>38</v>
      </c>
      <c r="AE61" s="166" t="s">
        <v>32</v>
      </c>
      <c r="AF61" s="166" t="s">
        <v>33</v>
      </c>
      <c r="AG61" s="166" t="s">
        <v>34</v>
      </c>
      <c r="AH61" s="166" t="s">
        <v>37</v>
      </c>
      <c r="AI61" s="166" t="s">
        <v>38</v>
      </c>
      <c r="AJ61" s="166" t="s">
        <v>32</v>
      </c>
    </row>
    <row r="62" spans="1:36" ht="28.5" customHeight="1">
      <c r="A62" s="316"/>
      <c r="B62" s="317"/>
      <c r="C62" s="195"/>
      <c r="D62" s="319"/>
      <c r="E62" s="317"/>
      <c r="F62" s="306" t="s">
        <v>4</v>
      </c>
      <c r="G62" s="306"/>
      <c r="H62" s="168" t="s">
        <v>39</v>
      </c>
      <c r="I62" s="306" t="s">
        <v>5</v>
      </c>
      <c r="J62" s="306"/>
      <c r="K62" s="306"/>
      <c r="L62" s="306"/>
      <c r="M62" s="306" t="s">
        <v>4</v>
      </c>
      <c r="N62" s="306"/>
      <c r="O62" s="306"/>
      <c r="P62" s="306"/>
      <c r="Q62" s="306"/>
      <c r="R62" s="168" t="s">
        <v>39</v>
      </c>
      <c r="S62" s="306" t="s">
        <v>5</v>
      </c>
      <c r="T62" s="306"/>
      <c r="U62" s="306"/>
      <c r="V62" s="306"/>
      <c r="W62" s="306"/>
      <c r="X62" s="164"/>
      <c r="Y62" s="165" t="e">
        <f>DATE(YEAR($A$2),4,1)</f>
        <v>#VALUE!</v>
      </c>
      <c r="Z62" s="165" t="e">
        <f>DATE(YEAR($Y$8)+2,3,31)</f>
        <v>#VALUE!</v>
      </c>
      <c r="AA62" s="165" t="e">
        <f>$Y$8</f>
        <v>#VALUE!</v>
      </c>
      <c r="AB62" s="165" t="e">
        <f>DATE(YEAR($Y$8)+1,3,31)</f>
        <v>#VALUE!</v>
      </c>
      <c r="AC62" s="165"/>
      <c r="AD62" s="165"/>
      <c r="AE62" s="165"/>
      <c r="AF62" s="169" t="e">
        <f>DATE(YEAR($A$2)+1,4,1)</f>
        <v>#VALUE!</v>
      </c>
      <c r="AG62" s="169" t="e">
        <f>DATE(YEAR($AF$8)+1,3,31)</f>
        <v>#VALUE!</v>
      </c>
      <c r="AH62" s="165"/>
      <c r="AI62" s="165"/>
      <c r="AJ62" s="170"/>
    </row>
    <row r="63" spans="1:36" ht="27.95" customHeight="1">
      <c r="A63" s="171">
        <f>入力・労働局用!A63</f>
        <v>0</v>
      </c>
      <c r="B63" s="172">
        <f>入力・労働局用!B63</f>
        <v>0</v>
      </c>
      <c r="C63" s="173"/>
      <c r="D63" s="70">
        <f>入力・労働局用!D63</f>
        <v>0</v>
      </c>
      <c r="E63" s="71">
        <f>入力・労働局用!E63</f>
        <v>0</v>
      </c>
      <c r="F63" s="475">
        <f>入力・労働局用!F63</f>
        <v>0</v>
      </c>
      <c r="G63" s="476"/>
      <c r="H63" s="174" t="str">
        <f ca="1">入力・労働局用!H63</f>
        <v/>
      </c>
      <c r="I63" s="484" t="str">
        <f ca="1">入力・労働局用!I63</f>
        <v/>
      </c>
      <c r="J63" s="485">
        <f>入力・労働局用!J63</f>
        <v>0</v>
      </c>
      <c r="K63" s="485">
        <f>入力・労働局用!K63</f>
        <v>0</v>
      </c>
      <c r="L63" s="486">
        <f>入力・労働局用!L63</f>
        <v>0</v>
      </c>
      <c r="M63" s="475">
        <f>入力・労働局用!M63</f>
        <v>0</v>
      </c>
      <c r="N63" s="480"/>
      <c r="O63" s="480"/>
      <c r="P63" s="480"/>
      <c r="Q63" s="476"/>
      <c r="R63" s="175" t="str">
        <f ca="1">入力・労働局用!R63</f>
        <v/>
      </c>
      <c r="S63" s="484" t="str">
        <f ca="1">入力・労働局用!S63</f>
        <v/>
      </c>
      <c r="T63" s="485">
        <f>入力・労働局用!T63</f>
        <v>0</v>
      </c>
      <c r="U63" s="485">
        <f>入力・労働局用!U63</f>
        <v>0</v>
      </c>
      <c r="V63" s="485">
        <f>入力・労働局用!V63</f>
        <v>0</v>
      </c>
      <c r="W63" s="486">
        <f>入力・労働局用!W63</f>
        <v>0</v>
      </c>
      <c r="X63" s="164"/>
      <c r="Y63" s="176" t="str">
        <f>IF($B63&lt;&gt;0,IF(D63=0,AA$8,D63),"")</f>
        <v/>
      </c>
      <c r="Z63" s="176" t="str">
        <f>IF($B63&lt;&gt;0,IF(E63=0,Z$8,E63),"")</f>
        <v/>
      </c>
      <c r="AA63" s="177" t="e">
        <f t="shared" ref="AA63:AA77" si="24">IF(Y63&lt;AF$8,Y63,"")</f>
        <v>#VALUE!</v>
      </c>
      <c r="AB63" s="177" t="e">
        <f t="shared" ref="AB63:AB77" si="25">IF(Y63&gt;AB$8,"",IF(Z63&gt;AB$8,AB$8,Z63))</f>
        <v>#VALUE!</v>
      </c>
      <c r="AC63" s="177" t="e">
        <f t="shared" ref="AC63:AC77" si="26">IF(AA63="","",DATE(YEAR(AA63),MONTH(AA63),1))</f>
        <v>#VALUE!</v>
      </c>
      <c r="AD63" s="177" t="e">
        <f t="shared" ref="AD63:AD77" si="27">IF(AA63="","",DATE(YEAR(AB63),MONTH(AB63)+1,1)-1)</f>
        <v>#VALUE!</v>
      </c>
      <c r="AE63" s="178" t="e">
        <f t="shared" ref="AE63:AE77" si="28">IF(AA63="","",DATEDIF(AC63,AD63+1,"m"))</f>
        <v>#VALUE!</v>
      </c>
      <c r="AF63" s="177" t="e">
        <f t="shared" ref="AF63:AF77" si="29">IF(Z63&lt;AF$8,"",IF(Y63&gt;AF$8,Y63,AF$8))</f>
        <v>#VALUE!</v>
      </c>
      <c r="AG63" s="177" t="e">
        <f t="shared" ref="AG63:AG77" si="30">IF(Z63&lt;AF$8,"",Z63)</f>
        <v>#VALUE!</v>
      </c>
      <c r="AH63" s="177" t="e">
        <f t="shared" ref="AH63:AH77" si="31">IF(AF63="","",DATE(YEAR(AF63),MONTH(AF63),1))</f>
        <v>#VALUE!</v>
      </c>
      <c r="AI63" s="177" t="e">
        <f t="shared" ref="AI63:AI77" si="32">IF(AF63="","",DATE(YEAR(AG63),MONTH(AG63)+1,1)-1)</f>
        <v>#VALUE!</v>
      </c>
      <c r="AJ63" s="178" t="e">
        <f t="shared" ref="AJ63:AJ77" si="33">IF(AF63="","",DATEDIF(AH63,AI63+1,"m"))</f>
        <v>#VALUE!</v>
      </c>
    </row>
    <row r="64" spans="1:36" ht="27.95" customHeight="1">
      <c r="A64" s="179">
        <f>入力・労働局用!A64</f>
        <v>0</v>
      </c>
      <c r="B64" s="172">
        <f>入力・労働局用!B64</f>
        <v>0</v>
      </c>
      <c r="C64" s="173"/>
      <c r="D64" s="70">
        <f>入力・労働局用!D64</f>
        <v>0</v>
      </c>
      <c r="E64" s="71">
        <f>入力・労働局用!E64</f>
        <v>0</v>
      </c>
      <c r="F64" s="475">
        <f>入力・労働局用!F64</f>
        <v>0</v>
      </c>
      <c r="G64" s="476"/>
      <c r="H64" s="174" t="str">
        <f ca="1">入力・労働局用!H64</f>
        <v/>
      </c>
      <c r="I64" s="477" t="str">
        <f ca="1">入力・労働局用!I64</f>
        <v/>
      </c>
      <c r="J64" s="478">
        <f>入力・労働局用!J64</f>
        <v>0</v>
      </c>
      <c r="K64" s="478">
        <f>入力・労働局用!K64</f>
        <v>0</v>
      </c>
      <c r="L64" s="479">
        <f>入力・労働局用!L64</f>
        <v>0</v>
      </c>
      <c r="M64" s="475">
        <f>入力・労働局用!M64</f>
        <v>0</v>
      </c>
      <c r="N64" s="480"/>
      <c r="O64" s="480"/>
      <c r="P64" s="480"/>
      <c r="Q64" s="476"/>
      <c r="R64" s="174" t="str">
        <f ca="1">入力・労働局用!R64</f>
        <v/>
      </c>
      <c r="S64" s="477" t="str">
        <f ca="1">入力・労働局用!S64</f>
        <v/>
      </c>
      <c r="T64" s="478">
        <f>入力・労働局用!T64</f>
        <v>0</v>
      </c>
      <c r="U64" s="478">
        <f>入力・労働局用!U64</f>
        <v>0</v>
      </c>
      <c r="V64" s="478">
        <f>入力・労働局用!V64</f>
        <v>0</v>
      </c>
      <c r="W64" s="479">
        <f>入力・労働局用!W64</f>
        <v>0</v>
      </c>
      <c r="X64" s="164"/>
      <c r="Y64" s="180" t="str">
        <f t="shared" ref="Y64:Y77" si="34">IF($B64&lt;&gt;0,IF(D64=0,AA$8,D64),"")</f>
        <v/>
      </c>
      <c r="Z64" s="180" t="str">
        <f t="shared" ref="Z64:Z77" si="35">IF($B64&lt;&gt;0,IF(E64=0,Z$8,E64),"")</f>
        <v/>
      </c>
      <c r="AA64" s="181" t="e">
        <f t="shared" si="24"/>
        <v>#VALUE!</v>
      </c>
      <c r="AB64" s="181" t="e">
        <f t="shared" si="25"/>
        <v>#VALUE!</v>
      </c>
      <c r="AC64" s="181" t="e">
        <f t="shared" si="26"/>
        <v>#VALUE!</v>
      </c>
      <c r="AD64" s="181" t="e">
        <f t="shared" si="27"/>
        <v>#VALUE!</v>
      </c>
      <c r="AE64" s="182" t="e">
        <f t="shared" si="28"/>
        <v>#VALUE!</v>
      </c>
      <c r="AF64" s="181" t="e">
        <f t="shared" si="29"/>
        <v>#VALUE!</v>
      </c>
      <c r="AG64" s="181" t="e">
        <f t="shared" si="30"/>
        <v>#VALUE!</v>
      </c>
      <c r="AH64" s="181" t="e">
        <f t="shared" si="31"/>
        <v>#VALUE!</v>
      </c>
      <c r="AI64" s="181" t="e">
        <f t="shared" si="32"/>
        <v>#VALUE!</v>
      </c>
      <c r="AJ64" s="182" t="e">
        <f t="shared" si="33"/>
        <v>#VALUE!</v>
      </c>
    </row>
    <row r="65" spans="1:36" ht="27.95" customHeight="1">
      <c r="A65" s="179">
        <f>入力・労働局用!A65</f>
        <v>0</v>
      </c>
      <c r="B65" s="172">
        <f>入力・労働局用!B65</f>
        <v>0</v>
      </c>
      <c r="C65" s="173"/>
      <c r="D65" s="70">
        <f>入力・労働局用!D65</f>
        <v>0</v>
      </c>
      <c r="E65" s="71">
        <f>入力・労働局用!E65</f>
        <v>0</v>
      </c>
      <c r="F65" s="475">
        <f>入力・労働局用!F65</f>
        <v>0</v>
      </c>
      <c r="G65" s="476"/>
      <c r="H65" s="174" t="str">
        <f ca="1">入力・労働局用!H65</f>
        <v/>
      </c>
      <c r="I65" s="477" t="str">
        <f ca="1">入力・労働局用!I65</f>
        <v/>
      </c>
      <c r="J65" s="478">
        <f>入力・労働局用!J65</f>
        <v>0</v>
      </c>
      <c r="K65" s="478">
        <f>入力・労働局用!K65</f>
        <v>0</v>
      </c>
      <c r="L65" s="479">
        <f>入力・労働局用!L65</f>
        <v>0</v>
      </c>
      <c r="M65" s="475">
        <f>入力・労働局用!M65</f>
        <v>0</v>
      </c>
      <c r="N65" s="480"/>
      <c r="O65" s="480"/>
      <c r="P65" s="480"/>
      <c r="Q65" s="476"/>
      <c r="R65" s="174" t="str">
        <f ca="1">入力・労働局用!R65</f>
        <v/>
      </c>
      <c r="S65" s="477" t="str">
        <f ca="1">入力・労働局用!S65</f>
        <v/>
      </c>
      <c r="T65" s="478">
        <f>入力・労働局用!T65</f>
        <v>0</v>
      </c>
      <c r="U65" s="478">
        <f>入力・労働局用!U65</f>
        <v>0</v>
      </c>
      <c r="V65" s="478">
        <f>入力・労働局用!V65</f>
        <v>0</v>
      </c>
      <c r="W65" s="479">
        <f>入力・労働局用!W65</f>
        <v>0</v>
      </c>
      <c r="X65" s="164"/>
      <c r="Y65" s="180" t="str">
        <f t="shared" si="34"/>
        <v/>
      </c>
      <c r="Z65" s="180" t="str">
        <f t="shared" si="35"/>
        <v/>
      </c>
      <c r="AA65" s="181" t="e">
        <f t="shared" si="24"/>
        <v>#VALUE!</v>
      </c>
      <c r="AB65" s="181" t="e">
        <f t="shared" si="25"/>
        <v>#VALUE!</v>
      </c>
      <c r="AC65" s="181" t="e">
        <f t="shared" si="26"/>
        <v>#VALUE!</v>
      </c>
      <c r="AD65" s="181" t="e">
        <f t="shared" si="27"/>
        <v>#VALUE!</v>
      </c>
      <c r="AE65" s="182" t="e">
        <f t="shared" si="28"/>
        <v>#VALUE!</v>
      </c>
      <c r="AF65" s="181" t="e">
        <f t="shared" si="29"/>
        <v>#VALUE!</v>
      </c>
      <c r="AG65" s="181" t="e">
        <f t="shared" si="30"/>
        <v>#VALUE!</v>
      </c>
      <c r="AH65" s="181" t="e">
        <f t="shared" si="31"/>
        <v>#VALUE!</v>
      </c>
      <c r="AI65" s="181" t="e">
        <f t="shared" si="32"/>
        <v>#VALUE!</v>
      </c>
      <c r="AJ65" s="182" t="e">
        <f t="shared" si="33"/>
        <v>#VALUE!</v>
      </c>
    </row>
    <row r="66" spans="1:36" ht="27.95" customHeight="1">
      <c r="A66" s="179">
        <f>入力・労働局用!A66</f>
        <v>0</v>
      </c>
      <c r="B66" s="172">
        <f>入力・労働局用!B66</f>
        <v>0</v>
      </c>
      <c r="C66" s="173"/>
      <c r="D66" s="70">
        <f>入力・労働局用!D66</f>
        <v>0</v>
      </c>
      <c r="E66" s="71">
        <f>入力・労働局用!E66</f>
        <v>0</v>
      </c>
      <c r="F66" s="475">
        <f>入力・労働局用!F66</f>
        <v>0</v>
      </c>
      <c r="G66" s="476"/>
      <c r="H66" s="174" t="str">
        <f ca="1">入力・労働局用!H66</f>
        <v/>
      </c>
      <c r="I66" s="477" t="str">
        <f ca="1">入力・労働局用!I66</f>
        <v/>
      </c>
      <c r="J66" s="478">
        <f>入力・労働局用!J66</f>
        <v>0</v>
      </c>
      <c r="K66" s="478">
        <f>入力・労働局用!K66</f>
        <v>0</v>
      </c>
      <c r="L66" s="479">
        <f>入力・労働局用!L66</f>
        <v>0</v>
      </c>
      <c r="M66" s="475">
        <f>入力・労働局用!M66</f>
        <v>0</v>
      </c>
      <c r="N66" s="480"/>
      <c r="O66" s="480"/>
      <c r="P66" s="480"/>
      <c r="Q66" s="476"/>
      <c r="R66" s="174" t="str">
        <f ca="1">入力・労働局用!R66</f>
        <v/>
      </c>
      <c r="S66" s="477" t="str">
        <f ca="1">入力・労働局用!S66</f>
        <v/>
      </c>
      <c r="T66" s="478">
        <f>入力・労働局用!T66</f>
        <v>0</v>
      </c>
      <c r="U66" s="478">
        <f>入力・労働局用!U66</f>
        <v>0</v>
      </c>
      <c r="V66" s="478">
        <f>入力・労働局用!V66</f>
        <v>0</v>
      </c>
      <c r="W66" s="479">
        <f>入力・労働局用!W66</f>
        <v>0</v>
      </c>
      <c r="X66" s="164"/>
      <c r="Y66" s="180" t="str">
        <f t="shared" si="34"/>
        <v/>
      </c>
      <c r="Z66" s="180" t="str">
        <f t="shared" si="35"/>
        <v/>
      </c>
      <c r="AA66" s="181" t="e">
        <f t="shared" si="24"/>
        <v>#VALUE!</v>
      </c>
      <c r="AB66" s="181" t="e">
        <f t="shared" si="25"/>
        <v>#VALUE!</v>
      </c>
      <c r="AC66" s="181" t="e">
        <f t="shared" si="26"/>
        <v>#VALUE!</v>
      </c>
      <c r="AD66" s="181" t="e">
        <f t="shared" si="27"/>
        <v>#VALUE!</v>
      </c>
      <c r="AE66" s="182" t="e">
        <f t="shared" si="28"/>
        <v>#VALUE!</v>
      </c>
      <c r="AF66" s="181" t="e">
        <f t="shared" si="29"/>
        <v>#VALUE!</v>
      </c>
      <c r="AG66" s="181" t="e">
        <f t="shared" si="30"/>
        <v>#VALUE!</v>
      </c>
      <c r="AH66" s="181" t="e">
        <f t="shared" si="31"/>
        <v>#VALUE!</v>
      </c>
      <c r="AI66" s="181" t="e">
        <f t="shared" si="32"/>
        <v>#VALUE!</v>
      </c>
      <c r="AJ66" s="182" t="e">
        <f t="shared" si="33"/>
        <v>#VALUE!</v>
      </c>
    </row>
    <row r="67" spans="1:36" ht="27.95" customHeight="1">
      <c r="A67" s="179">
        <f>入力・労働局用!A67</f>
        <v>0</v>
      </c>
      <c r="B67" s="172">
        <f>入力・労働局用!B67</f>
        <v>0</v>
      </c>
      <c r="C67" s="173"/>
      <c r="D67" s="70">
        <f>入力・労働局用!D67</f>
        <v>0</v>
      </c>
      <c r="E67" s="71">
        <f>入力・労働局用!E67</f>
        <v>0</v>
      </c>
      <c r="F67" s="475">
        <f>入力・労働局用!F67</f>
        <v>0</v>
      </c>
      <c r="G67" s="476"/>
      <c r="H67" s="174" t="str">
        <f ca="1">入力・労働局用!H67</f>
        <v/>
      </c>
      <c r="I67" s="477" t="str">
        <f ca="1">入力・労働局用!I67</f>
        <v/>
      </c>
      <c r="J67" s="478">
        <f>入力・労働局用!J67</f>
        <v>0</v>
      </c>
      <c r="K67" s="478">
        <f>入力・労働局用!K67</f>
        <v>0</v>
      </c>
      <c r="L67" s="479">
        <f>入力・労働局用!L67</f>
        <v>0</v>
      </c>
      <c r="M67" s="475">
        <f>入力・労働局用!M67</f>
        <v>0</v>
      </c>
      <c r="N67" s="480"/>
      <c r="O67" s="480"/>
      <c r="P67" s="480"/>
      <c r="Q67" s="476"/>
      <c r="R67" s="174" t="str">
        <f ca="1">入力・労働局用!R67</f>
        <v/>
      </c>
      <c r="S67" s="477" t="str">
        <f ca="1">入力・労働局用!S67</f>
        <v/>
      </c>
      <c r="T67" s="478">
        <f>入力・労働局用!T67</f>
        <v>0</v>
      </c>
      <c r="U67" s="478">
        <f>入力・労働局用!U67</f>
        <v>0</v>
      </c>
      <c r="V67" s="478">
        <f>入力・労働局用!V67</f>
        <v>0</v>
      </c>
      <c r="W67" s="479">
        <f>入力・労働局用!W67</f>
        <v>0</v>
      </c>
      <c r="X67" s="164"/>
      <c r="Y67" s="180" t="str">
        <f t="shared" si="34"/>
        <v/>
      </c>
      <c r="Z67" s="180" t="str">
        <f t="shared" si="35"/>
        <v/>
      </c>
      <c r="AA67" s="181" t="e">
        <f t="shared" si="24"/>
        <v>#VALUE!</v>
      </c>
      <c r="AB67" s="181" t="e">
        <f t="shared" si="25"/>
        <v>#VALUE!</v>
      </c>
      <c r="AC67" s="181" t="e">
        <f t="shared" si="26"/>
        <v>#VALUE!</v>
      </c>
      <c r="AD67" s="181" t="e">
        <f t="shared" si="27"/>
        <v>#VALUE!</v>
      </c>
      <c r="AE67" s="182" t="e">
        <f t="shared" si="28"/>
        <v>#VALUE!</v>
      </c>
      <c r="AF67" s="181" t="e">
        <f t="shared" si="29"/>
        <v>#VALUE!</v>
      </c>
      <c r="AG67" s="181" t="e">
        <f t="shared" si="30"/>
        <v>#VALUE!</v>
      </c>
      <c r="AH67" s="181" t="e">
        <f t="shared" si="31"/>
        <v>#VALUE!</v>
      </c>
      <c r="AI67" s="181" t="e">
        <f t="shared" si="32"/>
        <v>#VALUE!</v>
      </c>
      <c r="AJ67" s="182" t="e">
        <f t="shared" si="33"/>
        <v>#VALUE!</v>
      </c>
    </row>
    <row r="68" spans="1:36" ht="27.95" customHeight="1">
      <c r="A68" s="179">
        <f>入力・労働局用!A68</f>
        <v>0</v>
      </c>
      <c r="B68" s="172">
        <f>入力・労働局用!B68</f>
        <v>0</v>
      </c>
      <c r="C68" s="173"/>
      <c r="D68" s="70">
        <f>入力・労働局用!D68</f>
        <v>0</v>
      </c>
      <c r="E68" s="71">
        <f>入力・労働局用!E68</f>
        <v>0</v>
      </c>
      <c r="F68" s="475">
        <f>入力・労働局用!F68</f>
        <v>0</v>
      </c>
      <c r="G68" s="476"/>
      <c r="H68" s="174" t="str">
        <f ca="1">入力・労働局用!H68</f>
        <v/>
      </c>
      <c r="I68" s="477" t="str">
        <f ca="1">入力・労働局用!I68</f>
        <v/>
      </c>
      <c r="J68" s="478">
        <f>入力・労働局用!J68</f>
        <v>0</v>
      </c>
      <c r="K68" s="478">
        <f>入力・労働局用!K68</f>
        <v>0</v>
      </c>
      <c r="L68" s="479">
        <f>入力・労働局用!L68</f>
        <v>0</v>
      </c>
      <c r="M68" s="475">
        <f>入力・労働局用!M68</f>
        <v>0</v>
      </c>
      <c r="N68" s="480"/>
      <c r="O68" s="480"/>
      <c r="P68" s="480"/>
      <c r="Q68" s="476"/>
      <c r="R68" s="174" t="str">
        <f ca="1">入力・労働局用!R68</f>
        <v/>
      </c>
      <c r="S68" s="477" t="str">
        <f ca="1">入力・労働局用!S68</f>
        <v/>
      </c>
      <c r="T68" s="478">
        <f>入力・労働局用!T68</f>
        <v>0</v>
      </c>
      <c r="U68" s="478">
        <f>入力・労働局用!U68</f>
        <v>0</v>
      </c>
      <c r="V68" s="478">
        <f>入力・労働局用!V68</f>
        <v>0</v>
      </c>
      <c r="W68" s="479">
        <f>入力・労働局用!W68</f>
        <v>0</v>
      </c>
      <c r="X68" s="164"/>
      <c r="Y68" s="180" t="str">
        <f t="shared" si="34"/>
        <v/>
      </c>
      <c r="Z68" s="180" t="str">
        <f t="shared" si="35"/>
        <v/>
      </c>
      <c r="AA68" s="181" t="e">
        <f t="shared" si="24"/>
        <v>#VALUE!</v>
      </c>
      <c r="AB68" s="181" t="e">
        <f t="shared" si="25"/>
        <v>#VALUE!</v>
      </c>
      <c r="AC68" s="181" t="e">
        <f t="shared" si="26"/>
        <v>#VALUE!</v>
      </c>
      <c r="AD68" s="181" t="e">
        <f t="shared" si="27"/>
        <v>#VALUE!</v>
      </c>
      <c r="AE68" s="182" t="e">
        <f t="shared" si="28"/>
        <v>#VALUE!</v>
      </c>
      <c r="AF68" s="181" t="e">
        <f t="shared" si="29"/>
        <v>#VALUE!</v>
      </c>
      <c r="AG68" s="181" t="e">
        <f t="shared" si="30"/>
        <v>#VALUE!</v>
      </c>
      <c r="AH68" s="181" t="e">
        <f t="shared" si="31"/>
        <v>#VALUE!</v>
      </c>
      <c r="AI68" s="181" t="e">
        <f t="shared" si="32"/>
        <v>#VALUE!</v>
      </c>
      <c r="AJ68" s="182" t="e">
        <f t="shared" si="33"/>
        <v>#VALUE!</v>
      </c>
    </row>
    <row r="69" spans="1:36" ht="27.95" customHeight="1">
      <c r="A69" s="179">
        <f>入力・労働局用!A69</f>
        <v>0</v>
      </c>
      <c r="B69" s="172">
        <f>入力・労働局用!B69</f>
        <v>0</v>
      </c>
      <c r="C69" s="173"/>
      <c r="D69" s="70">
        <f>入力・労働局用!D69</f>
        <v>0</v>
      </c>
      <c r="E69" s="71">
        <f>入力・労働局用!E69</f>
        <v>0</v>
      </c>
      <c r="F69" s="475">
        <f>入力・労働局用!F69</f>
        <v>0</v>
      </c>
      <c r="G69" s="476"/>
      <c r="H69" s="174" t="str">
        <f ca="1">入力・労働局用!H69</f>
        <v/>
      </c>
      <c r="I69" s="477" t="str">
        <f ca="1">入力・労働局用!I69</f>
        <v/>
      </c>
      <c r="J69" s="478">
        <f>入力・労働局用!J69</f>
        <v>0</v>
      </c>
      <c r="K69" s="478">
        <f>入力・労働局用!K69</f>
        <v>0</v>
      </c>
      <c r="L69" s="479">
        <f>入力・労働局用!L69</f>
        <v>0</v>
      </c>
      <c r="M69" s="475">
        <f>入力・労働局用!M69</f>
        <v>0</v>
      </c>
      <c r="N69" s="480"/>
      <c r="O69" s="480"/>
      <c r="P69" s="480"/>
      <c r="Q69" s="476"/>
      <c r="R69" s="174" t="str">
        <f ca="1">入力・労働局用!R69</f>
        <v/>
      </c>
      <c r="S69" s="477" t="str">
        <f ca="1">入力・労働局用!S69</f>
        <v/>
      </c>
      <c r="T69" s="478">
        <f>入力・労働局用!T69</f>
        <v>0</v>
      </c>
      <c r="U69" s="478">
        <f>入力・労働局用!U69</f>
        <v>0</v>
      </c>
      <c r="V69" s="478">
        <f>入力・労働局用!V69</f>
        <v>0</v>
      </c>
      <c r="W69" s="479">
        <f>入力・労働局用!W69</f>
        <v>0</v>
      </c>
      <c r="X69" s="164"/>
      <c r="Y69" s="180" t="str">
        <f t="shared" si="34"/>
        <v/>
      </c>
      <c r="Z69" s="180" t="str">
        <f t="shared" si="35"/>
        <v/>
      </c>
      <c r="AA69" s="181" t="e">
        <f t="shared" si="24"/>
        <v>#VALUE!</v>
      </c>
      <c r="AB69" s="181" t="e">
        <f t="shared" si="25"/>
        <v>#VALUE!</v>
      </c>
      <c r="AC69" s="181" t="e">
        <f t="shared" si="26"/>
        <v>#VALUE!</v>
      </c>
      <c r="AD69" s="181" t="e">
        <f t="shared" si="27"/>
        <v>#VALUE!</v>
      </c>
      <c r="AE69" s="182" t="e">
        <f t="shared" si="28"/>
        <v>#VALUE!</v>
      </c>
      <c r="AF69" s="181" t="e">
        <f t="shared" si="29"/>
        <v>#VALUE!</v>
      </c>
      <c r="AG69" s="181" t="e">
        <f t="shared" si="30"/>
        <v>#VALUE!</v>
      </c>
      <c r="AH69" s="181" t="e">
        <f t="shared" si="31"/>
        <v>#VALUE!</v>
      </c>
      <c r="AI69" s="181" t="e">
        <f t="shared" si="32"/>
        <v>#VALUE!</v>
      </c>
      <c r="AJ69" s="182" t="e">
        <f t="shared" si="33"/>
        <v>#VALUE!</v>
      </c>
    </row>
    <row r="70" spans="1:36" ht="27.95" customHeight="1">
      <c r="A70" s="179">
        <f>入力・労働局用!A70</f>
        <v>0</v>
      </c>
      <c r="B70" s="172">
        <f>入力・労働局用!B70</f>
        <v>0</v>
      </c>
      <c r="C70" s="173"/>
      <c r="D70" s="70">
        <f>入力・労働局用!D70</f>
        <v>0</v>
      </c>
      <c r="E70" s="71">
        <f>入力・労働局用!E70</f>
        <v>0</v>
      </c>
      <c r="F70" s="475">
        <f>入力・労働局用!F70</f>
        <v>0</v>
      </c>
      <c r="G70" s="476"/>
      <c r="H70" s="174" t="str">
        <f ca="1">入力・労働局用!H70</f>
        <v/>
      </c>
      <c r="I70" s="477" t="str">
        <f ca="1">入力・労働局用!I70</f>
        <v/>
      </c>
      <c r="J70" s="478">
        <f>入力・労働局用!J70</f>
        <v>0</v>
      </c>
      <c r="K70" s="478">
        <f>入力・労働局用!K70</f>
        <v>0</v>
      </c>
      <c r="L70" s="479">
        <f>入力・労働局用!L70</f>
        <v>0</v>
      </c>
      <c r="M70" s="475">
        <f>入力・労働局用!M70</f>
        <v>0</v>
      </c>
      <c r="N70" s="480"/>
      <c r="O70" s="480"/>
      <c r="P70" s="480"/>
      <c r="Q70" s="476"/>
      <c r="R70" s="174" t="str">
        <f ca="1">入力・労働局用!R70</f>
        <v/>
      </c>
      <c r="S70" s="477" t="str">
        <f ca="1">入力・労働局用!S70</f>
        <v/>
      </c>
      <c r="T70" s="478">
        <f>入力・労働局用!T70</f>
        <v>0</v>
      </c>
      <c r="U70" s="478">
        <f>入力・労働局用!U70</f>
        <v>0</v>
      </c>
      <c r="V70" s="478">
        <f>入力・労働局用!V70</f>
        <v>0</v>
      </c>
      <c r="W70" s="479">
        <f>入力・労働局用!W70</f>
        <v>0</v>
      </c>
      <c r="X70" s="164"/>
      <c r="Y70" s="180" t="str">
        <f t="shared" si="34"/>
        <v/>
      </c>
      <c r="Z70" s="180" t="str">
        <f t="shared" si="35"/>
        <v/>
      </c>
      <c r="AA70" s="181" t="e">
        <f t="shared" si="24"/>
        <v>#VALUE!</v>
      </c>
      <c r="AB70" s="181" t="e">
        <f t="shared" si="25"/>
        <v>#VALUE!</v>
      </c>
      <c r="AC70" s="181" t="e">
        <f t="shared" si="26"/>
        <v>#VALUE!</v>
      </c>
      <c r="AD70" s="181" t="e">
        <f t="shared" si="27"/>
        <v>#VALUE!</v>
      </c>
      <c r="AE70" s="182" t="e">
        <f t="shared" si="28"/>
        <v>#VALUE!</v>
      </c>
      <c r="AF70" s="181" t="e">
        <f t="shared" si="29"/>
        <v>#VALUE!</v>
      </c>
      <c r="AG70" s="181" t="e">
        <f t="shared" si="30"/>
        <v>#VALUE!</v>
      </c>
      <c r="AH70" s="181" t="e">
        <f t="shared" si="31"/>
        <v>#VALUE!</v>
      </c>
      <c r="AI70" s="181" t="e">
        <f t="shared" si="32"/>
        <v>#VALUE!</v>
      </c>
      <c r="AJ70" s="182" t="e">
        <f t="shared" si="33"/>
        <v>#VALUE!</v>
      </c>
    </row>
    <row r="71" spans="1:36" ht="27.95" customHeight="1">
      <c r="A71" s="179">
        <f>入力・労働局用!A71</f>
        <v>0</v>
      </c>
      <c r="B71" s="172">
        <f>入力・労働局用!B71</f>
        <v>0</v>
      </c>
      <c r="C71" s="173"/>
      <c r="D71" s="70">
        <f>入力・労働局用!D71</f>
        <v>0</v>
      </c>
      <c r="E71" s="71">
        <f>入力・労働局用!E71</f>
        <v>0</v>
      </c>
      <c r="F71" s="475">
        <f>入力・労働局用!F71</f>
        <v>0</v>
      </c>
      <c r="G71" s="476"/>
      <c r="H71" s="174" t="str">
        <f ca="1">入力・労働局用!H71</f>
        <v/>
      </c>
      <c r="I71" s="477" t="str">
        <f ca="1">入力・労働局用!I71</f>
        <v/>
      </c>
      <c r="J71" s="478">
        <f>入力・労働局用!J71</f>
        <v>0</v>
      </c>
      <c r="K71" s="478">
        <f>入力・労働局用!K71</f>
        <v>0</v>
      </c>
      <c r="L71" s="479">
        <f>入力・労働局用!L71</f>
        <v>0</v>
      </c>
      <c r="M71" s="475">
        <f>入力・労働局用!M71</f>
        <v>0</v>
      </c>
      <c r="N71" s="480"/>
      <c r="O71" s="480"/>
      <c r="P71" s="480"/>
      <c r="Q71" s="476"/>
      <c r="R71" s="174" t="str">
        <f ca="1">入力・労働局用!R71</f>
        <v/>
      </c>
      <c r="S71" s="477" t="str">
        <f ca="1">入力・労働局用!S71</f>
        <v/>
      </c>
      <c r="T71" s="478">
        <f>入力・労働局用!T71</f>
        <v>0</v>
      </c>
      <c r="U71" s="478">
        <f>入力・労働局用!U71</f>
        <v>0</v>
      </c>
      <c r="V71" s="478">
        <f>入力・労働局用!V71</f>
        <v>0</v>
      </c>
      <c r="W71" s="479">
        <f>入力・労働局用!W71</f>
        <v>0</v>
      </c>
      <c r="X71" s="164"/>
      <c r="Y71" s="180" t="str">
        <f t="shared" si="34"/>
        <v/>
      </c>
      <c r="Z71" s="180" t="str">
        <f t="shared" si="35"/>
        <v/>
      </c>
      <c r="AA71" s="181" t="e">
        <f t="shared" si="24"/>
        <v>#VALUE!</v>
      </c>
      <c r="AB71" s="181" t="e">
        <f t="shared" si="25"/>
        <v>#VALUE!</v>
      </c>
      <c r="AC71" s="181" t="e">
        <f t="shared" si="26"/>
        <v>#VALUE!</v>
      </c>
      <c r="AD71" s="181" t="e">
        <f t="shared" si="27"/>
        <v>#VALUE!</v>
      </c>
      <c r="AE71" s="182" t="e">
        <f t="shared" si="28"/>
        <v>#VALUE!</v>
      </c>
      <c r="AF71" s="181" t="e">
        <f t="shared" si="29"/>
        <v>#VALUE!</v>
      </c>
      <c r="AG71" s="181" t="e">
        <f t="shared" si="30"/>
        <v>#VALUE!</v>
      </c>
      <c r="AH71" s="181" t="e">
        <f t="shared" si="31"/>
        <v>#VALUE!</v>
      </c>
      <c r="AI71" s="181" t="e">
        <f t="shared" si="32"/>
        <v>#VALUE!</v>
      </c>
      <c r="AJ71" s="182" t="e">
        <f t="shared" si="33"/>
        <v>#VALUE!</v>
      </c>
    </row>
    <row r="72" spans="1:36" ht="27.95" customHeight="1">
      <c r="A72" s="179">
        <f>入力・労働局用!A72</f>
        <v>0</v>
      </c>
      <c r="B72" s="172">
        <f>入力・労働局用!B72</f>
        <v>0</v>
      </c>
      <c r="C72" s="173"/>
      <c r="D72" s="70">
        <f>入力・労働局用!D72</f>
        <v>0</v>
      </c>
      <c r="E72" s="71">
        <f>入力・労働局用!E72</f>
        <v>0</v>
      </c>
      <c r="F72" s="475">
        <f>入力・労働局用!F72</f>
        <v>0</v>
      </c>
      <c r="G72" s="476"/>
      <c r="H72" s="174" t="str">
        <f ca="1">入力・労働局用!H72</f>
        <v/>
      </c>
      <c r="I72" s="477" t="str">
        <f ca="1">入力・労働局用!I72</f>
        <v/>
      </c>
      <c r="J72" s="478">
        <f>入力・労働局用!J72</f>
        <v>0</v>
      </c>
      <c r="K72" s="478">
        <f>入力・労働局用!K72</f>
        <v>0</v>
      </c>
      <c r="L72" s="479">
        <f>入力・労働局用!L72</f>
        <v>0</v>
      </c>
      <c r="M72" s="475">
        <f>入力・労働局用!M72</f>
        <v>0</v>
      </c>
      <c r="N72" s="480"/>
      <c r="O72" s="480"/>
      <c r="P72" s="480"/>
      <c r="Q72" s="476"/>
      <c r="R72" s="174" t="str">
        <f ca="1">入力・労働局用!R72</f>
        <v/>
      </c>
      <c r="S72" s="477" t="str">
        <f ca="1">入力・労働局用!S72</f>
        <v/>
      </c>
      <c r="T72" s="478">
        <f>入力・労働局用!T72</f>
        <v>0</v>
      </c>
      <c r="U72" s="478">
        <f>入力・労働局用!U72</f>
        <v>0</v>
      </c>
      <c r="V72" s="478">
        <f>入力・労働局用!V72</f>
        <v>0</v>
      </c>
      <c r="W72" s="479">
        <f>入力・労働局用!W72</f>
        <v>0</v>
      </c>
      <c r="X72" s="164"/>
      <c r="Y72" s="180" t="str">
        <f t="shared" si="34"/>
        <v/>
      </c>
      <c r="Z72" s="180" t="str">
        <f t="shared" si="35"/>
        <v/>
      </c>
      <c r="AA72" s="181" t="e">
        <f t="shared" si="24"/>
        <v>#VALUE!</v>
      </c>
      <c r="AB72" s="181" t="e">
        <f t="shared" si="25"/>
        <v>#VALUE!</v>
      </c>
      <c r="AC72" s="181" t="e">
        <f t="shared" si="26"/>
        <v>#VALUE!</v>
      </c>
      <c r="AD72" s="181" t="e">
        <f t="shared" si="27"/>
        <v>#VALUE!</v>
      </c>
      <c r="AE72" s="182" t="e">
        <f t="shared" si="28"/>
        <v>#VALUE!</v>
      </c>
      <c r="AF72" s="181" t="e">
        <f t="shared" si="29"/>
        <v>#VALUE!</v>
      </c>
      <c r="AG72" s="181" t="e">
        <f t="shared" si="30"/>
        <v>#VALUE!</v>
      </c>
      <c r="AH72" s="181" t="e">
        <f t="shared" si="31"/>
        <v>#VALUE!</v>
      </c>
      <c r="AI72" s="181" t="e">
        <f t="shared" si="32"/>
        <v>#VALUE!</v>
      </c>
      <c r="AJ72" s="182" t="e">
        <f t="shared" si="33"/>
        <v>#VALUE!</v>
      </c>
    </row>
    <row r="73" spans="1:36" ht="27.95" customHeight="1">
      <c r="A73" s="179">
        <f>入力・労働局用!A73</f>
        <v>0</v>
      </c>
      <c r="B73" s="172">
        <f>入力・労働局用!B73</f>
        <v>0</v>
      </c>
      <c r="C73" s="173"/>
      <c r="D73" s="70">
        <f>入力・労働局用!D73</f>
        <v>0</v>
      </c>
      <c r="E73" s="71">
        <f>入力・労働局用!E73</f>
        <v>0</v>
      </c>
      <c r="F73" s="475">
        <f>入力・労働局用!F73</f>
        <v>0</v>
      </c>
      <c r="G73" s="476"/>
      <c r="H73" s="174" t="str">
        <f ca="1">入力・労働局用!H73</f>
        <v/>
      </c>
      <c r="I73" s="477" t="str">
        <f ca="1">入力・労働局用!I73</f>
        <v/>
      </c>
      <c r="J73" s="478">
        <f>入力・労働局用!J73</f>
        <v>0</v>
      </c>
      <c r="K73" s="478">
        <f>入力・労働局用!K73</f>
        <v>0</v>
      </c>
      <c r="L73" s="479">
        <f>入力・労働局用!L73</f>
        <v>0</v>
      </c>
      <c r="M73" s="475">
        <f>入力・労働局用!M73</f>
        <v>0</v>
      </c>
      <c r="N73" s="480"/>
      <c r="O73" s="480"/>
      <c r="P73" s="480"/>
      <c r="Q73" s="476"/>
      <c r="R73" s="174" t="str">
        <f ca="1">入力・労働局用!R73</f>
        <v/>
      </c>
      <c r="S73" s="477" t="str">
        <f ca="1">入力・労働局用!S73</f>
        <v/>
      </c>
      <c r="T73" s="478">
        <f>入力・労働局用!T73</f>
        <v>0</v>
      </c>
      <c r="U73" s="478">
        <f>入力・労働局用!U73</f>
        <v>0</v>
      </c>
      <c r="V73" s="478">
        <f>入力・労働局用!V73</f>
        <v>0</v>
      </c>
      <c r="W73" s="479">
        <f>入力・労働局用!W73</f>
        <v>0</v>
      </c>
      <c r="X73" s="164"/>
      <c r="Y73" s="180" t="str">
        <f t="shared" si="34"/>
        <v/>
      </c>
      <c r="Z73" s="180" t="str">
        <f t="shared" si="35"/>
        <v/>
      </c>
      <c r="AA73" s="181" t="e">
        <f t="shared" si="24"/>
        <v>#VALUE!</v>
      </c>
      <c r="AB73" s="181" t="e">
        <f t="shared" si="25"/>
        <v>#VALUE!</v>
      </c>
      <c r="AC73" s="181" t="e">
        <f t="shared" si="26"/>
        <v>#VALUE!</v>
      </c>
      <c r="AD73" s="181" t="e">
        <f t="shared" si="27"/>
        <v>#VALUE!</v>
      </c>
      <c r="AE73" s="182" t="e">
        <f t="shared" si="28"/>
        <v>#VALUE!</v>
      </c>
      <c r="AF73" s="181" t="e">
        <f t="shared" si="29"/>
        <v>#VALUE!</v>
      </c>
      <c r="AG73" s="181" t="e">
        <f t="shared" si="30"/>
        <v>#VALUE!</v>
      </c>
      <c r="AH73" s="181" t="e">
        <f t="shared" si="31"/>
        <v>#VALUE!</v>
      </c>
      <c r="AI73" s="181" t="e">
        <f t="shared" si="32"/>
        <v>#VALUE!</v>
      </c>
      <c r="AJ73" s="182" t="e">
        <f t="shared" si="33"/>
        <v>#VALUE!</v>
      </c>
    </row>
    <row r="74" spans="1:36" ht="27.95" customHeight="1">
      <c r="A74" s="179">
        <f>入力・労働局用!A74</f>
        <v>0</v>
      </c>
      <c r="B74" s="172">
        <f>入力・労働局用!B74</f>
        <v>0</v>
      </c>
      <c r="C74" s="173"/>
      <c r="D74" s="70">
        <f>入力・労働局用!D74</f>
        <v>0</v>
      </c>
      <c r="E74" s="71">
        <f>入力・労働局用!E74</f>
        <v>0</v>
      </c>
      <c r="F74" s="475">
        <f>入力・労働局用!F74</f>
        <v>0</v>
      </c>
      <c r="G74" s="476"/>
      <c r="H74" s="174" t="str">
        <f ca="1">入力・労働局用!H74</f>
        <v/>
      </c>
      <c r="I74" s="477" t="str">
        <f ca="1">入力・労働局用!I74</f>
        <v/>
      </c>
      <c r="J74" s="478">
        <f>入力・労働局用!J74</f>
        <v>0</v>
      </c>
      <c r="K74" s="478">
        <f>入力・労働局用!K74</f>
        <v>0</v>
      </c>
      <c r="L74" s="479">
        <f>入力・労働局用!L74</f>
        <v>0</v>
      </c>
      <c r="M74" s="475">
        <f>入力・労働局用!M74</f>
        <v>0</v>
      </c>
      <c r="N74" s="480"/>
      <c r="O74" s="480"/>
      <c r="P74" s="480"/>
      <c r="Q74" s="476"/>
      <c r="R74" s="174" t="str">
        <f ca="1">入力・労働局用!R74</f>
        <v/>
      </c>
      <c r="S74" s="477" t="str">
        <f ca="1">入力・労働局用!S74</f>
        <v/>
      </c>
      <c r="T74" s="478">
        <f>入力・労働局用!T74</f>
        <v>0</v>
      </c>
      <c r="U74" s="478">
        <f>入力・労働局用!U74</f>
        <v>0</v>
      </c>
      <c r="V74" s="478">
        <f>入力・労働局用!V74</f>
        <v>0</v>
      </c>
      <c r="W74" s="479">
        <f>入力・労働局用!W74</f>
        <v>0</v>
      </c>
      <c r="X74" s="164"/>
      <c r="Y74" s="180" t="str">
        <f t="shared" si="34"/>
        <v/>
      </c>
      <c r="Z74" s="180" t="str">
        <f t="shared" si="35"/>
        <v/>
      </c>
      <c r="AA74" s="181" t="e">
        <f t="shared" si="24"/>
        <v>#VALUE!</v>
      </c>
      <c r="AB74" s="181" t="e">
        <f t="shared" si="25"/>
        <v>#VALUE!</v>
      </c>
      <c r="AC74" s="181" t="e">
        <f t="shared" si="26"/>
        <v>#VALUE!</v>
      </c>
      <c r="AD74" s="181" t="e">
        <f t="shared" si="27"/>
        <v>#VALUE!</v>
      </c>
      <c r="AE74" s="182" t="e">
        <f t="shared" si="28"/>
        <v>#VALUE!</v>
      </c>
      <c r="AF74" s="181" t="e">
        <f t="shared" si="29"/>
        <v>#VALUE!</v>
      </c>
      <c r="AG74" s="181" t="e">
        <f t="shared" si="30"/>
        <v>#VALUE!</v>
      </c>
      <c r="AH74" s="181" t="e">
        <f t="shared" si="31"/>
        <v>#VALUE!</v>
      </c>
      <c r="AI74" s="181" t="e">
        <f t="shared" si="32"/>
        <v>#VALUE!</v>
      </c>
      <c r="AJ74" s="182" t="e">
        <f t="shared" si="33"/>
        <v>#VALUE!</v>
      </c>
    </row>
    <row r="75" spans="1:36" ht="27.95" customHeight="1">
      <c r="A75" s="179">
        <f>入力・労働局用!A75</f>
        <v>0</v>
      </c>
      <c r="B75" s="172">
        <f>入力・労働局用!B75</f>
        <v>0</v>
      </c>
      <c r="C75" s="173"/>
      <c r="D75" s="70">
        <f>入力・労働局用!D75</f>
        <v>0</v>
      </c>
      <c r="E75" s="71">
        <f>入力・労働局用!E75</f>
        <v>0</v>
      </c>
      <c r="F75" s="475">
        <f>入力・労働局用!F75</f>
        <v>0</v>
      </c>
      <c r="G75" s="476"/>
      <c r="H75" s="174" t="str">
        <f ca="1">入力・労働局用!H75</f>
        <v/>
      </c>
      <c r="I75" s="477" t="str">
        <f ca="1">入力・労働局用!I75</f>
        <v/>
      </c>
      <c r="J75" s="478">
        <f>入力・労働局用!J75</f>
        <v>0</v>
      </c>
      <c r="K75" s="478">
        <f>入力・労働局用!K75</f>
        <v>0</v>
      </c>
      <c r="L75" s="479">
        <f>入力・労働局用!L75</f>
        <v>0</v>
      </c>
      <c r="M75" s="475">
        <f>入力・労働局用!M75</f>
        <v>0</v>
      </c>
      <c r="N75" s="480"/>
      <c r="O75" s="480"/>
      <c r="P75" s="480"/>
      <c r="Q75" s="476"/>
      <c r="R75" s="174" t="str">
        <f ca="1">入力・労働局用!R75</f>
        <v/>
      </c>
      <c r="S75" s="477" t="str">
        <f ca="1">入力・労働局用!S75</f>
        <v/>
      </c>
      <c r="T75" s="478">
        <f>入力・労働局用!T75</f>
        <v>0</v>
      </c>
      <c r="U75" s="478">
        <f>入力・労働局用!U75</f>
        <v>0</v>
      </c>
      <c r="V75" s="478">
        <f>入力・労働局用!V75</f>
        <v>0</v>
      </c>
      <c r="W75" s="479">
        <f>入力・労働局用!W75</f>
        <v>0</v>
      </c>
      <c r="X75" s="164"/>
      <c r="Y75" s="180" t="str">
        <f t="shared" si="34"/>
        <v/>
      </c>
      <c r="Z75" s="180" t="str">
        <f t="shared" si="35"/>
        <v/>
      </c>
      <c r="AA75" s="181" t="e">
        <f t="shared" si="24"/>
        <v>#VALUE!</v>
      </c>
      <c r="AB75" s="181" t="e">
        <f t="shared" si="25"/>
        <v>#VALUE!</v>
      </c>
      <c r="AC75" s="181" t="e">
        <f t="shared" si="26"/>
        <v>#VALUE!</v>
      </c>
      <c r="AD75" s="181" t="e">
        <f t="shared" si="27"/>
        <v>#VALUE!</v>
      </c>
      <c r="AE75" s="182" t="e">
        <f t="shared" si="28"/>
        <v>#VALUE!</v>
      </c>
      <c r="AF75" s="181" t="e">
        <f t="shared" si="29"/>
        <v>#VALUE!</v>
      </c>
      <c r="AG75" s="181" t="e">
        <f t="shared" si="30"/>
        <v>#VALUE!</v>
      </c>
      <c r="AH75" s="181" t="e">
        <f t="shared" si="31"/>
        <v>#VALUE!</v>
      </c>
      <c r="AI75" s="181" t="e">
        <f t="shared" si="32"/>
        <v>#VALUE!</v>
      </c>
      <c r="AJ75" s="182" t="e">
        <f t="shared" si="33"/>
        <v>#VALUE!</v>
      </c>
    </row>
    <row r="76" spans="1:36" ht="27.95" customHeight="1">
      <c r="A76" s="179">
        <f>入力・労働局用!A76</f>
        <v>0</v>
      </c>
      <c r="B76" s="172">
        <f>入力・労働局用!B76</f>
        <v>0</v>
      </c>
      <c r="C76" s="173"/>
      <c r="D76" s="70">
        <f>入力・労働局用!D76</f>
        <v>0</v>
      </c>
      <c r="E76" s="71">
        <f>入力・労働局用!E76</f>
        <v>0</v>
      </c>
      <c r="F76" s="475">
        <f>入力・労働局用!F76</f>
        <v>0</v>
      </c>
      <c r="G76" s="476"/>
      <c r="H76" s="174" t="str">
        <f ca="1">入力・労働局用!H76</f>
        <v/>
      </c>
      <c r="I76" s="477" t="str">
        <f ca="1">入力・労働局用!I76</f>
        <v/>
      </c>
      <c r="J76" s="478">
        <f>入力・労働局用!J76</f>
        <v>0</v>
      </c>
      <c r="K76" s="478">
        <f>入力・労働局用!K76</f>
        <v>0</v>
      </c>
      <c r="L76" s="479">
        <f>入力・労働局用!L76</f>
        <v>0</v>
      </c>
      <c r="M76" s="475">
        <f>入力・労働局用!M76</f>
        <v>0</v>
      </c>
      <c r="N76" s="480"/>
      <c r="O76" s="480"/>
      <c r="P76" s="480"/>
      <c r="Q76" s="476"/>
      <c r="R76" s="174" t="str">
        <f ca="1">入力・労働局用!R76</f>
        <v/>
      </c>
      <c r="S76" s="477" t="str">
        <f ca="1">入力・労働局用!S76</f>
        <v/>
      </c>
      <c r="T76" s="478">
        <f>入力・労働局用!T76</f>
        <v>0</v>
      </c>
      <c r="U76" s="478">
        <f>入力・労働局用!U76</f>
        <v>0</v>
      </c>
      <c r="V76" s="478">
        <f>入力・労働局用!V76</f>
        <v>0</v>
      </c>
      <c r="W76" s="479">
        <f>入力・労働局用!W76</f>
        <v>0</v>
      </c>
      <c r="X76" s="164"/>
      <c r="Y76" s="180" t="str">
        <f t="shared" si="34"/>
        <v/>
      </c>
      <c r="Z76" s="180" t="str">
        <f t="shared" si="35"/>
        <v/>
      </c>
      <c r="AA76" s="181" t="e">
        <f t="shared" si="24"/>
        <v>#VALUE!</v>
      </c>
      <c r="AB76" s="181" t="e">
        <f t="shared" si="25"/>
        <v>#VALUE!</v>
      </c>
      <c r="AC76" s="181" t="e">
        <f t="shared" si="26"/>
        <v>#VALUE!</v>
      </c>
      <c r="AD76" s="181" t="e">
        <f t="shared" si="27"/>
        <v>#VALUE!</v>
      </c>
      <c r="AE76" s="182" t="e">
        <f t="shared" si="28"/>
        <v>#VALUE!</v>
      </c>
      <c r="AF76" s="181" t="e">
        <f t="shared" si="29"/>
        <v>#VALUE!</v>
      </c>
      <c r="AG76" s="181" t="e">
        <f t="shared" si="30"/>
        <v>#VALUE!</v>
      </c>
      <c r="AH76" s="181" t="e">
        <f t="shared" si="31"/>
        <v>#VALUE!</v>
      </c>
      <c r="AI76" s="181" t="e">
        <f t="shared" si="32"/>
        <v>#VALUE!</v>
      </c>
      <c r="AJ76" s="182" t="e">
        <f t="shared" si="33"/>
        <v>#VALUE!</v>
      </c>
    </row>
    <row r="77" spans="1:36" ht="27.95" customHeight="1" thickBot="1">
      <c r="A77" s="207">
        <f>入力・労働局用!A77</f>
        <v>0</v>
      </c>
      <c r="B77" s="172">
        <f>入力・労働局用!B77</f>
        <v>0</v>
      </c>
      <c r="C77" s="173"/>
      <c r="D77" s="70">
        <f>入力・労働局用!D77</f>
        <v>0</v>
      </c>
      <c r="E77" s="71">
        <f>入力・労働局用!E77</f>
        <v>0</v>
      </c>
      <c r="F77" s="475">
        <f>入力・労働局用!F77</f>
        <v>0</v>
      </c>
      <c r="G77" s="476"/>
      <c r="H77" s="174" t="str">
        <f ca="1">入力・労働局用!H77</f>
        <v/>
      </c>
      <c r="I77" s="477" t="str">
        <f ca="1">入力・労働局用!I77</f>
        <v/>
      </c>
      <c r="J77" s="478">
        <f>入力・労働局用!J77</f>
        <v>0</v>
      </c>
      <c r="K77" s="478">
        <f>入力・労働局用!K77</f>
        <v>0</v>
      </c>
      <c r="L77" s="479">
        <f>入力・労働局用!L77</f>
        <v>0</v>
      </c>
      <c r="M77" s="475">
        <f>入力・労働局用!M77</f>
        <v>0</v>
      </c>
      <c r="N77" s="480"/>
      <c r="O77" s="480"/>
      <c r="P77" s="480"/>
      <c r="Q77" s="476"/>
      <c r="R77" s="174" t="str">
        <f ca="1">入力・労働局用!R77</f>
        <v/>
      </c>
      <c r="S77" s="477" t="str">
        <f ca="1">入力・労働局用!S77</f>
        <v/>
      </c>
      <c r="T77" s="478">
        <f>入力・労働局用!T77</f>
        <v>0</v>
      </c>
      <c r="U77" s="478">
        <f>入力・労働局用!U77</f>
        <v>0</v>
      </c>
      <c r="V77" s="478">
        <f>入力・労働局用!V77</f>
        <v>0</v>
      </c>
      <c r="W77" s="479">
        <f>入力・労働局用!W77</f>
        <v>0</v>
      </c>
      <c r="X77" s="164"/>
      <c r="Y77" s="185" t="str">
        <f t="shared" si="34"/>
        <v/>
      </c>
      <c r="Z77" s="185" t="str">
        <f t="shared" si="35"/>
        <v/>
      </c>
      <c r="AA77" s="186" t="e">
        <f t="shared" si="24"/>
        <v>#VALUE!</v>
      </c>
      <c r="AB77" s="186" t="e">
        <f t="shared" si="25"/>
        <v>#VALUE!</v>
      </c>
      <c r="AC77" s="186" t="e">
        <f t="shared" si="26"/>
        <v>#VALUE!</v>
      </c>
      <c r="AD77" s="186" t="e">
        <f t="shared" si="27"/>
        <v>#VALUE!</v>
      </c>
      <c r="AE77" s="187" t="e">
        <f t="shared" si="28"/>
        <v>#VALUE!</v>
      </c>
      <c r="AF77" s="186" t="e">
        <f t="shared" si="29"/>
        <v>#VALUE!</v>
      </c>
      <c r="AG77" s="186" t="e">
        <f t="shared" si="30"/>
        <v>#VALUE!</v>
      </c>
      <c r="AH77" s="186" t="e">
        <f t="shared" si="31"/>
        <v>#VALUE!</v>
      </c>
      <c r="AI77" s="186" t="e">
        <f t="shared" si="32"/>
        <v>#VALUE!</v>
      </c>
      <c r="AJ77" s="187" t="e">
        <f t="shared" si="33"/>
        <v>#VALUE!</v>
      </c>
    </row>
    <row r="78" spans="1:36" ht="24.95" customHeight="1" thickTop="1">
      <c r="A78" s="361" t="s">
        <v>62</v>
      </c>
      <c r="B78" s="362"/>
      <c r="C78" s="362"/>
      <c r="D78" s="362"/>
      <c r="E78" s="362"/>
      <c r="F78" s="363"/>
      <c r="G78" s="364"/>
      <c r="H78" s="213" t="s">
        <v>12</v>
      </c>
      <c r="I78" s="471">
        <f ca="1">入力・労働局用!I78</f>
        <v>0</v>
      </c>
      <c r="J78" s="472">
        <f>入力・労働局用!J78</f>
        <v>0</v>
      </c>
      <c r="K78" s="472">
        <f>入力・労働局用!K78</f>
        <v>0</v>
      </c>
      <c r="L78" s="214" t="s">
        <v>8</v>
      </c>
      <c r="M78" s="363"/>
      <c r="N78" s="367"/>
      <c r="O78" s="367"/>
      <c r="P78" s="367"/>
      <c r="Q78" s="364"/>
      <c r="R78" s="213"/>
      <c r="S78" s="471">
        <f ca="1">入力・労働局用!S78</f>
        <v>0</v>
      </c>
      <c r="T78" s="472">
        <f>入力・労働局用!T78</f>
        <v>0</v>
      </c>
      <c r="U78" s="472">
        <f>入力・労働局用!U78</f>
        <v>0</v>
      </c>
      <c r="V78" s="472">
        <f>入力・労働局用!V78</f>
        <v>0</v>
      </c>
      <c r="W78" s="214" t="s">
        <v>8</v>
      </c>
      <c r="X78" s="164"/>
    </row>
    <row r="79" spans="1:36" ht="24.95" customHeight="1">
      <c r="A79" s="434" t="s">
        <v>80</v>
      </c>
      <c r="B79" s="435"/>
      <c r="C79" s="435"/>
      <c r="D79" s="435"/>
      <c r="E79" s="435"/>
      <c r="F79" s="502"/>
      <c r="G79" s="503"/>
      <c r="H79" s="215" t="s">
        <v>12</v>
      </c>
      <c r="I79" s="504">
        <f ca="1">入力・労働局用!I79</f>
        <v>0</v>
      </c>
      <c r="J79" s="505">
        <f>入力・労働局用!J79</f>
        <v>0</v>
      </c>
      <c r="K79" s="505">
        <f>入力・労働局用!K79</f>
        <v>0</v>
      </c>
      <c r="L79" s="216" t="s">
        <v>8</v>
      </c>
      <c r="M79" s="502"/>
      <c r="N79" s="506"/>
      <c r="O79" s="506"/>
      <c r="P79" s="506"/>
      <c r="Q79" s="503"/>
      <c r="R79" s="215"/>
      <c r="S79" s="504">
        <f ca="1">入力・労働局用!S79</f>
        <v>0</v>
      </c>
      <c r="T79" s="505">
        <f>入力・労働局用!T79</f>
        <v>0</v>
      </c>
      <c r="U79" s="505">
        <f>入力・労働局用!U79</f>
        <v>0</v>
      </c>
      <c r="V79" s="505">
        <f>入力・労働局用!V79</f>
        <v>0</v>
      </c>
      <c r="W79" s="216" t="s">
        <v>8</v>
      </c>
      <c r="X79" s="164"/>
      <c r="Z79" s="190" t="s">
        <v>36</v>
      </c>
    </row>
    <row r="80" spans="1:36" s="1" customFormat="1" ht="3.75" customHeight="1">
      <c r="X80" s="52"/>
      <c r="Y80" s="217"/>
      <c r="Z80" s="54" t="s">
        <v>35</v>
      </c>
      <c r="AH80" s="29"/>
      <c r="AI80" s="29"/>
    </row>
    <row r="81" spans="1:36">
      <c r="T81" s="468" t="s">
        <v>43</v>
      </c>
      <c r="U81" s="469"/>
      <c r="V81" s="469"/>
      <c r="W81" s="470"/>
      <c r="X81" s="164"/>
    </row>
    <row r="83" spans="1:36" ht="19.5" customHeight="1">
      <c r="A83" s="147" t="str">
        <f>IF(入力・労働局用!A83="","",入力・労働局用!A83)</f>
        <v>【鳥取局様式】</v>
      </c>
      <c r="B83" s="196"/>
      <c r="C83" s="146"/>
      <c r="D83" s="466" t="s">
        <v>76</v>
      </c>
      <c r="E83" s="467"/>
      <c r="F83" s="467"/>
      <c r="G83" s="467"/>
      <c r="H83" s="467"/>
      <c r="I83" s="467"/>
      <c r="J83" s="467"/>
      <c r="S83" s="148">
        <f>入力・労働局用!$S$2</f>
        <v>1</v>
      </c>
      <c r="T83" s="488" t="s">
        <v>10</v>
      </c>
      <c r="U83" s="488"/>
      <c r="V83" s="149">
        <f>入力・労働局用!V83</f>
        <v>4</v>
      </c>
      <c r="W83" s="150" t="s">
        <v>11</v>
      </c>
    </row>
    <row r="84" spans="1:36" ht="19.5" customHeight="1">
      <c r="B84" s="197"/>
      <c r="C84" s="151"/>
      <c r="D84" s="467"/>
      <c r="E84" s="467"/>
      <c r="F84" s="467"/>
      <c r="G84" s="467"/>
      <c r="H84" s="467"/>
      <c r="I84" s="467"/>
      <c r="J84" s="467"/>
    </row>
    <row r="85" spans="1:36" ht="14.25">
      <c r="B85" s="223">
        <f ca="1">入力・労働局用!B85</f>
        <v>45741</v>
      </c>
      <c r="D85" s="198"/>
      <c r="E85" s="198"/>
      <c r="F85" s="198"/>
    </row>
    <row r="86" spans="1:36" ht="15" customHeight="1">
      <c r="B86" s="224">
        <f ca="1">入力・労働局用!B86</f>
        <v>46106.494204513889</v>
      </c>
      <c r="H86" s="329" t="s">
        <v>6</v>
      </c>
      <c r="I86" s="330"/>
      <c r="J86" s="333" t="s">
        <v>0</v>
      </c>
      <c r="K86" s="334"/>
      <c r="L86" s="153" t="s">
        <v>1</v>
      </c>
      <c r="M86" s="334" t="s">
        <v>7</v>
      </c>
      <c r="N86" s="334"/>
      <c r="O86" s="334" t="s">
        <v>2</v>
      </c>
      <c r="P86" s="334"/>
      <c r="Q86" s="334"/>
      <c r="R86" s="334"/>
      <c r="S86" s="334"/>
      <c r="T86" s="334"/>
      <c r="U86" s="334" t="s">
        <v>3</v>
      </c>
      <c r="V86" s="334"/>
      <c r="W86" s="334"/>
    </row>
    <row r="87" spans="1:36" ht="20.100000000000001" customHeight="1">
      <c r="H87" s="331"/>
      <c r="I87" s="332"/>
      <c r="J87" s="154">
        <f>IF(入力・労働局用!J87="","",入力・労働局用!J87)</f>
        <v>3</v>
      </c>
      <c r="K87" s="155">
        <f>IF(入力・労働局用!K87="","",入力・労働局用!K87)</f>
        <v>1</v>
      </c>
      <c r="L87" s="156">
        <f>IF(入力・労働局用!L87="","",入力・労働局用!L87)</f>
        <v>1</v>
      </c>
      <c r="M87" s="157">
        <f>IF(入力・労働局用!M87="","",入力・労働局用!M87)</f>
        <v>0</v>
      </c>
      <c r="N87" s="158" t="str">
        <f>IF(入力・労働局用!N87="","",入力・労働局用!N87)</f>
        <v/>
      </c>
      <c r="O87" s="159" t="str">
        <f>IF(入力・労働局用!O87="","",入力・労働局用!O87)</f>
        <v/>
      </c>
      <c r="P87" s="160" t="str">
        <f>IF(入力・労働局用!P87="","",入力・労働局用!P87)</f>
        <v/>
      </c>
      <c r="Q87" s="160" t="str">
        <f>IF(入力・労働局用!Q87="","",入力・労働局用!Q87)</f>
        <v/>
      </c>
      <c r="R87" s="160" t="str">
        <f>IF(入力・労働局用!R87="","",入力・労働局用!R87)</f>
        <v/>
      </c>
      <c r="S87" s="160" t="str">
        <f>IF(入力・労働局用!S87="","",入力・労働局用!S87)</f>
        <v/>
      </c>
      <c r="T87" s="161" t="str">
        <f>IF(入力・労働局用!T87="","",入力・労働局用!T87)</f>
        <v/>
      </c>
      <c r="U87" s="159" t="str">
        <f>IF(入力・労働局用!U87="","",入力・労働局用!U87)</f>
        <v/>
      </c>
      <c r="V87" s="160" t="str">
        <f>IF(入力・労働局用!V87="","",入力・労働局用!V87)</f>
        <v/>
      </c>
      <c r="W87" s="161" t="str">
        <f>IF(入力・労働局用!W87="","",入力・労働局用!W87)</f>
        <v/>
      </c>
      <c r="Y87" s="162" t="s">
        <v>33</v>
      </c>
      <c r="Z87" s="163" t="s">
        <v>34</v>
      </c>
      <c r="AA87" s="489" t="str">
        <f>$A$2</f>
        <v>【鳥取局様式】</v>
      </c>
      <c r="AB87" s="489"/>
      <c r="AC87" s="489"/>
      <c r="AD87" s="489"/>
      <c r="AE87" s="489"/>
      <c r="AF87" s="487">
        <f>$A$3</f>
        <v>0</v>
      </c>
      <c r="AG87" s="487"/>
      <c r="AH87" s="487"/>
      <c r="AI87" s="487"/>
      <c r="AJ87" s="487"/>
    </row>
    <row r="88" spans="1:36" ht="21.95" customHeight="1">
      <c r="A88" s="315" t="s">
        <v>9</v>
      </c>
      <c r="B88" s="317" t="s">
        <v>30</v>
      </c>
      <c r="C88" s="220"/>
      <c r="D88" s="318" t="s">
        <v>50</v>
      </c>
      <c r="E88" s="317" t="s">
        <v>48</v>
      </c>
      <c r="F88" s="451">
        <f ca="1">B85</f>
        <v>45741</v>
      </c>
      <c r="G88" s="452"/>
      <c r="H88" s="452"/>
      <c r="I88" s="452"/>
      <c r="J88" s="452"/>
      <c r="K88" s="452"/>
      <c r="L88" s="453"/>
      <c r="M88" s="454">
        <f ca="1">B86</f>
        <v>46106.494204513889</v>
      </c>
      <c r="N88" s="455"/>
      <c r="O88" s="455"/>
      <c r="P88" s="455"/>
      <c r="Q88" s="455"/>
      <c r="R88" s="455"/>
      <c r="S88" s="455"/>
      <c r="T88" s="455"/>
      <c r="U88" s="455"/>
      <c r="V88" s="455"/>
      <c r="W88" s="456"/>
      <c r="X88" s="164"/>
      <c r="Y88" s="165" t="str">
        <f>$A$2</f>
        <v>【鳥取局様式】</v>
      </c>
      <c r="Z88" s="165" t="e">
        <f>DATE(YEAR($Y$7)+1,7,10)</f>
        <v>#VALUE!</v>
      </c>
      <c r="AA88" s="166" t="s">
        <v>33</v>
      </c>
      <c r="AB88" s="166" t="s">
        <v>34</v>
      </c>
      <c r="AC88" s="166" t="s">
        <v>37</v>
      </c>
      <c r="AD88" s="166" t="s">
        <v>38</v>
      </c>
      <c r="AE88" s="166" t="s">
        <v>32</v>
      </c>
      <c r="AF88" s="166" t="s">
        <v>33</v>
      </c>
      <c r="AG88" s="166" t="s">
        <v>34</v>
      </c>
      <c r="AH88" s="166" t="s">
        <v>37</v>
      </c>
      <c r="AI88" s="166" t="s">
        <v>38</v>
      </c>
      <c r="AJ88" s="166" t="s">
        <v>32</v>
      </c>
    </row>
    <row r="89" spans="1:36" ht="28.5" customHeight="1">
      <c r="A89" s="316"/>
      <c r="B89" s="317"/>
      <c r="C89" s="195"/>
      <c r="D89" s="319"/>
      <c r="E89" s="317"/>
      <c r="F89" s="306" t="s">
        <v>4</v>
      </c>
      <c r="G89" s="306"/>
      <c r="H89" s="168" t="s">
        <v>39</v>
      </c>
      <c r="I89" s="306" t="s">
        <v>5</v>
      </c>
      <c r="J89" s="306"/>
      <c r="K89" s="306"/>
      <c r="L89" s="306"/>
      <c r="M89" s="306" t="s">
        <v>4</v>
      </c>
      <c r="N89" s="306"/>
      <c r="O89" s="306"/>
      <c r="P89" s="306"/>
      <c r="Q89" s="306"/>
      <c r="R89" s="168" t="s">
        <v>39</v>
      </c>
      <c r="S89" s="306" t="s">
        <v>5</v>
      </c>
      <c r="T89" s="306"/>
      <c r="U89" s="306"/>
      <c r="V89" s="306"/>
      <c r="W89" s="306"/>
      <c r="X89" s="164"/>
      <c r="Y89" s="165" t="e">
        <f>DATE(YEAR($A$2),4,1)</f>
        <v>#VALUE!</v>
      </c>
      <c r="Z89" s="165" t="e">
        <f>DATE(YEAR($Y$8)+2,3,31)</f>
        <v>#VALUE!</v>
      </c>
      <c r="AA89" s="165" t="e">
        <f>$Y$8</f>
        <v>#VALUE!</v>
      </c>
      <c r="AB89" s="165" t="e">
        <f>DATE(YEAR($Y$8)+1,3,31)</f>
        <v>#VALUE!</v>
      </c>
      <c r="AC89" s="165"/>
      <c r="AD89" s="165"/>
      <c r="AE89" s="165"/>
      <c r="AF89" s="169" t="e">
        <f>DATE(YEAR($A$2)+1,4,1)</f>
        <v>#VALUE!</v>
      </c>
      <c r="AG89" s="169" t="e">
        <f>DATE(YEAR($AF$8)+1,3,31)</f>
        <v>#VALUE!</v>
      </c>
      <c r="AH89" s="165"/>
      <c r="AI89" s="165"/>
      <c r="AJ89" s="170"/>
    </row>
    <row r="90" spans="1:36" ht="27.95" customHeight="1">
      <c r="A90" s="171">
        <f>入力・労働局用!A90</f>
        <v>0</v>
      </c>
      <c r="B90" s="172">
        <f>入力・労働局用!B90</f>
        <v>0</v>
      </c>
      <c r="C90" s="173"/>
      <c r="D90" s="70">
        <f>入力・労働局用!D90</f>
        <v>0</v>
      </c>
      <c r="E90" s="71">
        <f>入力・労働局用!E90</f>
        <v>0</v>
      </c>
      <c r="F90" s="475">
        <f>入力・労働局用!F90</f>
        <v>0</v>
      </c>
      <c r="G90" s="476"/>
      <c r="H90" s="174" t="str">
        <f ca="1">入力・労働局用!H90</f>
        <v/>
      </c>
      <c r="I90" s="484" t="str">
        <f ca="1">入力・労働局用!I90</f>
        <v/>
      </c>
      <c r="J90" s="485">
        <f>入力・労働局用!J90</f>
        <v>0</v>
      </c>
      <c r="K90" s="485">
        <f>入力・労働局用!K90</f>
        <v>0</v>
      </c>
      <c r="L90" s="486">
        <f>入力・労働局用!L90</f>
        <v>0</v>
      </c>
      <c r="M90" s="475">
        <f>入力・労働局用!M90</f>
        <v>0</v>
      </c>
      <c r="N90" s="480"/>
      <c r="O90" s="480"/>
      <c r="P90" s="480"/>
      <c r="Q90" s="476"/>
      <c r="R90" s="175" t="str">
        <f ca="1">入力・労働局用!R90</f>
        <v/>
      </c>
      <c r="S90" s="484" t="str">
        <f ca="1">入力・労働局用!S90</f>
        <v/>
      </c>
      <c r="T90" s="485">
        <f>入力・労働局用!T90</f>
        <v>0</v>
      </c>
      <c r="U90" s="485">
        <f>入力・労働局用!U90</f>
        <v>0</v>
      </c>
      <c r="V90" s="485">
        <f>入力・労働局用!V90</f>
        <v>0</v>
      </c>
      <c r="W90" s="486">
        <f>入力・労働局用!W90</f>
        <v>0</v>
      </c>
      <c r="X90" s="164"/>
      <c r="Y90" s="176" t="str">
        <f>IF($B90&lt;&gt;0,IF(D90=0,AA$8,D90),"")</f>
        <v/>
      </c>
      <c r="Z90" s="176" t="str">
        <f>IF($B90&lt;&gt;0,IF(E90=0,Z$8,E90),"")</f>
        <v/>
      </c>
      <c r="AA90" s="177" t="e">
        <f t="shared" ref="AA90:AA104" si="36">IF(Y90&lt;AF$8,Y90,"")</f>
        <v>#VALUE!</v>
      </c>
      <c r="AB90" s="177" t="e">
        <f t="shared" ref="AB90:AB104" si="37">IF(Y90&gt;AB$8,"",IF(Z90&gt;AB$8,AB$8,Z90))</f>
        <v>#VALUE!</v>
      </c>
      <c r="AC90" s="177" t="e">
        <f t="shared" ref="AC90:AC104" si="38">IF(AA90="","",DATE(YEAR(AA90),MONTH(AA90),1))</f>
        <v>#VALUE!</v>
      </c>
      <c r="AD90" s="177" t="e">
        <f t="shared" ref="AD90:AD104" si="39">IF(AA90="","",DATE(YEAR(AB90),MONTH(AB90)+1,1)-1)</f>
        <v>#VALUE!</v>
      </c>
      <c r="AE90" s="178" t="e">
        <f t="shared" ref="AE90:AE104" si="40">IF(AA90="","",DATEDIF(AC90,AD90+1,"m"))</f>
        <v>#VALUE!</v>
      </c>
      <c r="AF90" s="177" t="e">
        <f t="shared" ref="AF90:AF104" si="41">IF(Z90&lt;AF$8,"",IF(Y90&gt;AF$8,Y90,AF$8))</f>
        <v>#VALUE!</v>
      </c>
      <c r="AG90" s="177" t="e">
        <f t="shared" ref="AG90:AG104" si="42">IF(Z90&lt;AF$8,"",Z90)</f>
        <v>#VALUE!</v>
      </c>
      <c r="AH90" s="177" t="e">
        <f t="shared" ref="AH90:AH104" si="43">IF(AF90="","",DATE(YEAR(AF90),MONTH(AF90),1))</f>
        <v>#VALUE!</v>
      </c>
      <c r="AI90" s="177" t="e">
        <f t="shared" ref="AI90:AI104" si="44">IF(AF90="","",DATE(YEAR(AG90),MONTH(AG90)+1,1)-1)</f>
        <v>#VALUE!</v>
      </c>
      <c r="AJ90" s="178" t="e">
        <f t="shared" ref="AJ90:AJ104" si="45">IF(AF90="","",DATEDIF(AH90,AI90+1,"m"))</f>
        <v>#VALUE!</v>
      </c>
    </row>
    <row r="91" spans="1:36" ht="27.95" customHeight="1">
      <c r="A91" s="179">
        <f>入力・労働局用!A91</f>
        <v>0</v>
      </c>
      <c r="B91" s="172">
        <f>入力・労働局用!B91</f>
        <v>0</v>
      </c>
      <c r="C91" s="173"/>
      <c r="D91" s="70">
        <f>入力・労働局用!D91</f>
        <v>0</v>
      </c>
      <c r="E91" s="71">
        <f>入力・労働局用!E91</f>
        <v>0</v>
      </c>
      <c r="F91" s="475">
        <f>入力・労働局用!F91</f>
        <v>0</v>
      </c>
      <c r="G91" s="476"/>
      <c r="H91" s="174" t="str">
        <f ca="1">入力・労働局用!H91</f>
        <v/>
      </c>
      <c r="I91" s="477" t="str">
        <f ca="1">入力・労働局用!I91</f>
        <v/>
      </c>
      <c r="J91" s="478">
        <f>入力・労働局用!J91</f>
        <v>0</v>
      </c>
      <c r="K91" s="478">
        <f>入力・労働局用!K91</f>
        <v>0</v>
      </c>
      <c r="L91" s="479">
        <f>入力・労働局用!L91</f>
        <v>0</v>
      </c>
      <c r="M91" s="475">
        <f>入力・労働局用!M91</f>
        <v>0</v>
      </c>
      <c r="N91" s="480"/>
      <c r="O91" s="480"/>
      <c r="P91" s="480"/>
      <c r="Q91" s="476"/>
      <c r="R91" s="174" t="str">
        <f ca="1">入力・労働局用!R91</f>
        <v/>
      </c>
      <c r="S91" s="477" t="str">
        <f ca="1">入力・労働局用!S91</f>
        <v/>
      </c>
      <c r="T91" s="478">
        <f>入力・労働局用!T91</f>
        <v>0</v>
      </c>
      <c r="U91" s="478">
        <f>入力・労働局用!U91</f>
        <v>0</v>
      </c>
      <c r="V91" s="478">
        <f>入力・労働局用!V91</f>
        <v>0</v>
      </c>
      <c r="W91" s="479">
        <f>入力・労働局用!W91</f>
        <v>0</v>
      </c>
      <c r="X91" s="164"/>
      <c r="Y91" s="180" t="str">
        <f t="shared" ref="Y91:Y104" si="46">IF($B91&lt;&gt;0,IF(D91=0,AA$8,D91),"")</f>
        <v/>
      </c>
      <c r="Z91" s="180" t="str">
        <f t="shared" ref="Z91:Z104" si="47">IF($B91&lt;&gt;0,IF(E91=0,Z$8,E91),"")</f>
        <v/>
      </c>
      <c r="AA91" s="181" t="e">
        <f t="shared" si="36"/>
        <v>#VALUE!</v>
      </c>
      <c r="AB91" s="181" t="e">
        <f t="shared" si="37"/>
        <v>#VALUE!</v>
      </c>
      <c r="AC91" s="181" t="e">
        <f t="shared" si="38"/>
        <v>#VALUE!</v>
      </c>
      <c r="AD91" s="181" t="e">
        <f t="shared" si="39"/>
        <v>#VALUE!</v>
      </c>
      <c r="AE91" s="182" t="e">
        <f t="shared" si="40"/>
        <v>#VALUE!</v>
      </c>
      <c r="AF91" s="181" t="e">
        <f t="shared" si="41"/>
        <v>#VALUE!</v>
      </c>
      <c r="AG91" s="181" t="e">
        <f t="shared" si="42"/>
        <v>#VALUE!</v>
      </c>
      <c r="AH91" s="181" t="e">
        <f t="shared" si="43"/>
        <v>#VALUE!</v>
      </c>
      <c r="AI91" s="181" t="e">
        <f t="shared" si="44"/>
        <v>#VALUE!</v>
      </c>
      <c r="AJ91" s="182" t="e">
        <f t="shared" si="45"/>
        <v>#VALUE!</v>
      </c>
    </row>
    <row r="92" spans="1:36" ht="27.95" customHeight="1">
      <c r="A92" s="179">
        <f>入力・労働局用!A92</f>
        <v>0</v>
      </c>
      <c r="B92" s="172">
        <f>入力・労働局用!B92</f>
        <v>0</v>
      </c>
      <c r="C92" s="173"/>
      <c r="D92" s="70">
        <f>入力・労働局用!D92</f>
        <v>0</v>
      </c>
      <c r="E92" s="71">
        <f>入力・労働局用!E92</f>
        <v>0</v>
      </c>
      <c r="F92" s="475">
        <f>入力・労働局用!F92</f>
        <v>0</v>
      </c>
      <c r="G92" s="476"/>
      <c r="H92" s="174" t="str">
        <f ca="1">入力・労働局用!H92</f>
        <v/>
      </c>
      <c r="I92" s="477" t="str">
        <f ca="1">入力・労働局用!I92</f>
        <v/>
      </c>
      <c r="J92" s="478">
        <f>入力・労働局用!J92</f>
        <v>0</v>
      </c>
      <c r="K92" s="478">
        <f>入力・労働局用!K92</f>
        <v>0</v>
      </c>
      <c r="L92" s="479">
        <f>入力・労働局用!L92</f>
        <v>0</v>
      </c>
      <c r="M92" s="475">
        <f>入力・労働局用!M92</f>
        <v>0</v>
      </c>
      <c r="N92" s="480"/>
      <c r="O92" s="480"/>
      <c r="P92" s="480"/>
      <c r="Q92" s="476"/>
      <c r="R92" s="174" t="str">
        <f ca="1">入力・労働局用!R92</f>
        <v/>
      </c>
      <c r="S92" s="477" t="str">
        <f ca="1">入力・労働局用!S92</f>
        <v/>
      </c>
      <c r="T92" s="478">
        <f>入力・労働局用!T92</f>
        <v>0</v>
      </c>
      <c r="U92" s="478">
        <f>入力・労働局用!U92</f>
        <v>0</v>
      </c>
      <c r="V92" s="478">
        <f>入力・労働局用!V92</f>
        <v>0</v>
      </c>
      <c r="W92" s="479">
        <f>入力・労働局用!W92</f>
        <v>0</v>
      </c>
      <c r="X92" s="164"/>
      <c r="Y92" s="180" t="str">
        <f t="shared" si="46"/>
        <v/>
      </c>
      <c r="Z92" s="180" t="str">
        <f t="shared" si="47"/>
        <v/>
      </c>
      <c r="AA92" s="181" t="e">
        <f t="shared" si="36"/>
        <v>#VALUE!</v>
      </c>
      <c r="AB92" s="181" t="e">
        <f t="shared" si="37"/>
        <v>#VALUE!</v>
      </c>
      <c r="AC92" s="181" t="e">
        <f t="shared" si="38"/>
        <v>#VALUE!</v>
      </c>
      <c r="AD92" s="181" t="e">
        <f t="shared" si="39"/>
        <v>#VALUE!</v>
      </c>
      <c r="AE92" s="182" t="e">
        <f t="shared" si="40"/>
        <v>#VALUE!</v>
      </c>
      <c r="AF92" s="181" t="e">
        <f t="shared" si="41"/>
        <v>#VALUE!</v>
      </c>
      <c r="AG92" s="181" t="e">
        <f t="shared" si="42"/>
        <v>#VALUE!</v>
      </c>
      <c r="AH92" s="181" t="e">
        <f t="shared" si="43"/>
        <v>#VALUE!</v>
      </c>
      <c r="AI92" s="181" t="e">
        <f t="shared" si="44"/>
        <v>#VALUE!</v>
      </c>
      <c r="AJ92" s="182" t="e">
        <f t="shared" si="45"/>
        <v>#VALUE!</v>
      </c>
    </row>
    <row r="93" spans="1:36" ht="27.95" customHeight="1">
      <c r="A93" s="179">
        <f>入力・労働局用!A93</f>
        <v>0</v>
      </c>
      <c r="B93" s="172">
        <f>入力・労働局用!B93</f>
        <v>0</v>
      </c>
      <c r="C93" s="173"/>
      <c r="D93" s="70">
        <f>入力・労働局用!D93</f>
        <v>0</v>
      </c>
      <c r="E93" s="71">
        <f>入力・労働局用!E93</f>
        <v>0</v>
      </c>
      <c r="F93" s="475">
        <f>入力・労働局用!F93</f>
        <v>0</v>
      </c>
      <c r="G93" s="476"/>
      <c r="H93" s="174" t="str">
        <f ca="1">入力・労働局用!H93</f>
        <v/>
      </c>
      <c r="I93" s="477" t="str">
        <f ca="1">入力・労働局用!I93</f>
        <v/>
      </c>
      <c r="J93" s="478">
        <f>入力・労働局用!J93</f>
        <v>0</v>
      </c>
      <c r="K93" s="478">
        <f>入力・労働局用!K93</f>
        <v>0</v>
      </c>
      <c r="L93" s="479">
        <f>入力・労働局用!L93</f>
        <v>0</v>
      </c>
      <c r="M93" s="475">
        <f>入力・労働局用!M93</f>
        <v>0</v>
      </c>
      <c r="N93" s="480"/>
      <c r="O93" s="480"/>
      <c r="P93" s="480"/>
      <c r="Q93" s="476"/>
      <c r="R93" s="174" t="str">
        <f ca="1">入力・労働局用!R93</f>
        <v/>
      </c>
      <c r="S93" s="477" t="str">
        <f ca="1">入力・労働局用!S93</f>
        <v/>
      </c>
      <c r="T93" s="478">
        <f>入力・労働局用!T93</f>
        <v>0</v>
      </c>
      <c r="U93" s="478">
        <f>入力・労働局用!U93</f>
        <v>0</v>
      </c>
      <c r="V93" s="478">
        <f>入力・労働局用!V93</f>
        <v>0</v>
      </c>
      <c r="W93" s="479">
        <f>入力・労働局用!W93</f>
        <v>0</v>
      </c>
      <c r="X93" s="164"/>
      <c r="Y93" s="180" t="str">
        <f t="shared" si="46"/>
        <v/>
      </c>
      <c r="Z93" s="180" t="str">
        <f t="shared" si="47"/>
        <v/>
      </c>
      <c r="AA93" s="181" t="e">
        <f t="shared" si="36"/>
        <v>#VALUE!</v>
      </c>
      <c r="AB93" s="181" t="e">
        <f t="shared" si="37"/>
        <v>#VALUE!</v>
      </c>
      <c r="AC93" s="181" t="e">
        <f t="shared" si="38"/>
        <v>#VALUE!</v>
      </c>
      <c r="AD93" s="181" t="e">
        <f t="shared" si="39"/>
        <v>#VALUE!</v>
      </c>
      <c r="AE93" s="182" t="e">
        <f t="shared" si="40"/>
        <v>#VALUE!</v>
      </c>
      <c r="AF93" s="181" t="e">
        <f t="shared" si="41"/>
        <v>#VALUE!</v>
      </c>
      <c r="AG93" s="181" t="e">
        <f t="shared" si="42"/>
        <v>#VALUE!</v>
      </c>
      <c r="AH93" s="181" t="e">
        <f t="shared" si="43"/>
        <v>#VALUE!</v>
      </c>
      <c r="AI93" s="181" t="e">
        <f t="shared" si="44"/>
        <v>#VALUE!</v>
      </c>
      <c r="AJ93" s="182" t="e">
        <f t="shared" si="45"/>
        <v>#VALUE!</v>
      </c>
    </row>
    <row r="94" spans="1:36" ht="27.95" customHeight="1">
      <c r="A94" s="179">
        <f>入力・労働局用!A94</f>
        <v>0</v>
      </c>
      <c r="B94" s="172">
        <f>入力・労働局用!B94</f>
        <v>0</v>
      </c>
      <c r="C94" s="173"/>
      <c r="D94" s="70">
        <f>入力・労働局用!D94</f>
        <v>0</v>
      </c>
      <c r="E94" s="71">
        <f>入力・労働局用!E94</f>
        <v>0</v>
      </c>
      <c r="F94" s="475">
        <f>入力・労働局用!F94</f>
        <v>0</v>
      </c>
      <c r="G94" s="476"/>
      <c r="H94" s="174" t="str">
        <f ca="1">入力・労働局用!H94</f>
        <v/>
      </c>
      <c r="I94" s="477" t="str">
        <f ca="1">入力・労働局用!I94</f>
        <v/>
      </c>
      <c r="J94" s="478">
        <f>入力・労働局用!J94</f>
        <v>0</v>
      </c>
      <c r="K94" s="478">
        <f>入力・労働局用!K94</f>
        <v>0</v>
      </c>
      <c r="L94" s="479">
        <f>入力・労働局用!L94</f>
        <v>0</v>
      </c>
      <c r="M94" s="475">
        <f>入力・労働局用!M94</f>
        <v>0</v>
      </c>
      <c r="N94" s="480"/>
      <c r="O94" s="480"/>
      <c r="P94" s="480"/>
      <c r="Q94" s="476"/>
      <c r="R94" s="174" t="str">
        <f ca="1">入力・労働局用!R94</f>
        <v/>
      </c>
      <c r="S94" s="477" t="str">
        <f ca="1">入力・労働局用!S94</f>
        <v/>
      </c>
      <c r="T94" s="478">
        <f>入力・労働局用!T94</f>
        <v>0</v>
      </c>
      <c r="U94" s="478">
        <f>入力・労働局用!U94</f>
        <v>0</v>
      </c>
      <c r="V94" s="478">
        <f>入力・労働局用!V94</f>
        <v>0</v>
      </c>
      <c r="W94" s="479">
        <f>入力・労働局用!W94</f>
        <v>0</v>
      </c>
      <c r="X94" s="164"/>
      <c r="Y94" s="180" t="str">
        <f t="shared" si="46"/>
        <v/>
      </c>
      <c r="Z94" s="180" t="str">
        <f t="shared" si="47"/>
        <v/>
      </c>
      <c r="AA94" s="181" t="e">
        <f t="shared" si="36"/>
        <v>#VALUE!</v>
      </c>
      <c r="AB94" s="181" t="e">
        <f t="shared" si="37"/>
        <v>#VALUE!</v>
      </c>
      <c r="AC94" s="181" t="e">
        <f t="shared" si="38"/>
        <v>#VALUE!</v>
      </c>
      <c r="AD94" s="181" t="e">
        <f t="shared" si="39"/>
        <v>#VALUE!</v>
      </c>
      <c r="AE94" s="182" t="e">
        <f t="shared" si="40"/>
        <v>#VALUE!</v>
      </c>
      <c r="AF94" s="181" t="e">
        <f t="shared" si="41"/>
        <v>#VALUE!</v>
      </c>
      <c r="AG94" s="181" t="e">
        <f t="shared" si="42"/>
        <v>#VALUE!</v>
      </c>
      <c r="AH94" s="181" t="e">
        <f t="shared" si="43"/>
        <v>#VALUE!</v>
      </c>
      <c r="AI94" s="181" t="e">
        <f t="shared" si="44"/>
        <v>#VALUE!</v>
      </c>
      <c r="AJ94" s="182" t="e">
        <f t="shared" si="45"/>
        <v>#VALUE!</v>
      </c>
    </row>
    <row r="95" spans="1:36" ht="27.95" customHeight="1">
      <c r="A95" s="179">
        <f>入力・労働局用!A95</f>
        <v>0</v>
      </c>
      <c r="B95" s="172">
        <f>入力・労働局用!B95</f>
        <v>0</v>
      </c>
      <c r="C95" s="173"/>
      <c r="D95" s="70">
        <f>入力・労働局用!D95</f>
        <v>0</v>
      </c>
      <c r="E95" s="71">
        <f>入力・労働局用!E95</f>
        <v>0</v>
      </c>
      <c r="F95" s="475">
        <f>入力・労働局用!F95</f>
        <v>0</v>
      </c>
      <c r="G95" s="476"/>
      <c r="H95" s="174" t="str">
        <f ca="1">入力・労働局用!H95</f>
        <v/>
      </c>
      <c r="I95" s="477" t="str">
        <f ca="1">入力・労働局用!I95</f>
        <v/>
      </c>
      <c r="J95" s="478">
        <f>入力・労働局用!J95</f>
        <v>0</v>
      </c>
      <c r="K95" s="478">
        <f>入力・労働局用!K95</f>
        <v>0</v>
      </c>
      <c r="L95" s="479">
        <f>入力・労働局用!L95</f>
        <v>0</v>
      </c>
      <c r="M95" s="475">
        <f>入力・労働局用!M95</f>
        <v>0</v>
      </c>
      <c r="N95" s="480"/>
      <c r="O95" s="480"/>
      <c r="P95" s="480"/>
      <c r="Q95" s="476"/>
      <c r="R95" s="174" t="str">
        <f ca="1">入力・労働局用!R95</f>
        <v/>
      </c>
      <c r="S95" s="477" t="str">
        <f ca="1">入力・労働局用!S95</f>
        <v/>
      </c>
      <c r="T95" s="478">
        <f>入力・労働局用!T95</f>
        <v>0</v>
      </c>
      <c r="U95" s="478">
        <f>入力・労働局用!U95</f>
        <v>0</v>
      </c>
      <c r="V95" s="478">
        <f>入力・労働局用!V95</f>
        <v>0</v>
      </c>
      <c r="W95" s="479">
        <f>入力・労働局用!W95</f>
        <v>0</v>
      </c>
      <c r="X95" s="164"/>
      <c r="Y95" s="180" t="str">
        <f t="shared" si="46"/>
        <v/>
      </c>
      <c r="Z95" s="180" t="str">
        <f t="shared" si="47"/>
        <v/>
      </c>
      <c r="AA95" s="181" t="e">
        <f t="shared" si="36"/>
        <v>#VALUE!</v>
      </c>
      <c r="AB95" s="181" t="e">
        <f t="shared" si="37"/>
        <v>#VALUE!</v>
      </c>
      <c r="AC95" s="181" t="e">
        <f t="shared" si="38"/>
        <v>#VALUE!</v>
      </c>
      <c r="AD95" s="181" t="e">
        <f t="shared" si="39"/>
        <v>#VALUE!</v>
      </c>
      <c r="AE95" s="182" t="e">
        <f t="shared" si="40"/>
        <v>#VALUE!</v>
      </c>
      <c r="AF95" s="181" t="e">
        <f t="shared" si="41"/>
        <v>#VALUE!</v>
      </c>
      <c r="AG95" s="181" t="e">
        <f t="shared" si="42"/>
        <v>#VALUE!</v>
      </c>
      <c r="AH95" s="181" t="e">
        <f t="shared" si="43"/>
        <v>#VALUE!</v>
      </c>
      <c r="AI95" s="181" t="e">
        <f t="shared" si="44"/>
        <v>#VALUE!</v>
      </c>
      <c r="AJ95" s="182" t="e">
        <f t="shared" si="45"/>
        <v>#VALUE!</v>
      </c>
    </row>
    <row r="96" spans="1:36" ht="27.95" customHeight="1">
      <c r="A96" s="179">
        <f>入力・労働局用!A96</f>
        <v>0</v>
      </c>
      <c r="B96" s="172">
        <f>入力・労働局用!B96</f>
        <v>0</v>
      </c>
      <c r="C96" s="173"/>
      <c r="D96" s="70">
        <f>入力・労働局用!D96</f>
        <v>0</v>
      </c>
      <c r="E96" s="71">
        <f>入力・労働局用!E96</f>
        <v>0</v>
      </c>
      <c r="F96" s="475">
        <f>入力・労働局用!F96</f>
        <v>0</v>
      </c>
      <c r="G96" s="476"/>
      <c r="H96" s="174" t="str">
        <f ca="1">入力・労働局用!H96</f>
        <v/>
      </c>
      <c r="I96" s="477" t="str">
        <f ca="1">入力・労働局用!I96</f>
        <v/>
      </c>
      <c r="J96" s="478">
        <f>入力・労働局用!J96</f>
        <v>0</v>
      </c>
      <c r="K96" s="478">
        <f>入力・労働局用!K96</f>
        <v>0</v>
      </c>
      <c r="L96" s="479">
        <f>入力・労働局用!L96</f>
        <v>0</v>
      </c>
      <c r="M96" s="475">
        <f>入力・労働局用!M96</f>
        <v>0</v>
      </c>
      <c r="N96" s="480"/>
      <c r="O96" s="480"/>
      <c r="P96" s="480"/>
      <c r="Q96" s="476"/>
      <c r="R96" s="174" t="str">
        <f ca="1">入力・労働局用!R96</f>
        <v/>
      </c>
      <c r="S96" s="477" t="str">
        <f ca="1">入力・労働局用!S96</f>
        <v/>
      </c>
      <c r="T96" s="478">
        <f>入力・労働局用!T96</f>
        <v>0</v>
      </c>
      <c r="U96" s="478">
        <f>入力・労働局用!U96</f>
        <v>0</v>
      </c>
      <c r="V96" s="478">
        <f>入力・労働局用!V96</f>
        <v>0</v>
      </c>
      <c r="W96" s="479">
        <f>入力・労働局用!W96</f>
        <v>0</v>
      </c>
      <c r="X96" s="164"/>
      <c r="Y96" s="180" t="str">
        <f t="shared" si="46"/>
        <v/>
      </c>
      <c r="Z96" s="180" t="str">
        <f t="shared" si="47"/>
        <v/>
      </c>
      <c r="AA96" s="181" t="e">
        <f t="shared" si="36"/>
        <v>#VALUE!</v>
      </c>
      <c r="AB96" s="181" t="e">
        <f t="shared" si="37"/>
        <v>#VALUE!</v>
      </c>
      <c r="AC96" s="181" t="e">
        <f t="shared" si="38"/>
        <v>#VALUE!</v>
      </c>
      <c r="AD96" s="181" t="e">
        <f t="shared" si="39"/>
        <v>#VALUE!</v>
      </c>
      <c r="AE96" s="182" t="e">
        <f t="shared" si="40"/>
        <v>#VALUE!</v>
      </c>
      <c r="AF96" s="181" t="e">
        <f t="shared" si="41"/>
        <v>#VALUE!</v>
      </c>
      <c r="AG96" s="181" t="e">
        <f t="shared" si="42"/>
        <v>#VALUE!</v>
      </c>
      <c r="AH96" s="181" t="e">
        <f t="shared" si="43"/>
        <v>#VALUE!</v>
      </c>
      <c r="AI96" s="181" t="e">
        <f t="shared" si="44"/>
        <v>#VALUE!</v>
      </c>
      <c r="AJ96" s="182" t="e">
        <f t="shared" si="45"/>
        <v>#VALUE!</v>
      </c>
    </row>
    <row r="97" spans="1:36" ht="27.95" customHeight="1">
      <c r="A97" s="179">
        <f>入力・労働局用!A97</f>
        <v>0</v>
      </c>
      <c r="B97" s="172">
        <f>入力・労働局用!B97</f>
        <v>0</v>
      </c>
      <c r="C97" s="173"/>
      <c r="D97" s="70">
        <f>入力・労働局用!D97</f>
        <v>0</v>
      </c>
      <c r="E97" s="71">
        <f>入力・労働局用!E97</f>
        <v>0</v>
      </c>
      <c r="F97" s="475">
        <f>入力・労働局用!F97</f>
        <v>0</v>
      </c>
      <c r="G97" s="476"/>
      <c r="H97" s="174" t="str">
        <f ca="1">入力・労働局用!H97</f>
        <v/>
      </c>
      <c r="I97" s="477" t="str">
        <f ca="1">入力・労働局用!I97</f>
        <v/>
      </c>
      <c r="J97" s="478">
        <f>入力・労働局用!J97</f>
        <v>0</v>
      </c>
      <c r="K97" s="478">
        <f>入力・労働局用!K97</f>
        <v>0</v>
      </c>
      <c r="L97" s="479">
        <f>入力・労働局用!L97</f>
        <v>0</v>
      </c>
      <c r="M97" s="475">
        <f>入力・労働局用!M97</f>
        <v>0</v>
      </c>
      <c r="N97" s="480"/>
      <c r="O97" s="480"/>
      <c r="P97" s="480"/>
      <c r="Q97" s="476"/>
      <c r="R97" s="174" t="str">
        <f ca="1">入力・労働局用!R97</f>
        <v/>
      </c>
      <c r="S97" s="477" t="str">
        <f ca="1">入力・労働局用!S97</f>
        <v/>
      </c>
      <c r="T97" s="478">
        <f>入力・労働局用!T97</f>
        <v>0</v>
      </c>
      <c r="U97" s="478">
        <f>入力・労働局用!U97</f>
        <v>0</v>
      </c>
      <c r="V97" s="478">
        <f>入力・労働局用!V97</f>
        <v>0</v>
      </c>
      <c r="W97" s="479">
        <f>入力・労働局用!W97</f>
        <v>0</v>
      </c>
      <c r="X97" s="164"/>
      <c r="Y97" s="180" t="str">
        <f t="shared" si="46"/>
        <v/>
      </c>
      <c r="Z97" s="180" t="str">
        <f t="shared" si="47"/>
        <v/>
      </c>
      <c r="AA97" s="181" t="e">
        <f t="shared" si="36"/>
        <v>#VALUE!</v>
      </c>
      <c r="AB97" s="181" t="e">
        <f t="shared" si="37"/>
        <v>#VALUE!</v>
      </c>
      <c r="AC97" s="181" t="e">
        <f t="shared" si="38"/>
        <v>#VALUE!</v>
      </c>
      <c r="AD97" s="181" t="e">
        <f t="shared" si="39"/>
        <v>#VALUE!</v>
      </c>
      <c r="AE97" s="182" t="e">
        <f t="shared" si="40"/>
        <v>#VALUE!</v>
      </c>
      <c r="AF97" s="181" t="e">
        <f t="shared" si="41"/>
        <v>#VALUE!</v>
      </c>
      <c r="AG97" s="181" t="e">
        <f t="shared" si="42"/>
        <v>#VALUE!</v>
      </c>
      <c r="AH97" s="181" t="e">
        <f t="shared" si="43"/>
        <v>#VALUE!</v>
      </c>
      <c r="AI97" s="181" t="e">
        <f t="shared" si="44"/>
        <v>#VALUE!</v>
      </c>
      <c r="AJ97" s="182" t="e">
        <f t="shared" si="45"/>
        <v>#VALUE!</v>
      </c>
    </row>
    <row r="98" spans="1:36" ht="27.95" customHeight="1">
      <c r="A98" s="179">
        <f>入力・労働局用!A98</f>
        <v>0</v>
      </c>
      <c r="B98" s="172">
        <f>入力・労働局用!B98</f>
        <v>0</v>
      </c>
      <c r="C98" s="173"/>
      <c r="D98" s="70">
        <f>入力・労働局用!D98</f>
        <v>0</v>
      </c>
      <c r="E98" s="71">
        <f>入力・労働局用!E98</f>
        <v>0</v>
      </c>
      <c r="F98" s="475">
        <f>入力・労働局用!F98</f>
        <v>0</v>
      </c>
      <c r="G98" s="476"/>
      <c r="H98" s="174" t="str">
        <f ca="1">入力・労働局用!H98</f>
        <v/>
      </c>
      <c r="I98" s="477" t="str">
        <f ca="1">入力・労働局用!I98</f>
        <v/>
      </c>
      <c r="J98" s="478">
        <f>入力・労働局用!J98</f>
        <v>0</v>
      </c>
      <c r="K98" s="478">
        <f>入力・労働局用!K98</f>
        <v>0</v>
      </c>
      <c r="L98" s="479">
        <f>入力・労働局用!L98</f>
        <v>0</v>
      </c>
      <c r="M98" s="475">
        <f>入力・労働局用!M98</f>
        <v>0</v>
      </c>
      <c r="N98" s="480"/>
      <c r="O98" s="480"/>
      <c r="P98" s="480"/>
      <c r="Q98" s="476"/>
      <c r="R98" s="174" t="str">
        <f ca="1">入力・労働局用!R98</f>
        <v/>
      </c>
      <c r="S98" s="477" t="str">
        <f ca="1">入力・労働局用!S98</f>
        <v/>
      </c>
      <c r="T98" s="478">
        <f>入力・労働局用!T98</f>
        <v>0</v>
      </c>
      <c r="U98" s="478">
        <f>入力・労働局用!U98</f>
        <v>0</v>
      </c>
      <c r="V98" s="478">
        <f>入力・労働局用!V98</f>
        <v>0</v>
      </c>
      <c r="W98" s="479">
        <f>入力・労働局用!W98</f>
        <v>0</v>
      </c>
      <c r="X98" s="164"/>
      <c r="Y98" s="180" t="str">
        <f t="shared" si="46"/>
        <v/>
      </c>
      <c r="Z98" s="180" t="str">
        <f t="shared" si="47"/>
        <v/>
      </c>
      <c r="AA98" s="181" t="e">
        <f t="shared" si="36"/>
        <v>#VALUE!</v>
      </c>
      <c r="AB98" s="181" t="e">
        <f t="shared" si="37"/>
        <v>#VALUE!</v>
      </c>
      <c r="AC98" s="181" t="e">
        <f t="shared" si="38"/>
        <v>#VALUE!</v>
      </c>
      <c r="AD98" s="181" t="e">
        <f t="shared" si="39"/>
        <v>#VALUE!</v>
      </c>
      <c r="AE98" s="182" t="e">
        <f t="shared" si="40"/>
        <v>#VALUE!</v>
      </c>
      <c r="AF98" s="181" t="e">
        <f t="shared" si="41"/>
        <v>#VALUE!</v>
      </c>
      <c r="AG98" s="181" t="e">
        <f t="shared" si="42"/>
        <v>#VALUE!</v>
      </c>
      <c r="AH98" s="181" t="e">
        <f t="shared" si="43"/>
        <v>#VALUE!</v>
      </c>
      <c r="AI98" s="181" t="e">
        <f t="shared" si="44"/>
        <v>#VALUE!</v>
      </c>
      <c r="AJ98" s="182" t="e">
        <f t="shared" si="45"/>
        <v>#VALUE!</v>
      </c>
    </row>
    <row r="99" spans="1:36" ht="27.95" customHeight="1">
      <c r="A99" s="179">
        <f>入力・労働局用!A99</f>
        <v>0</v>
      </c>
      <c r="B99" s="172">
        <f>入力・労働局用!B99</f>
        <v>0</v>
      </c>
      <c r="C99" s="173"/>
      <c r="D99" s="70">
        <f>入力・労働局用!D99</f>
        <v>0</v>
      </c>
      <c r="E99" s="71">
        <f>入力・労働局用!E99</f>
        <v>0</v>
      </c>
      <c r="F99" s="475">
        <f>入力・労働局用!F99</f>
        <v>0</v>
      </c>
      <c r="G99" s="476"/>
      <c r="H99" s="174" t="str">
        <f ca="1">入力・労働局用!H99</f>
        <v/>
      </c>
      <c r="I99" s="477" t="str">
        <f ca="1">入力・労働局用!I99</f>
        <v/>
      </c>
      <c r="J99" s="478">
        <f>入力・労働局用!J99</f>
        <v>0</v>
      </c>
      <c r="K99" s="478">
        <f>入力・労働局用!K99</f>
        <v>0</v>
      </c>
      <c r="L99" s="479">
        <f>入力・労働局用!L99</f>
        <v>0</v>
      </c>
      <c r="M99" s="475">
        <f>入力・労働局用!M99</f>
        <v>0</v>
      </c>
      <c r="N99" s="480"/>
      <c r="O99" s="480"/>
      <c r="P99" s="480"/>
      <c r="Q99" s="476"/>
      <c r="R99" s="174" t="str">
        <f ca="1">入力・労働局用!R99</f>
        <v/>
      </c>
      <c r="S99" s="477" t="str">
        <f ca="1">入力・労働局用!S99</f>
        <v/>
      </c>
      <c r="T99" s="478">
        <f>入力・労働局用!T99</f>
        <v>0</v>
      </c>
      <c r="U99" s="478">
        <f>入力・労働局用!U99</f>
        <v>0</v>
      </c>
      <c r="V99" s="478">
        <f>入力・労働局用!V99</f>
        <v>0</v>
      </c>
      <c r="W99" s="479">
        <f>入力・労働局用!W99</f>
        <v>0</v>
      </c>
      <c r="X99" s="164"/>
      <c r="Y99" s="180" t="str">
        <f t="shared" si="46"/>
        <v/>
      </c>
      <c r="Z99" s="180" t="str">
        <f t="shared" si="47"/>
        <v/>
      </c>
      <c r="AA99" s="181" t="e">
        <f t="shared" si="36"/>
        <v>#VALUE!</v>
      </c>
      <c r="AB99" s="181" t="e">
        <f t="shared" si="37"/>
        <v>#VALUE!</v>
      </c>
      <c r="AC99" s="181" t="e">
        <f t="shared" si="38"/>
        <v>#VALUE!</v>
      </c>
      <c r="AD99" s="181" t="e">
        <f t="shared" si="39"/>
        <v>#VALUE!</v>
      </c>
      <c r="AE99" s="182" t="e">
        <f t="shared" si="40"/>
        <v>#VALUE!</v>
      </c>
      <c r="AF99" s="181" t="e">
        <f t="shared" si="41"/>
        <v>#VALUE!</v>
      </c>
      <c r="AG99" s="181" t="e">
        <f t="shared" si="42"/>
        <v>#VALUE!</v>
      </c>
      <c r="AH99" s="181" t="e">
        <f t="shared" si="43"/>
        <v>#VALUE!</v>
      </c>
      <c r="AI99" s="181" t="e">
        <f t="shared" si="44"/>
        <v>#VALUE!</v>
      </c>
      <c r="AJ99" s="182" t="e">
        <f t="shared" si="45"/>
        <v>#VALUE!</v>
      </c>
    </row>
    <row r="100" spans="1:36" ht="27.95" customHeight="1">
      <c r="A100" s="179">
        <f>入力・労働局用!A100</f>
        <v>0</v>
      </c>
      <c r="B100" s="172">
        <f>入力・労働局用!B100</f>
        <v>0</v>
      </c>
      <c r="C100" s="173"/>
      <c r="D100" s="70">
        <f>入力・労働局用!D100</f>
        <v>0</v>
      </c>
      <c r="E100" s="71">
        <f>入力・労働局用!E100</f>
        <v>0</v>
      </c>
      <c r="F100" s="475">
        <f>入力・労働局用!F100</f>
        <v>0</v>
      </c>
      <c r="G100" s="476"/>
      <c r="H100" s="174" t="str">
        <f ca="1">入力・労働局用!H100</f>
        <v/>
      </c>
      <c r="I100" s="477" t="str">
        <f ca="1">入力・労働局用!I100</f>
        <v/>
      </c>
      <c r="J100" s="478">
        <f>入力・労働局用!J100</f>
        <v>0</v>
      </c>
      <c r="K100" s="478">
        <f>入力・労働局用!K100</f>
        <v>0</v>
      </c>
      <c r="L100" s="479">
        <f>入力・労働局用!L100</f>
        <v>0</v>
      </c>
      <c r="M100" s="475">
        <f>入力・労働局用!M100</f>
        <v>0</v>
      </c>
      <c r="N100" s="480"/>
      <c r="O100" s="480"/>
      <c r="P100" s="480"/>
      <c r="Q100" s="476"/>
      <c r="R100" s="174" t="str">
        <f ca="1">入力・労働局用!R100</f>
        <v/>
      </c>
      <c r="S100" s="477" t="str">
        <f ca="1">入力・労働局用!S100</f>
        <v/>
      </c>
      <c r="T100" s="478">
        <f>入力・労働局用!T100</f>
        <v>0</v>
      </c>
      <c r="U100" s="478">
        <f>入力・労働局用!U100</f>
        <v>0</v>
      </c>
      <c r="V100" s="478">
        <f>入力・労働局用!V100</f>
        <v>0</v>
      </c>
      <c r="W100" s="479">
        <f>入力・労働局用!W100</f>
        <v>0</v>
      </c>
      <c r="X100" s="164"/>
      <c r="Y100" s="180" t="str">
        <f t="shared" si="46"/>
        <v/>
      </c>
      <c r="Z100" s="180" t="str">
        <f t="shared" si="47"/>
        <v/>
      </c>
      <c r="AA100" s="181" t="e">
        <f t="shared" si="36"/>
        <v>#VALUE!</v>
      </c>
      <c r="AB100" s="181" t="e">
        <f t="shared" si="37"/>
        <v>#VALUE!</v>
      </c>
      <c r="AC100" s="181" t="e">
        <f t="shared" si="38"/>
        <v>#VALUE!</v>
      </c>
      <c r="AD100" s="181" t="e">
        <f t="shared" si="39"/>
        <v>#VALUE!</v>
      </c>
      <c r="AE100" s="182" t="e">
        <f t="shared" si="40"/>
        <v>#VALUE!</v>
      </c>
      <c r="AF100" s="181" t="e">
        <f t="shared" si="41"/>
        <v>#VALUE!</v>
      </c>
      <c r="AG100" s="181" t="e">
        <f t="shared" si="42"/>
        <v>#VALUE!</v>
      </c>
      <c r="AH100" s="181" t="e">
        <f t="shared" si="43"/>
        <v>#VALUE!</v>
      </c>
      <c r="AI100" s="181" t="e">
        <f t="shared" si="44"/>
        <v>#VALUE!</v>
      </c>
      <c r="AJ100" s="182" t="e">
        <f t="shared" si="45"/>
        <v>#VALUE!</v>
      </c>
    </row>
    <row r="101" spans="1:36" ht="27.95" customHeight="1">
      <c r="A101" s="179">
        <f>入力・労働局用!A101</f>
        <v>0</v>
      </c>
      <c r="B101" s="172">
        <f>入力・労働局用!B101</f>
        <v>0</v>
      </c>
      <c r="C101" s="173"/>
      <c r="D101" s="70">
        <f>入力・労働局用!D101</f>
        <v>0</v>
      </c>
      <c r="E101" s="71">
        <f>入力・労働局用!E101</f>
        <v>0</v>
      </c>
      <c r="F101" s="475">
        <f>入力・労働局用!F101</f>
        <v>0</v>
      </c>
      <c r="G101" s="476"/>
      <c r="H101" s="174" t="str">
        <f ca="1">入力・労働局用!H101</f>
        <v/>
      </c>
      <c r="I101" s="477" t="str">
        <f ca="1">入力・労働局用!I101</f>
        <v/>
      </c>
      <c r="J101" s="478">
        <f>入力・労働局用!J101</f>
        <v>0</v>
      </c>
      <c r="K101" s="478">
        <f>入力・労働局用!K101</f>
        <v>0</v>
      </c>
      <c r="L101" s="479">
        <f>入力・労働局用!L101</f>
        <v>0</v>
      </c>
      <c r="M101" s="475">
        <f>入力・労働局用!M101</f>
        <v>0</v>
      </c>
      <c r="N101" s="480"/>
      <c r="O101" s="480"/>
      <c r="P101" s="480"/>
      <c r="Q101" s="476"/>
      <c r="R101" s="174" t="str">
        <f ca="1">入力・労働局用!R101</f>
        <v/>
      </c>
      <c r="S101" s="477" t="str">
        <f ca="1">入力・労働局用!S101</f>
        <v/>
      </c>
      <c r="T101" s="478">
        <f>入力・労働局用!T101</f>
        <v>0</v>
      </c>
      <c r="U101" s="478">
        <f>入力・労働局用!U101</f>
        <v>0</v>
      </c>
      <c r="V101" s="478">
        <f>入力・労働局用!V101</f>
        <v>0</v>
      </c>
      <c r="W101" s="479">
        <f>入力・労働局用!W101</f>
        <v>0</v>
      </c>
      <c r="X101" s="164"/>
      <c r="Y101" s="180" t="str">
        <f t="shared" si="46"/>
        <v/>
      </c>
      <c r="Z101" s="180" t="str">
        <f t="shared" si="47"/>
        <v/>
      </c>
      <c r="AA101" s="181" t="e">
        <f t="shared" si="36"/>
        <v>#VALUE!</v>
      </c>
      <c r="AB101" s="181" t="e">
        <f t="shared" si="37"/>
        <v>#VALUE!</v>
      </c>
      <c r="AC101" s="181" t="e">
        <f t="shared" si="38"/>
        <v>#VALUE!</v>
      </c>
      <c r="AD101" s="181" t="e">
        <f t="shared" si="39"/>
        <v>#VALUE!</v>
      </c>
      <c r="AE101" s="182" t="e">
        <f t="shared" si="40"/>
        <v>#VALUE!</v>
      </c>
      <c r="AF101" s="181" t="e">
        <f t="shared" si="41"/>
        <v>#VALUE!</v>
      </c>
      <c r="AG101" s="181" t="e">
        <f t="shared" si="42"/>
        <v>#VALUE!</v>
      </c>
      <c r="AH101" s="181" t="e">
        <f t="shared" si="43"/>
        <v>#VALUE!</v>
      </c>
      <c r="AI101" s="181" t="e">
        <f t="shared" si="44"/>
        <v>#VALUE!</v>
      </c>
      <c r="AJ101" s="182" t="e">
        <f t="shared" si="45"/>
        <v>#VALUE!</v>
      </c>
    </row>
    <row r="102" spans="1:36" ht="27.95" customHeight="1">
      <c r="A102" s="179">
        <f>入力・労働局用!A102</f>
        <v>0</v>
      </c>
      <c r="B102" s="172">
        <f>入力・労働局用!B102</f>
        <v>0</v>
      </c>
      <c r="C102" s="173"/>
      <c r="D102" s="70">
        <f>入力・労働局用!D102</f>
        <v>0</v>
      </c>
      <c r="E102" s="71">
        <f>入力・労働局用!E102</f>
        <v>0</v>
      </c>
      <c r="F102" s="475">
        <f>入力・労働局用!F102</f>
        <v>0</v>
      </c>
      <c r="G102" s="476"/>
      <c r="H102" s="174" t="str">
        <f ca="1">入力・労働局用!H102</f>
        <v/>
      </c>
      <c r="I102" s="477" t="str">
        <f ca="1">入力・労働局用!I102</f>
        <v/>
      </c>
      <c r="J102" s="478">
        <f>入力・労働局用!J102</f>
        <v>0</v>
      </c>
      <c r="K102" s="478">
        <f>入力・労働局用!K102</f>
        <v>0</v>
      </c>
      <c r="L102" s="479">
        <f>入力・労働局用!L102</f>
        <v>0</v>
      </c>
      <c r="M102" s="475">
        <f>入力・労働局用!M102</f>
        <v>0</v>
      </c>
      <c r="N102" s="480"/>
      <c r="O102" s="480"/>
      <c r="P102" s="480"/>
      <c r="Q102" s="476"/>
      <c r="R102" s="174" t="str">
        <f ca="1">入力・労働局用!R102</f>
        <v/>
      </c>
      <c r="S102" s="477" t="str">
        <f ca="1">入力・労働局用!S102</f>
        <v/>
      </c>
      <c r="T102" s="478">
        <f>入力・労働局用!T102</f>
        <v>0</v>
      </c>
      <c r="U102" s="478">
        <f>入力・労働局用!U102</f>
        <v>0</v>
      </c>
      <c r="V102" s="478">
        <f>入力・労働局用!V102</f>
        <v>0</v>
      </c>
      <c r="W102" s="479">
        <f>入力・労働局用!W102</f>
        <v>0</v>
      </c>
      <c r="X102" s="164"/>
      <c r="Y102" s="180" t="str">
        <f t="shared" si="46"/>
        <v/>
      </c>
      <c r="Z102" s="180" t="str">
        <f t="shared" si="47"/>
        <v/>
      </c>
      <c r="AA102" s="181" t="e">
        <f t="shared" si="36"/>
        <v>#VALUE!</v>
      </c>
      <c r="AB102" s="181" t="e">
        <f t="shared" si="37"/>
        <v>#VALUE!</v>
      </c>
      <c r="AC102" s="181" t="e">
        <f t="shared" si="38"/>
        <v>#VALUE!</v>
      </c>
      <c r="AD102" s="181" t="e">
        <f t="shared" si="39"/>
        <v>#VALUE!</v>
      </c>
      <c r="AE102" s="182" t="e">
        <f t="shared" si="40"/>
        <v>#VALUE!</v>
      </c>
      <c r="AF102" s="181" t="e">
        <f t="shared" si="41"/>
        <v>#VALUE!</v>
      </c>
      <c r="AG102" s="181" t="e">
        <f t="shared" si="42"/>
        <v>#VALUE!</v>
      </c>
      <c r="AH102" s="181" t="e">
        <f t="shared" si="43"/>
        <v>#VALUE!</v>
      </c>
      <c r="AI102" s="181" t="e">
        <f t="shared" si="44"/>
        <v>#VALUE!</v>
      </c>
      <c r="AJ102" s="182" t="e">
        <f t="shared" si="45"/>
        <v>#VALUE!</v>
      </c>
    </row>
    <row r="103" spans="1:36" ht="27.95" customHeight="1">
      <c r="A103" s="179">
        <f>入力・労働局用!A103</f>
        <v>0</v>
      </c>
      <c r="B103" s="172">
        <f>入力・労働局用!B103</f>
        <v>0</v>
      </c>
      <c r="C103" s="173"/>
      <c r="D103" s="70">
        <f>入力・労働局用!D103</f>
        <v>0</v>
      </c>
      <c r="E103" s="71">
        <f>入力・労働局用!E103</f>
        <v>0</v>
      </c>
      <c r="F103" s="475">
        <f>入力・労働局用!F103</f>
        <v>0</v>
      </c>
      <c r="G103" s="476"/>
      <c r="H103" s="174" t="str">
        <f ca="1">入力・労働局用!H103</f>
        <v/>
      </c>
      <c r="I103" s="477" t="str">
        <f ca="1">入力・労働局用!I103</f>
        <v/>
      </c>
      <c r="J103" s="478">
        <f>入力・労働局用!J103</f>
        <v>0</v>
      </c>
      <c r="K103" s="478">
        <f>入力・労働局用!K103</f>
        <v>0</v>
      </c>
      <c r="L103" s="479">
        <f>入力・労働局用!L103</f>
        <v>0</v>
      </c>
      <c r="M103" s="475">
        <f>入力・労働局用!M103</f>
        <v>0</v>
      </c>
      <c r="N103" s="480"/>
      <c r="O103" s="480"/>
      <c r="P103" s="480"/>
      <c r="Q103" s="476"/>
      <c r="R103" s="174" t="str">
        <f ca="1">入力・労働局用!R103</f>
        <v/>
      </c>
      <c r="S103" s="477" t="str">
        <f ca="1">入力・労働局用!S103</f>
        <v/>
      </c>
      <c r="T103" s="478">
        <f>入力・労働局用!T103</f>
        <v>0</v>
      </c>
      <c r="U103" s="478">
        <f>入力・労働局用!U103</f>
        <v>0</v>
      </c>
      <c r="V103" s="478">
        <f>入力・労働局用!V103</f>
        <v>0</v>
      </c>
      <c r="W103" s="479">
        <f>入力・労働局用!W103</f>
        <v>0</v>
      </c>
      <c r="X103" s="164"/>
      <c r="Y103" s="180" t="str">
        <f t="shared" si="46"/>
        <v/>
      </c>
      <c r="Z103" s="180" t="str">
        <f t="shared" si="47"/>
        <v/>
      </c>
      <c r="AA103" s="181" t="e">
        <f t="shared" si="36"/>
        <v>#VALUE!</v>
      </c>
      <c r="AB103" s="181" t="e">
        <f t="shared" si="37"/>
        <v>#VALUE!</v>
      </c>
      <c r="AC103" s="181" t="e">
        <f t="shared" si="38"/>
        <v>#VALUE!</v>
      </c>
      <c r="AD103" s="181" t="e">
        <f t="shared" si="39"/>
        <v>#VALUE!</v>
      </c>
      <c r="AE103" s="182" t="e">
        <f t="shared" si="40"/>
        <v>#VALUE!</v>
      </c>
      <c r="AF103" s="181" t="e">
        <f t="shared" si="41"/>
        <v>#VALUE!</v>
      </c>
      <c r="AG103" s="181" t="e">
        <f t="shared" si="42"/>
        <v>#VALUE!</v>
      </c>
      <c r="AH103" s="181" t="e">
        <f t="shared" si="43"/>
        <v>#VALUE!</v>
      </c>
      <c r="AI103" s="181" t="e">
        <f t="shared" si="44"/>
        <v>#VALUE!</v>
      </c>
      <c r="AJ103" s="182" t="e">
        <f t="shared" si="45"/>
        <v>#VALUE!</v>
      </c>
    </row>
    <row r="104" spans="1:36" ht="27.95" customHeight="1" thickBot="1">
      <c r="A104" s="207">
        <f>入力・労働局用!A104</f>
        <v>0</v>
      </c>
      <c r="B104" s="172">
        <f>入力・労働局用!B104</f>
        <v>0</v>
      </c>
      <c r="C104" s="173"/>
      <c r="D104" s="70">
        <f>入力・労働局用!D104</f>
        <v>0</v>
      </c>
      <c r="E104" s="71">
        <f>入力・労働局用!E104</f>
        <v>0</v>
      </c>
      <c r="F104" s="475">
        <f>入力・労働局用!F104</f>
        <v>0</v>
      </c>
      <c r="G104" s="476"/>
      <c r="H104" s="174" t="str">
        <f ca="1">入力・労働局用!H104</f>
        <v/>
      </c>
      <c r="I104" s="477" t="str">
        <f ca="1">入力・労働局用!I104</f>
        <v/>
      </c>
      <c r="J104" s="478">
        <f>入力・労働局用!J104</f>
        <v>0</v>
      </c>
      <c r="K104" s="478">
        <f>入力・労働局用!K104</f>
        <v>0</v>
      </c>
      <c r="L104" s="479">
        <f>入力・労働局用!L104</f>
        <v>0</v>
      </c>
      <c r="M104" s="475">
        <f>入力・労働局用!M104</f>
        <v>0</v>
      </c>
      <c r="N104" s="480"/>
      <c r="O104" s="480"/>
      <c r="P104" s="480"/>
      <c r="Q104" s="476"/>
      <c r="R104" s="174" t="str">
        <f ca="1">入力・労働局用!R104</f>
        <v/>
      </c>
      <c r="S104" s="477" t="str">
        <f ca="1">入力・労働局用!S104</f>
        <v/>
      </c>
      <c r="T104" s="478">
        <f>入力・労働局用!T104</f>
        <v>0</v>
      </c>
      <c r="U104" s="478">
        <f>入力・労働局用!U104</f>
        <v>0</v>
      </c>
      <c r="V104" s="478">
        <f>入力・労働局用!V104</f>
        <v>0</v>
      </c>
      <c r="W104" s="479">
        <f>入力・労働局用!W104</f>
        <v>0</v>
      </c>
      <c r="X104" s="164"/>
      <c r="Y104" s="185" t="str">
        <f t="shared" si="46"/>
        <v/>
      </c>
      <c r="Z104" s="185" t="str">
        <f t="shared" si="47"/>
        <v/>
      </c>
      <c r="AA104" s="186" t="e">
        <f t="shared" si="36"/>
        <v>#VALUE!</v>
      </c>
      <c r="AB104" s="186" t="e">
        <f t="shared" si="37"/>
        <v>#VALUE!</v>
      </c>
      <c r="AC104" s="186" t="e">
        <f t="shared" si="38"/>
        <v>#VALUE!</v>
      </c>
      <c r="AD104" s="186" t="e">
        <f t="shared" si="39"/>
        <v>#VALUE!</v>
      </c>
      <c r="AE104" s="187" t="e">
        <f t="shared" si="40"/>
        <v>#VALUE!</v>
      </c>
      <c r="AF104" s="186" t="e">
        <f t="shared" si="41"/>
        <v>#VALUE!</v>
      </c>
      <c r="AG104" s="186" t="e">
        <f t="shared" si="42"/>
        <v>#VALUE!</v>
      </c>
      <c r="AH104" s="186" t="e">
        <f t="shared" si="43"/>
        <v>#VALUE!</v>
      </c>
      <c r="AI104" s="186" t="e">
        <f t="shared" si="44"/>
        <v>#VALUE!</v>
      </c>
      <c r="AJ104" s="187" t="e">
        <f t="shared" si="45"/>
        <v>#VALUE!</v>
      </c>
    </row>
    <row r="105" spans="1:36" ht="24.95" customHeight="1" thickTop="1">
      <c r="A105" s="361" t="s">
        <v>62</v>
      </c>
      <c r="B105" s="362"/>
      <c r="C105" s="362"/>
      <c r="D105" s="362"/>
      <c r="E105" s="362"/>
      <c r="F105" s="363"/>
      <c r="G105" s="364"/>
      <c r="H105" s="213" t="s">
        <v>12</v>
      </c>
      <c r="I105" s="471">
        <f ca="1">入力・労働局用!I105</f>
        <v>0</v>
      </c>
      <c r="J105" s="472">
        <f>入力・労働局用!J105</f>
        <v>0</v>
      </c>
      <c r="K105" s="472">
        <f>入力・労働局用!K105</f>
        <v>0</v>
      </c>
      <c r="L105" s="214" t="s">
        <v>8</v>
      </c>
      <c r="M105" s="363"/>
      <c r="N105" s="367"/>
      <c r="O105" s="367"/>
      <c r="P105" s="367"/>
      <c r="Q105" s="364"/>
      <c r="R105" s="213"/>
      <c r="S105" s="471">
        <f ca="1">入力・労働局用!S105</f>
        <v>0</v>
      </c>
      <c r="T105" s="472">
        <f>入力・労働局用!T105</f>
        <v>0</v>
      </c>
      <c r="U105" s="472">
        <f>入力・労働局用!U105</f>
        <v>0</v>
      </c>
      <c r="V105" s="472">
        <f>入力・労働局用!V105</f>
        <v>0</v>
      </c>
      <c r="W105" s="214" t="s">
        <v>8</v>
      </c>
      <c r="X105" s="164"/>
    </row>
    <row r="106" spans="1:36" ht="24.95" customHeight="1">
      <c r="A106" s="434" t="s">
        <v>80</v>
      </c>
      <c r="B106" s="435"/>
      <c r="C106" s="435"/>
      <c r="D106" s="435"/>
      <c r="E106" s="435"/>
      <c r="F106" s="502"/>
      <c r="G106" s="503"/>
      <c r="H106" s="215" t="s">
        <v>12</v>
      </c>
      <c r="I106" s="504">
        <f ca="1">入力・労働局用!I106</f>
        <v>0</v>
      </c>
      <c r="J106" s="505">
        <f>入力・労働局用!J106</f>
        <v>0</v>
      </c>
      <c r="K106" s="505">
        <f>入力・労働局用!K106</f>
        <v>0</v>
      </c>
      <c r="L106" s="216" t="s">
        <v>8</v>
      </c>
      <c r="M106" s="502"/>
      <c r="N106" s="506"/>
      <c r="O106" s="506"/>
      <c r="P106" s="506"/>
      <c r="Q106" s="503"/>
      <c r="R106" s="215"/>
      <c r="S106" s="504">
        <f ca="1">入力・労働局用!S106</f>
        <v>0</v>
      </c>
      <c r="T106" s="505">
        <f>入力・労働局用!T106</f>
        <v>0</v>
      </c>
      <c r="U106" s="505">
        <f>入力・労働局用!U106</f>
        <v>0</v>
      </c>
      <c r="V106" s="505">
        <f>入力・労働局用!V106</f>
        <v>0</v>
      </c>
      <c r="W106" s="216" t="s">
        <v>8</v>
      </c>
      <c r="X106" s="164"/>
      <c r="Z106" s="190" t="s">
        <v>36</v>
      </c>
    </row>
    <row r="107" spans="1:36" s="1" customFormat="1" ht="3.75" customHeight="1">
      <c r="X107" s="52"/>
      <c r="Y107" s="217"/>
      <c r="Z107" s="54" t="s">
        <v>35</v>
      </c>
      <c r="AH107" s="29"/>
      <c r="AI107" s="29"/>
    </row>
    <row r="108" spans="1:36">
      <c r="T108" s="468" t="s">
        <v>43</v>
      </c>
      <c r="U108" s="469"/>
      <c r="V108" s="469"/>
      <c r="W108" s="470"/>
      <c r="X108" s="164"/>
    </row>
    <row r="110" spans="1:36" ht="19.5" customHeight="1">
      <c r="A110" s="147" t="str">
        <f>IF(入力・労働局用!A110="","",入力・労働局用!A110)</f>
        <v>【鳥取局様式】</v>
      </c>
      <c r="B110" s="196"/>
      <c r="C110" s="146"/>
      <c r="D110" s="466" t="s">
        <v>76</v>
      </c>
      <c r="E110" s="467"/>
      <c r="F110" s="467"/>
      <c r="G110" s="467"/>
      <c r="H110" s="467"/>
      <c r="I110" s="467"/>
      <c r="J110" s="467"/>
      <c r="S110" s="148">
        <f>入力・労働局用!$S$2</f>
        <v>1</v>
      </c>
      <c r="T110" s="488" t="s">
        <v>10</v>
      </c>
      <c r="U110" s="488"/>
      <c r="V110" s="149">
        <f>入力・労働局用!V110</f>
        <v>5</v>
      </c>
      <c r="W110" s="150" t="s">
        <v>11</v>
      </c>
    </row>
    <row r="111" spans="1:36" ht="19.5" customHeight="1">
      <c r="B111" s="197"/>
      <c r="C111" s="151"/>
      <c r="D111" s="467"/>
      <c r="E111" s="467"/>
      <c r="F111" s="467"/>
      <c r="G111" s="467"/>
      <c r="H111" s="467"/>
      <c r="I111" s="467"/>
      <c r="J111" s="467"/>
    </row>
    <row r="112" spans="1:36" ht="14.25">
      <c r="B112" s="223">
        <f ca="1">入力・労働局用!B112</f>
        <v>45741</v>
      </c>
      <c r="D112" s="198"/>
      <c r="E112" s="198"/>
      <c r="F112" s="198"/>
    </row>
    <row r="113" spans="1:36" ht="15" customHeight="1">
      <c r="B113" s="224">
        <f ca="1">入力・労働局用!B113</f>
        <v>46106.494204513889</v>
      </c>
      <c r="H113" s="329" t="s">
        <v>6</v>
      </c>
      <c r="I113" s="330"/>
      <c r="J113" s="333" t="s">
        <v>0</v>
      </c>
      <c r="K113" s="334"/>
      <c r="L113" s="153" t="s">
        <v>1</v>
      </c>
      <c r="M113" s="334" t="s">
        <v>7</v>
      </c>
      <c r="N113" s="334"/>
      <c r="O113" s="334" t="s">
        <v>2</v>
      </c>
      <c r="P113" s="334"/>
      <c r="Q113" s="334"/>
      <c r="R113" s="334"/>
      <c r="S113" s="334"/>
      <c r="T113" s="334"/>
      <c r="U113" s="334" t="s">
        <v>3</v>
      </c>
      <c r="V113" s="334"/>
      <c r="W113" s="334"/>
    </row>
    <row r="114" spans="1:36" ht="20.100000000000001" customHeight="1">
      <c r="H114" s="331"/>
      <c r="I114" s="332"/>
      <c r="J114" s="154">
        <f>IF(入力・労働局用!J114="","",入力・労働局用!J114)</f>
        <v>3</v>
      </c>
      <c r="K114" s="155">
        <f>IF(入力・労働局用!K114="","",入力・労働局用!K114)</f>
        <v>1</v>
      </c>
      <c r="L114" s="156">
        <f>IF(入力・労働局用!L114="","",入力・労働局用!L114)</f>
        <v>1</v>
      </c>
      <c r="M114" s="157">
        <f>IF(入力・労働局用!M114="","",入力・労働局用!M114)</f>
        <v>0</v>
      </c>
      <c r="N114" s="158" t="str">
        <f>IF(入力・労働局用!N114="","",入力・労働局用!N114)</f>
        <v/>
      </c>
      <c r="O114" s="159" t="str">
        <f>IF(入力・労働局用!O114="","",入力・労働局用!O114)</f>
        <v/>
      </c>
      <c r="P114" s="160" t="str">
        <f>IF(入力・労働局用!P114="","",入力・労働局用!P114)</f>
        <v/>
      </c>
      <c r="Q114" s="160" t="str">
        <f>IF(入力・労働局用!Q114="","",入力・労働局用!Q114)</f>
        <v/>
      </c>
      <c r="R114" s="160" t="str">
        <f>IF(入力・労働局用!R114="","",入力・労働局用!R114)</f>
        <v/>
      </c>
      <c r="S114" s="160" t="str">
        <f>IF(入力・労働局用!S114="","",入力・労働局用!S114)</f>
        <v/>
      </c>
      <c r="T114" s="161" t="str">
        <f>IF(入力・労働局用!T114="","",入力・労働局用!T114)</f>
        <v/>
      </c>
      <c r="U114" s="159" t="str">
        <f>IF(入力・労働局用!U114="","",入力・労働局用!U114)</f>
        <v/>
      </c>
      <c r="V114" s="160" t="str">
        <f>IF(入力・労働局用!V114="","",入力・労働局用!V114)</f>
        <v/>
      </c>
      <c r="W114" s="161" t="str">
        <f>IF(入力・労働局用!W114="","",入力・労働局用!W114)</f>
        <v/>
      </c>
      <c r="Y114" s="162" t="s">
        <v>33</v>
      </c>
      <c r="Z114" s="163" t="s">
        <v>34</v>
      </c>
      <c r="AA114" s="489" t="str">
        <f>$A$2</f>
        <v>【鳥取局様式】</v>
      </c>
      <c r="AB114" s="489"/>
      <c r="AC114" s="489"/>
      <c r="AD114" s="489"/>
      <c r="AE114" s="489"/>
      <c r="AF114" s="487">
        <f>$A$3</f>
        <v>0</v>
      </c>
      <c r="AG114" s="487"/>
      <c r="AH114" s="487"/>
      <c r="AI114" s="487"/>
      <c r="AJ114" s="487"/>
    </row>
    <row r="115" spans="1:36" ht="21.95" customHeight="1">
      <c r="A115" s="315" t="s">
        <v>9</v>
      </c>
      <c r="B115" s="317" t="s">
        <v>30</v>
      </c>
      <c r="C115" s="220"/>
      <c r="D115" s="318" t="s">
        <v>50</v>
      </c>
      <c r="E115" s="317" t="s">
        <v>48</v>
      </c>
      <c r="F115" s="451">
        <f ca="1">B112</f>
        <v>45741</v>
      </c>
      <c r="G115" s="452"/>
      <c r="H115" s="452"/>
      <c r="I115" s="452"/>
      <c r="J115" s="452"/>
      <c r="K115" s="452"/>
      <c r="L115" s="453"/>
      <c r="M115" s="454">
        <f ca="1">B113</f>
        <v>46106.494204513889</v>
      </c>
      <c r="N115" s="455"/>
      <c r="O115" s="455"/>
      <c r="P115" s="455"/>
      <c r="Q115" s="455"/>
      <c r="R115" s="455"/>
      <c r="S115" s="455"/>
      <c r="T115" s="455"/>
      <c r="U115" s="455"/>
      <c r="V115" s="455"/>
      <c r="W115" s="456"/>
      <c r="X115" s="164"/>
      <c r="Y115" s="165" t="str">
        <f>$A$2</f>
        <v>【鳥取局様式】</v>
      </c>
      <c r="Z115" s="165" t="e">
        <f>DATE(YEAR($Y$7)+1,7,10)</f>
        <v>#VALUE!</v>
      </c>
      <c r="AA115" s="166" t="s">
        <v>33</v>
      </c>
      <c r="AB115" s="166" t="s">
        <v>34</v>
      </c>
      <c r="AC115" s="166" t="s">
        <v>37</v>
      </c>
      <c r="AD115" s="166" t="s">
        <v>38</v>
      </c>
      <c r="AE115" s="166" t="s">
        <v>32</v>
      </c>
      <c r="AF115" s="166" t="s">
        <v>33</v>
      </c>
      <c r="AG115" s="166" t="s">
        <v>34</v>
      </c>
      <c r="AH115" s="166" t="s">
        <v>37</v>
      </c>
      <c r="AI115" s="166" t="s">
        <v>38</v>
      </c>
      <c r="AJ115" s="166" t="s">
        <v>32</v>
      </c>
    </row>
    <row r="116" spans="1:36" ht="28.5" customHeight="1">
      <c r="A116" s="316"/>
      <c r="B116" s="317"/>
      <c r="C116" s="195"/>
      <c r="D116" s="319"/>
      <c r="E116" s="317"/>
      <c r="F116" s="306" t="s">
        <v>4</v>
      </c>
      <c r="G116" s="306"/>
      <c r="H116" s="168" t="s">
        <v>39</v>
      </c>
      <c r="I116" s="306" t="s">
        <v>5</v>
      </c>
      <c r="J116" s="306"/>
      <c r="K116" s="306"/>
      <c r="L116" s="306"/>
      <c r="M116" s="306" t="s">
        <v>4</v>
      </c>
      <c r="N116" s="306"/>
      <c r="O116" s="306"/>
      <c r="P116" s="306"/>
      <c r="Q116" s="306"/>
      <c r="R116" s="168" t="s">
        <v>39</v>
      </c>
      <c r="S116" s="306" t="s">
        <v>5</v>
      </c>
      <c r="T116" s="306"/>
      <c r="U116" s="306"/>
      <c r="V116" s="306"/>
      <c r="W116" s="306"/>
      <c r="X116" s="164"/>
      <c r="Y116" s="165" t="e">
        <f>DATE(YEAR($A$2),4,1)</f>
        <v>#VALUE!</v>
      </c>
      <c r="Z116" s="165" t="e">
        <f>DATE(YEAR($Y$8)+2,3,31)</f>
        <v>#VALUE!</v>
      </c>
      <c r="AA116" s="165" t="e">
        <f>$Y$8</f>
        <v>#VALUE!</v>
      </c>
      <c r="AB116" s="165" t="e">
        <f>DATE(YEAR($Y$8)+1,3,31)</f>
        <v>#VALUE!</v>
      </c>
      <c r="AC116" s="165"/>
      <c r="AD116" s="165"/>
      <c r="AE116" s="165"/>
      <c r="AF116" s="169" t="e">
        <f>DATE(YEAR($A$2)+1,4,1)</f>
        <v>#VALUE!</v>
      </c>
      <c r="AG116" s="169" t="e">
        <f>DATE(YEAR($AF$8)+1,3,31)</f>
        <v>#VALUE!</v>
      </c>
      <c r="AH116" s="165"/>
      <c r="AI116" s="165"/>
      <c r="AJ116" s="170"/>
    </row>
    <row r="117" spans="1:36" ht="27.95" customHeight="1">
      <c r="A117" s="171">
        <f>入力・労働局用!A117</f>
        <v>0</v>
      </c>
      <c r="B117" s="172">
        <f>入力・労働局用!B117</f>
        <v>0</v>
      </c>
      <c r="C117" s="173"/>
      <c r="D117" s="70">
        <f>入力・労働局用!D117</f>
        <v>0</v>
      </c>
      <c r="E117" s="71">
        <f>入力・労働局用!E117</f>
        <v>0</v>
      </c>
      <c r="F117" s="475">
        <f>入力・労働局用!F117</f>
        <v>0</v>
      </c>
      <c r="G117" s="476"/>
      <c r="H117" s="174" t="str">
        <f ca="1">入力・労働局用!H117</f>
        <v/>
      </c>
      <c r="I117" s="484" t="str">
        <f ca="1">入力・労働局用!I117</f>
        <v/>
      </c>
      <c r="J117" s="485">
        <f>入力・労働局用!J117</f>
        <v>0</v>
      </c>
      <c r="K117" s="485">
        <f>入力・労働局用!K117</f>
        <v>0</v>
      </c>
      <c r="L117" s="486">
        <f>入力・労働局用!L117</f>
        <v>0</v>
      </c>
      <c r="M117" s="475">
        <f>入力・労働局用!M117</f>
        <v>0</v>
      </c>
      <c r="N117" s="480"/>
      <c r="O117" s="480"/>
      <c r="P117" s="480"/>
      <c r="Q117" s="476"/>
      <c r="R117" s="175" t="str">
        <f ca="1">入力・労働局用!R117</f>
        <v/>
      </c>
      <c r="S117" s="484" t="str">
        <f ca="1">入力・労働局用!S117</f>
        <v/>
      </c>
      <c r="T117" s="485">
        <f>入力・労働局用!T117</f>
        <v>0</v>
      </c>
      <c r="U117" s="485">
        <f>入力・労働局用!U117</f>
        <v>0</v>
      </c>
      <c r="V117" s="485">
        <f>入力・労働局用!V117</f>
        <v>0</v>
      </c>
      <c r="W117" s="486">
        <f>入力・労働局用!W117</f>
        <v>0</v>
      </c>
      <c r="X117" s="164"/>
      <c r="Y117" s="176" t="str">
        <f>IF($B117&lt;&gt;0,IF(D117=0,AA$8,D117),"")</f>
        <v/>
      </c>
      <c r="Z117" s="176" t="str">
        <f>IF($B117&lt;&gt;0,IF(E117=0,Z$8,E117),"")</f>
        <v/>
      </c>
      <c r="AA117" s="177" t="e">
        <f t="shared" ref="AA117:AA131" si="48">IF(Y117&lt;AF$8,Y117,"")</f>
        <v>#VALUE!</v>
      </c>
      <c r="AB117" s="177" t="e">
        <f t="shared" ref="AB117:AB131" si="49">IF(Y117&gt;AB$8,"",IF(Z117&gt;AB$8,AB$8,Z117))</f>
        <v>#VALUE!</v>
      </c>
      <c r="AC117" s="177" t="e">
        <f t="shared" ref="AC117:AC131" si="50">IF(AA117="","",DATE(YEAR(AA117),MONTH(AA117),1))</f>
        <v>#VALUE!</v>
      </c>
      <c r="AD117" s="177" t="e">
        <f t="shared" ref="AD117:AD131" si="51">IF(AA117="","",DATE(YEAR(AB117),MONTH(AB117)+1,1)-1)</f>
        <v>#VALUE!</v>
      </c>
      <c r="AE117" s="178" t="e">
        <f t="shared" ref="AE117:AE131" si="52">IF(AA117="","",DATEDIF(AC117,AD117+1,"m"))</f>
        <v>#VALUE!</v>
      </c>
      <c r="AF117" s="177" t="e">
        <f t="shared" ref="AF117:AF131" si="53">IF(Z117&lt;AF$8,"",IF(Y117&gt;AF$8,Y117,AF$8))</f>
        <v>#VALUE!</v>
      </c>
      <c r="AG117" s="177" t="e">
        <f t="shared" ref="AG117:AG131" si="54">IF(Z117&lt;AF$8,"",Z117)</f>
        <v>#VALUE!</v>
      </c>
      <c r="AH117" s="177" t="e">
        <f t="shared" ref="AH117:AH131" si="55">IF(AF117="","",DATE(YEAR(AF117),MONTH(AF117),1))</f>
        <v>#VALUE!</v>
      </c>
      <c r="AI117" s="177" t="e">
        <f t="shared" ref="AI117:AI131" si="56">IF(AF117="","",DATE(YEAR(AG117),MONTH(AG117)+1,1)-1)</f>
        <v>#VALUE!</v>
      </c>
      <c r="AJ117" s="178" t="e">
        <f t="shared" ref="AJ117:AJ131" si="57">IF(AF117="","",DATEDIF(AH117,AI117+1,"m"))</f>
        <v>#VALUE!</v>
      </c>
    </row>
    <row r="118" spans="1:36" ht="27.95" customHeight="1">
      <c r="A118" s="179">
        <f>入力・労働局用!A118</f>
        <v>0</v>
      </c>
      <c r="B118" s="172">
        <f>入力・労働局用!B118</f>
        <v>0</v>
      </c>
      <c r="C118" s="173"/>
      <c r="D118" s="70">
        <f>入力・労働局用!D118</f>
        <v>0</v>
      </c>
      <c r="E118" s="71">
        <f>入力・労働局用!E118</f>
        <v>0</v>
      </c>
      <c r="F118" s="475">
        <f>入力・労働局用!F118</f>
        <v>0</v>
      </c>
      <c r="G118" s="476"/>
      <c r="H118" s="174" t="str">
        <f ca="1">入力・労働局用!H118</f>
        <v/>
      </c>
      <c r="I118" s="477" t="str">
        <f ca="1">入力・労働局用!I118</f>
        <v/>
      </c>
      <c r="J118" s="478">
        <f>入力・労働局用!J118</f>
        <v>0</v>
      </c>
      <c r="K118" s="478">
        <f>入力・労働局用!K118</f>
        <v>0</v>
      </c>
      <c r="L118" s="479">
        <f>入力・労働局用!L118</f>
        <v>0</v>
      </c>
      <c r="M118" s="475">
        <f>入力・労働局用!M118</f>
        <v>0</v>
      </c>
      <c r="N118" s="480"/>
      <c r="O118" s="480"/>
      <c r="P118" s="480"/>
      <c r="Q118" s="476"/>
      <c r="R118" s="174" t="str">
        <f ca="1">入力・労働局用!R118</f>
        <v/>
      </c>
      <c r="S118" s="477" t="str">
        <f ca="1">入力・労働局用!S118</f>
        <v/>
      </c>
      <c r="T118" s="478">
        <f>入力・労働局用!T118</f>
        <v>0</v>
      </c>
      <c r="U118" s="478">
        <f>入力・労働局用!U118</f>
        <v>0</v>
      </c>
      <c r="V118" s="478">
        <f>入力・労働局用!V118</f>
        <v>0</v>
      </c>
      <c r="W118" s="479">
        <f>入力・労働局用!W118</f>
        <v>0</v>
      </c>
      <c r="X118" s="164"/>
      <c r="Y118" s="180" t="str">
        <f t="shared" ref="Y118:Y131" si="58">IF($B118&lt;&gt;0,IF(D118=0,AA$8,D118),"")</f>
        <v/>
      </c>
      <c r="Z118" s="180" t="str">
        <f t="shared" ref="Z118:Z131" si="59">IF($B118&lt;&gt;0,IF(E118=0,Z$8,E118),"")</f>
        <v/>
      </c>
      <c r="AA118" s="181" t="e">
        <f t="shared" si="48"/>
        <v>#VALUE!</v>
      </c>
      <c r="AB118" s="181" t="e">
        <f t="shared" si="49"/>
        <v>#VALUE!</v>
      </c>
      <c r="AC118" s="181" t="e">
        <f t="shared" si="50"/>
        <v>#VALUE!</v>
      </c>
      <c r="AD118" s="181" t="e">
        <f t="shared" si="51"/>
        <v>#VALUE!</v>
      </c>
      <c r="AE118" s="182" t="e">
        <f t="shared" si="52"/>
        <v>#VALUE!</v>
      </c>
      <c r="AF118" s="181" t="e">
        <f t="shared" si="53"/>
        <v>#VALUE!</v>
      </c>
      <c r="AG118" s="181" t="e">
        <f t="shared" si="54"/>
        <v>#VALUE!</v>
      </c>
      <c r="AH118" s="181" t="e">
        <f t="shared" si="55"/>
        <v>#VALUE!</v>
      </c>
      <c r="AI118" s="181" t="e">
        <f t="shared" si="56"/>
        <v>#VALUE!</v>
      </c>
      <c r="AJ118" s="182" t="e">
        <f t="shared" si="57"/>
        <v>#VALUE!</v>
      </c>
    </row>
    <row r="119" spans="1:36" ht="27.95" customHeight="1">
      <c r="A119" s="179">
        <f>入力・労働局用!A119</f>
        <v>0</v>
      </c>
      <c r="B119" s="172">
        <f>入力・労働局用!B119</f>
        <v>0</v>
      </c>
      <c r="C119" s="173"/>
      <c r="D119" s="70">
        <f>入力・労働局用!D119</f>
        <v>0</v>
      </c>
      <c r="E119" s="71">
        <f>入力・労働局用!E119</f>
        <v>0</v>
      </c>
      <c r="F119" s="475">
        <f>入力・労働局用!F119</f>
        <v>0</v>
      </c>
      <c r="G119" s="476"/>
      <c r="H119" s="174" t="str">
        <f ca="1">入力・労働局用!H119</f>
        <v/>
      </c>
      <c r="I119" s="477" t="str">
        <f ca="1">入力・労働局用!I119</f>
        <v/>
      </c>
      <c r="J119" s="478">
        <f>入力・労働局用!J119</f>
        <v>0</v>
      </c>
      <c r="K119" s="478">
        <f>入力・労働局用!K119</f>
        <v>0</v>
      </c>
      <c r="L119" s="479">
        <f>入力・労働局用!L119</f>
        <v>0</v>
      </c>
      <c r="M119" s="475">
        <f>入力・労働局用!M119</f>
        <v>0</v>
      </c>
      <c r="N119" s="480"/>
      <c r="O119" s="480"/>
      <c r="P119" s="480"/>
      <c r="Q119" s="476"/>
      <c r="R119" s="174" t="str">
        <f ca="1">入力・労働局用!R119</f>
        <v/>
      </c>
      <c r="S119" s="477" t="str">
        <f ca="1">入力・労働局用!S119</f>
        <v/>
      </c>
      <c r="T119" s="478">
        <f>入力・労働局用!T119</f>
        <v>0</v>
      </c>
      <c r="U119" s="478">
        <f>入力・労働局用!U119</f>
        <v>0</v>
      </c>
      <c r="V119" s="478">
        <f>入力・労働局用!V119</f>
        <v>0</v>
      </c>
      <c r="W119" s="479">
        <f>入力・労働局用!W119</f>
        <v>0</v>
      </c>
      <c r="X119" s="164"/>
      <c r="Y119" s="180" t="str">
        <f t="shared" si="58"/>
        <v/>
      </c>
      <c r="Z119" s="180" t="str">
        <f t="shared" si="59"/>
        <v/>
      </c>
      <c r="AA119" s="181" t="e">
        <f t="shared" si="48"/>
        <v>#VALUE!</v>
      </c>
      <c r="AB119" s="181" t="e">
        <f t="shared" si="49"/>
        <v>#VALUE!</v>
      </c>
      <c r="AC119" s="181" t="e">
        <f t="shared" si="50"/>
        <v>#VALUE!</v>
      </c>
      <c r="AD119" s="181" t="e">
        <f t="shared" si="51"/>
        <v>#VALUE!</v>
      </c>
      <c r="AE119" s="182" t="e">
        <f t="shared" si="52"/>
        <v>#VALUE!</v>
      </c>
      <c r="AF119" s="181" t="e">
        <f t="shared" si="53"/>
        <v>#VALUE!</v>
      </c>
      <c r="AG119" s="181" t="e">
        <f t="shared" si="54"/>
        <v>#VALUE!</v>
      </c>
      <c r="AH119" s="181" t="e">
        <f t="shared" si="55"/>
        <v>#VALUE!</v>
      </c>
      <c r="AI119" s="181" t="e">
        <f t="shared" si="56"/>
        <v>#VALUE!</v>
      </c>
      <c r="AJ119" s="182" t="e">
        <f t="shared" si="57"/>
        <v>#VALUE!</v>
      </c>
    </row>
    <row r="120" spans="1:36" ht="27.95" customHeight="1">
      <c r="A120" s="179">
        <f>入力・労働局用!A120</f>
        <v>0</v>
      </c>
      <c r="B120" s="172">
        <f>入力・労働局用!B120</f>
        <v>0</v>
      </c>
      <c r="C120" s="173"/>
      <c r="D120" s="70">
        <f>入力・労働局用!D120</f>
        <v>0</v>
      </c>
      <c r="E120" s="71">
        <f>入力・労働局用!E120</f>
        <v>0</v>
      </c>
      <c r="F120" s="475">
        <f>入力・労働局用!F120</f>
        <v>0</v>
      </c>
      <c r="G120" s="476"/>
      <c r="H120" s="174" t="str">
        <f ca="1">入力・労働局用!H120</f>
        <v/>
      </c>
      <c r="I120" s="477" t="str">
        <f ca="1">入力・労働局用!I120</f>
        <v/>
      </c>
      <c r="J120" s="478">
        <f>入力・労働局用!J120</f>
        <v>0</v>
      </c>
      <c r="K120" s="478">
        <f>入力・労働局用!K120</f>
        <v>0</v>
      </c>
      <c r="L120" s="479">
        <f>入力・労働局用!L120</f>
        <v>0</v>
      </c>
      <c r="M120" s="475">
        <f>入力・労働局用!M120</f>
        <v>0</v>
      </c>
      <c r="N120" s="480"/>
      <c r="O120" s="480"/>
      <c r="P120" s="480"/>
      <c r="Q120" s="476"/>
      <c r="R120" s="174" t="str">
        <f ca="1">入力・労働局用!R120</f>
        <v/>
      </c>
      <c r="S120" s="477" t="str">
        <f ca="1">入力・労働局用!S120</f>
        <v/>
      </c>
      <c r="T120" s="478">
        <f>入力・労働局用!T120</f>
        <v>0</v>
      </c>
      <c r="U120" s="478">
        <f>入力・労働局用!U120</f>
        <v>0</v>
      </c>
      <c r="V120" s="478">
        <f>入力・労働局用!V120</f>
        <v>0</v>
      </c>
      <c r="W120" s="479">
        <f>入力・労働局用!W120</f>
        <v>0</v>
      </c>
      <c r="X120" s="164"/>
      <c r="Y120" s="180" t="str">
        <f t="shared" si="58"/>
        <v/>
      </c>
      <c r="Z120" s="180" t="str">
        <f t="shared" si="59"/>
        <v/>
      </c>
      <c r="AA120" s="181" t="e">
        <f t="shared" si="48"/>
        <v>#VALUE!</v>
      </c>
      <c r="AB120" s="181" t="e">
        <f t="shared" si="49"/>
        <v>#VALUE!</v>
      </c>
      <c r="AC120" s="181" t="e">
        <f t="shared" si="50"/>
        <v>#VALUE!</v>
      </c>
      <c r="AD120" s="181" t="e">
        <f t="shared" si="51"/>
        <v>#VALUE!</v>
      </c>
      <c r="AE120" s="182" t="e">
        <f t="shared" si="52"/>
        <v>#VALUE!</v>
      </c>
      <c r="AF120" s="181" t="e">
        <f t="shared" si="53"/>
        <v>#VALUE!</v>
      </c>
      <c r="AG120" s="181" t="e">
        <f t="shared" si="54"/>
        <v>#VALUE!</v>
      </c>
      <c r="AH120" s="181" t="e">
        <f t="shared" si="55"/>
        <v>#VALUE!</v>
      </c>
      <c r="AI120" s="181" t="e">
        <f t="shared" si="56"/>
        <v>#VALUE!</v>
      </c>
      <c r="AJ120" s="182" t="e">
        <f t="shared" si="57"/>
        <v>#VALUE!</v>
      </c>
    </row>
    <row r="121" spans="1:36" ht="27.95" customHeight="1">
      <c r="A121" s="179">
        <f>入力・労働局用!A121</f>
        <v>0</v>
      </c>
      <c r="B121" s="172">
        <f>入力・労働局用!B121</f>
        <v>0</v>
      </c>
      <c r="C121" s="173"/>
      <c r="D121" s="70">
        <f>入力・労働局用!D121</f>
        <v>0</v>
      </c>
      <c r="E121" s="71">
        <f>入力・労働局用!E121</f>
        <v>0</v>
      </c>
      <c r="F121" s="475">
        <f>入力・労働局用!F121</f>
        <v>0</v>
      </c>
      <c r="G121" s="476"/>
      <c r="H121" s="174" t="str">
        <f ca="1">入力・労働局用!H121</f>
        <v/>
      </c>
      <c r="I121" s="477" t="str">
        <f ca="1">入力・労働局用!I121</f>
        <v/>
      </c>
      <c r="J121" s="478">
        <f>入力・労働局用!J121</f>
        <v>0</v>
      </c>
      <c r="K121" s="478">
        <f>入力・労働局用!K121</f>
        <v>0</v>
      </c>
      <c r="L121" s="479">
        <f>入力・労働局用!L121</f>
        <v>0</v>
      </c>
      <c r="M121" s="475">
        <f>入力・労働局用!M121</f>
        <v>0</v>
      </c>
      <c r="N121" s="480"/>
      <c r="O121" s="480"/>
      <c r="P121" s="480"/>
      <c r="Q121" s="476"/>
      <c r="R121" s="174" t="str">
        <f ca="1">入力・労働局用!R121</f>
        <v/>
      </c>
      <c r="S121" s="477" t="str">
        <f ca="1">入力・労働局用!S121</f>
        <v/>
      </c>
      <c r="T121" s="478">
        <f>入力・労働局用!T121</f>
        <v>0</v>
      </c>
      <c r="U121" s="478">
        <f>入力・労働局用!U121</f>
        <v>0</v>
      </c>
      <c r="V121" s="478">
        <f>入力・労働局用!V121</f>
        <v>0</v>
      </c>
      <c r="W121" s="479">
        <f>入力・労働局用!W121</f>
        <v>0</v>
      </c>
      <c r="X121" s="164"/>
      <c r="Y121" s="180" t="str">
        <f t="shared" si="58"/>
        <v/>
      </c>
      <c r="Z121" s="180" t="str">
        <f t="shared" si="59"/>
        <v/>
      </c>
      <c r="AA121" s="181" t="e">
        <f t="shared" si="48"/>
        <v>#VALUE!</v>
      </c>
      <c r="AB121" s="181" t="e">
        <f t="shared" si="49"/>
        <v>#VALUE!</v>
      </c>
      <c r="AC121" s="181" t="e">
        <f t="shared" si="50"/>
        <v>#VALUE!</v>
      </c>
      <c r="AD121" s="181" t="e">
        <f t="shared" si="51"/>
        <v>#VALUE!</v>
      </c>
      <c r="AE121" s="182" t="e">
        <f t="shared" si="52"/>
        <v>#VALUE!</v>
      </c>
      <c r="AF121" s="181" t="e">
        <f t="shared" si="53"/>
        <v>#VALUE!</v>
      </c>
      <c r="AG121" s="181" t="e">
        <f t="shared" si="54"/>
        <v>#VALUE!</v>
      </c>
      <c r="AH121" s="181" t="e">
        <f t="shared" si="55"/>
        <v>#VALUE!</v>
      </c>
      <c r="AI121" s="181" t="e">
        <f t="shared" si="56"/>
        <v>#VALUE!</v>
      </c>
      <c r="AJ121" s="182" t="e">
        <f t="shared" si="57"/>
        <v>#VALUE!</v>
      </c>
    </row>
    <row r="122" spans="1:36" ht="27.95" customHeight="1">
      <c r="A122" s="179">
        <f>入力・労働局用!A122</f>
        <v>0</v>
      </c>
      <c r="B122" s="172">
        <f>入力・労働局用!B122</f>
        <v>0</v>
      </c>
      <c r="C122" s="173"/>
      <c r="D122" s="70">
        <f>入力・労働局用!D122</f>
        <v>0</v>
      </c>
      <c r="E122" s="71">
        <f>入力・労働局用!E122</f>
        <v>0</v>
      </c>
      <c r="F122" s="475">
        <f>入力・労働局用!F122</f>
        <v>0</v>
      </c>
      <c r="G122" s="476"/>
      <c r="H122" s="174" t="str">
        <f ca="1">入力・労働局用!H122</f>
        <v/>
      </c>
      <c r="I122" s="477" t="str">
        <f ca="1">入力・労働局用!I122</f>
        <v/>
      </c>
      <c r="J122" s="478">
        <f>入力・労働局用!J122</f>
        <v>0</v>
      </c>
      <c r="K122" s="478">
        <f>入力・労働局用!K122</f>
        <v>0</v>
      </c>
      <c r="L122" s="479">
        <f>入力・労働局用!L122</f>
        <v>0</v>
      </c>
      <c r="M122" s="475">
        <f>入力・労働局用!M122</f>
        <v>0</v>
      </c>
      <c r="N122" s="480"/>
      <c r="O122" s="480"/>
      <c r="P122" s="480"/>
      <c r="Q122" s="476"/>
      <c r="R122" s="174" t="str">
        <f ca="1">入力・労働局用!R122</f>
        <v/>
      </c>
      <c r="S122" s="477" t="str">
        <f ca="1">入力・労働局用!S122</f>
        <v/>
      </c>
      <c r="T122" s="478">
        <f>入力・労働局用!T122</f>
        <v>0</v>
      </c>
      <c r="U122" s="478">
        <f>入力・労働局用!U122</f>
        <v>0</v>
      </c>
      <c r="V122" s="478">
        <f>入力・労働局用!V122</f>
        <v>0</v>
      </c>
      <c r="W122" s="479">
        <f>入力・労働局用!W122</f>
        <v>0</v>
      </c>
      <c r="X122" s="164"/>
      <c r="Y122" s="180" t="str">
        <f t="shared" si="58"/>
        <v/>
      </c>
      <c r="Z122" s="180" t="str">
        <f t="shared" si="59"/>
        <v/>
      </c>
      <c r="AA122" s="181" t="e">
        <f t="shared" si="48"/>
        <v>#VALUE!</v>
      </c>
      <c r="AB122" s="181" t="e">
        <f t="shared" si="49"/>
        <v>#VALUE!</v>
      </c>
      <c r="AC122" s="181" t="e">
        <f t="shared" si="50"/>
        <v>#VALUE!</v>
      </c>
      <c r="AD122" s="181" t="e">
        <f t="shared" si="51"/>
        <v>#VALUE!</v>
      </c>
      <c r="AE122" s="182" t="e">
        <f t="shared" si="52"/>
        <v>#VALUE!</v>
      </c>
      <c r="AF122" s="181" t="e">
        <f t="shared" si="53"/>
        <v>#VALUE!</v>
      </c>
      <c r="AG122" s="181" t="e">
        <f t="shared" si="54"/>
        <v>#VALUE!</v>
      </c>
      <c r="AH122" s="181" t="e">
        <f t="shared" si="55"/>
        <v>#VALUE!</v>
      </c>
      <c r="AI122" s="181" t="e">
        <f t="shared" si="56"/>
        <v>#VALUE!</v>
      </c>
      <c r="AJ122" s="182" t="e">
        <f t="shared" si="57"/>
        <v>#VALUE!</v>
      </c>
    </row>
    <row r="123" spans="1:36" ht="27.95" customHeight="1">
      <c r="A123" s="179">
        <f>入力・労働局用!A123</f>
        <v>0</v>
      </c>
      <c r="B123" s="172">
        <f>入力・労働局用!B123</f>
        <v>0</v>
      </c>
      <c r="C123" s="173"/>
      <c r="D123" s="70">
        <f>入力・労働局用!D123</f>
        <v>0</v>
      </c>
      <c r="E123" s="71">
        <f>入力・労働局用!E123</f>
        <v>0</v>
      </c>
      <c r="F123" s="475">
        <f>入力・労働局用!F123</f>
        <v>0</v>
      </c>
      <c r="G123" s="476"/>
      <c r="H123" s="174" t="str">
        <f ca="1">入力・労働局用!H123</f>
        <v/>
      </c>
      <c r="I123" s="477" t="str">
        <f ca="1">入力・労働局用!I123</f>
        <v/>
      </c>
      <c r="J123" s="478">
        <f>入力・労働局用!J123</f>
        <v>0</v>
      </c>
      <c r="K123" s="478">
        <f>入力・労働局用!K123</f>
        <v>0</v>
      </c>
      <c r="L123" s="479">
        <f>入力・労働局用!L123</f>
        <v>0</v>
      </c>
      <c r="M123" s="475">
        <f>入力・労働局用!M123</f>
        <v>0</v>
      </c>
      <c r="N123" s="480"/>
      <c r="O123" s="480"/>
      <c r="P123" s="480"/>
      <c r="Q123" s="476"/>
      <c r="R123" s="174" t="str">
        <f ca="1">入力・労働局用!R123</f>
        <v/>
      </c>
      <c r="S123" s="477" t="str">
        <f ca="1">入力・労働局用!S123</f>
        <v/>
      </c>
      <c r="T123" s="478">
        <f>入力・労働局用!T123</f>
        <v>0</v>
      </c>
      <c r="U123" s="478">
        <f>入力・労働局用!U123</f>
        <v>0</v>
      </c>
      <c r="V123" s="478">
        <f>入力・労働局用!V123</f>
        <v>0</v>
      </c>
      <c r="W123" s="479">
        <f>入力・労働局用!W123</f>
        <v>0</v>
      </c>
      <c r="X123" s="164"/>
      <c r="Y123" s="180" t="str">
        <f t="shared" si="58"/>
        <v/>
      </c>
      <c r="Z123" s="180" t="str">
        <f t="shared" si="59"/>
        <v/>
      </c>
      <c r="AA123" s="181" t="e">
        <f t="shared" si="48"/>
        <v>#VALUE!</v>
      </c>
      <c r="AB123" s="181" t="e">
        <f t="shared" si="49"/>
        <v>#VALUE!</v>
      </c>
      <c r="AC123" s="181" t="e">
        <f t="shared" si="50"/>
        <v>#VALUE!</v>
      </c>
      <c r="AD123" s="181" t="e">
        <f t="shared" si="51"/>
        <v>#VALUE!</v>
      </c>
      <c r="AE123" s="182" t="e">
        <f t="shared" si="52"/>
        <v>#VALUE!</v>
      </c>
      <c r="AF123" s="181" t="e">
        <f t="shared" si="53"/>
        <v>#VALUE!</v>
      </c>
      <c r="AG123" s="181" t="e">
        <f t="shared" si="54"/>
        <v>#VALUE!</v>
      </c>
      <c r="AH123" s="181" t="e">
        <f t="shared" si="55"/>
        <v>#VALUE!</v>
      </c>
      <c r="AI123" s="181" t="e">
        <f t="shared" si="56"/>
        <v>#VALUE!</v>
      </c>
      <c r="AJ123" s="182" t="e">
        <f t="shared" si="57"/>
        <v>#VALUE!</v>
      </c>
    </row>
    <row r="124" spans="1:36" ht="27.95" customHeight="1">
      <c r="A124" s="179">
        <f>入力・労働局用!A124</f>
        <v>0</v>
      </c>
      <c r="B124" s="172">
        <f>入力・労働局用!B124</f>
        <v>0</v>
      </c>
      <c r="C124" s="173"/>
      <c r="D124" s="70">
        <f>入力・労働局用!D124</f>
        <v>0</v>
      </c>
      <c r="E124" s="71">
        <f>入力・労働局用!E124</f>
        <v>0</v>
      </c>
      <c r="F124" s="475">
        <f>入力・労働局用!F124</f>
        <v>0</v>
      </c>
      <c r="G124" s="476"/>
      <c r="H124" s="174" t="str">
        <f ca="1">入力・労働局用!H124</f>
        <v/>
      </c>
      <c r="I124" s="477" t="str">
        <f ca="1">入力・労働局用!I124</f>
        <v/>
      </c>
      <c r="J124" s="478">
        <f>入力・労働局用!J124</f>
        <v>0</v>
      </c>
      <c r="K124" s="478">
        <f>入力・労働局用!K124</f>
        <v>0</v>
      </c>
      <c r="L124" s="479">
        <f>入力・労働局用!L124</f>
        <v>0</v>
      </c>
      <c r="M124" s="475">
        <f>入力・労働局用!M124</f>
        <v>0</v>
      </c>
      <c r="N124" s="480"/>
      <c r="O124" s="480"/>
      <c r="P124" s="480"/>
      <c r="Q124" s="476"/>
      <c r="R124" s="174" t="str">
        <f ca="1">入力・労働局用!R124</f>
        <v/>
      </c>
      <c r="S124" s="477" t="str">
        <f ca="1">入力・労働局用!S124</f>
        <v/>
      </c>
      <c r="T124" s="478">
        <f>入力・労働局用!T124</f>
        <v>0</v>
      </c>
      <c r="U124" s="478">
        <f>入力・労働局用!U124</f>
        <v>0</v>
      </c>
      <c r="V124" s="478">
        <f>入力・労働局用!V124</f>
        <v>0</v>
      </c>
      <c r="W124" s="479">
        <f>入力・労働局用!W124</f>
        <v>0</v>
      </c>
      <c r="X124" s="164"/>
      <c r="Y124" s="180" t="str">
        <f t="shared" si="58"/>
        <v/>
      </c>
      <c r="Z124" s="180" t="str">
        <f t="shared" si="59"/>
        <v/>
      </c>
      <c r="AA124" s="181" t="e">
        <f t="shared" si="48"/>
        <v>#VALUE!</v>
      </c>
      <c r="AB124" s="181" t="e">
        <f t="shared" si="49"/>
        <v>#VALUE!</v>
      </c>
      <c r="AC124" s="181" t="e">
        <f t="shared" si="50"/>
        <v>#VALUE!</v>
      </c>
      <c r="AD124" s="181" t="e">
        <f t="shared" si="51"/>
        <v>#VALUE!</v>
      </c>
      <c r="AE124" s="182" t="e">
        <f t="shared" si="52"/>
        <v>#VALUE!</v>
      </c>
      <c r="AF124" s="181" t="e">
        <f t="shared" si="53"/>
        <v>#VALUE!</v>
      </c>
      <c r="AG124" s="181" t="e">
        <f t="shared" si="54"/>
        <v>#VALUE!</v>
      </c>
      <c r="AH124" s="181" t="e">
        <f t="shared" si="55"/>
        <v>#VALUE!</v>
      </c>
      <c r="AI124" s="181" t="e">
        <f t="shared" si="56"/>
        <v>#VALUE!</v>
      </c>
      <c r="AJ124" s="182" t="e">
        <f t="shared" si="57"/>
        <v>#VALUE!</v>
      </c>
    </row>
    <row r="125" spans="1:36" ht="27.95" customHeight="1">
      <c r="A125" s="179">
        <f>入力・労働局用!A125</f>
        <v>0</v>
      </c>
      <c r="B125" s="172">
        <f>入力・労働局用!B125</f>
        <v>0</v>
      </c>
      <c r="C125" s="173"/>
      <c r="D125" s="70">
        <f>入力・労働局用!D125</f>
        <v>0</v>
      </c>
      <c r="E125" s="71">
        <f>入力・労働局用!E125</f>
        <v>0</v>
      </c>
      <c r="F125" s="475">
        <f>入力・労働局用!F125</f>
        <v>0</v>
      </c>
      <c r="G125" s="476"/>
      <c r="H125" s="174" t="str">
        <f ca="1">入力・労働局用!H125</f>
        <v/>
      </c>
      <c r="I125" s="477" t="str">
        <f ca="1">入力・労働局用!I125</f>
        <v/>
      </c>
      <c r="J125" s="478">
        <f>入力・労働局用!J125</f>
        <v>0</v>
      </c>
      <c r="K125" s="478">
        <f>入力・労働局用!K125</f>
        <v>0</v>
      </c>
      <c r="L125" s="479">
        <f>入力・労働局用!L125</f>
        <v>0</v>
      </c>
      <c r="M125" s="475">
        <f>入力・労働局用!M125</f>
        <v>0</v>
      </c>
      <c r="N125" s="480"/>
      <c r="O125" s="480"/>
      <c r="P125" s="480"/>
      <c r="Q125" s="476"/>
      <c r="R125" s="174" t="str">
        <f ca="1">入力・労働局用!R125</f>
        <v/>
      </c>
      <c r="S125" s="477" t="str">
        <f ca="1">入力・労働局用!S125</f>
        <v/>
      </c>
      <c r="T125" s="478">
        <f>入力・労働局用!T125</f>
        <v>0</v>
      </c>
      <c r="U125" s="478">
        <f>入力・労働局用!U125</f>
        <v>0</v>
      </c>
      <c r="V125" s="478">
        <f>入力・労働局用!V125</f>
        <v>0</v>
      </c>
      <c r="W125" s="479">
        <f>入力・労働局用!W125</f>
        <v>0</v>
      </c>
      <c r="X125" s="164"/>
      <c r="Y125" s="180" t="str">
        <f t="shared" si="58"/>
        <v/>
      </c>
      <c r="Z125" s="180" t="str">
        <f t="shared" si="59"/>
        <v/>
      </c>
      <c r="AA125" s="181" t="e">
        <f t="shared" si="48"/>
        <v>#VALUE!</v>
      </c>
      <c r="AB125" s="181" t="e">
        <f t="shared" si="49"/>
        <v>#VALUE!</v>
      </c>
      <c r="AC125" s="181" t="e">
        <f t="shared" si="50"/>
        <v>#VALUE!</v>
      </c>
      <c r="AD125" s="181" t="e">
        <f t="shared" si="51"/>
        <v>#VALUE!</v>
      </c>
      <c r="AE125" s="182" t="e">
        <f t="shared" si="52"/>
        <v>#VALUE!</v>
      </c>
      <c r="AF125" s="181" t="e">
        <f t="shared" si="53"/>
        <v>#VALUE!</v>
      </c>
      <c r="AG125" s="181" t="e">
        <f t="shared" si="54"/>
        <v>#VALUE!</v>
      </c>
      <c r="AH125" s="181" t="e">
        <f t="shared" si="55"/>
        <v>#VALUE!</v>
      </c>
      <c r="AI125" s="181" t="e">
        <f t="shared" si="56"/>
        <v>#VALUE!</v>
      </c>
      <c r="AJ125" s="182" t="e">
        <f t="shared" si="57"/>
        <v>#VALUE!</v>
      </c>
    </row>
    <row r="126" spans="1:36" ht="27.95" customHeight="1">
      <c r="A126" s="179">
        <f>入力・労働局用!A126</f>
        <v>0</v>
      </c>
      <c r="B126" s="172">
        <f>入力・労働局用!B126</f>
        <v>0</v>
      </c>
      <c r="C126" s="173"/>
      <c r="D126" s="70">
        <f>入力・労働局用!D126</f>
        <v>0</v>
      </c>
      <c r="E126" s="71">
        <f>入力・労働局用!E126</f>
        <v>0</v>
      </c>
      <c r="F126" s="475">
        <f>入力・労働局用!F126</f>
        <v>0</v>
      </c>
      <c r="G126" s="476"/>
      <c r="H126" s="174" t="str">
        <f ca="1">入力・労働局用!H126</f>
        <v/>
      </c>
      <c r="I126" s="477" t="str">
        <f ca="1">入力・労働局用!I126</f>
        <v/>
      </c>
      <c r="J126" s="478">
        <f>入力・労働局用!J126</f>
        <v>0</v>
      </c>
      <c r="K126" s="478">
        <f>入力・労働局用!K126</f>
        <v>0</v>
      </c>
      <c r="L126" s="479">
        <f>入力・労働局用!L126</f>
        <v>0</v>
      </c>
      <c r="M126" s="475">
        <f>入力・労働局用!M126</f>
        <v>0</v>
      </c>
      <c r="N126" s="480"/>
      <c r="O126" s="480"/>
      <c r="P126" s="480"/>
      <c r="Q126" s="476"/>
      <c r="R126" s="174" t="str">
        <f ca="1">入力・労働局用!R126</f>
        <v/>
      </c>
      <c r="S126" s="477" t="str">
        <f ca="1">入力・労働局用!S126</f>
        <v/>
      </c>
      <c r="T126" s="478">
        <f>入力・労働局用!T126</f>
        <v>0</v>
      </c>
      <c r="U126" s="478">
        <f>入力・労働局用!U126</f>
        <v>0</v>
      </c>
      <c r="V126" s="478">
        <f>入力・労働局用!V126</f>
        <v>0</v>
      </c>
      <c r="W126" s="479">
        <f>入力・労働局用!W126</f>
        <v>0</v>
      </c>
      <c r="X126" s="164"/>
      <c r="Y126" s="180" t="str">
        <f t="shared" si="58"/>
        <v/>
      </c>
      <c r="Z126" s="180" t="str">
        <f t="shared" si="59"/>
        <v/>
      </c>
      <c r="AA126" s="181" t="e">
        <f t="shared" si="48"/>
        <v>#VALUE!</v>
      </c>
      <c r="AB126" s="181" t="e">
        <f t="shared" si="49"/>
        <v>#VALUE!</v>
      </c>
      <c r="AC126" s="181" t="e">
        <f t="shared" si="50"/>
        <v>#VALUE!</v>
      </c>
      <c r="AD126" s="181" t="e">
        <f t="shared" si="51"/>
        <v>#VALUE!</v>
      </c>
      <c r="AE126" s="182" t="e">
        <f t="shared" si="52"/>
        <v>#VALUE!</v>
      </c>
      <c r="AF126" s="181" t="e">
        <f t="shared" si="53"/>
        <v>#VALUE!</v>
      </c>
      <c r="AG126" s="181" t="e">
        <f t="shared" si="54"/>
        <v>#VALUE!</v>
      </c>
      <c r="AH126" s="181" t="e">
        <f t="shared" si="55"/>
        <v>#VALUE!</v>
      </c>
      <c r="AI126" s="181" t="e">
        <f t="shared" si="56"/>
        <v>#VALUE!</v>
      </c>
      <c r="AJ126" s="182" t="e">
        <f t="shared" si="57"/>
        <v>#VALUE!</v>
      </c>
    </row>
    <row r="127" spans="1:36" ht="27.95" customHeight="1">
      <c r="A127" s="179">
        <f>入力・労働局用!A127</f>
        <v>0</v>
      </c>
      <c r="B127" s="172">
        <f>入力・労働局用!B127</f>
        <v>0</v>
      </c>
      <c r="C127" s="173"/>
      <c r="D127" s="70">
        <f>入力・労働局用!D127</f>
        <v>0</v>
      </c>
      <c r="E127" s="71">
        <f>入力・労働局用!E127</f>
        <v>0</v>
      </c>
      <c r="F127" s="475">
        <f>入力・労働局用!F127</f>
        <v>0</v>
      </c>
      <c r="G127" s="476"/>
      <c r="H127" s="174" t="str">
        <f ca="1">入力・労働局用!H127</f>
        <v/>
      </c>
      <c r="I127" s="477" t="str">
        <f ca="1">入力・労働局用!I127</f>
        <v/>
      </c>
      <c r="J127" s="478">
        <f>入力・労働局用!J127</f>
        <v>0</v>
      </c>
      <c r="K127" s="478">
        <f>入力・労働局用!K127</f>
        <v>0</v>
      </c>
      <c r="L127" s="479">
        <f>入力・労働局用!L127</f>
        <v>0</v>
      </c>
      <c r="M127" s="475">
        <f>入力・労働局用!M127</f>
        <v>0</v>
      </c>
      <c r="N127" s="480"/>
      <c r="O127" s="480"/>
      <c r="P127" s="480"/>
      <c r="Q127" s="476"/>
      <c r="R127" s="174" t="str">
        <f ca="1">入力・労働局用!R127</f>
        <v/>
      </c>
      <c r="S127" s="477" t="str">
        <f ca="1">入力・労働局用!S127</f>
        <v/>
      </c>
      <c r="T127" s="478">
        <f>入力・労働局用!T127</f>
        <v>0</v>
      </c>
      <c r="U127" s="478">
        <f>入力・労働局用!U127</f>
        <v>0</v>
      </c>
      <c r="V127" s="478">
        <f>入力・労働局用!V127</f>
        <v>0</v>
      </c>
      <c r="W127" s="479">
        <f>入力・労働局用!W127</f>
        <v>0</v>
      </c>
      <c r="X127" s="164"/>
      <c r="Y127" s="180" t="str">
        <f t="shared" si="58"/>
        <v/>
      </c>
      <c r="Z127" s="180" t="str">
        <f t="shared" si="59"/>
        <v/>
      </c>
      <c r="AA127" s="181" t="e">
        <f t="shared" si="48"/>
        <v>#VALUE!</v>
      </c>
      <c r="AB127" s="181" t="e">
        <f t="shared" si="49"/>
        <v>#VALUE!</v>
      </c>
      <c r="AC127" s="181" t="e">
        <f t="shared" si="50"/>
        <v>#VALUE!</v>
      </c>
      <c r="AD127" s="181" t="e">
        <f t="shared" si="51"/>
        <v>#VALUE!</v>
      </c>
      <c r="AE127" s="182" t="e">
        <f t="shared" si="52"/>
        <v>#VALUE!</v>
      </c>
      <c r="AF127" s="181" t="e">
        <f t="shared" si="53"/>
        <v>#VALUE!</v>
      </c>
      <c r="AG127" s="181" t="e">
        <f t="shared" si="54"/>
        <v>#VALUE!</v>
      </c>
      <c r="AH127" s="181" t="e">
        <f t="shared" si="55"/>
        <v>#VALUE!</v>
      </c>
      <c r="AI127" s="181" t="e">
        <f t="shared" si="56"/>
        <v>#VALUE!</v>
      </c>
      <c r="AJ127" s="182" t="e">
        <f t="shared" si="57"/>
        <v>#VALUE!</v>
      </c>
    </row>
    <row r="128" spans="1:36" ht="27.95" customHeight="1">
      <c r="A128" s="179">
        <f>入力・労働局用!A128</f>
        <v>0</v>
      </c>
      <c r="B128" s="172">
        <f>入力・労働局用!B128</f>
        <v>0</v>
      </c>
      <c r="C128" s="173"/>
      <c r="D128" s="70">
        <f>入力・労働局用!D128</f>
        <v>0</v>
      </c>
      <c r="E128" s="71">
        <f>入力・労働局用!E128</f>
        <v>0</v>
      </c>
      <c r="F128" s="475">
        <f>入力・労働局用!F128</f>
        <v>0</v>
      </c>
      <c r="G128" s="476"/>
      <c r="H128" s="174" t="str">
        <f ca="1">入力・労働局用!H128</f>
        <v/>
      </c>
      <c r="I128" s="477" t="str">
        <f ca="1">入力・労働局用!I128</f>
        <v/>
      </c>
      <c r="J128" s="478">
        <f>入力・労働局用!J128</f>
        <v>0</v>
      </c>
      <c r="K128" s="478">
        <f>入力・労働局用!K128</f>
        <v>0</v>
      </c>
      <c r="L128" s="479">
        <f>入力・労働局用!L128</f>
        <v>0</v>
      </c>
      <c r="M128" s="475">
        <f>入力・労働局用!M128</f>
        <v>0</v>
      </c>
      <c r="N128" s="480"/>
      <c r="O128" s="480"/>
      <c r="P128" s="480"/>
      <c r="Q128" s="476"/>
      <c r="R128" s="174" t="str">
        <f ca="1">入力・労働局用!R128</f>
        <v/>
      </c>
      <c r="S128" s="477" t="str">
        <f ca="1">入力・労働局用!S128</f>
        <v/>
      </c>
      <c r="T128" s="478">
        <f>入力・労働局用!T128</f>
        <v>0</v>
      </c>
      <c r="U128" s="478">
        <f>入力・労働局用!U128</f>
        <v>0</v>
      </c>
      <c r="V128" s="478">
        <f>入力・労働局用!V128</f>
        <v>0</v>
      </c>
      <c r="W128" s="479">
        <f>入力・労働局用!W128</f>
        <v>0</v>
      </c>
      <c r="X128" s="164"/>
      <c r="Y128" s="180" t="str">
        <f t="shared" si="58"/>
        <v/>
      </c>
      <c r="Z128" s="180" t="str">
        <f t="shared" si="59"/>
        <v/>
      </c>
      <c r="AA128" s="181" t="e">
        <f t="shared" si="48"/>
        <v>#VALUE!</v>
      </c>
      <c r="AB128" s="181" t="e">
        <f t="shared" si="49"/>
        <v>#VALUE!</v>
      </c>
      <c r="AC128" s="181" t="e">
        <f t="shared" si="50"/>
        <v>#VALUE!</v>
      </c>
      <c r="AD128" s="181" t="e">
        <f t="shared" si="51"/>
        <v>#VALUE!</v>
      </c>
      <c r="AE128" s="182" t="e">
        <f t="shared" si="52"/>
        <v>#VALUE!</v>
      </c>
      <c r="AF128" s="181" t="e">
        <f t="shared" si="53"/>
        <v>#VALUE!</v>
      </c>
      <c r="AG128" s="181" t="e">
        <f t="shared" si="54"/>
        <v>#VALUE!</v>
      </c>
      <c r="AH128" s="181" t="e">
        <f t="shared" si="55"/>
        <v>#VALUE!</v>
      </c>
      <c r="AI128" s="181" t="e">
        <f t="shared" si="56"/>
        <v>#VALUE!</v>
      </c>
      <c r="AJ128" s="182" t="e">
        <f t="shared" si="57"/>
        <v>#VALUE!</v>
      </c>
    </row>
    <row r="129" spans="1:36" ht="27.95" customHeight="1">
      <c r="A129" s="179">
        <f>入力・労働局用!A129</f>
        <v>0</v>
      </c>
      <c r="B129" s="172">
        <f>入力・労働局用!B129</f>
        <v>0</v>
      </c>
      <c r="C129" s="173"/>
      <c r="D129" s="70">
        <f>入力・労働局用!D129</f>
        <v>0</v>
      </c>
      <c r="E129" s="71">
        <f>入力・労働局用!E129</f>
        <v>0</v>
      </c>
      <c r="F129" s="475">
        <f>入力・労働局用!F129</f>
        <v>0</v>
      </c>
      <c r="G129" s="476"/>
      <c r="H129" s="174" t="str">
        <f ca="1">入力・労働局用!H129</f>
        <v/>
      </c>
      <c r="I129" s="477" t="str">
        <f ca="1">入力・労働局用!I129</f>
        <v/>
      </c>
      <c r="J129" s="478">
        <f>入力・労働局用!J129</f>
        <v>0</v>
      </c>
      <c r="K129" s="478">
        <f>入力・労働局用!K129</f>
        <v>0</v>
      </c>
      <c r="L129" s="479">
        <f>入力・労働局用!L129</f>
        <v>0</v>
      </c>
      <c r="M129" s="475">
        <f>入力・労働局用!M129</f>
        <v>0</v>
      </c>
      <c r="N129" s="480"/>
      <c r="O129" s="480"/>
      <c r="P129" s="480"/>
      <c r="Q129" s="476"/>
      <c r="R129" s="174" t="str">
        <f ca="1">入力・労働局用!R129</f>
        <v/>
      </c>
      <c r="S129" s="477" t="str">
        <f ca="1">入力・労働局用!S129</f>
        <v/>
      </c>
      <c r="T129" s="478">
        <f>入力・労働局用!T129</f>
        <v>0</v>
      </c>
      <c r="U129" s="478">
        <f>入力・労働局用!U129</f>
        <v>0</v>
      </c>
      <c r="V129" s="478">
        <f>入力・労働局用!V129</f>
        <v>0</v>
      </c>
      <c r="W129" s="479">
        <f>入力・労働局用!W129</f>
        <v>0</v>
      </c>
      <c r="X129" s="164"/>
      <c r="Y129" s="180" t="str">
        <f t="shared" si="58"/>
        <v/>
      </c>
      <c r="Z129" s="180" t="str">
        <f t="shared" si="59"/>
        <v/>
      </c>
      <c r="AA129" s="181" t="e">
        <f t="shared" si="48"/>
        <v>#VALUE!</v>
      </c>
      <c r="AB129" s="181" t="e">
        <f t="shared" si="49"/>
        <v>#VALUE!</v>
      </c>
      <c r="AC129" s="181" t="e">
        <f t="shared" si="50"/>
        <v>#VALUE!</v>
      </c>
      <c r="AD129" s="181" t="e">
        <f t="shared" si="51"/>
        <v>#VALUE!</v>
      </c>
      <c r="AE129" s="182" t="e">
        <f t="shared" si="52"/>
        <v>#VALUE!</v>
      </c>
      <c r="AF129" s="181" t="e">
        <f t="shared" si="53"/>
        <v>#VALUE!</v>
      </c>
      <c r="AG129" s="181" t="e">
        <f t="shared" si="54"/>
        <v>#VALUE!</v>
      </c>
      <c r="AH129" s="181" t="e">
        <f t="shared" si="55"/>
        <v>#VALUE!</v>
      </c>
      <c r="AI129" s="181" t="e">
        <f t="shared" si="56"/>
        <v>#VALUE!</v>
      </c>
      <c r="AJ129" s="182" t="e">
        <f t="shared" si="57"/>
        <v>#VALUE!</v>
      </c>
    </row>
    <row r="130" spans="1:36" ht="27.95" customHeight="1">
      <c r="A130" s="179">
        <f>入力・労働局用!A130</f>
        <v>0</v>
      </c>
      <c r="B130" s="172">
        <f>入力・労働局用!B130</f>
        <v>0</v>
      </c>
      <c r="C130" s="173"/>
      <c r="D130" s="70">
        <f>入力・労働局用!D130</f>
        <v>0</v>
      </c>
      <c r="E130" s="71">
        <f>入力・労働局用!E130</f>
        <v>0</v>
      </c>
      <c r="F130" s="475">
        <f>入力・労働局用!F130</f>
        <v>0</v>
      </c>
      <c r="G130" s="476"/>
      <c r="H130" s="174" t="str">
        <f ca="1">入力・労働局用!H130</f>
        <v/>
      </c>
      <c r="I130" s="477" t="str">
        <f ca="1">入力・労働局用!I130</f>
        <v/>
      </c>
      <c r="J130" s="478">
        <f>入力・労働局用!J130</f>
        <v>0</v>
      </c>
      <c r="K130" s="478">
        <f>入力・労働局用!K130</f>
        <v>0</v>
      </c>
      <c r="L130" s="479">
        <f>入力・労働局用!L130</f>
        <v>0</v>
      </c>
      <c r="M130" s="475">
        <f>入力・労働局用!M130</f>
        <v>0</v>
      </c>
      <c r="N130" s="480"/>
      <c r="O130" s="480"/>
      <c r="P130" s="480"/>
      <c r="Q130" s="476"/>
      <c r="R130" s="174" t="str">
        <f ca="1">入力・労働局用!R130</f>
        <v/>
      </c>
      <c r="S130" s="477" t="str">
        <f ca="1">入力・労働局用!S130</f>
        <v/>
      </c>
      <c r="T130" s="478">
        <f>入力・労働局用!T130</f>
        <v>0</v>
      </c>
      <c r="U130" s="478">
        <f>入力・労働局用!U130</f>
        <v>0</v>
      </c>
      <c r="V130" s="478">
        <f>入力・労働局用!V130</f>
        <v>0</v>
      </c>
      <c r="W130" s="479">
        <f>入力・労働局用!W130</f>
        <v>0</v>
      </c>
      <c r="X130" s="164"/>
      <c r="Y130" s="180" t="str">
        <f t="shared" si="58"/>
        <v/>
      </c>
      <c r="Z130" s="180" t="str">
        <f t="shared" si="59"/>
        <v/>
      </c>
      <c r="AA130" s="181" t="e">
        <f t="shared" si="48"/>
        <v>#VALUE!</v>
      </c>
      <c r="AB130" s="181" t="e">
        <f t="shared" si="49"/>
        <v>#VALUE!</v>
      </c>
      <c r="AC130" s="181" t="e">
        <f t="shared" si="50"/>
        <v>#VALUE!</v>
      </c>
      <c r="AD130" s="181" t="e">
        <f t="shared" si="51"/>
        <v>#VALUE!</v>
      </c>
      <c r="AE130" s="182" t="e">
        <f t="shared" si="52"/>
        <v>#VALUE!</v>
      </c>
      <c r="AF130" s="181" t="e">
        <f t="shared" si="53"/>
        <v>#VALUE!</v>
      </c>
      <c r="AG130" s="181" t="e">
        <f t="shared" si="54"/>
        <v>#VALUE!</v>
      </c>
      <c r="AH130" s="181" t="e">
        <f t="shared" si="55"/>
        <v>#VALUE!</v>
      </c>
      <c r="AI130" s="181" t="e">
        <f t="shared" si="56"/>
        <v>#VALUE!</v>
      </c>
      <c r="AJ130" s="182" t="e">
        <f t="shared" si="57"/>
        <v>#VALUE!</v>
      </c>
    </row>
    <row r="131" spans="1:36" ht="27.95" customHeight="1" thickBot="1">
      <c r="A131" s="207">
        <f>入力・労働局用!A131</f>
        <v>0</v>
      </c>
      <c r="B131" s="172">
        <f>入力・労働局用!B131</f>
        <v>0</v>
      </c>
      <c r="C131" s="173"/>
      <c r="D131" s="70">
        <f>入力・労働局用!D131</f>
        <v>0</v>
      </c>
      <c r="E131" s="71">
        <f>入力・労働局用!E131</f>
        <v>0</v>
      </c>
      <c r="F131" s="475">
        <f>入力・労働局用!F131</f>
        <v>0</v>
      </c>
      <c r="G131" s="476"/>
      <c r="H131" s="174" t="str">
        <f ca="1">入力・労働局用!H131</f>
        <v/>
      </c>
      <c r="I131" s="477" t="str">
        <f ca="1">入力・労働局用!I131</f>
        <v/>
      </c>
      <c r="J131" s="478">
        <f>入力・労働局用!J131</f>
        <v>0</v>
      </c>
      <c r="K131" s="478">
        <f>入力・労働局用!K131</f>
        <v>0</v>
      </c>
      <c r="L131" s="479">
        <f>入力・労働局用!L131</f>
        <v>0</v>
      </c>
      <c r="M131" s="475">
        <f>入力・労働局用!M131</f>
        <v>0</v>
      </c>
      <c r="N131" s="480"/>
      <c r="O131" s="480"/>
      <c r="P131" s="480"/>
      <c r="Q131" s="476"/>
      <c r="R131" s="174" t="str">
        <f ca="1">入力・労働局用!R131</f>
        <v/>
      </c>
      <c r="S131" s="477" t="str">
        <f ca="1">入力・労働局用!S131</f>
        <v/>
      </c>
      <c r="T131" s="478">
        <f>入力・労働局用!T131</f>
        <v>0</v>
      </c>
      <c r="U131" s="478">
        <f>入力・労働局用!U131</f>
        <v>0</v>
      </c>
      <c r="V131" s="478">
        <f>入力・労働局用!V131</f>
        <v>0</v>
      </c>
      <c r="W131" s="479">
        <f>入力・労働局用!W131</f>
        <v>0</v>
      </c>
      <c r="X131" s="164"/>
      <c r="Y131" s="185" t="str">
        <f t="shared" si="58"/>
        <v/>
      </c>
      <c r="Z131" s="185" t="str">
        <f t="shared" si="59"/>
        <v/>
      </c>
      <c r="AA131" s="186" t="e">
        <f t="shared" si="48"/>
        <v>#VALUE!</v>
      </c>
      <c r="AB131" s="186" t="e">
        <f t="shared" si="49"/>
        <v>#VALUE!</v>
      </c>
      <c r="AC131" s="186" t="e">
        <f t="shared" si="50"/>
        <v>#VALUE!</v>
      </c>
      <c r="AD131" s="186" t="e">
        <f t="shared" si="51"/>
        <v>#VALUE!</v>
      </c>
      <c r="AE131" s="187" t="e">
        <f t="shared" si="52"/>
        <v>#VALUE!</v>
      </c>
      <c r="AF131" s="186" t="e">
        <f t="shared" si="53"/>
        <v>#VALUE!</v>
      </c>
      <c r="AG131" s="186" t="e">
        <f t="shared" si="54"/>
        <v>#VALUE!</v>
      </c>
      <c r="AH131" s="186" t="e">
        <f t="shared" si="55"/>
        <v>#VALUE!</v>
      </c>
      <c r="AI131" s="186" t="e">
        <f t="shared" si="56"/>
        <v>#VALUE!</v>
      </c>
      <c r="AJ131" s="187" t="e">
        <f t="shared" si="57"/>
        <v>#VALUE!</v>
      </c>
    </row>
    <row r="132" spans="1:36" ht="24.95" customHeight="1" thickTop="1">
      <c r="A132" s="361" t="s">
        <v>62</v>
      </c>
      <c r="B132" s="362"/>
      <c r="C132" s="362"/>
      <c r="D132" s="362"/>
      <c r="E132" s="362"/>
      <c r="F132" s="363"/>
      <c r="G132" s="364"/>
      <c r="H132" s="213" t="s">
        <v>12</v>
      </c>
      <c r="I132" s="471">
        <f ca="1">入力・労働局用!I132</f>
        <v>0</v>
      </c>
      <c r="J132" s="472">
        <f>入力・労働局用!J132</f>
        <v>0</v>
      </c>
      <c r="K132" s="472">
        <f>入力・労働局用!K132</f>
        <v>0</v>
      </c>
      <c r="L132" s="214" t="s">
        <v>8</v>
      </c>
      <c r="M132" s="363"/>
      <c r="N132" s="367"/>
      <c r="O132" s="367"/>
      <c r="P132" s="367"/>
      <c r="Q132" s="364"/>
      <c r="R132" s="213"/>
      <c r="S132" s="471">
        <f ca="1">入力・労働局用!S132</f>
        <v>0</v>
      </c>
      <c r="T132" s="472">
        <f>入力・労働局用!T132</f>
        <v>0</v>
      </c>
      <c r="U132" s="472">
        <f>入力・労働局用!U132</f>
        <v>0</v>
      </c>
      <c r="V132" s="472">
        <f>入力・労働局用!V132</f>
        <v>0</v>
      </c>
      <c r="W132" s="214" t="s">
        <v>8</v>
      </c>
      <c r="X132" s="164"/>
    </row>
    <row r="133" spans="1:36" ht="24.95" customHeight="1">
      <c r="A133" s="434" t="s">
        <v>80</v>
      </c>
      <c r="B133" s="435"/>
      <c r="C133" s="435"/>
      <c r="D133" s="435"/>
      <c r="E133" s="435"/>
      <c r="F133" s="502"/>
      <c r="G133" s="503"/>
      <c r="H133" s="215" t="s">
        <v>12</v>
      </c>
      <c r="I133" s="504">
        <f ca="1">入力・労働局用!I133</f>
        <v>0</v>
      </c>
      <c r="J133" s="505">
        <f>入力・労働局用!J133</f>
        <v>0</v>
      </c>
      <c r="K133" s="505">
        <f>入力・労働局用!K133</f>
        <v>0</v>
      </c>
      <c r="L133" s="216" t="s">
        <v>8</v>
      </c>
      <c r="M133" s="502"/>
      <c r="N133" s="506"/>
      <c r="O133" s="506"/>
      <c r="P133" s="506"/>
      <c r="Q133" s="503"/>
      <c r="R133" s="215"/>
      <c r="S133" s="504">
        <f ca="1">入力・労働局用!S133</f>
        <v>0</v>
      </c>
      <c r="T133" s="505">
        <f>入力・労働局用!T133</f>
        <v>0</v>
      </c>
      <c r="U133" s="505">
        <f>入力・労働局用!U133</f>
        <v>0</v>
      </c>
      <c r="V133" s="505">
        <f>入力・労働局用!V133</f>
        <v>0</v>
      </c>
      <c r="W133" s="216" t="s">
        <v>8</v>
      </c>
      <c r="X133" s="164"/>
      <c r="Z133" s="190" t="s">
        <v>36</v>
      </c>
    </row>
    <row r="134" spans="1:36" s="1" customFormat="1" ht="3.75" customHeight="1">
      <c r="X134" s="52"/>
      <c r="Y134" s="217"/>
      <c r="Z134" s="54" t="s">
        <v>35</v>
      </c>
      <c r="AH134" s="29"/>
      <c r="AI134" s="29"/>
    </row>
    <row r="135" spans="1:36">
      <c r="T135" s="468" t="s">
        <v>43</v>
      </c>
      <c r="U135" s="469"/>
      <c r="V135" s="469"/>
      <c r="W135" s="470"/>
      <c r="X135" s="164"/>
    </row>
    <row r="137" spans="1:36" ht="19.5" customHeight="1">
      <c r="A137" s="147" t="str">
        <f>IF(入力・労働局用!A137="","",入力・労働局用!A137)</f>
        <v>【鳥取局様式】</v>
      </c>
      <c r="B137" s="196"/>
      <c r="C137" s="146"/>
      <c r="D137" s="466" t="s">
        <v>76</v>
      </c>
      <c r="E137" s="467"/>
      <c r="F137" s="467"/>
      <c r="G137" s="467"/>
      <c r="H137" s="467"/>
      <c r="I137" s="467"/>
      <c r="J137" s="467"/>
      <c r="S137" s="148">
        <f>入力・労働局用!$S$2</f>
        <v>1</v>
      </c>
      <c r="T137" s="488" t="s">
        <v>10</v>
      </c>
      <c r="U137" s="488"/>
      <c r="V137" s="149">
        <f>入力・労働局用!V137</f>
        <v>6</v>
      </c>
      <c r="W137" s="150" t="s">
        <v>11</v>
      </c>
    </row>
    <row r="138" spans="1:36" ht="19.5" customHeight="1">
      <c r="B138" s="197"/>
      <c r="C138" s="151"/>
      <c r="D138" s="467"/>
      <c r="E138" s="467"/>
      <c r="F138" s="467"/>
      <c r="G138" s="467"/>
      <c r="H138" s="467"/>
      <c r="I138" s="467"/>
      <c r="J138" s="467"/>
    </row>
    <row r="139" spans="1:36" ht="14.25">
      <c r="B139" s="223">
        <f ca="1">入力・労働局用!B139</f>
        <v>45741</v>
      </c>
      <c r="D139" s="198"/>
      <c r="E139" s="198"/>
      <c r="F139" s="198"/>
    </row>
    <row r="140" spans="1:36" ht="15" customHeight="1">
      <c r="B140" s="224">
        <f ca="1">入力・労働局用!B140</f>
        <v>46106.494204513889</v>
      </c>
      <c r="H140" s="329" t="s">
        <v>6</v>
      </c>
      <c r="I140" s="330"/>
      <c r="J140" s="333" t="s">
        <v>0</v>
      </c>
      <c r="K140" s="334"/>
      <c r="L140" s="153" t="s">
        <v>1</v>
      </c>
      <c r="M140" s="334" t="s">
        <v>7</v>
      </c>
      <c r="N140" s="334"/>
      <c r="O140" s="334" t="s">
        <v>2</v>
      </c>
      <c r="P140" s="334"/>
      <c r="Q140" s="334"/>
      <c r="R140" s="334"/>
      <c r="S140" s="334"/>
      <c r="T140" s="334"/>
      <c r="U140" s="334" t="s">
        <v>3</v>
      </c>
      <c r="V140" s="334"/>
      <c r="W140" s="334"/>
    </row>
    <row r="141" spans="1:36" ht="20.100000000000001" customHeight="1">
      <c r="H141" s="331"/>
      <c r="I141" s="332"/>
      <c r="J141" s="154">
        <f>IF(入力・労働局用!J141="","",入力・労働局用!J141)</f>
        <v>3</v>
      </c>
      <c r="K141" s="155">
        <f>IF(入力・労働局用!K141="","",入力・労働局用!K141)</f>
        <v>1</v>
      </c>
      <c r="L141" s="156">
        <f>IF(入力・労働局用!L141="","",入力・労働局用!L141)</f>
        <v>1</v>
      </c>
      <c r="M141" s="157">
        <f>IF(入力・労働局用!M141="","",入力・労働局用!M141)</f>
        <v>0</v>
      </c>
      <c r="N141" s="158" t="str">
        <f>IF(入力・労働局用!N141="","",入力・労働局用!N141)</f>
        <v/>
      </c>
      <c r="O141" s="159" t="str">
        <f>IF(入力・労働局用!O141="","",入力・労働局用!O141)</f>
        <v/>
      </c>
      <c r="P141" s="160" t="str">
        <f>IF(入力・労働局用!P141="","",入力・労働局用!P141)</f>
        <v/>
      </c>
      <c r="Q141" s="160" t="str">
        <f>IF(入力・労働局用!Q141="","",入力・労働局用!Q141)</f>
        <v/>
      </c>
      <c r="R141" s="160" t="str">
        <f>IF(入力・労働局用!R141="","",入力・労働局用!R141)</f>
        <v/>
      </c>
      <c r="S141" s="160" t="str">
        <f>IF(入力・労働局用!S141="","",入力・労働局用!S141)</f>
        <v/>
      </c>
      <c r="T141" s="161" t="str">
        <f>IF(入力・労働局用!T141="","",入力・労働局用!T141)</f>
        <v/>
      </c>
      <c r="U141" s="159" t="str">
        <f>IF(入力・労働局用!U141="","",入力・労働局用!U141)</f>
        <v/>
      </c>
      <c r="V141" s="160" t="str">
        <f>IF(入力・労働局用!V141="","",入力・労働局用!V141)</f>
        <v/>
      </c>
      <c r="W141" s="161" t="str">
        <f>IF(入力・労働局用!W141="","",入力・労働局用!W141)</f>
        <v/>
      </c>
      <c r="Y141" s="162" t="s">
        <v>33</v>
      </c>
      <c r="Z141" s="163" t="s">
        <v>34</v>
      </c>
      <c r="AA141" s="489" t="str">
        <f>$A$2</f>
        <v>【鳥取局様式】</v>
      </c>
      <c r="AB141" s="489"/>
      <c r="AC141" s="489"/>
      <c r="AD141" s="489"/>
      <c r="AE141" s="489"/>
      <c r="AF141" s="487">
        <f>$A$3</f>
        <v>0</v>
      </c>
      <c r="AG141" s="487"/>
      <c r="AH141" s="487"/>
      <c r="AI141" s="487"/>
      <c r="AJ141" s="487"/>
    </row>
    <row r="142" spans="1:36" ht="21.95" customHeight="1">
      <c r="A142" s="315" t="s">
        <v>9</v>
      </c>
      <c r="B142" s="317" t="s">
        <v>30</v>
      </c>
      <c r="C142" s="220"/>
      <c r="D142" s="318" t="s">
        <v>50</v>
      </c>
      <c r="E142" s="317" t="s">
        <v>48</v>
      </c>
      <c r="F142" s="451">
        <f ca="1">B139</f>
        <v>45741</v>
      </c>
      <c r="G142" s="452"/>
      <c r="H142" s="452"/>
      <c r="I142" s="452"/>
      <c r="J142" s="452"/>
      <c r="K142" s="452"/>
      <c r="L142" s="453"/>
      <c r="M142" s="454">
        <f ca="1">B140</f>
        <v>46106.494204513889</v>
      </c>
      <c r="N142" s="455"/>
      <c r="O142" s="455"/>
      <c r="P142" s="455"/>
      <c r="Q142" s="455"/>
      <c r="R142" s="455"/>
      <c r="S142" s="455"/>
      <c r="T142" s="455"/>
      <c r="U142" s="455"/>
      <c r="V142" s="455"/>
      <c r="W142" s="456"/>
      <c r="X142" s="164"/>
      <c r="Y142" s="165" t="str">
        <f>$A$2</f>
        <v>【鳥取局様式】</v>
      </c>
      <c r="Z142" s="165" t="e">
        <f>DATE(YEAR($Y$7)+1,7,10)</f>
        <v>#VALUE!</v>
      </c>
      <c r="AA142" s="166" t="s">
        <v>33</v>
      </c>
      <c r="AB142" s="166" t="s">
        <v>34</v>
      </c>
      <c r="AC142" s="166" t="s">
        <v>37</v>
      </c>
      <c r="AD142" s="166" t="s">
        <v>38</v>
      </c>
      <c r="AE142" s="166" t="s">
        <v>32</v>
      </c>
      <c r="AF142" s="166" t="s">
        <v>33</v>
      </c>
      <c r="AG142" s="166" t="s">
        <v>34</v>
      </c>
      <c r="AH142" s="166" t="s">
        <v>37</v>
      </c>
      <c r="AI142" s="166" t="s">
        <v>38</v>
      </c>
      <c r="AJ142" s="166" t="s">
        <v>32</v>
      </c>
    </row>
    <row r="143" spans="1:36" ht="28.5" customHeight="1">
      <c r="A143" s="316"/>
      <c r="B143" s="317"/>
      <c r="C143" s="195"/>
      <c r="D143" s="319"/>
      <c r="E143" s="317"/>
      <c r="F143" s="306" t="s">
        <v>4</v>
      </c>
      <c r="G143" s="306"/>
      <c r="H143" s="168" t="s">
        <v>39</v>
      </c>
      <c r="I143" s="306" t="s">
        <v>5</v>
      </c>
      <c r="J143" s="306"/>
      <c r="K143" s="306"/>
      <c r="L143" s="306"/>
      <c r="M143" s="306" t="s">
        <v>4</v>
      </c>
      <c r="N143" s="306"/>
      <c r="O143" s="306"/>
      <c r="P143" s="306"/>
      <c r="Q143" s="306"/>
      <c r="R143" s="168" t="s">
        <v>39</v>
      </c>
      <c r="S143" s="306" t="s">
        <v>5</v>
      </c>
      <c r="T143" s="306"/>
      <c r="U143" s="306"/>
      <c r="V143" s="306"/>
      <c r="W143" s="306"/>
      <c r="X143" s="164"/>
      <c r="Y143" s="165" t="e">
        <f>DATE(YEAR($A$2),4,1)</f>
        <v>#VALUE!</v>
      </c>
      <c r="Z143" s="165" t="e">
        <f>DATE(YEAR($Y$8)+2,3,31)</f>
        <v>#VALUE!</v>
      </c>
      <c r="AA143" s="165" t="e">
        <f>$Y$8</f>
        <v>#VALUE!</v>
      </c>
      <c r="AB143" s="165" t="e">
        <f>DATE(YEAR($Y$8)+1,3,31)</f>
        <v>#VALUE!</v>
      </c>
      <c r="AC143" s="165"/>
      <c r="AD143" s="165"/>
      <c r="AE143" s="165"/>
      <c r="AF143" s="169" t="e">
        <f>DATE(YEAR($A$2)+1,4,1)</f>
        <v>#VALUE!</v>
      </c>
      <c r="AG143" s="169" t="e">
        <f>DATE(YEAR($AF$8)+1,3,31)</f>
        <v>#VALUE!</v>
      </c>
      <c r="AH143" s="165"/>
      <c r="AI143" s="165"/>
      <c r="AJ143" s="170"/>
    </row>
    <row r="144" spans="1:36" ht="27.95" customHeight="1">
      <c r="A144" s="171">
        <f>入力・労働局用!A144</f>
        <v>0</v>
      </c>
      <c r="B144" s="172">
        <f>入力・労働局用!B144</f>
        <v>0</v>
      </c>
      <c r="C144" s="173"/>
      <c r="D144" s="70">
        <f>入力・労働局用!D144</f>
        <v>0</v>
      </c>
      <c r="E144" s="71">
        <f>入力・労働局用!E144</f>
        <v>0</v>
      </c>
      <c r="F144" s="475">
        <f>入力・労働局用!F144</f>
        <v>0</v>
      </c>
      <c r="G144" s="476"/>
      <c r="H144" s="174" t="str">
        <f ca="1">入力・労働局用!H144</f>
        <v/>
      </c>
      <c r="I144" s="484" t="str">
        <f ca="1">入力・労働局用!I144</f>
        <v/>
      </c>
      <c r="J144" s="485">
        <f>入力・労働局用!J144</f>
        <v>0</v>
      </c>
      <c r="K144" s="485">
        <f>入力・労働局用!K144</f>
        <v>0</v>
      </c>
      <c r="L144" s="486">
        <f>入力・労働局用!L144</f>
        <v>0</v>
      </c>
      <c r="M144" s="475">
        <f>入力・労働局用!M144</f>
        <v>0</v>
      </c>
      <c r="N144" s="480"/>
      <c r="O144" s="480"/>
      <c r="P144" s="480"/>
      <c r="Q144" s="476"/>
      <c r="R144" s="175" t="str">
        <f ca="1">入力・労働局用!R144</f>
        <v/>
      </c>
      <c r="S144" s="484" t="str">
        <f ca="1">入力・労働局用!S144</f>
        <v/>
      </c>
      <c r="T144" s="485">
        <f>入力・労働局用!T144</f>
        <v>0</v>
      </c>
      <c r="U144" s="485">
        <f>入力・労働局用!U144</f>
        <v>0</v>
      </c>
      <c r="V144" s="485">
        <f>入力・労働局用!V144</f>
        <v>0</v>
      </c>
      <c r="W144" s="486">
        <f>入力・労働局用!W144</f>
        <v>0</v>
      </c>
      <c r="X144" s="164"/>
      <c r="Y144" s="176" t="str">
        <f>IF($B144&lt;&gt;0,IF(D144=0,AA$8,D144),"")</f>
        <v/>
      </c>
      <c r="Z144" s="176" t="str">
        <f>IF($B144&lt;&gt;0,IF(E144=0,Z$8,E144),"")</f>
        <v/>
      </c>
      <c r="AA144" s="177" t="e">
        <f t="shared" ref="AA144:AA158" si="60">IF(Y144&lt;AF$8,Y144,"")</f>
        <v>#VALUE!</v>
      </c>
      <c r="AB144" s="177" t="e">
        <f t="shared" ref="AB144:AB158" si="61">IF(Y144&gt;AB$8,"",IF(Z144&gt;AB$8,AB$8,Z144))</f>
        <v>#VALUE!</v>
      </c>
      <c r="AC144" s="177" t="e">
        <f t="shared" ref="AC144:AC158" si="62">IF(AA144="","",DATE(YEAR(AA144),MONTH(AA144),1))</f>
        <v>#VALUE!</v>
      </c>
      <c r="AD144" s="177" t="e">
        <f t="shared" ref="AD144:AD158" si="63">IF(AA144="","",DATE(YEAR(AB144),MONTH(AB144)+1,1)-1)</f>
        <v>#VALUE!</v>
      </c>
      <c r="AE144" s="178" t="e">
        <f t="shared" ref="AE144:AE158" si="64">IF(AA144="","",DATEDIF(AC144,AD144+1,"m"))</f>
        <v>#VALUE!</v>
      </c>
      <c r="AF144" s="177" t="e">
        <f t="shared" ref="AF144:AF158" si="65">IF(Z144&lt;AF$8,"",IF(Y144&gt;AF$8,Y144,AF$8))</f>
        <v>#VALUE!</v>
      </c>
      <c r="AG144" s="177" t="e">
        <f t="shared" ref="AG144:AG158" si="66">IF(Z144&lt;AF$8,"",Z144)</f>
        <v>#VALUE!</v>
      </c>
      <c r="AH144" s="177" t="e">
        <f t="shared" ref="AH144:AH158" si="67">IF(AF144="","",DATE(YEAR(AF144),MONTH(AF144),1))</f>
        <v>#VALUE!</v>
      </c>
      <c r="AI144" s="177" t="e">
        <f t="shared" ref="AI144:AI158" si="68">IF(AF144="","",DATE(YEAR(AG144),MONTH(AG144)+1,1)-1)</f>
        <v>#VALUE!</v>
      </c>
      <c r="AJ144" s="178" t="e">
        <f t="shared" ref="AJ144:AJ158" si="69">IF(AF144="","",DATEDIF(AH144,AI144+1,"m"))</f>
        <v>#VALUE!</v>
      </c>
    </row>
    <row r="145" spans="1:36" ht="27.95" customHeight="1">
      <c r="A145" s="179">
        <f>入力・労働局用!A145</f>
        <v>0</v>
      </c>
      <c r="B145" s="172">
        <f>入力・労働局用!B145</f>
        <v>0</v>
      </c>
      <c r="C145" s="173"/>
      <c r="D145" s="70">
        <f>入力・労働局用!D145</f>
        <v>0</v>
      </c>
      <c r="E145" s="71">
        <f>入力・労働局用!E145</f>
        <v>0</v>
      </c>
      <c r="F145" s="475">
        <f>入力・労働局用!F145</f>
        <v>0</v>
      </c>
      <c r="G145" s="476"/>
      <c r="H145" s="174" t="str">
        <f ca="1">入力・労働局用!H145</f>
        <v/>
      </c>
      <c r="I145" s="477" t="str">
        <f ca="1">入力・労働局用!I145</f>
        <v/>
      </c>
      <c r="J145" s="478">
        <f>入力・労働局用!J145</f>
        <v>0</v>
      </c>
      <c r="K145" s="478">
        <f>入力・労働局用!K145</f>
        <v>0</v>
      </c>
      <c r="L145" s="479">
        <f>入力・労働局用!L145</f>
        <v>0</v>
      </c>
      <c r="M145" s="475">
        <f>入力・労働局用!M145</f>
        <v>0</v>
      </c>
      <c r="N145" s="480"/>
      <c r="O145" s="480"/>
      <c r="P145" s="480"/>
      <c r="Q145" s="476"/>
      <c r="R145" s="174" t="str">
        <f ca="1">入力・労働局用!R145</f>
        <v/>
      </c>
      <c r="S145" s="477" t="str">
        <f ca="1">入力・労働局用!S145</f>
        <v/>
      </c>
      <c r="T145" s="478">
        <f>入力・労働局用!T145</f>
        <v>0</v>
      </c>
      <c r="U145" s="478">
        <f>入力・労働局用!U145</f>
        <v>0</v>
      </c>
      <c r="V145" s="478">
        <f>入力・労働局用!V145</f>
        <v>0</v>
      </c>
      <c r="W145" s="479">
        <f>入力・労働局用!W145</f>
        <v>0</v>
      </c>
      <c r="X145" s="164"/>
      <c r="Y145" s="180" t="str">
        <f t="shared" ref="Y145:Y158" si="70">IF($B145&lt;&gt;0,IF(D145=0,AA$8,D145),"")</f>
        <v/>
      </c>
      <c r="Z145" s="180" t="str">
        <f t="shared" ref="Z145:Z158" si="71">IF($B145&lt;&gt;0,IF(E145=0,Z$8,E145),"")</f>
        <v/>
      </c>
      <c r="AA145" s="181" t="e">
        <f t="shared" si="60"/>
        <v>#VALUE!</v>
      </c>
      <c r="AB145" s="181" t="e">
        <f t="shared" si="61"/>
        <v>#VALUE!</v>
      </c>
      <c r="AC145" s="181" t="e">
        <f t="shared" si="62"/>
        <v>#VALUE!</v>
      </c>
      <c r="AD145" s="181" t="e">
        <f t="shared" si="63"/>
        <v>#VALUE!</v>
      </c>
      <c r="AE145" s="182" t="e">
        <f t="shared" si="64"/>
        <v>#VALUE!</v>
      </c>
      <c r="AF145" s="181" t="e">
        <f t="shared" si="65"/>
        <v>#VALUE!</v>
      </c>
      <c r="AG145" s="181" t="e">
        <f t="shared" si="66"/>
        <v>#VALUE!</v>
      </c>
      <c r="AH145" s="181" t="e">
        <f t="shared" si="67"/>
        <v>#VALUE!</v>
      </c>
      <c r="AI145" s="181" t="e">
        <f t="shared" si="68"/>
        <v>#VALUE!</v>
      </c>
      <c r="AJ145" s="182" t="e">
        <f t="shared" si="69"/>
        <v>#VALUE!</v>
      </c>
    </row>
    <row r="146" spans="1:36" ht="27.95" customHeight="1">
      <c r="A146" s="179">
        <f>入力・労働局用!A146</f>
        <v>0</v>
      </c>
      <c r="B146" s="172">
        <f>入力・労働局用!B146</f>
        <v>0</v>
      </c>
      <c r="C146" s="173"/>
      <c r="D146" s="70">
        <f>入力・労働局用!D146</f>
        <v>0</v>
      </c>
      <c r="E146" s="71">
        <f>入力・労働局用!E146</f>
        <v>0</v>
      </c>
      <c r="F146" s="475">
        <f>入力・労働局用!F146</f>
        <v>0</v>
      </c>
      <c r="G146" s="476"/>
      <c r="H146" s="174" t="str">
        <f ca="1">入力・労働局用!H146</f>
        <v/>
      </c>
      <c r="I146" s="477" t="str">
        <f ca="1">入力・労働局用!I146</f>
        <v/>
      </c>
      <c r="J146" s="478">
        <f>入力・労働局用!J146</f>
        <v>0</v>
      </c>
      <c r="K146" s="478">
        <f>入力・労働局用!K146</f>
        <v>0</v>
      </c>
      <c r="L146" s="479">
        <f>入力・労働局用!L146</f>
        <v>0</v>
      </c>
      <c r="M146" s="475">
        <f>入力・労働局用!M146</f>
        <v>0</v>
      </c>
      <c r="N146" s="480"/>
      <c r="O146" s="480"/>
      <c r="P146" s="480"/>
      <c r="Q146" s="476"/>
      <c r="R146" s="174" t="str">
        <f ca="1">入力・労働局用!R146</f>
        <v/>
      </c>
      <c r="S146" s="477" t="str">
        <f ca="1">入力・労働局用!S146</f>
        <v/>
      </c>
      <c r="T146" s="478">
        <f>入力・労働局用!T146</f>
        <v>0</v>
      </c>
      <c r="U146" s="478">
        <f>入力・労働局用!U146</f>
        <v>0</v>
      </c>
      <c r="V146" s="478">
        <f>入力・労働局用!V146</f>
        <v>0</v>
      </c>
      <c r="W146" s="479">
        <f>入力・労働局用!W146</f>
        <v>0</v>
      </c>
      <c r="X146" s="164"/>
      <c r="Y146" s="180" t="str">
        <f t="shared" si="70"/>
        <v/>
      </c>
      <c r="Z146" s="180" t="str">
        <f t="shared" si="71"/>
        <v/>
      </c>
      <c r="AA146" s="181" t="e">
        <f t="shared" si="60"/>
        <v>#VALUE!</v>
      </c>
      <c r="AB146" s="181" t="e">
        <f t="shared" si="61"/>
        <v>#VALUE!</v>
      </c>
      <c r="AC146" s="181" t="e">
        <f t="shared" si="62"/>
        <v>#VALUE!</v>
      </c>
      <c r="AD146" s="181" t="e">
        <f t="shared" si="63"/>
        <v>#VALUE!</v>
      </c>
      <c r="AE146" s="182" t="e">
        <f t="shared" si="64"/>
        <v>#VALUE!</v>
      </c>
      <c r="AF146" s="181" t="e">
        <f t="shared" si="65"/>
        <v>#VALUE!</v>
      </c>
      <c r="AG146" s="181" t="e">
        <f t="shared" si="66"/>
        <v>#VALUE!</v>
      </c>
      <c r="AH146" s="181" t="e">
        <f t="shared" si="67"/>
        <v>#VALUE!</v>
      </c>
      <c r="AI146" s="181" t="e">
        <f t="shared" si="68"/>
        <v>#VALUE!</v>
      </c>
      <c r="AJ146" s="182" t="e">
        <f t="shared" si="69"/>
        <v>#VALUE!</v>
      </c>
    </row>
    <row r="147" spans="1:36" ht="27.95" customHeight="1">
      <c r="A147" s="179">
        <f>入力・労働局用!A147</f>
        <v>0</v>
      </c>
      <c r="B147" s="172">
        <f>入力・労働局用!B147</f>
        <v>0</v>
      </c>
      <c r="C147" s="173"/>
      <c r="D147" s="70">
        <f>入力・労働局用!D147</f>
        <v>0</v>
      </c>
      <c r="E147" s="71">
        <f>入力・労働局用!E147</f>
        <v>0</v>
      </c>
      <c r="F147" s="475">
        <f>入力・労働局用!F147</f>
        <v>0</v>
      </c>
      <c r="G147" s="476"/>
      <c r="H147" s="174" t="str">
        <f ca="1">入力・労働局用!H147</f>
        <v/>
      </c>
      <c r="I147" s="477" t="str">
        <f ca="1">入力・労働局用!I147</f>
        <v/>
      </c>
      <c r="J147" s="478">
        <f>入力・労働局用!J147</f>
        <v>0</v>
      </c>
      <c r="K147" s="478">
        <f>入力・労働局用!K147</f>
        <v>0</v>
      </c>
      <c r="L147" s="479">
        <f>入力・労働局用!L147</f>
        <v>0</v>
      </c>
      <c r="M147" s="475">
        <f>入力・労働局用!M147</f>
        <v>0</v>
      </c>
      <c r="N147" s="480"/>
      <c r="O147" s="480"/>
      <c r="P147" s="480"/>
      <c r="Q147" s="476"/>
      <c r="R147" s="174" t="str">
        <f ca="1">入力・労働局用!R147</f>
        <v/>
      </c>
      <c r="S147" s="477" t="str">
        <f ca="1">入力・労働局用!S147</f>
        <v/>
      </c>
      <c r="T147" s="478">
        <f>入力・労働局用!T147</f>
        <v>0</v>
      </c>
      <c r="U147" s="478">
        <f>入力・労働局用!U147</f>
        <v>0</v>
      </c>
      <c r="V147" s="478">
        <f>入力・労働局用!V147</f>
        <v>0</v>
      </c>
      <c r="W147" s="479">
        <f>入力・労働局用!W147</f>
        <v>0</v>
      </c>
      <c r="X147" s="164"/>
      <c r="Y147" s="180" t="str">
        <f t="shared" si="70"/>
        <v/>
      </c>
      <c r="Z147" s="180" t="str">
        <f t="shared" si="71"/>
        <v/>
      </c>
      <c r="AA147" s="181" t="e">
        <f t="shared" si="60"/>
        <v>#VALUE!</v>
      </c>
      <c r="AB147" s="181" t="e">
        <f t="shared" si="61"/>
        <v>#VALUE!</v>
      </c>
      <c r="AC147" s="181" t="e">
        <f t="shared" si="62"/>
        <v>#VALUE!</v>
      </c>
      <c r="AD147" s="181" t="e">
        <f t="shared" si="63"/>
        <v>#VALUE!</v>
      </c>
      <c r="AE147" s="182" t="e">
        <f t="shared" si="64"/>
        <v>#VALUE!</v>
      </c>
      <c r="AF147" s="181" t="e">
        <f t="shared" si="65"/>
        <v>#VALUE!</v>
      </c>
      <c r="AG147" s="181" t="e">
        <f t="shared" si="66"/>
        <v>#VALUE!</v>
      </c>
      <c r="AH147" s="181" t="e">
        <f t="shared" si="67"/>
        <v>#VALUE!</v>
      </c>
      <c r="AI147" s="181" t="e">
        <f t="shared" si="68"/>
        <v>#VALUE!</v>
      </c>
      <c r="AJ147" s="182" t="e">
        <f t="shared" si="69"/>
        <v>#VALUE!</v>
      </c>
    </row>
    <row r="148" spans="1:36" ht="27.95" customHeight="1">
      <c r="A148" s="179">
        <f>入力・労働局用!A148</f>
        <v>0</v>
      </c>
      <c r="B148" s="172">
        <f>入力・労働局用!B148</f>
        <v>0</v>
      </c>
      <c r="C148" s="173"/>
      <c r="D148" s="70">
        <f>入力・労働局用!D148</f>
        <v>0</v>
      </c>
      <c r="E148" s="71">
        <f>入力・労働局用!E148</f>
        <v>0</v>
      </c>
      <c r="F148" s="475">
        <f>入力・労働局用!F148</f>
        <v>0</v>
      </c>
      <c r="G148" s="476"/>
      <c r="H148" s="174" t="str">
        <f ca="1">入力・労働局用!H148</f>
        <v/>
      </c>
      <c r="I148" s="477" t="str">
        <f ca="1">入力・労働局用!I148</f>
        <v/>
      </c>
      <c r="J148" s="478">
        <f>入力・労働局用!J148</f>
        <v>0</v>
      </c>
      <c r="K148" s="478">
        <f>入力・労働局用!K148</f>
        <v>0</v>
      </c>
      <c r="L148" s="479">
        <f>入力・労働局用!L148</f>
        <v>0</v>
      </c>
      <c r="M148" s="475">
        <f>入力・労働局用!M148</f>
        <v>0</v>
      </c>
      <c r="N148" s="480"/>
      <c r="O148" s="480"/>
      <c r="P148" s="480"/>
      <c r="Q148" s="476"/>
      <c r="R148" s="174" t="str">
        <f ca="1">入力・労働局用!R148</f>
        <v/>
      </c>
      <c r="S148" s="477" t="str">
        <f ca="1">入力・労働局用!S148</f>
        <v/>
      </c>
      <c r="T148" s="478">
        <f>入力・労働局用!T148</f>
        <v>0</v>
      </c>
      <c r="U148" s="478">
        <f>入力・労働局用!U148</f>
        <v>0</v>
      </c>
      <c r="V148" s="478">
        <f>入力・労働局用!V148</f>
        <v>0</v>
      </c>
      <c r="W148" s="479">
        <f>入力・労働局用!W148</f>
        <v>0</v>
      </c>
      <c r="X148" s="164"/>
      <c r="Y148" s="180" t="str">
        <f t="shared" si="70"/>
        <v/>
      </c>
      <c r="Z148" s="180" t="str">
        <f t="shared" si="71"/>
        <v/>
      </c>
      <c r="AA148" s="181" t="e">
        <f t="shared" si="60"/>
        <v>#VALUE!</v>
      </c>
      <c r="AB148" s="181" t="e">
        <f t="shared" si="61"/>
        <v>#VALUE!</v>
      </c>
      <c r="AC148" s="181" t="e">
        <f t="shared" si="62"/>
        <v>#VALUE!</v>
      </c>
      <c r="AD148" s="181" t="e">
        <f t="shared" si="63"/>
        <v>#VALUE!</v>
      </c>
      <c r="AE148" s="182" t="e">
        <f t="shared" si="64"/>
        <v>#VALUE!</v>
      </c>
      <c r="AF148" s="181" t="e">
        <f t="shared" si="65"/>
        <v>#VALUE!</v>
      </c>
      <c r="AG148" s="181" t="e">
        <f t="shared" si="66"/>
        <v>#VALUE!</v>
      </c>
      <c r="AH148" s="181" t="e">
        <f t="shared" si="67"/>
        <v>#VALUE!</v>
      </c>
      <c r="AI148" s="181" t="e">
        <f t="shared" si="68"/>
        <v>#VALUE!</v>
      </c>
      <c r="AJ148" s="182" t="e">
        <f t="shared" si="69"/>
        <v>#VALUE!</v>
      </c>
    </row>
    <row r="149" spans="1:36" ht="27.95" customHeight="1">
      <c r="A149" s="179">
        <f>入力・労働局用!A149</f>
        <v>0</v>
      </c>
      <c r="B149" s="172">
        <f>入力・労働局用!B149</f>
        <v>0</v>
      </c>
      <c r="C149" s="173"/>
      <c r="D149" s="70">
        <f>入力・労働局用!D149</f>
        <v>0</v>
      </c>
      <c r="E149" s="71">
        <f>入力・労働局用!E149</f>
        <v>0</v>
      </c>
      <c r="F149" s="475">
        <f>入力・労働局用!F149</f>
        <v>0</v>
      </c>
      <c r="G149" s="476"/>
      <c r="H149" s="174" t="str">
        <f ca="1">入力・労働局用!H149</f>
        <v/>
      </c>
      <c r="I149" s="477" t="str">
        <f ca="1">入力・労働局用!I149</f>
        <v/>
      </c>
      <c r="J149" s="478">
        <f>入力・労働局用!J149</f>
        <v>0</v>
      </c>
      <c r="K149" s="478">
        <f>入力・労働局用!K149</f>
        <v>0</v>
      </c>
      <c r="L149" s="479">
        <f>入力・労働局用!L149</f>
        <v>0</v>
      </c>
      <c r="M149" s="475">
        <f>入力・労働局用!M149</f>
        <v>0</v>
      </c>
      <c r="N149" s="480"/>
      <c r="O149" s="480"/>
      <c r="P149" s="480"/>
      <c r="Q149" s="476"/>
      <c r="R149" s="174" t="str">
        <f ca="1">入力・労働局用!R149</f>
        <v/>
      </c>
      <c r="S149" s="477" t="str">
        <f ca="1">入力・労働局用!S149</f>
        <v/>
      </c>
      <c r="T149" s="478">
        <f>入力・労働局用!T149</f>
        <v>0</v>
      </c>
      <c r="U149" s="478">
        <f>入力・労働局用!U149</f>
        <v>0</v>
      </c>
      <c r="V149" s="478">
        <f>入力・労働局用!V149</f>
        <v>0</v>
      </c>
      <c r="W149" s="479">
        <f>入力・労働局用!W149</f>
        <v>0</v>
      </c>
      <c r="X149" s="164"/>
      <c r="Y149" s="180" t="str">
        <f t="shared" si="70"/>
        <v/>
      </c>
      <c r="Z149" s="180" t="str">
        <f t="shared" si="71"/>
        <v/>
      </c>
      <c r="AA149" s="181" t="e">
        <f t="shared" si="60"/>
        <v>#VALUE!</v>
      </c>
      <c r="AB149" s="181" t="e">
        <f t="shared" si="61"/>
        <v>#VALUE!</v>
      </c>
      <c r="AC149" s="181" t="e">
        <f t="shared" si="62"/>
        <v>#VALUE!</v>
      </c>
      <c r="AD149" s="181" t="e">
        <f t="shared" si="63"/>
        <v>#VALUE!</v>
      </c>
      <c r="AE149" s="182" t="e">
        <f t="shared" si="64"/>
        <v>#VALUE!</v>
      </c>
      <c r="AF149" s="181" t="e">
        <f t="shared" si="65"/>
        <v>#VALUE!</v>
      </c>
      <c r="AG149" s="181" t="e">
        <f t="shared" si="66"/>
        <v>#VALUE!</v>
      </c>
      <c r="AH149" s="181" t="e">
        <f t="shared" si="67"/>
        <v>#VALUE!</v>
      </c>
      <c r="AI149" s="181" t="e">
        <f t="shared" si="68"/>
        <v>#VALUE!</v>
      </c>
      <c r="AJ149" s="182" t="e">
        <f t="shared" si="69"/>
        <v>#VALUE!</v>
      </c>
    </row>
    <row r="150" spans="1:36" ht="27.95" customHeight="1">
      <c r="A150" s="179">
        <f>入力・労働局用!A150</f>
        <v>0</v>
      </c>
      <c r="B150" s="172">
        <f>入力・労働局用!B150</f>
        <v>0</v>
      </c>
      <c r="C150" s="173"/>
      <c r="D150" s="70">
        <f>入力・労働局用!D150</f>
        <v>0</v>
      </c>
      <c r="E150" s="71">
        <f>入力・労働局用!E150</f>
        <v>0</v>
      </c>
      <c r="F150" s="475">
        <f>入力・労働局用!F150</f>
        <v>0</v>
      </c>
      <c r="G150" s="476"/>
      <c r="H150" s="174" t="str">
        <f ca="1">入力・労働局用!H150</f>
        <v/>
      </c>
      <c r="I150" s="477" t="str">
        <f ca="1">入力・労働局用!I150</f>
        <v/>
      </c>
      <c r="J150" s="478">
        <f>入力・労働局用!J150</f>
        <v>0</v>
      </c>
      <c r="K150" s="478">
        <f>入力・労働局用!K150</f>
        <v>0</v>
      </c>
      <c r="L150" s="479">
        <f>入力・労働局用!L150</f>
        <v>0</v>
      </c>
      <c r="M150" s="475">
        <f>入力・労働局用!M150</f>
        <v>0</v>
      </c>
      <c r="N150" s="480"/>
      <c r="O150" s="480"/>
      <c r="P150" s="480"/>
      <c r="Q150" s="476"/>
      <c r="R150" s="174" t="str">
        <f ca="1">入力・労働局用!R150</f>
        <v/>
      </c>
      <c r="S150" s="477" t="str">
        <f ca="1">入力・労働局用!S150</f>
        <v/>
      </c>
      <c r="T150" s="478">
        <f>入力・労働局用!T150</f>
        <v>0</v>
      </c>
      <c r="U150" s="478">
        <f>入力・労働局用!U150</f>
        <v>0</v>
      </c>
      <c r="V150" s="478">
        <f>入力・労働局用!V150</f>
        <v>0</v>
      </c>
      <c r="W150" s="479">
        <f>入力・労働局用!W150</f>
        <v>0</v>
      </c>
      <c r="X150" s="164"/>
      <c r="Y150" s="180" t="str">
        <f t="shared" si="70"/>
        <v/>
      </c>
      <c r="Z150" s="180" t="str">
        <f t="shared" si="71"/>
        <v/>
      </c>
      <c r="AA150" s="181" t="e">
        <f t="shared" si="60"/>
        <v>#VALUE!</v>
      </c>
      <c r="AB150" s="181" t="e">
        <f t="shared" si="61"/>
        <v>#VALUE!</v>
      </c>
      <c r="AC150" s="181" t="e">
        <f t="shared" si="62"/>
        <v>#VALUE!</v>
      </c>
      <c r="AD150" s="181" t="e">
        <f t="shared" si="63"/>
        <v>#VALUE!</v>
      </c>
      <c r="AE150" s="182" t="e">
        <f t="shared" si="64"/>
        <v>#VALUE!</v>
      </c>
      <c r="AF150" s="181" t="e">
        <f t="shared" si="65"/>
        <v>#VALUE!</v>
      </c>
      <c r="AG150" s="181" t="e">
        <f t="shared" si="66"/>
        <v>#VALUE!</v>
      </c>
      <c r="AH150" s="181" t="e">
        <f t="shared" si="67"/>
        <v>#VALUE!</v>
      </c>
      <c r="AI150" s="181" t="e">
        <f t="shared" si="68"/>
        <v>#VALUE!</v>
      </c>
      <c r="AJ150" s="182" t="e">
        <f t="shared" si="69"/>
        <v>#VALUE!</v>
      </c>
    </row>
    <row r="151" spans="1:36" ht="27.95" customHeight="1">
      <c r="A151" s="179">
        <f>入力・労働局用!A151</f>
        <v>0</v>
      </c>
      <c r="B151" s="172">
        <f>入力・労働局用!B151</f>
        <v>0</v>
      </c>
      <c r="C151" s="173"/>
      <c r="D151" s="70">
        <f>入力・労働局用!D151</f>
        <v>0</v>
      </c>
      <c r="E151" s="71">
        <f>入力・労働局用!E151</f>
        <v>0</v>
      </c>
      <c r="F151" s="475">
        <f>入力・労働局用!F151</f>
        <v>0</v>
      </c>
      <c r="G151" s="476"/>
      <c r="H151" s="174" t="str">
        <f ca="1">入力・労働局用!H151</f>
        <v/>
      </c>
      <c r="I151" s="477" t="str">
        <f ca="1">入力・労働局用!I151</f>
        <v/>
      </c>
      <c r="J151" s="478">
        <f>入力・労働局用!J151</f>
        <v>0</v>
      </c>
      <c r="K151" s="478">
        <f>入力・労働局用!K151</f>
        <v>0</v>
      </c>
      <c r="L151" s="479">
        <f>入力・労働局用!L151</f>
        <v>0</v>
      </c>
      <c r="M151" s="475">
        <f>入力・労働局用!M151</f>
        <v>0</v>
      </c>
      <c r="N151" s="480"/>
      <c r="O151" s="480"/>
      <c r="P151" s="480"/>
      <c r="Q151" s="476"/>
      <c r="R151" s="174" t="str">
        <f ca="1">入力・労働局用!R151</f>
        <v/>
      </c>
      <c r="S151" s="477" t="str">
        <f ca="1">入力・労働局用!S151</f>
        <v/>
      </c>
      <c r="T151" s="478">
        <f>入力・労働局用!T151</f>
        <v>0</v>
      </c>
      <c r="U151" s="478">
        <f>入力・労働局用!U151</f>
        <v>0</v>
      </c>
      <c r="V151" s="478">
        <f>入力・労働局用!V151</f>
        <v>0</v>
      </c>
      <c r="W151" s="479">
        <f>入力・労働局用!W151</f>
        <v>0</v>
      </c>
      <c r="X151" s="164"/>
      <c r="Y151" s="180" t="str">
        <f t="shared" si="70"/>
        <v/>
      </c>
      <c r="Z151" s="180" t="str">
        <f t="shared" si="71"/>
        <v/>
      </c>
      <c r="AA151" s="181" t="e">
        <f t="shared" si="60"/>
        <v>#VALUE!</v>
      </c>
      <c r="AB151" s="181" t="e">
        <f t="shared" si="61"/>
        <v>#VALUE!</v>
      </c>
      <c r="AC151" s="181" t="e">
        <f t="shared" si="62"/>
        <v>#VALUE!</v>
      </c>
      <c r="AD151" s="181" t="e">
        <f t="shared" si="63"/>
        <v>#VALUE!</v>
      </c>
      <c r="AE151" s="182" t="e">
        <f t="shared" si="64"/>
        <v>#VALUE!</v>
      </c>
      <c r="AF151" s="181" t="e">
        <f t="shared" si="65"/>
        <v>#VALUE!</v>
      </c>
      <c r="AG151" s="181" t="e">
        <f t="shared" si="66"/>
        <v>#VALUE!</v>
      </c>
      <c r="AH151" s="181" t="e">
        <f t="shared" si="67"/>
        <v>#VALUE!</v>
      </c>
      <c r="AI151" s="181" t="e">
        <f t="shared" si="68"/>
        <v>#VALUE!</v>
      </c>
      <c r="AJ151" s="182" t="e">
        <f t="shared" si="69"/>
        <v>#VALUE!</v>
      </c>
    </row>
    <row r="152" spans="1:36" ht="27.95" customHeight="1">
      <c r="A152" s="179">
        <f>入力・労働局用!A152</f>
        <v>0</v>
      </c>
      <c r="B152" s="172">
        <f>入力・労働局用!B152</f>
        <v>0</v>
      </c>
      <c r="C152" s="173"/>
      <c r="D152" s="70">
        <f>入力・労働局用!D152</f>
        <v>0</v>
      </c>
      <c r="E152" s="71">
        <f>入力・労働局用!E152</f>
        <v>0</v>
      </c>
      <c r="F152" s="475">
        <f>入力・労働局用!F152</f>
        <v>0</v>
      </c>
      <c r="G152" s="476"/>
      <c r="H152" s="174" t="str">
        <f ca="1">入力・労働局用!H152</f>
        <v/>
      </c>
      <c r="I152" s="477" t="str">
        <f ca="1">入力・労働局用!I152</f>
        <v/>
      </c>
      <c r="J152" s="478">
        <f>入力・労働局用!J152</f>
        <v>0</v>
      </c>
      <c r="K152" s="478">
        <f>入力・労働局用!K152</f>
        <v>0</v>
      </c>
      <c r="L152" s="479">
        <f>入力・労働局用!L152</f>
        <v>0</v>
      </c>
      <c r="M152" s="475">
        <f>入力・労働局用!M152</f>
        <v>0</v>
      </c>
      <c r="N152" s="480"/>
      <c r="O152" s="480"/>
      <c r="P152" s="480"/>
      <c r="Q152" s="476"/>
      <c r="R152" s="174" t="str">
        <f ca="1">入力・労働局用!R152</f>
        <v/>
      </c>
      <c r="S152" s="477" t="str">
        <f ca="1">入力・労働局用!S152</f>
        <v/>
      </c>
      <c r="T152" s="478">
        <f>入力・労働局用!T152</f>
        <v>0</v>
      </c>
      <c r="U152" s="478">
        <f>入力・労働局用!U152</f>
        <v>0</v>
      </c>
      <c r="V152" s="478">
        <f>入力・労働局用!V152</f>
        <v>0</v>
      </c>
      <c r="W152" s="479">
        <f>入力・労働局用!W152</f>
        <v>0</v>
      </c>
      <c r="X152" s="164"/>
      <c r="Y152" s="180" t="str">
        <f t="shared" si="70"/>
        <v/>
      </c>
      <c r="Z152" s="180" t="str">
        <f t="shared" si="71"/>
        <v/>
      </c>
      <c r="AA152" s="181" t="e">
        <f t="shared" si="60"/>
        <v>#VALUE!</v>
      </c>
      <c r="AB152" s="181" t="e">
        <f t="shared" si="61"/>
        <v>#VALUE!</v>
      </c>
      <c r="AC152" s="181" t="e">
        <f t="shared" si="62"/>
        <v>#VALUE!</v>
      </c>
      <c r="AD152" s="181" t="e">
        <f t="shared" si="63"/>
        <v>#VALUE!</v>
      </c>
      <c r="AE152" s="182" t="e">
        <f t="shared" si="64"/>
        <v>#VALUE!</v>
      </c>
      <c r="AF152" s="181" t="e">
        <f t="shared" si="65"/>
        <v>#VALUE!</v>
      </c>
      <c r="AG152" s="181" t="e">
        <f t="shared" si="66"/>
        <v>#VALUE!</v>
      </c>
      <c r="AH152" s="181" t="e">
        <f t="shared" si="67"/>
        <v>#VALUE!</v>
      </c>
      <c r="AI152" s="181" t="e">
        <f t="shared" si="68"/>
        <v>#VALUE!</v>
      </c>
      <c r="AJ152" s="182" t="e">
        <f t="shared" si="69"/>
        <v>#VALUE!</v>
      </c>
    </row>
    <row r="153" spans="1:36" ht="27.95" customHeight="1">
      <c r="A153" s="179">
        <f>入力・労働局用!A153</f>
        <v>0</v>
      </c>
      <c r="B153" s="172">
        <f>入力・労働局用!B153</f>
        <v>0</v>
      </c>
      <c r="C153" s="173"/>
      <c r="D153" s="70">
        <f>入力・労働局用!D153</f>
        <v>0</v>
      </c>
      <c r="E153" s="71">
        <f>入力・労働局用!E153</f>
        <v>0</v>
      </c>
      <c r="F153" s="475">
        <f>入力・労働局用!F153</f>
        <v>0</v>
      </c>
      <c r="G153" s="476"/>
      <c r="H153" s="174" t="str">
        <f ca="1">入力・労働局用!H153</f>
        <v/>
      </c>
      <c r="I153" s="477" t="str">
        <f ca="1">入力・労働局用!I153</f>
        <v/>
      </c>
      <c r="J153" s="478">
        <f>入力・労働局用!J153</f>
        <v>0</v>
      </c>
      <c r="K153" s="478">
        <f>入力・労働局用!K153</f>
        <v>0</v>
      </c>
      <c r="L153" s="479">
        <f>入力・労働局用!L153</f>
        <v>0</v>
      </c>
      <c r="M153" s="475">
        <f>入力・労働局用!M153</f>
        <v>0</v>
      </c>
      <c r="N153" s="480"/>
      <c r="O153" s="480"/>
      <c r="P153" s="480"/>
      <c r="Q153" s="476"/>
      <c r="R153" s="174" t="str">
        <f ca="1">入力・労働局用!R153</f>
        <v/>
      </c>
      <c r="S153" s="477" t="str">
        <f ca="1">入力・労働局用!S153</f>
        <v/>
      </c>
      <c r="T153" s="478">
        <f>入力・労働局用!T153</f>
        <v>0</v>
      </c>
      <c r="U153" s="478">
        <f>入力・労働局用!U153</f>
        <v>0</v>
      </c>
      <c r="V153" s="478">
        <f>入力・労働局用!V153</f>
        <v>0</v>
      </c>
      <c r="W153" s="479">
        <f>入力・労働局用!W153</f>
        <v>0</v>
      </c>
      <c r="X153" s="164"/>
      <c r="Y153" s="180" t="str">
        <f t="shared" si="70"/>
        <v/>
      </c>
      <c r="Z153" s="180" t="str">
        <f t="shared" si="71"/>
        <v/>
      </c>
      <c r="AA153" s="181" t="e">
        <f t="shared" si="60"/>
        <v>#VALUE!</v>
      </c>
      <c r="AB153" s="181" t="e">
        <f t="shared" si="61"/>
        <v>#VALUE!</v>
      </c>
      <c r="AC153" s="181" t="e">
        <f t="shared" si="62"/>
        <v>#VALUE!</v>
      </c>
      <c r="AD153" s="181" t="e">
        <f t="shared" si="63"/>
        <v>#VALUE!</v>
      </c>
      <c r="AE153" s="182" t="e">
        <f t="shared" si="64"/>
        <v>#VALUE!</v>
      </c>
      <c r="AF153" s="181" t="e">
        <f t="shared" si="65"/>
        <v>#VALUE!</v>
      </c>
      <c r="AG153" s="181" t="e">
        <f t="shared" si="66"/>
        <v>#VALUE!</v>
      </c>
      <c r="AH153" s="181" t="e">
        <f t="shared" si="67"/>
        <v>#VALUE!</v>
      </c>
      <c r="AI153" s="181" t="e">
        <f t="shared" si="68"/>
        <v>#VALUE!</v>
      </c>
      <c r="AJ153" s="182" t="e">
        <f t="shared" si="69"/>
        <v>#VALUE!</v>
      </c>
    </row>
    <row r="154" spans="1:36" ht="27.95" customHeight="1">
      <c r="A154" s="179">
        <f>入力・労働局用!A154</f>
        <v>0</v>
      </c>
      <c r="B154" s="172">
        <f>入力・労働局用!B154</f>
        <v>0</v>
      </c>
      <c r="C154" s="173"/>
      <c r="D154" s="70">
        <f>入力・労働局用!D154</f>
        <v>0</v>
      </c>
      <c r="E154" s="71">
        <f>入力・労働局用!E154</f>
        <v>0</v>
      </c>
      <c r="F154" s="475">
        <f>入力・労働局用!F154</f>
        <v>0</v>
      </c>
      <c r="G154" s="476"/>
      <c r="H154" s="174" t="str">
        <f ca="1">入力・労働局用!H154</f>
        <v/>
      </c>
      <c r="I154" s="477" t="str">
        <f ca="1">入力・労働局用!I154</f>
        <v/>
      </c>
      <c r="J154" s="478">
        <f>入力・労働局用!J154</f>
        <v>0</v>
      </c>
      <c r="K154" s="478">
        <f>入力・労働局用!K154</f>
        <v>0</v>
      </c>
      <c r="L154" s="479">
        <f>入力・労働局用!L154</f>
        <v>0</v>
      </c>
      <c r="M154" s="475">
        <f>入力・労働局用!M154</f>
        <v>0</v>
      </c>
      <c r="N154" s="480"/>
      <c r="O154" s="480"/>
      <c r="P154" s="480"/>
      <c r="Q154" s="476"/>
      <c r="R154" s="174" t="str">
        <f ca="1">入力・労働局用!R154</f>
        <v/>
      </c>
      <c r="S154" s="477" t="str">
        <f ca="1">入力・労働局用!S154</f>
        <v/>
      </c>
      <c r="T154" s="478">
        <f>入力・労働局用!T154</f>
        <v>0</v>
      </c>
      <c r="U154" s="478">
        <f>入力・労働局用!U154</f>
        <v>0</v>
      </c>
      <c r="V154" s="478">
        <f>入力・労働局用!V154</f>
        <v>0</v>
      </c>
      <c r="W154" s="479">
        <f>入力・労働局用!W154</f>
        <v>0</v>
      </c>
      <c r="X154" s="164"/>
      <c r="Y154" s="180" t="str">
        <f t="shared" si="70"/>
        <v/>
      </c>
      <c r="Z154" s="180" t="str">
        <f t="shared" si="71"/>
        <v/>
      </c>
      <c r="AA154" s="181" t="e">
        <f t="shared" si="60"/>
        <v>#VALUE!</v>
      </c>
      <c r="AB154" s="181" t="e">
        <f t="shared" si="61"/>
        <v>#VALUE!</v>
      </c>
      <c r="AC154" s="181" t="e">
        <f t="shared" si="62"/>
        <v>#VALUE!</v>
      </c>
      <c r="AD154" s="181" t="e">
        <f t="shared" si="63"/>
        <v>#VALUE!</v>
      </c>
      <c r="AE154" s="182" t="e">
        <f t="shared" si="64"/>
        <v>#VALUE!</v>
      </c>
      <c r="AF154" s="181" t="e">
        <f t="shared" si="65"/>
        <v>#VALUE!</v>
      </c>
      <c r="AG154" s="181" t="e">
        <f t="shared" si="66"/>
        <v>#VALUE!</v>
      </c>
      <c r="AH154" s="181" t="e">
        <f t="shared" si="67"/>
        <v>#VALUE!</v>
      </c>
      <c r="AI154" s="181" t="e">
        <f t="shared" si="68"/>
        <v>#VALUE!</v>
      </c>
      <c r="AJ154" s="182" t="e">
        <f t="shared" si="69"/>
        <v>#VALUE!</v>
      </c>
    </row>
    <row r="155" spans="1:36" ht="27.95" customHeight="1">
      <c r="A155" s="179">
        <f>入力・労働局用!A155</f>
        <v>0</v>
      </c>
      <c r="B155" s="172">
        <f>入力・労働局用!B155</f>
        <v>0</v>
      </c>
      <c r="C155" s="173"/>
      <c r="D155" s="70">
        <f>入力・労働局用!D155</f>
        <v>0</v>
      </c>
      <c r="E155" s="71">
        <f>入力・労働局用!E155</f>
        <v>0</v>
      </c>
      <c r="F155" s="475">
        <f>入力・労働局用!F155</f>
        <v>0</v>
      </c>
      <c r="G155" s="476"/>
      <c r="H155" s="174" t="str">
        <f ca="1">入力・労働局用!H155</f>
        <v/>
      </c>
      <c r="I155" s="477" t="str">
        <f ca="1">入力・労働局用!I155</f>
        <v/>
      </c>
      <c r="J155" s="478">
        <f>入力・労働局用!J155</f>
        <v>0</v>
      </c>
      <c r="K155" s="478">
        <f>入力・労働局用!K155</f>
        <v>0</v>
      </c>
      <c r="L155" s="479">
        <f>入力・労働局用!L155</f>
        <v>0</v>
      </c>
      <c r="M155" s="475">
        <f>入力・労働局用!M155</f>
        <v>0</v>
      </c>
      <c r="N155" s="480"/>
      <c r="O155" s="480"/>
      <c r="P155" s="480"/>
      <c r="Q155" s="476"/>
      <c r="R155" s="174" t="str">
        <f ca="1">入力・労働局用!R155</f>
        <v/>
      </c>
      <c r="S155" s="477" t="str">
        <f ca="1">入力・労働局用!S155</f>
        <v/>
      </c>
      <c r="T155" s="478">
        <f>入力・労働局用!T155</f>
        <v>0</v>
      </c>
      <c r="U155" s="478">
        <f>入力・労働局用!U155</f>
        <v>0</v>
      </c>
      <c r="V155" s="478">
        <f>入力・労働局用!V155</f>
        <v>0</v>
      </c>
      <c r="W155" s="479">
        <f>入力・労働局用!W155</f>
        <v>0</v>
      </c>
      <c r="X155" s="164"/>
      <c r="Y155" s="180" t="str">
        <f t="shared" si="70"/>
        <v/>
      </c>
      <c r="Z155" s="180" t="str">
        <f t="shared" si="71"/>
        <v/>
      </c>
      <c r="AA155" s="181" t="e">
        <f t="shared" si="60"/>
        <v>#VALUE!</v>
      </c>
      <c r="AB155" s="181" t="e">
        <f t="shared" si="61"/>
        <v>#VALUE!</v>
      </c>
      <c r="AC155" s="181" t="e">
        <f t="shared" si="62"/>
        <v>#VALUE!</v>
      </c>
      <c r="AD155" s="181" t="e">
        <f t="shared" si="63"/>
        <v>#VALUE!</v>
      </c>
      <c r="AE155" s="182" t="e">
        <f t="shared" si="64"/>
        <v>#VALUE!</v>
      </c>
      <c r="AF155" s="181" t="e">
        <f t="shared" si="65"/>
        <v>#VALUE!</v>
      </c>
      <c r="AG155" s="181" t="e">
        <f t="shared" si="66"/>
        <v>#VALUE!</v>
      </c>
      <c r="AH155" s="181" t="e">
        <f t="shared" si="67"/>
        <v>#VALUE!</v>
      </c>
      <c r="AI155" s="181" t="e">
        <f t="shared" si="68"/>
        <v>#VALUE!</v>
      </c>
      <c r="AJ155" s="182" t="e">
        <f t="shared" si="69"/>
        <v>#VALUE!</v>
      </c>
    </row>
    <row r="156" spans="1:36" ht="27.95" customHeight="1">
      <c r="A156" s="179">
        <f>入力・労働局用!A156</f>
        <v>0</v>
      </c>
      <c r="B156" s="172">
        <f>入力・労働局用!B156</f>
        <v>0</v>
      </c>
      <c r="C156" s="173"/>
      <c r="D156" s="70">
        <f>入力・労働局用!D156</f>
        <v>0</v>
      </c>
      <c r="E156" s="71">
        <f>入力・労働局用!E156</f>
        <v>0</v>
      </c>
      <c r="F156" s="475">
        <f>入力・労働局用!F156</f>
        <v>0</v>
      </c>
      <c r="G156" s="476"/>
      <c r="H156" s="174" t="str">
        <f ca="1">入力・労働局用!H156</f>
        <v/>
      </c>
      <c r="I156" s="477" t="str">
        <f ca="1">入力・労働局用!I156</f>
        <v/>
      </c>
      <c r="J156" s="478">
        <f>入力・労働局用!J156</f>
        <v>0</v>
      </c>
      <c r="K156" s="478">
        <f>入力・労働局用!K156</f>
        <v>0</v>
      </c>
      <c r="L156" s="479">
        <f>入力・労働局用!L156</f>
        <v>0</v>
      </c>
      <c r="M156" s="475">
        <f>入力・労働局用!M156</f>
        <v>0</v>
      </c>
      <c r="N156" s="480"/>
      <c r="O156" s="480"/>
      <c r="P156" s="480"/>
      <c r="Q156" s="476"/>
      <c r="R156" s="174" t="str">
        <f ca="1">入力・労働局用!R156</f>
        <v/>
      </c>
      <c r="S156" s="477" t="str">
        <f ca="1">入力・労働局用!S156</f>
        <v/>
      </c>
      <c r="T156" s="478">
        <f>入力・労働局用!T156</f>
        <v>0</v>
      </c>
      <c r="U156" s="478">
        <f>入力・労働局用!U156</f>
        <v>0</v>
      </c>
      <c r="V156" s="478">
        <f>入力・労働局用!V156</f>
        <v>0</v>
      </c>
      <c r="W156" s="479">
        <f>入力・労働局用!W156</f>
        <v>0</v>
      </c>
      <c r="X156" s="164"/>
      <c r="Y156" s="180" t="str">
        <f t="shared" si="70"/>
        <v/>
      </c>
      <c r="Z156" s="180" t="str">
        <f t="shared" si="71"/>
        <v/>
      </c>
      <c r="AA156" s="181" t="e">
        <f t="shared" si="60"/>
        <v>#VALUE!</v>
      </c>
      <c r="AB156" s="181" t="e">
        <f t="shared" si="61"/>
        <v>#VALUE!</v>
      </c>
      <c r="AC156" s="181" t="e">
        <f t="shared" si="62"/>
        <v>#VALUE!</v>
      </c>
      <c r="AD156" s="181" t="e">
        <f t="shared" si="63"/>
        <v>#VALUE!</v>
      </c>
      <c r="AE156" s="182" t="e">
        <f t="shared" si="64"/>
        <v>#VALUE!</v>
      </c>
      <c r="AF156" s="181" t="e">
        <f t="shared" si="65"/>
        <v>#VALUE!</v>
      </c>
      <c r="AG156" s="181" t="e">
        <f t="shared" si="66"/>
        <v>#VALUE!</v>
      </c>
      <c r="AH156" s="181" t="e">
        <f t="shared" si="67"/>
        <v>#VALUE!</v>
      </c>
      <c r="AI156" s="181" t="e">
        <f t="shared" si="68"/>
        <v>#VALUE!</v>
      </c>
      <c r="AJ156" s="182" t="e">
        <f t="shared" si="69"/>
        <v>#VALUE!</v>
      </c>
    </row>
    <row r="157" spans="1:36" ht="27.95" customHeight="1">
      <c r="A157" s="179">
        <f>入力・労働局用!A157</f>
        <v>0</v>
      </c>
      <c r="B157" s="172">
        <f>入力・労働局用!B157</f>
        <v>0</v>
      </c>
      <c r="C157" s="173"/>
      <c r="D157" s="70">
        <f>入力・労働局用!D157</f>
        <v>0</v>
      </c>
      <c r="E157" s="71">
        <f>入力・労働局用!E157</f>
        <v>0</v>
      </c>
      <c r="F157" s="475">
        <f>入力・労働局用!F157</f>
        <v>0</v>
      </c>
      <c r="G157" s="476"/>
      <c r="H157" s="174" t="str">
        <f ca="1">入力・労働局用!H157</f>
        <v/>
      </c>
      <c r="I157" s="477" t="str">
        <f ca="1">入力・労働局用!I157</f>
        <v/>
      </c>
      <c r="J157" s="478">
        <f>入力・労働局用!J157</f>
        <v>0</v>
      </c>
      <c r="K157" s="478">
        <f>入力・労働局用!K157</f>
        <v>0</v>
      </c>
      <c r="L157" s="479">
        <f>入力・労働局用!L157</f>
        <v>0</v>
      </c>
      <c r="M157" s="475">
        <f>入力・労働局用!M157</f>
        <v>0</v>
      </c>
      <c r="N157" s="480"/>
      <c r="O157" s="480"/>
      <c r="P157" s="480"/>
      <c r="Q157" s="476"/>
      <c r="R157" s="174" t="str">
        <f ca="1">入力・労働局用!R157</f>
        <v/>
      </c>
      <c r="S157" s="477" t="str">
        <f ca="1">入力・労働局用!S157</f>
        <v/>
      </c>
      <c r="T157" s="478">
        <f>入力・労働局用!T157</f>
        <v>0</v>
      </c>
      <c r="U157" s="478">
        <f>入力・労働局用!U157</f>
        <v>0</v>
      </c>
      <c r="V157" s="478">
        <f>入力・労働局用!V157</f>
        <v>0</v>
      </c>
      <c r="W157" s="479">
        <f>入力・労働局用!W157</f>
        <v>0</v>
      </c>
      <c r="X157" s="164"/>
      <c r="Y157" s="180" t="str">
        <f t="shared" si="70"/>
        <v/>
      </c>
      <c r="Z157" s="180" t="str">
        <f t="shared" si="71"/>
        <v/>
      </c>
      <c r="AA157" s="181" t="e">
        <f t="shared" si="60"/>
        <v>#VALUE!</v>
      </c>
      <c r="AB157" s="181" t="e">
        <f t="shared" si="61"/>
        <v>#VALUE!</v>
      </c>
      <c r="AC157" s="181" t="e">
        <f t="shared" si="62"/>
        <v>#VALUE!</v>
      </c>
      <c r="AD157" s="181" t="e">
        <f t="shared" si="63"/>
        <v>#VALUE!</v>
      </c>
      <c r="AE157" s="182" t="e">
        <f t="shared" si="64"/>
        <v>#VALUE!</v>
      </c>
      <c r="AF157" s="181" t="e">
        <f t="shared" si="65"/>
        <v>#VALUE!</v>
      </c>
      <c r="AG157" s="181" t="e">
        <f t="shared" si="66"/>
        <v>#VALUE!</v>
      </c>
      <c r="AH157" s="181" t="e">
        <f t="shared" si="67"/>
        <v>#VALUE!</v>
      </c>
      <c r="AI157" s="181" t="e">
        <f t="shared" si="68"/>
        <v>#VALUE!</v>
      </c>
      <c r="AJ157" s="182" t="e">
        <f t="shared" si="69"/>
        <v>#VALUE!</v>
      </c>
    </row>
    <row r="158" spans="1:36" ht="27.95" customHeight="1" thickBot="1">
      <c r="A158" s="201">
        <f>入力・労働局用!A158</f>
        <v>0</v>
      </c>
      <c r="B158" s="172">
        <f>入力・労働局用!B158</f>
        <v>0</v>
      </c>
      <c r="C158" s="173"/>
      <c r="D158" s="70">
        <f>入力・労働局用!D158</f>
        <v>0</v>
      </c>
      <c r="E158" s="71">
        <f>入力・労働局用!E158</f>
        <v>0</v>
      </c>
      <c r="F158" s="475">
        <f>入力・労働局用!F158</f>
        <v>0</v>
      </c>
      <c r="G158" s="476"/>
      <c r="H158" s="174" t="str">
        <f ca="1">入力・労働局用!H158</f>
        <v/>
      </c>
      <c r="I158" s="477" t="str">
        <f ca="1">入力・労働局用!I158</f>
        <v/>
      </c>
      <c r="J158" s="478">
        <f>入力・労働局用!J158</f>
        <v>0</v>
      </c>
      <c r="K158" s="478">
        <f>入力・労働局用!K158</f>
        <v>0</v>
      </c>
      <c r="L158" s="479">
        <f>入力・労働局用!L158</f>
        <v>0</v>
      </c>
      <c r="M158" s="475">
        <f>入力・労働局用!M158</f>
        <v>0</v>
      </c>
      <c r="N158" s="480"/>
      <c r="O158" s="480"/>
      <c r="P158" s="480"/>
      <c r="Q158" s="476"/>
      <c r="R158" s="174" t="str">
        <f ca="1">入力・労働局用!R158</f>
        <v/>
      </c>
      <c r="S158" s="477" t="str">
        <f ca="1">入力・労働局用!S158</f>
        <v/>
      </c>
      <c r="T158" s="478">
        <f>入力・労働局用!T158</f>
        <v>0</v>
      </c>
      <c r="U158" s="478">
        <f>入力・労働局用!U158</f>
        <v>0</v>
      </c>
      <c r="V158" s="478">
        <f>入力・労働局用!V158</f>
        <v>0</v>
      </c>
      <c r="W158" s="479">
        <f>入力・労働局用!W158</f>
        <v>0</v>
      </c>
      <c r="X158" s="164"/>
      <c r="Y158" s="185" t="str">
        <f t="shared" si="70"/>
        <v/>
      </c>
      <c r="Z158" s="185" t="str">
        <f t="shared" si="71"/>
        <v/>
      </c>
      <c r="AA158" s="186" t="e">
        <f t="shared" si="60"/>
        <v>#VALUE!</v>
      </c>
      <c r="AB158" s="186" t="e">
        <f t="shared" si="61"/>
        <v>#VALUE!</v>
      </c>
      <c r="AC158" s="186" t="e">
        <f t="shared" si="62"/>
        <v>#VALUE!</v>
      </c>
      <c r="AD158" s="186" t="e">
        <f t="shared" si="63"/>
        <v>#VALUE!</v>
      </c>
      <c r="AE158" s="187" t="e">
        <f t="shared" si="64"/>
        <v>#VALUE!</v>
      </c>
      <c r="AF158" s="186" t="e">
        <f t="shared" si="65"/>
        <v>#VALUE!</v>
      </c>
      <c r="AG158" s="186" t="e">
        <f t="shared" si="66"/>
        <v>#VALUE!</v>
      </c>
      <c r="AH158" s="186" t="e">
        <f t="shared" si="67"/>
        <v>#VALUE!</v>
      </c>
      <c r="AI158" s="186" t="e">
        <f t="shared" si="68"/>
        <v>#VALUE!</v>
      </c>
      <c r="AJ158" s="187" t="e">
        <f t="shared" si="69"/>
        <v>#VALUE!</v>
      </c>
    </row>
    <row r="159" spans="1:36" ht="24.95" customHeight="1" thickTop="1">
      <c r="A159" s="361" t="s">
        <v>62</v>
      </c>
      <c r="B159" s="362"/>
      <c r="C159" s="362"/>
      <c r="D159" s="362"/>
      <c r="E159" s="362"/>
      <c r="F159" s="363"/>
      <c r="G159" s="364"/>
      <c r="H159" s="213" t="s">
        <v>12</v>
      </c>
      <c r="I159" s="471">
        <f ca="1">入力・労働局用!I159</f>
        <v>0</v>
      </c>
      <c r="J159" s="472">
        <f>入力・労働局用!J159</f>
        <v>0</v>
      </c>
      <c r="K159" s="472">
        <f>入力・労働局用!K159</f>
        <v>0</v>
      </c>
      <c r="L159" s="214" t="s">
        <v>8</v>
      </c>
      <c r="M159" s="363"/>
      <c r="N159" s="367"/>
      <c r="O159" s="367"/>
      <c r="P159" s="367"/>
      <c r="Q159" s="364"/>
      <c r="R159" s="213"/>
      <c r="S159" s="471">
        <f ca="1">入力・労働局用!S159</f>
        <v>0</v>
      </c>
      <c r="T159" s="472">
        <f>入力・労働局用!T159</f>
        <v>0</v>
      </c>
      <c r="U159" s="472">
        <f>入力・労働局用!U159</f>
        <v>0</v>
      </c>
      <c r="V159" s="472">
        <f>入力・労働局用!V159</f>
        <v>0</v>
      </c>
      <c r="W159" s="214" t="s">
        <v>8</v>
      </c>
      <c r="X159" s="164"/>
    </row>
    <row r="160" spans="1:36" ht="24.95" customHeight="1">
      <c r="A160" s="434" t="s">
        <v>80</v>
      </c>
      <c r="B160" s="435"/>
      <c r="C160" s="435"/>
      <c r="D160" s="435"/>
      <c r="E160" s="435"/>
      <c r="F160" s="502"/>
      <c r="G160" s="503"/>
      <c r="H160" s="215" t="s">
        <v>12</v>
      </c>
      <c r="I160" s="504">
        <f ca="1">入力・労働局用!I160</f>
        <v>0</v>
      </c>
      <c r="J160" s="505">
        <f>入力・労働局用!J160</f>
        <v>0</v>
      </c>
      <c r="K160" s="505">
        <f>入力・労働局用!K160</f>
        <v>0</v>
      </c>
      <c r="L160" s="216" t="s">
        <v>8</v>
      </c>
      <c r="M160" s="502"/>
      <c r="N160" s="506"/>
      <c r="O160" s="506"/>
      <c r="P160" s="506"/>
      <c r="Q160" s="503"/>
      <c r="R160" s="215"/>
      <c r="S160" s="504">
        <f ca="1">入力・労働局用!S160</f>
        <v>0</v>
      </c>
      <c r="T160" s="505">
        <f>入力・労働局用!T160</f>
        <v>0</v>
      </c>
      <c r="U160" s="505">
        <f>入力・労働局用!U160</f>
        <v>0</v>
      </c>
      <c r="V160" s="505">
        <f>入力・労働局用!V160</f>
        <v>0</v>
      </c>
      <c r="W160" s="216" t="s">
        <v>8</v>
      </c>
      <c r="X160" s="164"/>
      <c r="Z160" s="190" t="s">
        <v>36</v>
      </c>
    </row>
    <row r="161" spans="1:36" s="1" customFormat="1" ht="3.75" customHeight="1">
      <c r="X161" s="52"/>
      <c r="Y161" s="217"/>
      <c r="Z161" s="54" t="s">
        <v>35</v>
      </c>
      <c r="AH161" s="29"/>
      <c r="AI161" s="29"/>
    </row>
    <row r="162" spans="1:36">
      <c r="T162" s="468" t="s">
        <v>43</v>
      </c>
      <c r="U162" s="469"/>
      <c r="V162" s="469"/>
      <c r="W162" s="470"/>
      <c r="X162" s="164"/>
    </row>
    <row r="164" spans="1:36" ht="19.5" customHeight="1">
      <c r="A164" s="147" t="str">
        <f>IF(入力・労働局用!A164="","",入力・労働局用!A164)</f>
        <v>【鳥取局様式】</v>
      </c>
      <c r="B164" s="196"/>
      <c r="C164" s="146"/>
      <c r="D164" s="466" t="s">
        <v>76</v>
      </c>
      <c r="E164" s="467"/>
      <c r="F164" s="467"/>
      <c r="G164" s="467"/>
      <c r="H164" s="467"/>
      <c r="I164" s="467"/>
      <c r="J164" s="467"/>
      <c r="S164" s="148">
        <f>入力・労働局用!$S$2</f>
        <v>1</v>
      </c>
      <c r="T164" s="488" t="s">
        <v>10</v>
      </c>
      <c r="U164" s="488"/>
      <c r="V164" s="149">
        <f>入力・労働局用!V164</f>
        <v>7</v>
      </c>
      <c r="W164" s="150" t="s">
        <v>11</v>
      </c>
    </row>
    <row r="165" spans="1:36" ht="19.5" customHeight="1">
      <c r="B165" s="197"/>
      <c r="C165" s="151"/>
      <c r="D165" s="467"/>
      <c r="E165" s="467"/>
      <c r="F165" s="467"/>
      <c r="G165" s="467"/>
      <c r="H165" s="467"/>
      <c r="I165" s="467"/>
      <c r="J165" s="467"/>
    </row>
    <row r="166" spans="1:36" ht="14.25">
      <c r="B166" s="223">
        <f ca="1">入力・労働局用!B166</f>
        <v>45741</v>
      </c>
      <c r="D166" s="198"/>
      <c r="E166" s="198"/>
      <c r="F166" s="198"/>
    </row>
    <row r="167" spans="1:36" ht="15" customHeight="1">
      <c r="B167" s="224">
        <f ca="1">入力・労働局用!B167</f>
        <v>46106.494204513889</v>
      </c>
      <c r="H167" s="329" t="s">
        <v>6</v>
      </c>
      <c r="I167" s="330"/>
      <c r="J167" s="333" t="s">
        <v>0</v>
      </c>
      <c r="K167" s="334"/>
      <c r="L167" s="153" t="s">
        <v>1</v>
      </c>
      <c r="M167" s="334" t="s">
        <v>7</v>
      </c>
      <c r="N167" s="334"/>
      <c r="O167" s="334" t="s">
        <v>2</v>
      </c>
      <c r="P167" s="334"/>
      <c r="Q167" s="334"/>
      <c r="R167" s="334"/>
      <c r="S167" s="334"/>
      <c r="T167" s="334"/>
      <c r="U167" s="334" t="s">
        <v>3</v>
      </c>
      <c r="V167" s="334"/>
      <c r="W167" s="334"/>
    </row>
    <row r="168" spans="1:36" ht="20.100000000000001" customHeight="1">
      <c r="H168" s="331"/>
      <c r="I168" s="332"/>
      <c r="J168" s="154">
        <f>IF(入力・労働局用!J168="","",入力・労働局用!J168)</f>
        <v>3</v>
      </c>
      <c r="K168" s="155">
        <f>IF(入力・労働局用!K168="","",入力・労働局用!K168)</f>
        <v>1</v>
      </c>
      <c r="L168" s="156">
        <f>IF(入力・労働局用!L168="","",入力・労働局用!L168)</f>
        <v>1</v>
      </c>
      <c r="M168" s="157">
        <f>IF(入力・労働局用!M168="","",入力・労働局用!M168)</f>
        <v>0</v>
      </c>
      <c r="N168" s="158" t="str">
        <f>IF(入力・労働局用!N168="","",入力・労働局用!N168)</f>
        <v/>
      </c>
      <c r="O168" s="159" t="str">
        <f>IF(入力・労働局用!O168="","",入力・労働局用!O168)</f>
        <v/>
      </c>
      <c r="P168" s="160" t="str">
        <f>IF(入力・労働局用!P168="","",入力・労働局用!P168)</f>
        <v/>
      </c>
      <c r="Q168" s="160" t="str">
        <f>IF(入力・労働局用!Q168="","",入力・労働局用!Q168)</f>
        <v/>
      </c>
      <c r="R168" s="160" t="str">
        <f>IF(入力・労働局用!R168="","",入力・労働局用!R168)</f>
        <v/>
      </c>
      <c r="S168" s="160" t="str">
        <f>IF(入力・労働局用!S168="","",入力・労働局用!S168)</f>
        <v/>
      </c>
      <c r="T168" s="161" t="str">
        <f>IF(入力・労働局用!T168="","",入力・労働局用!T168)</f>
        <v/>
      </c>
      <c r="U168" s="159" t="str">
        <f>IF(入力・労働局用!U168="","",入力・労働局用!U168)</f>
        <v/>
      </c>
      <c r="V168" s="160" t="str">
        <f>IF(入力・労働局用!V168="","",入力・労働局用!V168)</f>
        <v/>
      </c>
      <c r="W168" s="161" t="str">
        <f>IF(入力・労働局用!W168="","",入力・労働局用!W168)</f>
        <v/>
      </c>
      <c r="Y168" s="162" t="s">
        <v>33</v>
      </c>
      <c r="Z168" s="163" t="s">
        <v>34</v>
      </c>
      <c r="AA168" s="489" t="str">
        <f>$A$2</f>
        <v>【鳥取局様式】</v>
      </c>
      <c r="AB168" s="489"/>
      <c r="AC168" s="489"/>
      <c r="AD168" s="489"/>
      <c r="AE168" s="489"/>
      <c r="AF168" s="487">
        <f>$A$3</f>
        <v>0</v>
      </c>
      <c r="AG168" s="487"/>
      <c r="AH168" s="487"/>
      <c r="AI168" s="487"/>
      <c r="AJ168" s="487"/>
    </row>
    <row r="169" spans="1:36" ht="21.95" customHeight="1">
      <c r="A169" s="315" t="s">
        <v>9</v>
      </c>
      <c r="B169" s="317" t="s">
        <v>30</v>
      </c>
      <c r="C169" s="220"/>
      <c r="D169" s="318" t="s">
        <v>50</v>
      </c>
      <c r="E169" s="317" t="s">
        <v>48</v>
      </c>
      <c r="F169" s="451">
        <f ca="1">B166</f>
        <v>45741</v>
      </c>
      <c r="G169" s="452"/>
      <c r="H169" s="452"/>
      <c r="I169" s="452"/>
      <c r="J169" s="452"/>
      <c r="K169" s="452"/>
      <c r="L169" s="453"/>
      <c r="M169" s="454">
        <f ca="1">B167</f>
        <v>46106.494204513889</v>
      </c>
      <c r="N169" s="455"/>
      <c r="O169" s="455"/>
      <c r="P169" s="455"/>
      <c r="Q169" s="455"/>
      <c r="R169" s="455"/>
      <c r="S169" s="455"/>
      <c r="T169" s="455"/>
      <c r="U169" s="455"/>
      <c r="V169" s="455"/>
      <c r="W169" s="456"/>
      <c r="X169" s="164"/>
      <c r="Y169" s="165" t="str">
        <f>$A$2</f>
        <v>【鳥取局様式】</v>
      </c>
      <c r="Z169" s="165" t="e">
        <f>DATE(YEAR($Y$7)+1,7,10)</f>
        <v>#VALUE!</v>
      </c>
      <c r="AA169" s="166" t="s">
        <v>33</v>
      </c>
      <c r="AB169" s="166" t="s">
        <v>34</v>
      </c>
      <c r="AC169" s="166" t="s">
        <v>37</v>
      </c>
      <c r="AD169" s="166" t="s">
        <v>38</v>
      </c>
      <c r="AE169" s="166" t="s">
        <v>32</v>
      </c>
      <c r="AF169" s="166" t="s">
        <v>33</v>
      </c>
      <c r="AG169" s="166" t="s">
        <v>34</v>
      </c>
      <c r="AH169" s="166" t="s">
        <v>37</v>
      </c>
      <c r="AI169" s="166" t="s">
        <v>38</v>
      </c>
      <c r="AJ169" s="166" t="s">
        <v>32</v>
      </c>
    </row>
    <row r="170" spans="1:36" ht="28.5" customHeight="1">
      <c r="A170" s="316"/>
      <c r="B170" s="317"/>
      <c r="C170" s="195"/>
      <c r="D170" s="319"/>
      <c r="E170" s="317"/>
      <c r="F170" s="306" t="s">
        <v>4</v>
      </c>
      <c r="G170" s="306"/>
      <c r="H170" s="168" t="s">
        <v>39</v>
      </c>
      <c r="I170" s="306" t="s">
        <v>5</v>
      </c>
      <c r="J170" s="306"/>
      <c r="K170" s="306"/>
      <c r="L170" s="306"/>
      <c r="M170" s="306" t="s">
        <v>4</v>
      </c>
      <c r="N170" s="306"/>
      <c r="O170" s="306"/>
      <c r="P170" s="306"/>
      <c r="Q170" s="306"/>
      <c r="R170" s="168" t="s">
        <v>39</v>
      </c>
      <c r="S170" s="306" t="s">
        <v>5</v>
      </c>
      <c r="T170" s="306"/>
      <c r="U170" s="306"/>
      <c r="V170" s="306"/>
      <c r="W170" s="306"/>
      <c r="X170" s="164"/>
      <c r="Y170" s="165" t="e">
        <f>DATE(YEAR($A$2),4,1)</f>
        <v>#VALUE!</v>
      </c>
      <c r="Z170" s="165" t="e">
        <f>DATE(YEAR($Y$8)+2,3,31)</f>
        <v>#VALUE!</v>
      </c>
      <c r="AA170" s="165" t="e">
        <f>$Y$8</f>
        <v>#VALUE!</v>
      </c>
      <c r="AB170" s="165" t="e">
        <f>DATE(YEAR($Y$8)+1,3,31)</f>
        <v>#VALUE!</v>
      </c>
      <c r="AC170" s="165"/>
      <c r="AD170" s="165"/>
      <c r="AE170" s="165"/>
      <c r="AF170" s="169" t="e">
        <f>DATE(YEAR($A$2)+1,4,1)</f>
        <v>#VALUE!</v>
      </c>
      <c r="AG170" s="169" t="e">
        <f>DATE(YEAR($AF$8)+1,3,31)</f>
        <v>#VALUE!</v>
      </c>
      <c r="AH170" s="165"/>
      <c r="AI170" s="165"/>
      <c r="AJ170" s="170"/>
    </row>
    <row r="171" spans="1:36" ht="27.95" customHeight="1">
      <c r="A171" s="171">
        <f>入力・労働局用!A171</f>
        <v>0</v>
      </c>
      <c r="B171" s="172">
        <f>入力・労働局用!B171</f>
        <v>0</v>
      </c>
      <c r="C171" s="173"/>
      <c r="D171" s="70">
        <f>入力・労働局用!D171</f>
        <v>0</v>
      </c>
      <c r="E171" s="71">
        <f>入力・労働局用!E171</f>
        <v>0</v>
      </c>
      <c r="F171" s="475">
        <f>入力・労働局用!F171</f>
        <v>0</v>
      </c>
      <c r="G171" s="476"/>
      <c r="H171" s="174" t="str">
        <f ca="1">入力・労働局用!H171</f>
        <v/>
      </c>
      <c r="I171" s="484" t="str">
        <f ca="1">入力・労働局用!I171</f>
        <v/>
      </c>
      <c r="J171" s="485">
        <f>入力・労働局用!J171</f>
        <v>0</v>
      </c>
      <c r="K171" s="485">
        <f>入力・労働局用!K171</f>
        <v>0</v>
      </c>
      <c r="L171" s="486">
        <f>入力・労働局用!L171</f>
        <v>0</v>
      </c>
      <c r="M171" s="475">
        <f>入力・労働局用!M171</f>
        <v>0</v>
      </c>
      <c r="N171" s="480"/>
      <c r="O171" s="480"/>
      <c r="P171" s="480"/>
      <c r="Q171" s="476"/>
      <c r="R171" s="175" t="str">
        <f ca="1">入力・労働局用!R171</f>
        <v/>
      </c>
      <c r="S171" s="484" t="str">
        <f ca="1">入力・労働局用!S171</f>
        <v/>
      </c>
      <c r="T171" s="485">
        <f>入力・労働局用!T171</f>
        <v>0</v>
      </c>
      <c r="U171" s="485">
        <f>入力・労働局用!U171</f>
        <v>0</v>
      </c>
      <c r="V171" s="485">
        <f>入力・労働局用!V171</f>
        <v>0</v>
      </c>
      <c r="W171" s="486">
        <f>入力・労働局用!W171</f>
        <v>0</v>
      </c>
      <c r="X171" s="164"/>
      <c r="Y171" s="176" t="str">
        <f>IF($B171&lt;&gt;0,IF(D171=0,AA$8,D171),"")</f>
        <v/>
      </c>
      <c r="Z171" s="176" t="str">
        <f>IF($B171&lt;&gt;0,IF(E171=0,Z$8,E171),"")</f>
        <v/>
      </c>
      <c r="AA171" s="177" t="e">
        <f t="shared" ref="AA171:AA185" si="72">IF(Y171&lt;AF$8,Y171,"")</f>
        <v>#VALUE!</v>
      </c>
      <c r="AB171" s="177" t="e">
        <f t="shared" ref="AB171:AB185" si="73">IF(Y171&gt;AB$8,"",IF(Z171&gt;AB$8,AB$8,Z171))</f>
        <v>#VALUE!</v>
      </c>
      <c r="AC171" s="177" t="e">
        <f t="shared" ref="AC171:AC185" si="74">IF(AA171="","",DATE(YEAR(AA171),MONTH(AA171),1))</f>
        <v>#VALUE!</v>
      </c>
      <c r="AD171" s="177" t="e">
        <f t="shared" ref="AD171:AD185" si="75">IF(AA171="","",DATE(YEAR(AB171),MONTH(AB171)+1,1)-1)</f>
        <v>#VALUE!</v>
      </c>
      <c r="AE171" s="178" t="e">
        <f t="shared" ref="AE171:AE185" si="76">IF(AA171="","",DATEDIF(AC171,AD171+1,"m"))</f>
        <v>#VALUE!</v>
      </c>
      <c r="AF171" s="177" t="e">
        <f t="shared" ref="AF171:AF185" si="77">IF(Z171&lt;AF$8,"",IF(Y171&gt;AF$8,Y171,AF$8))</f>
        <v>#VALUE!</v>
      </c>
      <c r="AG171" s="177" t="e">
        <f t="shared" ref="AG171:AG185" si="78">IF(Z171&lt;AF$8,"",Z171)</f>
        <v>#VALUE!</v>
      </c>
      <c r="AH171" s="177" t="e">
        <f t="shared" ref="AH171:AH185" si="79">IF(AF171="","",DATE(YEAR(AF171),MONTH(AF171),1))</f>
        <v>#VALUE!</v>
      </c>
      <c r="AI171" s="177" t="e">
        <f t="shared" ref="AI171:AI185" si="80">IF(AF171="","",DATE(YEAR(AG171),MONTH(AG171)+1,1)-1)</f>
        <v>#VALUE!</v>
      </c>
      <c r="AJ171" s="178" t="e">
        <f t="shared" ref="AJ171:AJ185" si="81">IF(AF171="","",DATEDIF(AH171,AI171+1,"m"))</f>
        <v>#VALUE!</v>
      </c>
    </row>
    <row r="172" spans="1:36" ht="27.95" customHeight="1">
      <c r="A172" s="179">
        <f>入力・労働局用!A172</f>
        <v>0</v>
      </c>
      <c r="B172" s="172">
        <f>入力・労働局用!B172</f>
        <v>0</v>
      </c>
      <c r="C172" s="173"/>
      <c r="D172" s="70">
        <f>入力・労働局用!D172</f>
        <v>0</v>
      </c>
      <c r="E172" s="71">
        <f>入力・労働局用!E172</f>
        <v>0</v>
      </c>
      <c r="F172" s="475">
        <f>入力・労働局用!F172</f>
        <v>0</v>
      </c>
      <c r="G172" s="476"/>
      <c r="H172" s="174" t="str">
        <f ca="1">入力・労働局用!H172</f>
        <v/>
      </c>
      <c r="I172" s="477" t="str">
        <f ca="1">入力・労働局用!I172</f>
        <v/>
      </c>
      <c r="J172" s="478">
        <f>入力・労働局用!J172</f>
        <v>0</v>
      </c>
      <c r="K172" s="478">
        <f>入力・労働局用!K172</f>
        <v>0</v>
      </c>
      <c r="L172" s="479">
        <f>入力・労働局用!L172</f>
        <v>0</v>
      </c>
      <c r="M172" s="475">
        <f>入力・労働局用!M172</f>
        <v>0</v>
      </c>
      <c r="N172" s="480"/>
      <c r="O172" s="480"/>
      <c r="P172" s="480"/>
      <c r="Q172" s="476"/>
      <c r="R172" s="174" t="str">
        <f ca="1">入力・労働局用!R172</f>
        <v/>
      </c>
      <c r="S172" s="477" t="str">
        <f ca="1">入力・労働局用!S172</f>
        <v/>
      </c>
      <c r="T172" s="478">
        <f>入力・労働局用!T172</f>
        <v>0</v>
      </c>
      <c r="U172" s="478">
        <f>入力・労働局用!U172</f>
        <v>0</v>
      </c>
      <c r="V172" s="478">
        <f>入力・労働局用!V172</f>
        <v>0</v>
      </c>
      <c r="W172" s="479">
        <f>入力・労働局用!W172</f>
        <v>0</v>
      </c>
      <c r="X172" s="164"/>
      <c r="Y172" s="180" t="str">
        <f t="shared" ref="Y172:Y185" si="82">IF($B172&lt;&gt;0,IF(D172=0,AA$8,D172),"")</f>
        <v/>
      </c>
      <c r="Z172" s="180" t="str">
        <f t="shared" ref="Z172:Z185" si="83">IF($B172&lt;&gt;0,IF(E172=0,Z$8,E172),"")</f>
        <v/>
      </c>
      <c r="AA172" s="181" t="e">
        <f t="shared" si="72"/>
        <v>#VALUE!</v>
      </c>
      <c r="AB172" s="181" t="e">
        <f t="shared" si="73"/>
        <v>#VALUE!</v>
      </c>
      <c r="AC172" s="181" t="e">
        <f t="shared" si="74"/>
        <v>#VALUE!</v>
      </c>
      <c r="AD172" s="181" t="e">
        <f t="shared" si="75"/>
        <v>#VALUE!</v>
      </c>
      <c r="AE172" s="182" t="e">
        <f t="shared" si="76"/>
        <v>#VALUE!</v>
      </c>
      <c r="AF172" s="181" t="e">
        <f t="shared" si="77"/>
        <v>#VALUE!</v>
      </c>
      <c r="AG172" s="181" t="e">
        <f t="shared" si="78"/>
        <v>#VALUE!</v>
      </c>
      <c r="AH172" s="181" t="e">
        <f t="shared" si="79"/>
        <v>#VALUE!</v>
      </c>
      <c r="AI172" s="181" t="e">
        <f t="shared" si="80"/>
        <v>#VALUE!</v>
      </c>
      <c r="AJ172" s="182" t="e">
        <f t="shared" si="81"/>
        <v>#VALUE!</v>
      </c>
    </row>
    <row r="173" spans="1:36" ht="27.95" customHeight="1">
      <c r="A173" s="179">
        <f>入力・労働局用!A173</f>
        <v>0</v>
      </c>
      <c r="B173" s="172">
        <f>入力・労働局用!B173</f>
        <v>0</v>
      </c>
      <c r="C173" s="173"/>
      <c r="D173" s="70">
        <f>入力・労働局用!D173</f>
        <v>0</v>
      </c>
      <c r="E173" s="71">
        <f>入力・労働局用!E173</f>
        <v>0</v>
      </c>
      <c r="F173" s="475">
        <f>入力・労働局用!F173</f>
        <v>0</v>
      </c>
      <c r="G173" s="476"/>
      <c r="H173" s="174" t="str">
        <f ca="1">入力・労働局用!H173</f>
        <v/>
      </c>
      <c r="I173" s="477" t="str">
        <f ca="1">入力・労働局用!I173</f>
        <v/>
      </c>
      <c r="J173" s="478">
        <f>入力・労働局用!J173</f>
        <v>0</v>
      </c>
      <c r="K173" s="478">
        <f>入力・労働局用!K173</f>
        <v>0</v>
      </c>
      <c r="L173" s="479">
        <f>入力・労働局用!L173</f>
        <v>0</v>
      </c>
      <c r="M173" s="475">
        <f>入力・労働局用!M173</f>
        <v>0</v>
      </c>
      <c r="N173" s="480"/>
      <c r="O173" s="480"/>
      <c r="P173" s="480"/>
      <c r="Q173" s="476"/>
      <c r="R173" s="174" t="str">
        <f ca="1">入力・労働局用!R173</f>
        <v/>
      </c>
      <c r="S173" s="477" t="str">
        <f ca="1">入力・労働局用!S173</f>
        <v/>
      </c>
      <c r="T173" s="478">
        <f>入力・労働局用!T173</f>
        <v>0</v>
      </c>
      <c r="U173" s="478">
        <f>入力・労働局用!U173</f>
        <v>0</v>
      </c>
      <c r="V173" s="478">
        <f>入力・労働局用!V173</f>
        <v>0</v>
      </c>
      <c r="W173" s="479">
        <f>入力・労働局用!W173</f>
        <v>0</v>
      </c>
      <c r="X173" s="164"/>
      <c r="Y173" s="180" t="str">
        <f t="shared" si="82"/>
        <v/>
      </c>
      <c r="Z173" s="180" t="str">
        <f t="shared" si="83"/>
        <v/>
      </c>
      <c r="AA173" s="181" t="e">
        <f t="shared" si="72"/>
        <v>#VALUE!</v>
      </c>
      <c r="AB173" s="181" t="e">
        <f t="shared" si="73"/>
        <v>#VALUE!</v>
      </c>
      <c r="AC173" s="181" t="e">
        <f t="shared" si="74"/>
        <v>#VALUE!</v>
      </c>
      <c r="AD173" s="181" t="e">
        <f t="shared" si="75"/>
        <v>#VALUE!</v>
      </c>
      <c r="AE173" s="182" t="e">
        <f t="shared" si="76"/>
        <v>#VALUE!</v>
      </c>
      <c r="AF173" s="181" t="e">
        <f t="shared" si="77"/>
        <v>#VALUE!</v>
      </c>
      <c r="AG173" s="181" t="e">
        <f t="shared" si="78"/>
        <v>#VALUE!</v>
      </c>
      <c r="AH173" s="181" t="e">
        <f t="shared" si="79"/>
        <v>#VALUE!</v>
      </c>
      <c r="AI173" s="181" t="e">
        <f t="shared" si="80"/>
        <v>#VALUE!</v>
      </c>
      <c r="AJ173" s="182" t="e">
        <f t="shared" si="81"/>
        <v>#VALUE!</v>
      </c>
    </row>
    <row r="174" spans="1:36" ht="27.95" customHeight="1">
      <c r="A174" s="179">
        <f>入力・労働局用!A174</f>
        <v>0</v>
      </c>
      <c r="B174" s="172">
        <f>入力・労働局用!B174</f>
        <v>0</v>
      </c>
      <c r="C174" s="173"/>
      <c r="D174" s="70">
        <f>入力・労働局用!D174</f>
        <v>0</v>
      </c>
      <c r="E174" s="71">
        <f>入力・労働局用!E174</f>
        <v>0</v>
      </c>
      <c r="F174" s="475">
        <f>入力・労働局用!F174</f>
        <v>0</v>
      </c>
      <c r="G174" s="476"/>
      <c r="H174" s="174" t="str">
        <f ca="1">入力・労働局用!H174</f>
        <v/>
      </c>
      <c r="I174" s="477" t="str">
        <f ca="1">入力・労働局用!I174</f>
        <v/>
      </c>
      <c r="J174" s="478">
        <f>入力・労働局用!J174</f>
        <v>0</v>
      </c>
      <c r="K174" s="478">
        <f>入力・労働局用!K174</f>
        <v>0</v>
      </c>
      <c r="L174" s="479">
        <f>入力・労働局用!L174</f>
        <v>0</v>
      </c>
      <c r="M174" s="475">
        <f>入力・労働局用!M174</f>
        <v>0</v>
      </c>
      <c r="N174" s="480"/>
      <c r="O174" s="480"/>
      <c r="P174" s="480"/>
      <c r="Q174" s="476"/>
      <c r="R174" s="174" t="str">
        <f ca="1">入力・労働局用!R174</f>
        <v/>
      </c>
      <c r="S174" s="477" t="str">
        <f ca="1">入力・労働局用!S174</f>
        <v/>
      </c>
      <c r="T174" s="478">
        <f>入力・労働局用!T174</f>
        <v>0</v>
      </c>
      <c r="U174" s="478">
        <f>入力・労働局用!U174</f>
        <v>0</v>
      </c>
      <c r="V174" s="478">
        <f>入力・労働局用!V174</f>
        <v>0</v>
      </c>
      <c r="W174" s="479">
        <f>入力・労働局用!W174</f>
        <v>0</v>
      </c>
      <c r="X174" s="164"/>
      <c r="Y174" s="180" t="str">
        <f t="shared" si="82"/>
        <v/>
      </c>
      <c r="Z174" s="180" t="str">
        <f t="shared" si="83"/>
        <v/>
      </c>
      <c r="AA174" s="181" t="e">
        <f t="shared" si="72"/>
        <v>#VALUE!</v>
      </c>
      <c r="AB174" s="181" t="e">
        <f t="shared" si="73"/>
        <v>#VALUE!</v>
      </c>
      <c r="AC174" s="181" t="e">
        <f t="shared" si="74"/>
        <v>#VALUE!</v>
      </c>
      <c r="AD174" s="181" t="e">
        <f t="shared" si="75"/>
        <v>#VALUE!</v>
      </c>
      <c r="AE174" s="182" t="e">
        <f t="shared" si="76"/>
        <v>#VALUE!</v>
      </c>
      <c r="AF174" s="181" t="e">
        <f t="shared" si="77"/>
        <v>#VALUE!</v>
      </c>
      <c r="AG174" s="181" t="e">
        <f t="shared" si="78"/>
        <v>#VALUE!</v>
      </c>
      <c r="AH174" s="181" t="e">
        <f t="shared" si="79"/>
        <v>#VALUE!</v>
      </c>
      <c r="AI174" s="181" t="e">
        <f t="shared" si="80"/>
        <v>#VALUE!</v>
      </c>
      <c r="AJ174" s="182" t="e">
        <f t="shared" si="81"/>
        <v>#VALUE!</v>
      </c>
    </row>
    <row r="175" spans="1:36" ht="27.95" customHeight="1">
      <c r="A175" s="179">
        <f>入力・労働局用!A175</f>
        <v>0</v>
      </c>
      <c r="B175" s="172">
        <f>入力・労働局用!B175</f>
        <v>0</v>
      </c>
      <c r="C175" s="173"/>
      <c r="D175" s="70">
        <f>入力・労働局用!D175</f>
        <v>0</v>
      </c>
      <c r="E175" s="71">
        <f>入力・労働局用!E175</f>
        <v>0</v>
      </c>
      <c r="F175" s="475">
        <f>入力・労働局用!F175</f>
        <v>0</v>
      </c>
      <c r="G175" s="476"/>
      <c r="H175" s="174" t="str">
        <f ca="1">入力・労働局用!H175</f>
        <v/>
      </c>
      <c r="I175" s="477" t="str">
        <f ca="1">入力・労働局用!I175</f>
        <v/>
      </c>
      <c r="J175" s="478">
        <f>入力・労働局用!J175</f>
        <v>0</v>
      </c>
      <c r="K175" s="478">
        <f>入力・労働局用!K175</f>
        <v>0</v>
      </c>
      <c r="L175" s="479">
        <f>入力・労働局用!L175</f>
        <v>0</v>
      </c>
      <c r="M175" s="475">
        <f>入力・労働局用!M175</f>
        <v>0</v>
      </c>
      <c r="N175" s="480"/>
      <c r="O175" s="480"/>
      <c r="P175" s="480"/>
      <c r="Q175" s="476"/>
      <c r="R175" s="174" t="str">
        <f ca="1">入力・労働局用!R175</f>
        <v/>
      </c>
      <c r="S175" s="477" t="str">
        <f ca="1">入力・労働局用!S175</f>
        <v/>
      </c>
      <c r="T175" s="478">
        <f>入力・労働局用!T175</f>
        <v>0</v>
      </c>
      <c r="U175" s="478">
        <f>入力・労働局用!U175</f>
        <v>0</v>
      </c>
      <c r="V175" s="478">
        <f>入力・労働局用!V175</f>
        <v>0</v>
      </c>
      <c r="W175" s="479">
        <f>入力・労働局用!W175</f>
        <v>0</v>
      </c>
      <c r="X175" s="164"/>
      <c r="Y175" s="180" t="str">
        <f t="shared" si="82"/>
        <v/>
      </c>
      <c r="Z175" s="180" t="str">
        <f t="shared" si="83"/>
        <v/>
      </c>
      <c r="AA175" s="181" t="e">
        <f t="shared" si="72"/>
        <v>#VALUE!</v>
      </c>
      <c r="AB175" s="181" t="e">
        <f t="shared" si="73"/>
        <v>#VALUE!</v>
      </c>
      <c r="AC175" s="181" t="e">
        <f t="shared" si="74"/>
        <v>#VALUE!</v>
      </c>
      <c r="AD175" s="181" t="e">
        <f t="shared" si="75"/>
        <v>#VALUE!</v>
      </c>
      <c r="AE175" s="182" t="e">
        <f t="shared" si="76"/>
        <v>#VALUE!</v>
      </c>
      <c r="AF175" s="181" t="e">
        <f t="shared" si="77"/>
        <v>#VALUE!</v>
      </c>
      <c r="AG175" s="181" t="e">
        <f t="shared" si="78"/>
        <v>#VALUE!</v>
      </c>
      <c r="AH175" s="181" t="e">
        <f t="shared" si="79"/>
        <v>#VALUE!</v>
      </c>
      <c r="AI175" s="181" t="e">
        <f t="shared" si="80"/>
        <v>#VALUE!</v>
      </c>
      <c r="AJ175" s="182" t="e">
        <f t="shared" si="81"/>
        <v>#VALUE!</v>
      </c>
    </row>
    <row r="176" spans="1:36" ht="27.95" customHeight="1">
      <c r="A176" s="179">
        <f>入力・労働局用!A176</f>
        <v>0</v>
      </c>
      <c r="B176" s="172">
        <f>入力・労働局用!B176</f>
        <v>0</v>
      </c>
      <c r="C176" s="173"/>
      <c r="D176" s="70">
        <f>入力・労働局用!D176</f>
        <v>0</v>
      </c>
      <c r="E176" s="71">
        <f>入力・労働局用!E176</f>
        <v>0</v>
      </c>
      <c r="F176" s="475">
        <f>入力・労働局用!F176</f>
        <v>0</v>
      </c>
      <c r="G176" s="476"/>
      <c r="H176" s="174" t="str">
        <f ca="1">入力・労働局用!H176</f>
        <v/>
      </c>
      <c r="I176" s="477" t="str">
        <f ca="1">入力・労働局用!I176</f>
        <v/>
      </c>
      <c r="J176" s="478">
        <f>入力・労働局用!J176</f>
        <v>0</v>
      </c>
      <c r="K176" s="478">
        <f>入力・労働局用!K176</f>
        <v>0</v>
      </c>
      <c r="L176" s="479">
        <f>入力・労働局用!L176</f>
        <v>0</v>
      </c>
      <c r="M176" s="475">
        <f>入力・労働局用!M176</f>
        <v>0</v>
      </c>
      <c r="N176" s="480"/>
      <c r="O176" s="480"/>
      <c r="P176" s="480"/>
      <c r="Q176" s="476"/>
      <c r="R176" s="174" t="str">
        <f ca="1">入力・労働局用!R176</f>
        <v/>
      </c>
      <c r="S176" s="477" t="str">
        <f ca="1">入力・労働局用!S176</f>
        <v/>
      </c>
      <c r="T176" s="478">
        <f>入力・労働局用!T176</f>
        <v>0</v>
      </c>
      <c r="U176" s="478">
        <f>入力・労働局用!U176</f>
        <v>0</v>
      </c>
      <c r="V176" s="478">
        <f>入力・労働局用!V176</f>
        <v>0</v>
      </c>
      <c r="W176" s="479">
        <f>入力・労働局用!W176</f>
        <v>0</v>
      </c>
      <c r="X176" s="164"/>
      <c r="Y176" s="180" t="str">
        <f t="shared" si="82"/>
        <v/>
      </c>
      <c r="Z176" s="180" t="str">
        <f t="shared" si="83"/>
        <v/>
      </c>
      <c r="AA176" s="181" t="e">
        <f t="shared" si="72"/>
        <v>#VALUE!</v>
      </c>
      <c r="AB176" s="181" t="e">
        <f t="shared" si="73"/>
        <v>#VALUE!</v>
      </c>
      <c r="AC176" s="181" t="e">
        <f t="shared" si="74"/>
        <v>#VALUE!</v>
      </c>
      <c r="AD176" s="181" t="e">
        <f t="shared" si="75"/>
        <v>#VALUE!</v>
      </c>
      <c r="AE176" s="182" t="e">
        <f t="shared" si="76"/>
        <v>#VALUE!</v>
      </c>
      <c r="AF176" s="181" t="e">
        <f t="shared" si="77"/>
        <v>#VALUE!</v>
      </c>
      <c r="AG176" s="181" t="e">
        <f t="shared" si="78"/>
        <v>#VALUE!</v>
      </c>
      <c r="AH176" s="181" t="e">
        <f t="shared" si="79"/>
        <v>#VALUE!</v>
      </c>
      <c r="AI176" s="181" t="e">
        <f t="shared" si="80"/>
        <v>#VALUE!</v>
      </c>
      <c r="AJ176" s="182" t="e">
        <f t="shared" si="81"/>
        <v>#VALUE!</v>
      </c>
    </row>
    <row r="177" spans="1:36" ht="27.95" customHeight="1">
      <c r="A177" s="179">
        <f>入力・労働局用!A177</f>
        <v>0</v>
      </c>
      <c r="B177" s="172">
        <f>入力・労働局用!B177</f>
        <v>0</v>
      </c>
      <c r="C177" s="173"/>
      <c r="D177" s="70">
        <f>入力・労働局用!D177</f>
        <v>0</v>
      </c>
      <c r="E177" s="71">
        <f>入力・労働局用!E177</f>
        <v>0</v>
      </c>
      <c r="F177" s="475">
        <f>入力・労働局用!F177</f>
        <v>0</v>
      </c>
      <c r="G177" s="476"/>
      <c r="H177" s="174" t="str">
        <f ca="1">入力・労働局用!H177</f>
        <v/>
      </c>
      <c r="I177" s="477" t="str">
        <f ca="1">入力・労働局用!I177</f>
        <v/>
      </c>
      <c r="J177" s="478">
        <f>入力・労働局用!J177</f>
        <v>0</v>
      </c>
      <c r="K177" s="478">
        <f>入力・労働局用!K177</f>
        <v>0</v>
      </c>
      <c r="L177" s="479">
        <f>入力・労働局用!L177</f>
        <v>0</v>
      </c>
      <c r="M177" s="475">
        <f>入力・労働局用!M177</f>
        <v>0</v>
      </c>
      <c r="N177" s="480"/>
      <c r="O177" s="480"/>
      <c r="P177" s="480"/>
      <c r="Q177" s="476"/>
      <c r="R177" s="174" t="str">
        <f ca="1">入力・労働局用!R177</f>
        <v/>
      </c>
      <c r="S177" s="477" t="str">
        <f ca="1">入力・労働局用!S177</f>
        <v/>
      </c>
      <c r="T177" s="478">
        <f>入力・労働局用!T177</f>
        <v>0</v>
      </c>
      <c r="U177" s="478">
        <f>入力・労働局用!U177</f>
        <v>0</v>
      </c>
      <c r="V177" s="478">
        <f>入力・労働局用!V177</f>
        <v>0</v>
      </c>
      <c r="W177" s="479">
        <f>入力・労働局用!W177</f>
        <v>0</v>
      </c>
      <c r="X177" s="164"/>
      <c r="Y177" s="180" t="str">
        <f t="shared" si="82"/>
        <v/>
      </c>
      <c r="Z177" s="180" t="str">
        <f t="shared" si="83"/>
        <v/>
      </c>
      <c r="AA177" s="181" t="e">
        <f t="shared" si="72"/>
        <v>#VALUE!</v>
      </c>
      <c r="AB177" s="181" t="e">
        <f t="shared" si="73"/>
        <v>#VALUE!</v>
      </c>
      <c r="AC177" s="181" t="e">
        <f t="shared" si="74"/>
        <v>#VALUE!</v>
      </c>
      <c r="AD177" s="181" t="e">
        <f t="shared" si="75"/>
        <v>#VALUE!</v>
      </c>
      <c r="AE177" s="182" t="e">
        <f t="shared" si="76"/>
        <v>#VALUE!</v>
      </c>
      <c r="AF177" s="181" t="e">
        <f t="shared" si="77"/>
        <v>#VALUE!</v>
      </c>
      <c r="AG177" s="181" t="e">
        <f t="shared" si="78"/>
        <v>#VALUE!</v>
      </c>
      <c r="AH177" s="181" t="e">
        <f t="shared" si="79"/>
        <v>#VALUE!</v>
      </c>
      <c r="AI177" s="181" t="e">
        <f t="shared" si="80"/>
        <v>#VALUE!</v>
      </c>
      <c r="AJ177" s="182" t="e">
        <f t="shared" si="81"/>
        <v>#VALUE!</v>
      </c>
    </row>
    <row r="178" spans="1:36" ht="27.95" customHeight="1">
      <c r="A178" s="179">
        <f>入力・労働局用!A178</f>
        <v>0</v>
      </c>
      <c r="B178" s="172">
        <f>入力・労働局用!B178</f>
        <v>0</v>
      </c>
      <c r="C178" s="173"/>
      <c r="D178" s="70">
        <f>入力・労働局用!D178</f>
        <v>0</v>
      </c>
      <c r="E178" s="71">
        <f>入力・労働局用!E178</f>
        <v>0</v>
      </c>
      <c r="F178" s="475">
        <f>入力・労働局用!F178</f>
        <v>0</v>
      </c>
      <c r="G178" s="476"/>
      <c r="H178" s="174" t="str">
        <f ca="1">入力・労働局用!H178</f>
        <v/>
      </c>
      <c r="I178" s="477" t="str">
        <f ca="1">入力・労働局用!I178</f>
        <v/>
      </c>
      <c r="J178" s="478">
        <f>入力・労働局用!J178</f>
        <v>0</v>
      </c>
      <c r="K178" s="478">
        <f>入力・労働局用!K178</f>
        <v>0</v>
      </c>
      <c r="L178" s="479">
        <f>入力・労働局用!L178</f>
        <v>0</v>
      </c>
      <c r="M178" s="475">
        <f>入力・労働局用!M178</f>
        <v>0</v>
      </c>
      <c r="N178" s="480"/>
      <c r="O178" s="480"/>
      <c r="P178" s="480"/>
      <c r="Q178" s="476"/>
      <c r="R178" s="174" t="str">
        <f ca="1">入力・労働局用!R178</f>
        <v/>
      </c>
      <c r="S178" s="477" t="str">
        <f ca="1">入力・労働局用!S178</f>
        <v/>
      </c>
      <c r="T178" s="478">
        <f>入力・労働局用!T178</f>
        <v>0</v>
      </c>
      <c r="U178" s="478">
        <f>入力・労働局用!U178</f>
        <v>0</v>
      </c>
      <c r="V178" s="478">
        <f>入力・労働局用!V178</f>
        <v>0</v>
      </c>
      <c r="W178" s="479">
        <f>入力・労働局用!W178</f>
        <v>0</v>
      </c>
      <c r="X178" s="164"/>
      <c r="Y178" s="180" t="str">
        <f t="shared" si="82"/>
        <v/>
      </c>
      <c r="Z178" s="180" t="str">
        <f t="shared" si="83"/>
        <v/>
      </c>
      <c r="AA178" s="181" t="e">
        <f t="shared" si="72"/>
        <v>#VALUE!</v>
      </c>
      <c r="AB178" s="181" t="e">
        <f t="shared" si="73"/>
        <v>#VALUE!</v>
      </c>
      <c r="AC178" s="181" t="e">
        <f t="shared" si="74"/>
        <v>#VALUE!</v>
      </c>
      <c r="AD178" s="181" t="e">
        <f t="shared" si="75"/>
        <v>#VALUE!</v>
      </c>
      <c r="AE178" s="182" t="e">
        <f t="shared" si="76"/>
        <v>#VALUE!</v>
      </c>
      <c r="AF178" s="181" t="e">
        <f t="shared" si="77"/>
        <v>#VALUE!</v>
      </c>
      <c r="AG178" s="181" t="e">
        <f t="shared" si="78"/>
        <v>#VALUE!</v>
      </c>
      <c r="AH178" s="181" t="e">
        <f t="shared" si="79"/>
        <v>#VALUE!</v>
      </c>
      <c r="AI178" s="181" t="e">
        <f t="shared" si="80"/>
        <v>#VALUE!</v>
      </c>
      <c r="AJ178" s="182" t="e">
        <f t="shared" si="81"/>
        <v>#VALUE!</v>
      </c>
    </row>
    <row r="179" spans="1:36" ht="27.95" customHeight="1">
      <c r="A179" s="179">
        <f>入力・労働局用!A179</f>
        <v>0</v>
      </c>
      <c r="B179" s="172">
        <f>入力・労働局用!B179</f>
        <v>0</v>
      </c>
      <c r="C179" s="173"/>
      <c r="D179" s="70">
        <f>入力・労働局用!D179</f>
        <v>0</v>
      </c>
      <c r="E179" s="71">
        <f>入力・労働局用!E179</f>
        <v>0</v>
      </c>
      <c r="F179" s="475">
        <f>入力・労働局用!F179</f>
        <v>0</v>
      </c>
      <c r="G179" s="476"/>
      <c r="H179" s="174" t="str">
        <f ca="1">入力・労働局用!H179</f>
        <v/>
      </c>
      <c r="I179" s="477" t="str">
        <f ca="1">入力・労働局用!I179</f>
        <v/>
      </c>
      <c r="J179" s="478">
        <f>入力・労働局用!J179</f>
        <v>0</v>
      </c>
      <c r="K179" s="478">
        <f>入力・労働局用!K179</f>
        <v>0</v>
      </c>
      <c r="L179" s="479">
        <f>入力・労働局用!L179</f>
        <v>0</v>
      </c>
      <c r="M179" s="475">
        <f>入力・労働局用!M179</f>
        <v>0</v>
      </c>
      <c r="N179" s="480"/>
      <c r="O179" s="480"/>
      <c r="P179" s="480"/>
      <c r="Q179" s="476"/>
      <c r="R179" s="174" t="str">
        <f ca="1">入力・労働局用!R179</f>
        <v/>
      </c>
      <c r="S179" s="477" t="str">
        <f ca="1">入力・労働局用!S179</f>
        <v/>
      </c>
      <c r="T179" s="478">
        <f>入力・労働局用!T179</f>
        <v>0</v>
      </c>
      <c r="U179" s="478">
        <f>入力・労働局用!U179</f>
        <v>0</v>
      </c>
      <c r="V179" s="478">
        <f>入力・労働局用!V179</f>
        <v>0</v>
      </c>
      <c r="W179" s="479">
        <f>入力・労働局用!W179</f>
        <v>0</v>
      </c>
      <c r="X179" s="164"/>
      <c r="Y179" s="180" t="str">
        <f t="shared" si="82"/>
        <v/>
      </c>
      <c r="Z179" s="180" t="str">
        <f t="shared" si="83"/>
        <v/>
      </c>
      <c r="AA179" s="181" t="e">
        <f t="shared" si="72"/>
        <v>#VALUE!</v>
      </c>
      <c r="AB179" s="181" t="e">
        <f t="shared" si="73"/>
        <v>#VALUE!</v>
      </c>
      <c r="AC179" s="181" t="e">
        <f t="shared" si="74"/>
        <v>#VALUE!</v>
      </c>
      <c r="AD179" s="181" t="e">
        <f t="shared" si="75"/>
        <v>#VALUE!</v>
      </c>
      <c r="AE179" s="182" t="e">
        <f t="shared" si="76"/>
        <v>#VALUE!</v>
      </c>
      <c r="AF179" s="181" t="e">
        <f t="shared" si="77"/>
        <v>#VALUE!</v>
      </c>
      <c r="AG179" s="181" t="e">
        <f t="shared" si="78"/>
        <v>#VALUE!</v>
      </c>
      <c r="AH179" s="181" t="e">
        <f t="shared" si="79"/>
        <v>#VALUE!</v>
      </c>
      <c r="AI179" s="181" t="e">
        <f t="shared" si="80"/>
        <v>#VALUE!</v>
      </c>
      <c r="AJ179" s="182" t="e">
        <f t="shared" si="81"/>
        <v>#VALUE!</v>
      </c>
    </row>
    <row r="180" spans="1:36" ht="27.95" customHeight="1">
      <c r="A180" s="179">
        <f>入力・労働局用!A180</f>
        <v>0</v>
      </c>
      <c r="B180" s="172">
        <f>入力・労働局用!B180</f>
        <v>0</v>
      </c>
      <c r="C180" s="173"/>
      <c r="D180" s="70">
        <f>入力・労働局用!D180</f>
        <v>0</v>
      </c>
      <c r="E180" s="71">
        <f>入力・労働局用!E180</f>
        <v>0</v>
      </c>
      <c r="F180" s="475">
        <f>入力・労働局用!F180</f>
        <v>0</v>
      </c>
      <c r="G180" s="476"/>
      <c r="H180" s="174" t="str">
        <f ca="1">入力・労働局用!H180</f>
        <v/>
      </c>
      <c r="I180" s="477" t="str">
        <f ca="1">入力・労働局用!I180</f>
        <v/>
      </c>
      <c r="J180" s="478">
        <f>入力・労働局用!J180</f>
        <v>0</v>
      </c>
      <c r="K180" s="478">
        <f>入力・労働局用!K180</f>
        <v>0</v>
      </c>
      <c r="L180" s="479">
        <f>入力・労働局用!L180</f>
        <v>0</v>
      </c>
      <c r="M180" s="475">
        <f>入力・労働局用!M180</f>
        <v>0</v>
      </c>
      <c r="N180" s="480"/>
      <c r="O180" s="480"/>
      <c r="P180" s="480"/>
      <c r="Q180" s="476"/>
      <c r="R180" s="174" t="str">
        <f ca="1">入力・労働局用!R180</f>
        <v/>
      </c>
      <c r="S180" s="477" t="str">
        <f ca="1">入力・労働局用!S180</f>
        <v/>
      </c>
      <c r="T180" s="478">
        <f>入力・労働局用!T180</f>
        <v>0</v>
      </c>
      <c r="U180" s="478">
        <f>入力・労働局用!U180</f>
        <v>0</v>
      </c>
      <c r="V180" s="478">
        <f>入力・労働局用!V180</f>
        <v>0</v>
      </c>
      <c r="W180" s="479">
        <f>入力・労働局用!W180</f>
        <v>0</v>
      </c>
      <c r="X180" s="164"/>
      <c r="Y180" s="180" t="str">
        <f t="shared" si="82"/>
        <v/>
      </c>
      <c r="Z180" s="180" t="str">
        <f t="shared" si="83"/>
        <v/>
      </c>
      <c r="AA180" s="181" t="e">
        <f t="shared" si="72"/>
        <v>#VALUE!</v>
      </c>
      <c r="AB180" s="181" t="e">
        <f t="shared" si="73"/>
        <v>#VALUE!</v>
      </c>
      <c r="AC180" s="181" t="e">
        <f t="shared" si="74"/>
        <v>#VALUE!</v>
      </c>
      <c r="AD180" s="181" t="e">
        <f t="shared" si="75"/>
        <v>#VALUE!</v>
      </c>
      <c r="AE180" s="182" t="e">
        <f t="shared" si="76"/>
        <v>#VALUE!</v>
      </c>
      <c r="AF180" s="181" t="e">
        <f t="shared" si="77"/>
        <v>#VALUE!</v>
      </c>
      <c r="AG180" s="181" t="e">
        <f t="shared" si="78"/>
        <v>#VALUE!</v>
      </c>
      <c r="AH180" s="181" t="e">
        <f t="shared" si="79"/>
        <v>#VALUE!</v>
      </c>
      <c r="AI180" s="181" t="e">
        <f t="shared" si="80"/>
        <v>#VALUE!</v>
      </c>
      <c r="AJ180" s="182" t="e">
        <f t="shared" si="81"/>
        <v>#VALUE!</v>
      </c>
    </row>
    <row r="181" spans="1:36" ht="27.95" customHeight="1">
      <c r="A181" s="179">
        <f>入力・労働局用!A181</f>
        <v>0</v>
      </c>
      <c r="B181" s="172">
        <f>入力・労働局用!B181</f>
        <v>0</v>
      </c>
      <c r="C181" s="173"/>
      <c r="D181" s="70">
        <f>入力・労働局用!D181</f>
        <v>0</v>
      </c>
      <c r="E181" s="71">
        <f>入力・労働局用!E181</f>
        <v>0</v>
      </c>
      <c r="F181" s="475">
        <f>入力・労働局用!F181</f>
        <v>0</v>
      </c>
      <c r="G181" s="476"/>
      <c r="H181" s="174" t="str">
        <f ca="1">入力・労働局用!H181</f>
        <v/>
      </c>
      <c r="I181" s="477" t="str">
        <f ca="1">入力・労働局用!I181</f>
        <v/>
      </c>
      <c r="J181" s="478">
        <f>入力・労働局用!J181</f>
        <v>0</v>
      </c>
      <c r="K181" s="478">
        <f>入力・労働局用!K181</f>
        <v>0</v>
      </c>
      <c r="L181" s="479">
        <f>入力・労働局用!L181</f>
        <v>0</v>
      </c>
      <c r="M181" s="475">
        <f>入力・労働局用!M181</f>
        <v>0</v>
      </c>
      <c r="N181" s="480"/>
      <c r="O181" s="480"/>
      <c r="P181" s="480"/>
      <c r="Q181" s="476"/>
      <c r="R181" s="174" t="str">
        <f ca="1">入力・労働局用!R181</f>
        <v/>
      </c>
      <c r="S181" s="477" t="str">
        <f ca="1">入力・労働局用!S181</f>
        <v/>
      </c>
      <c r="T181" s="478">
        <f>入力・労働局用!T181</f>
        <v>0</v>
      </c>
      <c r="U181" s="478">
        <f>入力・労働局用!U181</f>
        <v>0</v>
      </c>
      <c r="V181" s="478">
        <f>入力・労働局用!V181</f>
        <v>0</v>
      </c>
      <c r="W181" s="479">
        <f>入力・労働局用!W181</f>
        <v>0</v>
      </c>
      <c r="X181" s="164"/>
      <c r="Y181" s="180" t="str">
        <f t="shared" si="82"/>
        <v/>
      </c>
      <c r="Z181" s="180" t="str">
        <f t="shared" si="83"/>
        <v/>
      </c>
      <c r="AA181" s="181" t="e">
        <f t="shared" si="72"/>
        <v>#VALUE!</v>
      </c>
      <c r="AB181" s="181" t="e">
        <f t="shared" si="73"/>
        <v>#VALUE!</v>
      </c>
      <c r="AC181" s="181" t="e">
        <f t="shared" si="74"/>
        <v>#VALUE!</v>
      </c>
      <c r="AD181" s="181" t="e">
        <f t="shared" si="75"/>
        <v>#VALUE!</v>
      </c>
      <c r="AE181" s="182" t="e">
        <f t="shared" si="76"/>
        <v>#VALUE!</v>
      </c>
      <c r="AF181" s="181" t="e">
        <f t="shared" si="77"/>
        <v>#VALUE!</v>
      </c>
      <c r="AG181" s="181" t="e">
        <f t="shared" si="78"/>
        <v>#VALUE!</v>
      </c>
      <c r="AH181" s="181" t="e">
        <f t="shared" si="79"/>
        <v>#VALUE!</v>
      </c>
      <c r="AI181" s="181" t="e">
        <f t="shared" si="80"/>
        <v>#VALUE!</v>
      </c>
      <c r="AJ181" s="182" t="e">
        <f t="shared" si="81"/>
        <v>#VALUE!</v>
      </c>
    </row>
    <row r="182" spans="1:36" ht="27.95" customHeight="1">
      <c r="A182" s="179">
        <f>入力・労働局用!A182</f>
        <v>0</v>
      </c>
      <c r="B182" s="172">
        <f>入力・労働局用!B182</f>
        <v>0</v>
      </c>
      <c r="C182" s="173"/>
      <c r="D182" s="70">
        <f>入力・労働局用!D182</f>
        <v>0</v>
      </c>
      <c r="E182" s="71">
        <f>入力・労働局用!E182</f>
        <v>0</v>
      </c>
      <c r="F182" s="475">
        <f>入力・労働局用!F182</f>
        <v>0</v>
      </c>
      <c r="G182" s="476"/>
      <c r="H182" s="174" t="str">
        <f ca="1">入力・労働局用!H182</f>
        <v/>
      </c>
      <c r="I182" s="477" t="str">
        <f ca="1">入力・労働局用!I182</f>
        <v/>
      </c>
      <c r="J182" s="478">
        <f>入力・労働局用!J182</f>
        <v>0</v>
      </c>
      <c r="K182" s="478">
        <f>入力・労働局用!K182</f>
        <v>0</v>
      </c>
      <c r="L182" s="479">
        <f>入力・労働局用!L182</f>
        <v>0</v>
      </c>
      <c r="M182" s="475">
        <f>入力・労働局用!M182</f>
        <v>0</v>
      </c>
      <c r="N182" s="480"/>
      <c r="O182" s="480"/>
      <c r="P182" s="480"/>
      <c r="Q182" s="476"/>
      <c r="R182" s="174" t="str">
        <f ca="1">入力・労働局用!R182</f>
        <v/>
      </c>
      <c r="S182" s="477" t="str">
        <f ca="1">入力・労働局用!S182</f>
        <v/>
      </c>
      <c r="T182" s="478">
        <f>入力・労働局用!T182</f>
        <v>0</v>
      </c>
      <c r="U182" s="478">
        <f>入力・労働局用!U182</f>
        <v>0</v>
      </c>
      <c r="V182" s="478">
        <f>入力・労働局用!V182</f>
        <v>0</v>
      </c>
      <c r="W182" s="479">
        <f>入力・労働局用!W182</f>
        <v>0</v>
      </c>
      <c r="X182" s="164"/>
      <c r="Y182" s="180" t="str">
        <f t="shared" si="82"/>
        <v/>
      </c>
      <c r="Z182" s="180" t="str">
        <f t="shared" si="83"/>
        <v/>
      </c>
      <c r="AA182" s="181" t="e">
        <f t="shared" si="72"/>
        <v>#VALUE!</v>
      </c>
      <c r="AB182" s="181" t="e">
        <f t="shared" si="73"/>
        <v>#VALUE!</v>
      </c>
      <c r="AC182" s="181" t="e">
        <f t="shared" si="74"/>
        <v>#VALUE!</v>
      </c>
      <c r="AD182" s="181" t="e">
        <f t="shared" si="75"/>
        <v>#VALUE!</v>
      </c>
      <c r="AE182" s="182" t="e">
        <f t="shared" si="76"/>
        <v>#VALUE!</v>
      </c>
      <c r="AF182" s="181" t="e">
        <f t="shared" si="77"/>
        <v>#VALUE!</v>
      </c>
      <c r="AG182" s="181" t="e">
        <f t="shared" si="78"/>
        <v>#VALUE!</v>
      </c>
      <c r="AH182" s="181" t="e">
        <f t="shared" si="79"/>
        <v>#VALUE!</v>
      </c>
      <c r="AI182" s="181" t="e">
        <f t="shared" si="80"/>
        <v>#VALUE!</v>
      </c>
      <c r="AJ182" s="182" t="e">
        <f t="shared" si="81"/>
        <v>#VALUE!</v>
      </c>
    </row>
    <row r="183" spans="1:36" ht="27.95" customHeight="1">
      <c r="A183" s="179">
        <f>入力・労働局用!A183</f>
        <v>0</v>
      </c>
      <c r="B183" s="172">
        <f>入力・労働局用!B183</f>
        <v>0</v>
      </c>
      <c r="C183" s="173"/>
      <c r="D183" s="70">
        <f>入力・労働局用!D183</f>
        <v>0</v>
      </c>
      <c r="E183" s="71">
        <f>入力・労働局用!E183</f>
        <v>0</v>
      </c>
      <c r="F183" s="475">
        <f>入力・労働局用!F183</f>
        <v>0</v>
      </c>
      <c r="G183" s="476"/>
      <c r="H183" s="174" t="str">
        <f ca="1">入力・労働局用!H183</f>
        <v/>
      </c>
      <c r="I183" s="477" t="str">
        <f ca="1">入力・労働局用!I183</f>
        <v/>
      </c>
      <c r="J183" s="478">
        <f>入力・労働局用!J183</f>
        <v>0</v>
      </c>
      <c r="K183" s="478">
        <f>入力・労働局用!K183</f>
        <v>0</v>
      </c>
      <c r="L183" s="479">
        <f>入力・労働局用!L183</f>
        <v>0</v>
      </c>
      <c r="M183" s="475">
        <f>入力・労働局用!M183</f>
        <v>0</v>
      </c>
      <c r="N183" s="480"/>
      <c r="O183" s="480"/>
      <c r="P183" s="480"/>
      <c r="Q183" s="476"/>
      <c r="R183" s="174" t="str">
        <f ca="1">入力・労働局用!R183</f>
        <v/>
      </c>
      <c r="S183" s="477" t="str">
        <f ca="1">入力・労働局用!S183</f>
        <v/>
      </c>
      <c r="T183" s="478">
        <f>入力・労働局用!T183</f>
        <v>0</v>
      </c>
      <c r="U183" s="478">
        <f>入力・労働局用!U183</f>
        <v>0</v>
      </c>
      <c r="V183" s="478">
        <f>入力・労働局用!V183</f>
        <v>0</v>
      </c>
      <c r="W183" s="479">
        <f>入力・労働局用!W183</f>
        <v>0</v>
      </c>
      <c r="X183" s="164"/>
      <c r="Y183" s="180" t="str">
        <f t="shared" si="82"/>
        <v/>
      </c>
      <c r="Z183" s="180" t="str">
        <f t="shared" si="83"/>
        <v/>
      </c>
      <c r="AA183" s="181" t="e">
        <f t="shared" si="72"/>
        <v>#VALUE!</v>
      </c>
      <c r="AB183" s="181" t="e">
        <f t="shared" si="73"/>
        <v>#VALUE!</v>
      </c>
      <c r="AC183" s="181" t="e">
        <f t="shared" si="74"/>
        <v>#VALUE!</v>
      </c>
      <c r="AD183" s="181" t="e">
        <f t="shared" si="75"/>
        <v>#VALUE!</v>
      </c>
      <c r="AE183" s="182" t="e">
        <f t="shared" si="76"/>
        <v>#VALUE!</v>
      </c>
      <c r="AF183" s="181" t="e">
        <f t="shared" si="77"/>
        <v>#VALUE!</v>
      </c>
      <c r="AG183" s="181" t="e">
        <f t="shared" si="78"/>
        <v>#VALUE!</v>
      </c>
      <c r="AH183" s="181" t="e">
        <f t="shared" si="79"/>
        <v>#VALUE!</v>
      </c>
      <c r="AI183" s="181" t="e">
        <f t="shared" si="80"/>
        <v>#VALUE!</v>
      </c>
      <c r="AJ183" s="182" t="e">
        <f t="shared" si="81"/>
        <v>#VALUE!</v>
      </c>
    </row>
    <row r="184" spans="1:36" ht="27.95" customHeight="1">
      <c r="A184" s="179">
        <f>入力・労働局用!A184</f>
        <v>0</v>
      </c>
      <c r="B184" s="172">
        <f>入力・労働局用!B184</f>
        <v>0</v>
      </c>
      <c r="C184" s="173"/>
      <c r="D184" s="70">
        <f>入力・労働局用!D184</f>
        <v>0</v>
      </c>
      <c r="E184" s="71">
        <f>入力・労働局用!E184</f>
        <v>0</v>
      </c>
      <c r="F184" s="475">
        <f>入力・労働局用!F184</f>
        <v>0</v>
      </c>
      <c r="G184" s="476"/>
      <c r="H184" s="174" t="str">
        <f ca="1">入力・労働局用!H184</f>
        <v/>
      </c>
      <c r="I184" s="477" t="str">
        <f ca="1">入力・労働局用!I184</f>
        <v/>
      </c>
      <c r="J184" s="478">
        <f>入力・労働局用!J184</f>
        <v>0</v>
      </c>
      <c r="K184" s="478">
        <f>入力・労働局用!K184</f>
        <v>0</v>
      </c>
      <c r="L184" s="479">
        <f>入力・労働局用!L184</f>
        <v>0</v>
      </c>
      <c r="M184" s="475">
        <f>入力・労働局用!M184</f>
        <v>0</v>
      </c>
      <c r="N184" s="480"/>
      <c r="O184" s="480"/>
      <c r="P184" s="480"/>
      <c r="Q184" s="476"/>
      <c r="R184" s="174" t="str">
        <f ca="1">入力・労働局用!R184</f>
        <v/>
      </c>
      <c r="S184" s="477" t="str">
        <f ca="1">入力・労働局用!S184</f>
        <v/>
      </c>
      <c r="T184" s="478">
        <f>入力・労働局用!T184</f>
        <v>0</v>
      </c>
      <c r="U184" s="478">
        <f>入力・労働局用!U184</f>
        <v>0</v>
      </c>
      <c r="V184" s="478">
        <f>入力・労働局用!V184</f>
        <v>0</v>
      </c>
      <c r="W184" s="479">
        <f>入力・労働局用!W184</f>
        <v>0</v>
      </c>
      <c r="X184" s="164"/>
      <c r="Y184" s="180" t="str">
        <f t="shared" si="82"/>
        <v/>
      </c>
      <c r="Z184" s="180" t="str">
        <f t="shared" si="83"/>
        <v/>
      </c>
      <c r="AA184" s="181" t="e">
        <f t="shared" si="72"/>
        <v>#VALUE!</v>
      </c>
      <c r="AB184" s="181" t="e">
        <f t="shared" si="73"/>
        <v>#VALUE!</v>
      </c>
      <c r="AC184" s="181" t="e">
        <f t="shared" si="74"/>
        <v>#VALUE!</v>
      </c>
      <c r="AD184" s="181" t="e">
        <f t="shared" si="75"/>
        <v>#VALUE!</v>
      </c>
      <c r="AE184" s="182" t="e">
        <f t="shared" si="76"/>
        <v>#VALUE!</v>
      </c>
      <c r="AF184" s="181" t="e">
        <f t="shared" si="77"/>
        <v>#VALUE!</v>
      </c>
      <c r="AG184" s="181" t="e">
        <f t="shared" si="78"/>
        <v>#VALUE!</v>
      </c>
      <c r="AH184" s="181" t="e">
        <f t="shared" si="79"/>
        <v>#VALUE!</v>
      </c>
      <c r="AI184" s="181" t="e">
        <f t="shared" si="80"/>
        <v>#VALUE!</v>
      </c>
      <c r="AJ184" s="182" t="e">
        <f t="shared" si="81"/>
        <v>#VALUE!</v>
      </c>
    </row>
    <row r="185" spans="1:36" ht="27.95" customHeight="1" thickBot="1">
      <c r="A185" s="183">
        <f>入力・労働局用!A185</f>
        <v>0</v>
      </c>
      <c r="B185" s="172">
        <f>入力・労働局用!B185</f>
        <v>0</v>
      </c>
      <c r="C185" s="173"/>
      <c r="D185" s="70">
        <f>入力・労働局用!D185</f>
        <v>0</v>
      </c>
      <c r="E185" s="71">
        <f>入力・労働局用!E185</f>
        <v>0</v>
      </c>
      <c r="F185" s="475">
        <f>入力・労働局用!F185</f>
        <v>0</v>
      </c>
      <c r="G185" s="476"/>
      <c r="H185" s="174" t="str">
        <f ca="1">入力・労働局用!H185</f>
        <v/>
      </c>
      <c r="I185" s="477" t="str">
        <f ca="1">入力・労働局用!I185</f>
        <v/>
      </c>
      <c r="J185" s="478">
        <f>入力・労働局用!J185</f>
        <v>0</v>
      </c>
      <c r="K185" s="478">
        <f>入力・労働局用!K185</f>
        <v>0</v>
      </c>
      <c r="L185" s="479">
        <f>入力・労働局用!L185</f>
        <v>0</v>
      </c>
      <c r="M185" s="475">
        <f>入力・労働局用!M185</f>
        <v>0</v>
      </c>
      <c r="N185" s="480"/>
      <c r="O185" s="480"/>
      <c r="P185" s="480"/>
      <c r="Q185" s="476"/>
      <c r="R185" s="174" t="str">
        <f ca="1">入力・労働局用!R185</f>
        <v/>
      </c>
      <c r="S185" s="477" t="str">
        <f ca="1">入力・労働局用!S185</f>
        <v/>
      </c>
      <c r="T185" s="478">
        <f>入力・労働局用!T185</f>
        <v>0</v>
      </c>
      <c r="U185" s="478">
        <f>入力・労働局用!U185</f>
        <v>0</v>
      </c>
      <c r="V185" s="478">
        <f>入力・労働局用!V185</f>
        <v>0</v>
      </c>
      <c r="W185" s="479">
        <f>入力・労働局用!W185</f>
        <v>0</v>
      </c>
      <c r="X185" s="164"/>
      <c r="Y185" s="185" t="str">
        <f t="shared" si="82"/>
        <v/>
      </c>
      <c r="Z185" s="185" t="str">
        <f t="shared" si="83"/>
        <v/>
      </c>
      <c r="AA185" s="186" t="e">
        <f t="shared" si="72"/>
        <v>#VALUE!</v>
      </c>
      <c r="AB185" s="186" t="e">
        <f t="shared" si="73"/>
        <v>#VALUE!</v>
      </c>
      <c r="AC185" s="186" t="e">
        <f t="shared" si="74"/>
        <v>#VALUE!</v>
      </c>
      <c r="AD185" s="186" t="e">
        <f t="shared" si="75"/>
        <v>#VALUE!</v>
      </c>
      <c r="AE185" s="187" t="e">
        <f t="shared" si="76"/>
        <v>#VALUE!</v>
      </c>
      <c r="AF185" s="186" t="e">
        <f t="shared" si="77"/>
        <v>#VALUE!</v>
      </c>
      <c r="AG185" s="186" t="e">
        <f t="shared" si="78"/>
        <v>#VALUE!</v>
      </c>
      <c r="AH185" s="186" t="e">
        <f t="shared" si="79"/>
        <v>#VALUE!</v>
      </c>
      <c r="AI185" s="186" t="e">
        <f t="shared" si="80"/>
        <v>#VALUE!</v>
      </c>
      <c r="AJ185" s="187" t="e">
        <f t="shared" si="81"/>
        <v>#VALUE!</v>
      </c>
    </row>
    <row r="186" spans="1:36" ht="24.95" customHeight="1" thickTop="1">
      <c r="A186" s="361" t="s">
        <v>62</v>
      </c>
      <c r="B186" s="362"/>
      <c r="C186" s="362"/>
      <c r="D186" s="362"/>
      <c r="E186" s="362"/>
      <c r="F186" s="363"/>
      <c r="G186" s="364"/>
      <c r="H186" s="213" t="s">
        <v>12</v>
      </c>
      <c r="I186" s="471">
        <f ca="1">入力・労働局用!I186</f>
        <v>0</v>
      </c>
      <c r="J186" s="472">
        <f>入力・労働局用!J186</f>
        <v>0</v>
      </c>
      <c r="K186" s="472">
        <f>入力・労働局用!K186</f>
        <v>0</v>
      </c>
      <c r="L186" s="214" t="s">
        <v>8</v>
      </c>
      <c r="M186" s="363"/>
      <c r="N186" s="367"/>
      <c r="O186" s="367"/>
      <c r="P186" s="367"/>
      <c r="Q186" s="364"/>
      <c r="R186" s="213"/>
      <c r="S186" s="471">
        <f ca="1">入力・労働局用!S186</f>
        <v>0</v>
      </c>
      <c r="T186" s="472">
        <f>入力・労働局用!T186</f>
        <v>0</v>
      </c>
      <c r="U186" s="472">
        <f>入力・労働局用!U186</f>
        <v>0</v>
      </c>
      <c r="V186" s="472">
        <f>入力・労働局用!V186</f>
        <v>0</v>
      </c>
      <c r="W186" s="214" t="s">
        <v>8</v>
      </c>
      <c r="X186" s="164"/>
    </row>
    <row r="187" spans="1:36" ht="24.95" customHeight="1">
      <c r="A187" s="434" t="s">
        <v>80</v>
      </c>
      <c r="B187" s="435"/>
      <c r="C187" s="435"/>
      <c r="D187" s="435"/>
      <c r="E187" s="435"/>
      <c r="F187" s="502"/>
      <c r="G187" s="503"/>
      <c r="H187" s="215" t="s">
        <v>12</v>
      </c>
      <c r="I187" s="504">
        <f ca="1">入力・労働局用!I187</f>
        <v>0</v>
      </c>
      <c r="J187" s="505">
        <f>入力・労働局用!J187</f>
        <v>0</v>
      </c>
      <c r="K187" s="505">
        <f>入力・労働局用!K187</f>
        <v>0</v>
      </c>
      <c r="L187" s="216" t="s">
        <v>8</v>
      </c>
      <c r="M187" s="502"/>
      <c r="N187" s="506"/>
      <c r="O187" s="506"/>
      <c r="P187" s="506"/>
      <c r="Q187" s="503"/>
      <c r="R187" s="215"/>
      <c r="S187" s="504">
        <f ca="1">入力・労働局用!S187</f>
        <v>0</v>
      </c>
      <c r="T187" s="505">
        <f>入力・労働局用!T187</f>
        <v>0</v>
      </c>
      <c r="U187" s="505">
        <f>入力・労働局用!U187</f>
        <v>0</v>
      </c>
      <c r="V187" s="505">
        <f>入力・労働局用!V187</f>
        <v>0</v>
      </c>
      <c r="W187" s="216" t="s">
        <v>8</v>
      </c>
      <c r="X187" s="164"/>
      <c r="Z187" s="190" t="s">
        <v>36</v>
      </c>
    </row>
    <row r="188" spans="1:36" s="1" customFormat="1" ht="3.75" customHeight="1">
      <c r="X188" s="52"/>
      <c r="Y188" s="217"/>
      <c r="Z188" s="54" t="s">
        <v>35</v>
      </c>
      <c r="AH188" s="29"/>
      <c r="AI188" s="29"/>
    </row>
    <row r="189" spans="1:36">
      <c r="T189" s="468" t="s">
        <v>43</v>
      </c>
      <c r="U189" s="469"/>
      <c r="V189" s="469"/>
      <c r="W189" s="470"/>
      <c r="X189" s="164"/>
    </row>
    <row r="191" spans="1:36" ht="19.5" customHeight="1">
      <c r="A191" s="147" t="str">
        <f>IF(入力・労働局用!A191="","",入力・労働局用!A191)</f>
        <v>【鳥取局様式】</v>
      </c>
      <c r="B191" s="196"/>
      <c r="C191" s="146"/>
      <c r="D191" s="466" t="s">
        <v>76</v>
      </c>
      <c r="E191" s="467"/>
      <c r="F191" s="467"/>
      <c r="G191" s="467"/>
      <c r="H191" s="467"/>
      <c r="I191" s="467"/>
      <c r="J191" s="467"/>
      <c r="S191" s="148">
        <f>入力・労働局用!$S$2</f>
        <v>1</v>
      </c>
      <c r="T191" s="488" t="s">
        <v>10</v>
      </c>
      <c r="U191" s="488"/>
      <c r="V191" s="149">
        <f>入力・労働局用!V191</f>
        <v>8</v>
      </c>
      <c r="W191" s="150" t="s">
        <v>11</v>
      </c>
    </row>
    <row r="192" spans="1:36" ht="19.5" customHeight="1">
      <c r="B192" s="197"/>
      <c r="C192" s="151"/>
      <c r="D192" s="467"/>
      <c r="E192" s="467"/>
      <c r="F192" s="467"/>
      <c r="G192" s="467"/>
      <c r="H192" s="467"/>
      <c r="I192" s="467"/>
      <c r="J192" s="467"/>
    </row>
    <row r="193" spans="1:36" ht="14.25">
      <c r="B193" s="223">
        <f ca="1">入力・労働局用!B193</f>
        <v>45741</v>
      </c>
      <c r="D193" s="198"/>
      <c r="E193" s="198"/>
      <c r="F193" s="198"/>
    </row>
    <row r="194" spans="1:36" ht="15" customHeight="1">
      <c r="B194" s="224">
        <f ca="1">入力・労働局用!B194</f>
        <v>46106.494204513889</v>
      </c>
      <c r="H194" s="329" t="s">
        <v>6</v>
      </c>
      <c r="I194" s="330"/>
      <c r="J194" s="333" t="s">
        <v>0</v>
      </c>
      <c r="K194" s="334"/>
      <c r="L194" s="153" t="s">
        <v>1</v>
      </c>
      <c r="M194" s="334" t="s">
        <v>7</v>
      </c>
      <c r="N194" s="334"/>
      <c r="O194" s="334" t="s">
        <v>2</v>
      </c>
      <c r="P194" s="334"/>
      <c r="Q194" s="334"/>
      <c r="R194" s="334"/>
      <c r="S194" s="334"/>
      <c r="T194" s="334"/>
      <c r="U194" s="334" t="s">
        <v>3</v>
      </c>
      <c r="V194" s="334"/>
      <c r="W194" s="334"/>
    </row>
    <row r="195" spans="1:36" ht="20.100000000000001" customHeight="1">
      <c r="H195" s="331"/>
      <c r="I195" s="332"/>
      <c r="J195" s="154">
        <f>IF(入力・労働局用!J195="","",入力・労働局用!J195)</f>
        <v>3</v>
      </c>
      <c r="K195" s="155">
        <f>IF(入力・労働局用!K195="","",入力・労働局用!K195)</f>
        <v>1</v>
      </c>
      <c r="L195" s="156">
        <f>IF(入力・労働局用!L195="","",入力・労働局用!L195)</f>
        <v>1</v>
      </c>
      <c r="M195" s="157">
        <f>IF(入力・労働局用!M195="","",入力・労働局用!M195)</f>
        <v>0</v>
      </c>
      <c r="N195" s="158" t="str">
        <f>IF(入力・労働局用!N195="","",入力・労働局用!N195)</f>
        <v/>
      </c>
      <c r="O195" s="159" t="str">
        <f>IF(入力・労働局用!O195="","",入力・労働局用!O195)</f>
        <v/>
      </c>
      <c r="P195" s="160" t="str">
        <f>IF(入力・労働局用!P195="","",入力・労働局用!P195)</f>
        <v/>
      </c>
      <c r="Q195" s="160" t="str">
        <f>IF(入力・労働局用!Q195="","",入力・労働局用!Q195)</f>
        <v/>
      </c>
      <c r="R195" s="160" t="str">
        <f>IF(入力・労働局用!R195="","",入力・労働局用!R195)</f>
        <v/>
      </c>
      <c r="S195" s="160" t="str">
        <f>IF(入力・労働局用!S195="","",入力・労働局用!S195)</f>
        <v/>
      </c>
      <c r="T195" s="161" t="str">
        <f>IF(入力・労働局用!T195="","",入力・労働局用!T195)</f>
        <v/>
      </c>
      <c r="U195" s="159" t="str">
        <f>IF(入力・労働局用!U195="","",入力・労働局用!U195)</f>
        <v/>
      </c>
      <c r="V195" s="160" t="str">
        <f>IF(入力・労働局用!V195="","",入力・労働局用!V195)</f>
        <v/>
      </c>
      <c r="W195" s="161" t="str">
        <f>IF(入力・労働局用!W195="","",入力・労働局用!W195)</f>
        <v/>
      </c>
      <c r="Y195" s="162" t="s">
        <v>33</v>
      </c>
      <c r="Z195" s="163" t="s">
        <v>34</v>
      </c>
      <c r="AA195" s="489" t="str">
        <f>$A$2</f>
        <v>【鳥取局様式】</v>
      </c>
      <c r="AB195" s="489"/>
      <c r="AC195" s="489"/>
      <c r="AD195" s="489"/>
      <c r="AE195" s="489"/>
      <c r="AF195" s="487">
        <f>$A$3</f>
        <v>0</v>
      </c>
      <c r="AG195" s="487"/>
      <c r="AH195" s="487"/>
      <c r="AI195" s="487"/>
      <c r="AJ195" s="487"/>
    </row>
    <row r="196" spans="1:36" ht="21.95" customHeight="1">
      <c r="A196" s="315" t="s">
        <v>9</v>
      </c>
      <c r="B196" s="317" t="s">
        <v>30</v>
      </c>
      <c r="C196" s="220"/>
      <c r="D196" s="318" t="s">
        <v>50</v>
      </c>
      <c r="E196" s="317" t="s">
        <v>48</v>
      </c>
      <c r="F196" s="451">
        <f ca="1">B193</f>
        <v>45741</v>
      </c>
      <c r="G196" s="452"/>
      <c r="H196" s="452"/>
      <c r="I196" s="452"/>
      <c r="J196" s="452"/>
      <c r="K196" s="452"/>
      <c r="L196" s="453"/>
      <c r="M196" s="454">
        <f ca="1">B194</f>
        <v>46106.494204513889</v>
      </c>
      <c r="N196" s="455"/>
      <c r="O196" s="455"/>
      <c r="P196" s="455"/>
      <c r="Q196" s="455"/>
      <c r="R196" s="455"/>
      <c r="S196" s="455"/>
      <c r="T196" s="455"/>
      <c r="U196" s="455"/>
      <c r="V196" s="455"/>
      <c r="W196" s="456"/>
      <c r="X196" s="164"/>
      <c r="Y196" s="165" t="str">
        <f>$A$2</f>
        <v>【鳥取局様式】</v>
      </c>
      <c r="Z196" s="165" t="e">
        <f>DATE(YEAR($Y$7)+1,7,10)</f>
        <v>#VALUE!</v>
      </c>
      <c r="AA196" s="166" t="s">
        <v>33</v>
      </c>
      <c r="AB196" s="166" t="s">
        <v>34</v>
      </c>
      <c r="AC196" s="166" t="s">
        <v>37</v>
      </c>
      <c r="AD196" s="166" t="s">
        <v>38</v>
      </c>
      <c r="AE196" s="166" t="s">
        <v>32</v>
      </c>
      <c r="AF196" s="166" t="s">
        <v>33</v>
      </c>
      <c r="AG196" s="166" t="s">
        <v>34</v>
      </c>
      <c r="AH196" s="166" t="s">
        <v>37</v>
      </c>
      <c r="AI196" s="166" t="s">
        <v>38</v>
      </c>
      <c r="AJ196" s="166" t="s">
        <v>32</v>
      </c>
    </row>
    <row r="197" spans="1:36" ht="28.5" customHeight="1">
      <c r="A197" s="316"/>
      <c r="B197" s="317"/>
      <c r="C197" s="195"/>
      <c r="D197" s="319"/>
      <c r="E197" s="317"/>
      <c r="F197" s="306" t="s">
        <v>4</v>
      </c>
      <c r="G197" s="306"/>
      <c r="H197" s="168" t="s">
        <v>39</v>
      </c>
      <c r="I197" s="306" t="s">
        <v>5</v>
      </c>
      <c r="J197" s="306"/>
      <c r="K197" s="306"/>
      <c r="L197" s="306"/>
      <c r="M197" s="306" t="s">
        <v>4</v>
      </c>
      <c r="N197" s="306"/>
      <c r="O197" s="306"/>
      <c r="P197" s="306"/>
      <c r="Q197" s="306"/>
      <c r="R197" s="168" t="s">
        <v>39</v>
      </c>
      <c r="S197" s="306" t="s">
        <v>5</v>
      </c>
      <c r="T197" s="306"/>
      <c r="U197" s="306"/>
      <c r="V197" s="306"/>
      <c r="W197" s="306"/>
      <c r="X197" s="164"/>
      <c r="Y197" s="165" t="e">
        <f>DATE(YEAR($A$2),4,1)</f>
        <v>#VALUE!</v>
      </c>
      <c r="Z197" s="165" t="e">
        <f>DATE(YEAR($Y$8)+2,3,31)</f>
        <v>#VALUE!</v>
      </c>
      <c r="AA197" s="165" t="e">
        <f>$Y$8</f>
        <v>#VALUE!</v>
      </c>
      <c r="AB197" s="165" t="e">
        <f>DATE(YEAR($Y$8)+1,3,31)</f>
        <v>#VALUE!</v>
      </c>
      <c r="AC197" s="165"/>
      <c r="AD197" s="165"/>
      <c r="AE197" s="165"/>
      <c r="AF197" s="169" t="e">
        <f>DATE(YEAR($A$2)+1,4,1)</f>
        <v>#VALUE!</v>
      </c>
      <c r="AG197" s="169" t="e">
        <f>DATE(YEAR($AF$8)+1,3,31)</f>
        <v>#VALUE!</v>
      </c>
      <c r="AH197" s="165"/>
      <c r="AI197" s="165"/>
      <c r="AJ197" s="170"/>
    </row>
    <row r="198" spans="1:36" ht="27.95" customHeight="1">
      <c r="A198" s="171">
        <f>入力・労働局用!A198</f>
        <v>0</v>
      </c>
      <c r="B198" s="172">
        <f>入力・労働局用!B198</f>
        <v>0</v>
      </c>
      <c r="C198" s="173"/>
      <c r="D198" s="70">
        <f>入力・労働局用!D198</f>
        <v>0</v>
      </c>
      <c r="E198" s="71">
        <f>入力・労働局用!E198</f>
        <v>0</v>
      </c>
      <c r="F198" s="475">
        <f>入力・労働局用!F198</f>
        <v>0</v>
      </c>
      <c r="G198" s="476"/>
      <c r="H198" s="174" t="str">
        <f ca="1">入力・労働局用!H198</f>
        <v/>
      </c>
      <c r="I198" s="484" t="str">
        <f ca="1">入力・労働局用!I198</f>
        <v/>
      </c>
      <c r="J198" s="485">
        <f>入力・労働局用!J198</f>
        <v>0</v>
      </c>
      <c r="K198" s="485">
        <f>入力・労働局用!K198</f>
        <v>0</v>
      </c>
      <c r="L198" s="486">
        <f>入力・労働局用!L198</f>
        <v>0</v>
      </c>
      <c r="M198" s="475">
        <f>入力・労働局用!M198</f>
        <v>0</v>
      </c>
      <c r="N198" s="480"/>
      <c r="O198" s="480"/>
      <c r="P198" s="480"/>
      <c r="Q198" s="476"/>
      <c r="R198" s="175" t="str">
        <f ca="1">入力・労働局用!R198</f>
        <v/>
      </c>
      <c r="S198" s="484" t="str">
        <f ca="1">入力・労働局用!S198</f>
        <v/>
      </c>
      <c r="T198" s="485">
        <f>入力・労働局用!T198</f>
        <v>0</v>
      </c>
      <c r="U198" s="485">
        <f>入力・労働局用!U198</f>
        <v>0</v>
      </c>
      <c r="V198" s="485">
        <f>入力・労働局用!V198</f>
        <v>0</v>
      </c>
      <c r="W198" s="486">
        <f>入力・労働局用!W198</f>
        <v>0</v>
      </c>
      <c r="X198" s="164"/>
      <c r="Y198" s="176" t="str">
        <f>IF($B198&lt;&gt;0,IF(D198=0,AA$8,D198),"")</f>
        <v/>
      </c>
      <c r="Z198" s="176" t="str">
        <f>IF($B198&lt;&gt;0,IF(E198=0,Z$8,E198),"")</f>
        <v/>
      </c>
      <c r="AA198" s="177" t="e">
        <f t="shared" ref="AA198:AA212" si="84">IF(Y198&lt;AF$8,Y198,"")</f>
        <v>#VALUE!</v>
      </c>
      <c r="AB198" s="177" t="e">
        <f t="shared" ref="AB198:AB212" si="85">IF(Y198&gt;AB$8,"",IF(Z198&gt;AB$8,AB$8,Z198))</f>
        <v>#VALUE!</v>
      </c>
      <c r="AC198" s="177" t="e">
        <f t="shared" ref="AC198:AC212" si="86">IF(AA198="","",DATE(YEAR(AA198),MONTH(AA198),1))</f>
        <v>#VALUE!</v>
      </c>
      <c r="AD198" s="177" t="e">
        <f t="shared" ref="AD198:AD212" si="87">IF(AA198="","",DATE(YEAR(AB198),MONTH(AB198)+1,1)-1)</f>
        <v>#VALUE!</v>
      </c>
      <c r="AE198" s="178" t="e">
        <f t="shared" ref="AE198:AE212" si="88">IF(AA198="","",DATEDIF(AC198,AD198+1,"m"))</f>
        <v>#VALUE!</v>
      </c>
      <c r="AF198" s="177" t="e">
        <f t="shared" ref="AF198:AF212" si="89">IF(Z198&lt;AF$8,"",IF(Y198&gt;AF$8,Y198,AF$8))</f>
        <v>#VALUE!</v>
      </c>
      <c r="AG198" s="177" t="e">
        <f t="shared" ref="AG198:AG212" si="90">IF(Z198&lt;AF$8,"",Z198)</f>
        <v>#VALUE!</v>
      </c>
      <c r="AH198" s="177" t="e">
        <f t="shared" ref="AH198:AH212" si="91">IF(AF198="","",DATE(YEAR(AF198),MONTH(AF198),1))</f>
        <v>#VALUE!</v>
      </c>
      <c r="AI198" s="177" t="e">
        <f t="shared" ref="AI198:AI212" si="92">IF(AF198="","",DATE(YEAR(AG198),MONTH(AG198)+1,1)-1)</f>
        <v>#VALUE!</v>
      </c>
      <c r="AJ198" s="178" t="e">
        <f t="shared" ref="AJ198:AJ212" si="93">IF(AF198="","",DATEDIF(AH198,AI198+1,"m"))</f>
        <v>#VALUE!</v>
      </c>
    </row>
    <row r="199" spans="1:36" ht="27.95" customHeight="1">
      <c r="A199" s="179">
        <f>入力・労働局用!A199</f>
        <v>0</v>
      </c>
      <c r="B199" s="172">
        <f>入力・労働局用!B199</f>
        <v>0</v>
      </c>
      <c r="C199" s="173"/>
      <c r="D199" s="70">
        <f>入力・労働局用!D199</f>
        <v>0</v>
      </c>
      <c r="E199" s="71">
        <f>入力・労働局用!E199</f>
        <v>0</v>
      </c>
      <c r="F199" s="475">
        <f>入力・労働局用!F199</f>
        <v>0</v>
      </c>
      <c r="G199" s="476"/>
      <c r="H199" s="174" t="str">
        <f ca="1">入力・労働局用!H199</f>
        <v/>
      </c>
      <c r="I199" s="477" t="str">
        <f ca="1">入力・労働局用!I199</f>
        <v/>
      </c>
      <c r="J199" s="478">
        <f>入力・労働局用!J199</f>
        <v>0</v>
      </c>
      <c r="K199" s="478">
        <f>入力・労働局用!K199</f>
        <v>0</v>
      </c>
      <c r="L199" s="479">
        <f>入力・労働局用!L199</f>
        <v>0</v>
      </c>
      <c r="M199" s="475">
        <f>入力・労働局用!M199</f>
        <v>0</v>
      </c>
      <c r="N199" s="480"/>
      <c r="O199" s="480"/>
      <c r="P199" s="480"/>
      <c r="Q199" s="476"/>
      <c r="R199" s="174" t="str">
        <f ca="1">入力・労働局用!R199</f>
        <v/>
      </c>
      <c r="S199" s="477" t="str">
        <f ca="1">入力・労働局用!S199</f>
        <v/>
      </c>
      <c r="T199" s="478">
        <f>入力・労働局用!T199</f>
        <v>0</v>
      </c>
      <c r="U199" s="478">
        <f>入力・労働局用!U199</f>
        <v>0</v>
      </c>
      <c r="V199" s="478">
        <f>入力・労働局用!V199</f>
        <v>0</v>
      </c>
      <c r="W199" s="479">
        <f>入力・労働局用!W199</f>
        <v>0</v>
      </c>
      <c r="X199" s="164"/>
      <c r="Y199" s="180" t="str">
        <f t="shared" ref="Y199:Y212" si="94">IF($B199&lt;&gt;0,IF(D199=0,AA$8,D199),"")</f>
        <v/>
      </c>
      <c r="Z199" s="180" t="str">
        <f t="shared" ref="Z199:Z212" si="95">IF($B199&lt;&gt;0,IF(E199=0,Z$8,E199),"")</f>
        <v/>
      </c>
      <c r="AA199" s="181" t="e">
        <f t="shared" si="84"/>
        <v>#VALUE!</v>
      </c>
      <c r="AB199" s="181" t="e">
        <f t="shared" si="85"/>
        <v>#VALUE!</v>
      </c>
      <c r="AC199" s="181" t="e">
        <f t="shared" si="86"/>
        <v>#VALUE!</v>
      </c>
      <c r="AD199" s="181" t="e">
        <f t="shared" si="87"/>
        <v>#VALUE!</v>
      </c>
      <c r="AE199" s="182" t="e">
        <f t="shared" si="88"/>
        <v>#VALUE!</v>
      </c>
      <c r="AF199" s="181" t="e">
        <f t="shared" si="89"/>
        <v>#VALUE!</v>
      </c>
      <c r="AG199" s="181" t="e">
        <f t="shared" si="90"/>
        <v>#VALUE!</v>
      </c>
      <c r="AH199" s="181" t="e">
        <f t="shared" si="91"/>
        <v>#VALUE!</v>
      </c>
      <c r="AI199" s="181" t="e">
        <f t="shared" si="92"/>
        <v>#VALUE!</v>
      </c>
      <c r="AJ199" s="182" t="e">
        <f t="shared" si="93"/>
        <v>#VALUE!</v>
      </c>
    </row>
    <row r="200" spans="1:36" ht="27.95" customHeight="1">
      <c r="A200" s="179">
        <f>入力・労働局用!A200</f>
        <v>0</v>
      </c>
      <c r="B200" s="172">
        <f>入力・労働局用!B200</f>
        <v>0</v>
      </c>
      <c r="C200" s="173"/>
      <c r="D200" s="70">
        <f>入力・労働局用!D200</f>
        <v>0</v>
      </c>
      <c r="E200" s="71">
        <f>入力・労働局用!E200</f>
        <v>0</v>
      </c>
      <c r="F200" s="475">
        <f>入力・労働局用!F200</f>
        <v>0</v>
      </c>
      <c r="G200" s="476"/>
      <c r="H200" s="174" t="str">
        <f ca="1">入力・労働局用!H200</f>
        <v/>
      </c>
      <c r="I200" s="477" t="str">
        <f ca="1">入力・労働局用!I200</f>
        <v/>
      </c>
      <c r="J200" s="478">
        <f>入力・労働局用!J200</f>
        <v>0</v>
      </c>
      <c r="K200" s="478">
        <f>入力・労働局用!K200</f>
        <v>0</v>
      </c>
      <c r="L200" s="479">
        <f>入力・労働局用!L200</f>
        <v>0</v>
      </c>
      <c r="M200" s="475">
        <f>入力・労働局用!M200</f>
        <v>0</v>
      </c>
      <c r="N200" s="480"/>
      <c r="O200" s="480"/>
      <c r="P200" s="480"/>
      <c r="Q200" s="476"/>
      <c r="R200" s="174" t="str">
        <f ca="1">入力・労働局用!R200</f>
        <v/>
      </c>
      <c r="S200" s="477" t="str">
        <f ca="1">入力・労働局用!S200</f>
        <v/>
      </c>
      <c r="T200" s="478">
        <f>入力・労働局用!T200</f>
        <v>0</v>
      </c>
      <c r="U200" s="478">
        <f>入力・労働局用!U200</f>
        <v>0</v>
      </c>
      <c r="V200" s="478">
        <f>入力・労働局用!V200</f>
        <v>0</v>
      </c>
      <c r="W200" s="479">
        <f>入力・労働局用!W200</f>
        <v>0</v>
      </c>
      <c r="X200" s="164"/>
      <c r="Y200" s="180" t="str">
        <f t="shared" si="94"/>
        <v/>
      </c>
      <c r="Z200" s="180" t="str">
        <f t="shared" si="95"/>
        <v/>
      </c>
      <c r="AA200" s="181" t="e">
        <f t="shared" si="84"/>
        <v>#VALUE!</v>
      </c>
      <c r="AB200" s="181" t="e">
        <f t="shared" si="85"/>
        <v>#VALUE!</v>
      </c>
      <c r="AC200" s="181" t="e">
        <f t="shared" si="86"/>
        <v>#VALUE!</v>
      </c>
      <c r="AD200" s="181" t="e">
        <f t="shared" si="87"/>
        <v>#VALUE!</v>
      </c>
      <c r="AE200" s="182" t="e">
        <f t="shared" si="88"/>
        <v>#VALUE!</v>
      </c>
      <c r="AF200" s="181" t="e">
        <f t="shared" si="89"/>
        <v>#VALUE!</v>
      </c>
      <c r="AG200" s="181" t="e">
        <f t="shared" si="90"/>
        <v>#VALUE!</v>
      </c>
      <c r="AH200" s="181" t="e">
        <f t="shared" si="91"/>
        <v>#VALUE!</v>
      </c>
      <c r="AI200" s="181" t="e">
        <f t="shared" si="92"/>
        <v>#VALUE!</v>
      </c>
      <c r="AJ200" s="182" t="e">
        <f t="shared" si="93"/>
        <v>#VALUE!</v>
      </c>
    </row>
    <row r="201" spans="1:36" ht="27.95" customHeight="1">
      <c r="A201" s="179">
        <f>入力・労働局用!A201</f>
        <v>0</v>
      </c>
      <c r="B201" s="172">
        <f>入力・労働局用!B201</f>
        <v>0</v>
      </c>
      <c r="C201" s="173"/>
      <c r="D201" s="70">
        <f>入力・労働局用!D201</f>
        <v>0</v>
      </c>
      <c r="E201" s="71">
        <f>入力・労働局用!E201</f>
        <v>0</v>
      </c>
      <c r="F201" s="475">
        <f>入力・労働局用!F201</f>
        <v>0</v>
      </c>
      <c r="G201" s="476"/>
      <c r="H201" s="174" t="str">
        <f ca="1">入力・労働局用!H201</f>
        <v/>
      </c>
      <c r="I201" s="477" t="str">
        <f ca="1">入力・労働局用!I201</f>
        <v/>
      </c>
      <c r="J201" s="478">
        <f>入力・労働局用!J201</f>
        <v>0</v>
      </c>
      <c r="K201" s="478">
        <f>入力・労働局用!K201</f>
        <v>0</v>
      </c>
      <c r="L201" s="479">
        <f>入力・労働局用!L201</f>
        <v>0</v>
      </c>
      <c r="M201" s="475">
        <f>入力・労働局用!M201</f>
        <v>0</v>
      </c>
      <c r="N201" s="480"/>
      <c r="O201" s="480"/>
      <c r="P201" s="480"/>
      <c r="Q201" s="476"/>
      <c r="R201" s="174" t="str">
        <f ca="1">入力・労働局用!R201</f>
        <v/>
      </c>
      <c r="S201" s="477" t="str">
        <f ca="1">入力・労働局用!S201</f>
        <v/>
      </c>
      <c r="T201" s="478">
        <f>入力・労働局用!T201</f>
        <v>0</v>
      </c>
      <c r="U201" s="478">
        <f>入力・労働局用!U201</f>
        <v>0</v>
      </c>
      <c r="V201" s="478">
        <f>入力・労働局用!V201</f>
        <v>0</v>
      </c>
      <c r="W201" s="479">
        <f>入力・労働局用!W201</f>
        <v>0</v>
      </c>
      <c r="X201" s="164"/>
      <c r="Y201" s="180" t="str">
        <f t="shared" si="94"/>
        <v/>
      </c>
      <c r="Z201" s="180" t="str">
        <f t="shared" si="95"/>
        <v/>
      </c>
      <c r="AA201" s="181" t="e">
        <f t="shared" si="84"/>
        <v>#VALUE!</v>
      </c>
      <c r="AB201" s="181" t="e">
        <f t="shared" si="85"/>
        <v>#VALUE!</v>
      </c>
      <c r="AC201" s="181" t="e">
        <f t="shared" si="86"/>
        <v>#VALUE!</v>
      </c>
      <c r="AD201" s="181" t="e">
        <f t="shared" si="87"/>
        <v>#VALUE!</v>
      </c>
      <c r="AE201" s="182" t="e">
        <f t="shared" si="88"/>
        <v>#VALUE!</v>
      </c>
      <c r="AF201" s="181" t="e">
        <f t="shared" si="89"/>
        <v>#VALUE!</v>
      </c>
      <c r="AG201" s="181" t="e">
        <f t="shared" si="90"/>
        <v>#VALUE!</v>
      </c>
      <c r="AH201" s="181" t="e">
        <f t="shared" si="91"/>
        <v>#VALUE!</v>
      </c>
      <c r="AI201" s="181" t="e">
        <f t="shared" si="92"/>
        <v>#VALUE!</v>
      </c>
      <c r="AJ201" s="182" t="e">
        <f t="shared" si="93"/>
        <v>#VALUE!</v>
      </c>
    </row>
    <row r="202" spans="1:36" ht="27.95" customHeight="1">
      <c r="A202" s="179">
        <f>入力・労働局用!A202</f>
        <v>0</v>
      </c>
      <c r="B202" s="172">
        <f>入力・労働局用!B202</f>
        <v>0</v>
      </c>
      <c r="C202" s="173"/>
      <c r="D202" s="70">
        <f>入力・労働局用!D202</f>
        <v>0</v>
      </c>
      <c r="E202" s="71">
        <f>入力・労働局用!E202</f>
        <v>0</v>
      </c>
      <c r="F202" s="475">
        <f>入力・労働局用!F202</f>
        <v>0</v>
      </c>
      <c r="G202" s="476"/>
      <c r="H202" s="174" t="str">
        <f ca="1">入力・労働局用!H202</f>
        <v/>
      </c>
      <c r="I202" s="477" t="str">
        <f ca="1">入力・労働局用!I202</f>
        <v/>
      </c>
      <c r="J202" s="478">
        <f>入力・労働局用!J202</f>
        <v>0</v>
      </c>
      <c r="K202" s="478">
        <f>入力・労働局用!K202</f>
        <v>0</v>
      </c>
      <c r="L202" s="479">
        <f>入力・労働局用!L202</f>
        <v>0</v>
      </c>
      <c r="M202" s="475">
        <f>入力・労働局用!M202</f>
        <v>0</v>
      </c>
      <c r="N202" s="480"/>
      <c r="O202" s="480"/>
      <c r="P202" s="480"/>
      <c r="Q202" s="476"/>
      <c r="R202" s="174" t="str">
        <f ca="1">入力・労働局用!R202</f>
        <v/>
      </c>
      <c r="S202" s="477" t="str">
        <f ca="1">入力・労働局用!S202</f>
        <v/>
      </c>
      <c r="T202" s="478">
        <f>入力・労働局用!T202</f>
        <v>0</v>
      </c>
      <c r="U202" s="478">
        <f>入力・労働局用!U202</f>
        <v>0</v>
      </c>
      <c r="V202" s="478">
        <f>入力・労働局用!V202</f>
        <v>0</v>
      </c>
      <c r="W202" s="479">
        <f>入力・労働局用!W202</f>
        <v>0</v>
      </c>
      <c r="X202" s="164"/>
      <c r="Y202" s="180" t="str">
        <f t="shared" si="94"/>
        <v/>
      </c>
      <c r="Z202" s="180" t="str">
        <f t="shared" si="95"/>
        <v/>
      </c>
      <c r="AA202" s="181" t="e">
        <f t="shared" si="84"/>
        <v>#VALUE!</v>
      </c>
      <c r="AB202" s="181" t="e">
        <f t="shared" si="85"/>
        <v>#VALUE!</v>
      </c>
      <c r="AC202" s="181" t="e">
        <f t="shared" si="86"/>
        <v>#VALUE!</v>
      </c>
      <c r="AD202" s="181" t="e">
        <f t="shared" si="87"/>
        <v>#VALUE!</v>
      </c>
      <c r="AE202" s="182" t="e">
        <f t="shared" si="88"/>
        <v>#VALUE!</v>
      </c>
      <c r="AF202" s="181" t="e">
        <f t="shared" si="89"/>
        <v>#VALUE!</v>
      </c>
      <c r="AG202" s="181" t="e">
        <f t="shared" si="90"/>
        <v>#VALUE!</v>
      </c>
      <c r="AH202" s="181" t="e">
        <f t="shared" si="91"/>
        <v>#VALUE!</v>
      </c>
      <c r="AI202" s="181" t="e">
        <f t="shared" si="92"/>
        <v>#VALUE!</v>
      </c>
      <c r="AJ202" s="182" t="e">
        <f t="shared" si="93"/>
        <v>#VALUE!</v>
      </c>
    </row>
    <row r="203" spans="1:36" ht="27.95" customHeight="1">
      <c r="A203" s="179">
        <f>入力・労働局用!A203</f>
        <v>0</v>
      </c>
      <c r="B203" s="172">
        <f>入力・労働局用!B203</f>
        <v>0</v>
      </c>
      <c r="C203" s="173"/>
      <c r="D203" s="70">
        <f>入力・労働局用!D203</f>
        <v>0</v>
      </c>
      <c r="E203" s="71">
        <f>入力・労働局用!E203</f>
        <v>0</v>
      </c>
      <c r="F203" s="475">
        <f>入力・労働局用!F203</f>
        <v>0</v>
      </c>
      <c r="G203" s="476"/>
      <c r="H203" s="174" t="str">
        <f ca="1">入力・労働局用!H203</f>
        <v/>
      </c>
      <c r="I203" s="477" t="str">
        <f ca="1">入力・労働局用!I203</f>
        <v/>
      </c>
      <c r="J203" s="478">
        <f>入力・労働局用!J203</f>
        <v>0</v>
      </c>
      <c r="K203" s="478">
        <f>入力・労働局用!K203</f>
        <v>0</v>
      </c>
      <c r="L203" s="479">
        <f>入力・労働局用!L203</f>
        <v>0</v>
      </c>
      <c r="M203" s="475">
        <f>入力・労働局用!M203</f>
        <v>0</v>
      </c>
      <c r="N203" s="480"/>
      <c r="O203" s="480"/>
      <c r="P203" s="480"/>
      <c r="Q203" s="476"/>
      <c r="R203" s="174" t="str">
        <f ca="1">入力・労働局用!R203</f>
        <v/>
      </c>
      <c r="S203" s="477" t="str">
        <f ca="1">入力・労働局用!S203</f>
        <v/>
      </c>
      <c r="T203" s="478">
        <f>入力・労働局用!T203</f>
        <v>0</v>
      </c>
      <c r="U203" s="478">
        <f>入力・労働局用!U203</f>
        <v>0</v>
      </c>
      <c r="V203" s="478">
        <f>入力・労働局用!V203</f>
        <v>0</v>
      </c>
      <c r="W203" s="479">
        <f>入力・労働局用!W203</f>
        <v>0</v>
      </c>
      <c r="X203" s="164"/>
      <c r="Y203" s="180" t="str">
        <f t="shared" si="94"/>
        <v/>
      </c>
      <c r="Z203" s="180" t="str">
        <f t="shared" si="95"/>
        <v/>
      </c>
      <c r="AA203" s="181" t="e">
        <f t="shared" si="84"/>
        <v>#VALUE!</v>
      </c>
      <c r="AB203" s="181" t="e">
        <f t="shared" si="85"/>
        <v>#VALUE!</v>
      </c>
      <c r="AC203" s="181" t="e">
        <f t="shared" si="86"/>
        <v>#VALUE!</v>
      </c>
      <c r="AD203" s="181" t="e">
        <f t="shared" si="87"/>
        <v>#VALUE!</v>
      </c>
      <c r="AE203" s="182" t="e">
        <f t="shared" si="88"/>
        <v>#VALUE!</v>
      </c>
      <c r="AF203" s="181" t="e">
        <f t="shared" si="89"/>
        <v>#VALUE!</v>
      </c>
      <c r="AG203" s="181" t="e">
        <f t="shared" si="90"/>
        <v>#VALUE!</v>
      </c>
      <c r="AH203" s="181" t="e">
        <f t="shared" si="91"/>
        <v>#VALUE!</v>
      </c>
      <c r="AI203" s="181" t="e">
        <f t="shared" si="92"/>
        <v>#VALUE!</v>
      </c>
      <c r="AJ203" s="182" t="e">
        <f t="shared" si="93"/>
        <v>#VALUE!</v>
      </c>
    </row>
    <row r="204" spans="1:36" ht="27.95" customHeight="1">
      <c r="A204" s="179">
        <f>入力・労働局用!A204</f>
        <v>0</v>
      </c>
      <c r="B204" s="172">
        <f>入力・労働局用!B204</f>
        <v>0</v>
      </c>
      <c r="C204" s="173"/>
      <c r="D204" s="70">
        <f>入力・労働局用!D204</f>
        <v>0</v>
      </c>
      <c r="E204" s="71">
        <f>入力・労働局用!E204</f>
        <v>0</v>
      </c>
      <c r="F204" s="475">
        <f>入力・労働局用!F204</f>
        <v>0</v>
      </c>
      <c r="G204" s="476"/>
      <c r="H204" s="174" t="str">
        <f ca="1">入力・労働局用!H204</f>
        <v/>
      </c>
      <c r="I204" s="477" t="str">
        <f ca="1">入力・労働局用!I204</f>
        <v/>
      </c>
      <c r="J204" s="478">
        <f>入力・労働局用!J204</f>
        <v>0</v>
      </c>
      <c r="K204" s="478">
        <f>入力・労働局用!K204</f>
        <v>0</v>
      </c>
      <c r="L204" s="479">
        <f>入力・労働局用!L204</f>
        <v>0</v>
      </c>
      <c r="M204" s="475">
        <f>入力・労働局用!M204</f>
        <v>0</v>
      </c>
      <c r="N204" s="480"/>
      <c r="O204" s="480"/>
      <c r="P204" s="480"/>
      <c r="Q204" s="476"/>
      <c r="R204" s="174" t="str">
        <f ca="1">入力・労働局用!R204</f>
        <v/>
      </c>
      <c r="S204" s="477" t="str">
        <f ca="1">入力・労働局用!S204</f>
        <v/>
      </c>
      <c r="T204" s="478">
        <f>入力・労働局用!T204</f>
        <v>0</v>
      </c>
      <c r="U204" s="478">
        <f>入力・労働局用!U204</f>
        <v>0</v>
      </c>
      <c r="V204" s="478">
        <f>入力・労働局用!V204</f>
        <v>0</v>
      </c>
      <c r="W204" s="479">
        <f>入力・労働局用!W204</f>
        <v>0</v>
      </c>
      <c r="X204" s="164"/>
      <c r="Y204" s="180" t="str">
        <f t="shared" si="94"/>
        <v/>
      </c>
      <c r="Z204" s="180" t="str">
        <f t="shared" si="95"/>
        <v/>
      </c>
      <c r="AA204" s="181" t="e">
        <f t="shared" si="84"/>
        <v>#VALUE!</v>
      </c>
      <c r="AB204" s="181" t="e">
        <f t="shared" si="85"/>
        <v>#VALUE!</v>
      </c>
      <c r="AC204" s="181" t="e">
        <f t="shared" si="86"/>
        <v>#VALUE!</v>
      </c>
      <c r="AD204" s="181" t="e">
        <f t="shared" si="87"/>
        <v>#VALUE!</v>
      </c>
      <c r="AE204" s="182" t="e">
        <f t="shared" si="88"/>
        <v>#VALUE!</v>
      </c>
      <c r="AF204" s="181" t="e">
        <f t="shared" si="89"/>
        <v>#VALUE!</v>
      </c>
      <c r="AG204" s="181" t="e">
        <f t="shared" si="90"/>
        <v>#VALUE!</v>
      </c>
      <c r="AH204" s="181" t="e">
        <f t="shared" si="91"/>
        <v>#VALUE!</v>
      </c>
      <c r="AI204" s="181" t="e">
        <f t="shared" si="92"/>
        <v>#VALUE!</v>
      </c>
      <c r="AJ204" s="182" t="e">
        <f t="shared" si="93"/>
        <v>#VALUE!</v>
      </c>
    </row>
    <row r="205" spans="1:36" ht="27.95" customHeight="1">
      <c r="A205" s="179">
        <f>入力・労働局用!A205</f>
        <v>0</v>
      </c>
      <c r="B205" s="172">
        <f>入力・労働局用!B205</f>
        <v>0</v>
      </c>
      <c r="C205" s="173"/>
      <c r="D205" s="70">
        <f>入力・労働局用!D205</f>
        <v>0</v>
      </c>
      <c r="E205" s="71">
        <f>入力・労働局用!E205</f>
        <v>0</v>
      </c>
      <c r="F205" s="475">
        <f>入力・労働局用!F205</f>
        <v>0</v>
      </c>
      <c r="G205" s="476"/>
      <c r="H205" s="174" t="str">
        <f ca="1">入力・労働局用!H205</f>
        <v/>
      </c>
      <c r="I205" s="477" t="str">
        <f ca="1">入力・労働局用!I205</f>
        <v/>
      </c>
      <c r="J205" s="478">
        <f>入力・労働局用!J205</f>
        <v>0</v>
      </c>
      <c r="K205" s="478">
        <f>入力・労働局用!K205</f>
        <v>0</v>
      </c>
      <c r="L205" s="479">
        <f>入力・労働局用!L205</f>
        <v>0</v>
      </c>
      <c r="M205" s="475">
        <f>入力・労働局用!M205</f>
        <v>0</v>
      </c>
      <c r="N205" s="480"/>
      <c r="O205" s="480"/>
      <c r="P205" s="480"/>
      <c r="Q205" s="476"/>
      <c r="R205" s="174" t="str">
        <f ca="1">入力・労働局用!R205</f>
        <v/>
      </c>
      <c r="S205" s="477" t="str">
        <f ca="1">入力・労働局用!S205</f>
        <v/>
      </c>
      <c r="T205" s="478">
        <f>入力・労働局用!T205</f>
        <v>0</v>
      </c>
      <c r="U205" s="478">
        <f>入力・労働局用!U205</f>
        <v>0</v>
      </c>
      <c r="V205" s="478">
        <f>入力・労働局用!V205</f>
        <v>0</v>
      </c>
      <c r="W205" s="479">
        <f>入力・労働局用!W205</f>
        <v>0</v>
      </c>
      <c r="X205" s="164"/>
      <c r="Y205" s="180" t="str">
        <f t="shared" si="94"/>
        <v/>
      </c>
      <c r="Z205" s="180" t="str">
        <f t="shared" si="95"/>
        <v/>
      </c>
      <c r="AA205" s="181" t="e">
        <f t="shared" si="84"/>
        <v>#VALUE!</v>
      </c>
      <c r="AB205" s="181" t="e">
        <f t="shared" si="85"/>
        <v>#VALUE!</v>
      </c>
      <c r="AC205" s="181" t="e">
        <f t="shared" si="86"/>
        <v>#VALUE!</v>
      </c>
      <c r="AD205" s="181" t="e">
        <f t="shared" si="87"/>
        <v>#VALUE!</v>
      </c>
      <c r="AE205" s="182" t="e">
        <f t="shared" si="88"/>
        <v>#VALUE!</v>
      </c>
      <c r="AF205" s="181" t="e">
        <f t="shared" si="89"/>
        <v>#VALUE!</v>
      </c>
      <c r="AG205" s="181" t="e">
        <f t="shared" si="90"/>
        <v>#VALUE!</v>
      </c>
      <c r="AH205" s="181" t="e">
        <f t="shared" si="91"/>
        <v>#VALUE!</v>
      </c>
      <c r="AI205" s="181" t="e">
        <f t="shared" si="92"/>
        <v>#VALUE!</v>
      </c>
      <c r="AJ205" s="182" t="e">
        <f t="shared" si="93"/>
        <v>#VALUE!</v>
      </c>
    </row>
    <row r="206" spans="1:36" ht="27.95" customHeight="1">
      <c r="A206" s="179">
        <f>入力・労働局用!A206</f>
        <v>0</v>
      </c>
      <c r="B206" s="172">
        <f>入力・労働局用!B206</f>
        <v>0</v>
      </c>
      <c r="C206" s="173"/>
      <c r="D206" s="70">
        <f>入力・労働局用!D206</f>
        <v>0</v>
      </c>
      <c r="E206" s="71">
        <f>入力・労働局用!E206</f>
        <v>0</v>
      </c>
      <c r="F206" s="475">
        <f>入力・労働局用!F206</f>
        <v>0</v>
      </c>
      <c r="G206" s="476"/>
      <c r="H206" s="174" t="str">
        <f ca="1">入力・労働局用!H206</f>
        <v/>
      </c>
      <c r="I206" s="477" t="str">
        <f ca="1">入力・労働局用!I206</f>
        <v/>
      </c>
      <c r="J206" s="478">
        <f>入力・労働局用!J206</f>
        <v>0</v>
      </c>
      <c r="K206" s="478">
        <f>入力・労働局用!K206</f>
        <v>0</v>
      </c>
      <c r="L206" s="479">
        <f>入力・労働局用!L206</f>
        <v>0</v>
      </c>
      <c r="M206" s="475">
        <f>入力・労働局用!M206</f>
        <v>0</v>
      </c>
      <c r="N206" s="480"/>
      <c r="O206" s="480"/>
      <c r="P206" s="480"/>
      <c r="Q206" s="476"/>
      <c r="R206" s="174" t="str">
        <f ca="1">入力・労働局用!R206</f>
        <v/>
      </c>
      <c r="S206" s="477" t="str">
        <f ca="1">入力・労働局用!S206</f>
        <v/>
      </c>
      <c r="T206" s="478">
        <f>入力・労働局用!T206</f>
        <v>0</v>
      </c>
      <c r="U206" s="478">
        <f>入力・労働局用!U206</f>
        <v>0</v>
      </c>
      <c r="V206" s="478">
        <f>入力・労働局用!V206</f>
        <v>0</v>
      </c>
      <c r="W206" s="479">
        <f>入力・労働局用!W206</f>
        <v>0</v>
      </c>
      <c r="X206" s="164"/>
      <c r="Y206" s="180" t="str">
        <f t="shared" si="94"/>
        <v/>
      </c>
      <c r="Z206" s="180" t="str">
        <f t="shared" si="95"/>
        <v/>
      </c>
      <c r="AA206" s="181" t="e">
        <f t="shared" si="84"/>
        <v>#VALUE!</v>
      </c>
      <c r="AB206" s="181" t="e">
        <f t="shared" si="85"/>
        <v>#VALUE!</v>
      </c>
      <c r="AC206" s="181" t="e">
        <f t="shared" si="86"/>
        <v>#VALUE!</v>
      </c>
      <c r="AD206" s="181" t="e">
        <f t="shared" si="87"/>
        <v>#VALUE!</v>
      </c>
      <c r="AE206" s="182" t="e">
        <f t="shared" si="88"/>
        <v>#VALUE!</v>
      </c>
      <c r="AF206" s="181" t="e">
        <f t="shared" si="89"/>
        <v>#VALUE!</v>
      </c>
      <c r="AG206" s="181" t="e">
        <f t="shared" si="90"/>
        <v>#VALUE!</v>
      </c>
      <c r="AH206" s="181" t="e">
        <f t="shared" si="91"/>
        <v>#VALUE!</v>
      </c>
      <c r="AI206" s="181" t="e">
        <f t="shared" si="92"/>
        <v>#VALUE!</v>
      </c>
      <c r="AJ206" s="182" t="e">
        <f t="shared" si="93"/>
        <v>#VALUE!</v>
      </c>
    </row>
    <row r="207" spans="1:36" ht="27.95" customHeight="1">
      <c r="A207" s="179">
        <f>入力・労働局用!A207</f>
        <v>0</v>
      </c>
      <c r="B207" s="172">
        <f>入力・労働局用!B207</f>
        <v>0</v>
      </c>
      <c r="C207" s="173"/>
      <c r="D207" s="70">
        <f>入力・労働局用!D207</f>
        <v>0</v>
      </c>
      <c r="E207" s="71">
        <f>入力・労働局用!E207</f>
        <v>0</v>
      </c>
      <c r="F207" s="475">
        <f>入力・労働局用!F207</f>
        <v>0</v>
      </c>
      <c r="G207" s="476"/>
      <c r="H207" s="174" t="str">
        <f ca="1">入力・労働局用!H207</f>
        <v/>
      </c>
      <c r="I207" s="477" t="str">
        <f ca="1">入力・労働局用!I207</f>
        <v/>
      </c>
      <c r="J207" s="478">
        <f>入力・労働局用!J207</f>
        <v>0</v>
      </c>
      <c r="K207" s="478">
        <f>入力・労働局用!K207</f>
        <v>0</v>
      </c>
      <c r="L207" s="479">
        <f>入力・労働局用!L207</f>
        <v>0</v>
      </c>
      <c r="M207" s="475">
        <f>入力・労働局用!M207</f>
        <v>0</v>
      </c>
      <c r="N207" s="480"/>
      <c r="O207" s="480"/>
      <c r="P207" s="480"/>
      <c r="Q207" s="476"/>
      <c r="R207" s="174" t="str">
        <f ca="1">入力・労働局用!R207</f>
        <v/>
      </c>
      <c r="S207" s="477" t="str">
        <f ca="1">入力・労働局用!S207</f>
        <v/>
      </c>
      <c r="T207" s="478">
        <f>入力・労働局用!T207</f>
        <v>0</v>
      </c>
      <c r="U207" s="478">
        <f>入力・労働局用!U207</f>
        <v>0</v>
      </c>
      <c r="V207" s="478">
        <f>入力・労働局用!V207</f>
        <v>0</v>
      </c>
      <c r="W207" s="479">
        <f>入力・労働局用!W207</f>
        <v>0</v>
      </c>
      <c r="X207" s="164"/>
      <c r="Y207" s="180" t="str">
        <f t="shared" si="94"/>
        <v/>
      </c>
      <c r="Z207" s="180" t="str">
        <f t="shared" si="95"/>
        <v/>
      </c>
      <c r="AA207" s="181" t="e">
        <f t="shared" si="84"/>
        <v>#VALUE!</v>
      </c>
      <c r="AB207" s="181" t="e">
        <f t="shared" si="85"/>
        <v>#VALUE!</v>
      </c>
      <c r="AC207" s="181" t="e">
        <f t="shared" si="86"/>
        <v>#VALUE!</v>
      </c>
      <c r="AD207" s="181" t="e">
        <f t="shared" si="87"/>
        <v>#VALUE!</v>
      </c>
      <c r="AE207" s="182" t="e">
        <f t="shared" si="88"/>
        <v>#VALUE!</v>
      </c>
      <c r="AF207" s="181" t="e">
        <f t="shared" si="89"/>
        <v>#VALUE!</v>
      </c>
      <c r="AG207" s="181" t="e">
        <f t="shared" si="90"/>
        <v>#VALUE!</v>
      </c>
      <c r="AH207" s="181" t="e">
        <f t="shared" si="91"/>
        <v>#VALUE!</v>
      </c>
      <c r="AI207" s="181" t="e">
        <f t="shared" si="92"/>
        <v>#VALUE!</v>
      </c>
      <c r="AJ207" s="182" t="e">
        <f t="shared" si="93"/>
        <v>#VALUE!</v>
      </c>
    </row>
    <row r="208" spans="1:36" ht="27.95" customHeight="1">
      <c r="A208" s="179">
        <f>入力・労働局用!A208</f>
        <v>0</v>
      </c>
      <c r="B208" s="172">
        <f>入力・労働局用!B208</f>
        <v>0</v>
      </c>
      <c r="C208" s="173"/>
      <c r="D208" s="70">
        <f>入力・労働局用!D208</f>
        <v>0</v>
      </c>
      <c r="E208" s="71">
        <f>入力・労働局用!E208</f>
        <v>0</v>
      </c>
      <c r="F208" s="475">
        <f>入力・労働局用!F208</f>
        <v>0</v>
      </c>
      <c r="G208" s="476"/>
      <c r="H208" s="174" t="str">
        <f ca="1">入力・労働局用!H208</f>
        <v/>
      </c>
      <c r="I208" s="477" t="str">
        <f ca="1">入力・労働局用!I208</f>
        <v/>
      </c>
      <c r="J208" s="478">
        <f>入力・労働局用!J208</f>
        <v>0</v>
      </c>
      <c r="K208" s="478">
        <f>入力・労働局用!K208</f>
        <v>0</v>
      </c>
      <c r="L208" s="479">
        <f>入力・労働局用!L208</f>
        <v>0</v>
      </c>
      <c r="M208" s="475">
        <f>入力・労働局用!M208</f>
        <v>0</v>
      </c>
      <c r="N208" s="480"/>
      <c r="O208" s="480"/>
      <c r="P208" s="480"/>
      <c r="Q208" s="476"/>
      <c r="R208" s="174" t="str">
        <f ca="1">入力・労働局用!R208</f>
        <v/>
      </c>
      <c r="S208" s="477" t="str">
        <f ca="1">入力・労働局用!S208</f>
        <v/>
      </c>
      <c r="T208" s="478">
        <f>入力・労働局用!T208</f>
        <v>0</v>
      </c>
      <c r="U208" s="478">
        <f>入力・労働局用!U208</f>
        <v>0</v>
      </c>
      <c r="V208" s="478">
        <f>入力・労働局用!V208</f>
        <v>0</v>
      </c>
      <c r="W208" s="479">
        <f>入力・労働局用!W208</f>
        <v>0</v>
      </c>
      <c r="X208" s="164"/>
      <c r="Y208" s="180" t="str">
        <f t="shared" si="94"/>
        <v/>
      </c>
      <c r="Z208" s="180" t="str">
        <f t="shared" si="95"/>
        <v/>
      </c>
      <c r="AA208" s="181" t="e">
        <f t="shared" si="84"/>
        <v>#VALUE!</v>
      </c>
      <c r="AB208" s="181" t="e">
        <f t="shared" si="85"/>
        <v>#VALUE!</v>
      </c>
      <c r="AC208" s="181" t="e">
        <f t="shared" si="86"/>
        <v>#VALUE!</v>
      </c>
      <c r="AD208" s="181" t="e">
        <f t="shared" si="87"/>
        <v>#VALUE!</v>
      </c>
      <c r="AE208" s="182" t="e">
        <f t="shared" si="88"/>
        <v>#VALUE!</v>
      </c>
      <c r="AF208" s="181" t="e">
        <f t="shared" si="89"/>
        <v>#VALUE!</v>
      </c>
      <c r="AG208" s="181" t="e">
        <f t="shared" si="90"/>
        <v>#VALUE!</v>
      </c>
      <c r="AH208" s="181" t="e">
        <f t="shared" si="91"/>
        <v>#VALUE!</v>
      </c>
      <c r="AI208" s="181" t="e">
        <f t="shared" si="92"/>
        <v>#VALUE!</v>
      </c>
      <c r="AJ208" s="182" t="e">
        <f t="shared" si="93"/>
        <v>#VALUE!</v>
      </c>
    </row>
    <row r="209" spans="1:36" ht="27.95" customHeight="1">
      <c r="A209" s="179">
        <f>入力・労働局用!A209</f>
        <v>0</v>
      </c>
      <c r="B209" s="172">
        <f>入力・労働局用!B209</f>
        <v>0</v>
      </c>
      <c r="C209" s="173"/>
      <c r="D209" s="70">
        <f>入力・労働局用!D209</f>
        <v>0</v>
      </c>
      <c r="E209" s="71">
        <f>入力・労働局用!E209</f>
        <v>0</v>
      </c>
      <c r="F209" s="475">
        <f>入力・労働局用!F209</f>
        <v>0</v>
      </c>
      <c r="G209" s="476"/>
      <c r="H209" s="174" t="str">
        <f ca="1">入力・労働局用!H209</f>
        <v/>
      </c>
      <c r="I209" s="477" t="str">
        <f ca="1">入力・労働局用!I209</f>
        <v/>
      </c>
      <c r="J209" s="478">
        <f>入力・労働局用!J209</f>
        <v>0</v>
      </c>
      <c r="K209" s="478">
        <f>入力・労働局用!K209</f>
        <v>0</v>
      </c>
      <c r="L209" s="479">
        <f>入力・労働局用!L209</f>
        <v>0</v>
      </c>
      <c r="M209" s="475">
        <f>入力・労働局用!M209</f>
        <v>0</v>
      </c>
      <c r="N209" s="480"/>
      <c r="O209" s="480"/>
      <c r="P209" s="480"/>
      <c r="Q209" s="476"/>
      <c r="R209" s="174" t="str">
        <f ca="1">入力・労働局用!R209</f>
        <v/>
      </c>
      <c r="S209" s="477" t="str">
        <f ca="1">入力・労働局用!S209</f>
        <v/>
      </c>
      <c r="T209" s="478">
        <f>入力・労働局用!T209</f>
        <v>0</v>
      </c>
      <c r="U209" s="478">
        <f>入力・労働局用!U209</f>
        <v>0</v>
      </c>
      <c r="V209" s="478">
        <f>入力・労働局用!V209</f>
        <v>0</v>
      </c>
      <c r="W209" s="479">
        <f>入力・労働局用!W209</f>
        <v>0</v>
      </c>
      <c r="X209" s="164"/>
      <c r="Y209" s="180" t="str">
        <f t="shared" si="94"/>
        <v/>
      </c>
      <c r="Z209" s="180" t="str">
        <f t="shared" si="95"/>
        <v/>
      </c>
      <c r="AA209" s="181" t="e">
        <f t="shared" si="84"/>
        <v>#VALUE!</v>
      </c>
      <c r="AB209" s="181" t="e">
        <f t="shared" si="85"/>
        <v>#VALUE!</v>
      </c>
      <c r="AC209" s="181" t="e">
        <f t="shared" si="86"/>
        <v>#VALUE!</v>
      </c>
      <c r="AD209" s="181" t="e">
        <f t="shared" si="87"/>
        <v>#VALUE!</v>
      </c>
      <c r="AE209" s="182" t="e">
        <f t="shared" si="88"/>
        <v>#VALUE!</v>
      </c>
      <c r="AF209" s="181" t="e">
        <f t="shared" si="89"/>
        <v>#VALUE!</v>
      </c>
      <c r="AG209" s="181" t="e">
        <f t="shared" si="90"/>
        <v>#VALUE!</v>
      </c>
      <c r="AH209" s="181" t="e">
        <f t="shared" si="91"/>
        <v>#VALUE!</v>
      </c>
      <c r="AI209" s="181" t="e">
        <f t="shared" si="92"/>
        <v>#VALUE!</v>
      </c>
      <c r="AJ209" s="182" t="e">
        <f t="shared" si="93"/>
        <v>#VALUE!</v>
      </c>
    </row>
    <row r="210" spans="1:36" ht="27.95" customHeight="1">
      <c r="A210" s="179">
        <f>入力・労働局用!A210</f>
        <v>0</v>
      </c>
      <c r="B210" s="172">
        <f>入力・労働局用!B210</f>
        <v>0</v>
      </c>
      <c r="C210" s="173"/>
      <c r="D210" s="70">
        <f>入力・労働局用!D210</f>
        <v>0</v>
      </c>
      <c r="E210" s="71">
        <f>入力・労働局用!E210</f>
        <v>0</v>
      </c>
      <c r="F210" s="475">
        <f>入力・労働局用!F210</f>
        <v>0</v>
      </c>
      <c r="G210" s="476"/>
      <c r="H210" s="174" t="str">
        <f ca="1">入力・労働局用!H210</f>
        <v/>
      </c>
      <c r="I210" s="477" t="str">
        <f ca="1">入力・労働局用!I210</f>
        <v/>
      </c>
      <c r="J210" s="478">
        <f>入力・労働局用!J210</f>
        <v>0</v>
      </c>
      <c r="K210" s="478">
        <f>入力・労働局用!K210</f>
        <v>0</v>
      </c>
      <c r="L210" s="479">
        <f>入力・労働局用!L210</f>
        <v>0</v>
      </c>
      <c r="M210" s="475">
        <f>入力・労働局用!M210</f>
        <v>0</v>
      </c>
      <c r="N210" s="480"/>
      <c r="O210" s="480"/>
      <c r="P210" s="480"/>
      <c r="Q210" s="476"/>
      <c r="R210" s="174" t="str">
        <f ca="1">入力・労働局用!R210</f>
        <v/>
      </c>
      <c r="S210" s="477" t="str">
        <f ca="1">入力・労働局用!S210</f>
        <v/>
      </c>
      <c r="T210" s="478">
        <f>入力・労働局用!T210</f>
        <v>0</v>
      </c>
      <c r="U210" s="478">
        <f>入力・労働局用!U210</f>
        <v>0</v>
      </c>
      <c r="V210" s="478">
        <f>入力・労働局用!V210</f>
        <v>0</v>
      </c>
      <c r="W210" s="479">
        <f>入力・労働局用!W210</f>
        <v>0</v>
      </c>
      <c r="X210" s="164"/>
      <c r="Y210" s="180" t="str">
        <f t="shared" si="94"/>
        <v/>
      </c>
      <c r="Z210" s="180" t="str">
        <f t="shared" si="95"/>
        <v/>
      </c>
      <c r="AA210" s="181" t="e">
        <f t="shared" si="84"/>
        <v>#VALUE!</v>
      </c>
      <c r="AB210" s="181" t="e">
        <f t="shared" si="85"/>
        <v>#VALUE!</v>
      </c>
      <c r="AC210" s="181" t="e">
        <f t="shared" si="86"/>
        <v>#VALUE!</v>
      </c>
      <c r="AD210" s="181" t="e">
        <f t="shared" si="87"/>
        <v>#VALUE!</v>
      </c>
      <c r="AE210" s="182" t="e">
        <f t="shared" si="88"/>
        <v>#VALUE!</v>
      </c>
      <c r="AF210" s="181" t="e">
        <f t="shared" si="89"/>
        <v>#VALUE!</v>
      </c>
      <c r="AG210" s="181" t="e">
        <f t="shared" si="90"/>
        <v>#VALUE!</v>
      </c>
      <c r="AH210" s="181" t="e">
        <f t="shared" si="91"/>
        <v>#VALUE!</v>
      </c>
      <c r="AI210" s="181" t="e">
        <f t="shared" si="92"/>
        <v>#VALUE!</v>
      </c>
      <c r="AJ210" s="182" t="e">
        <f t="shared" si="93"/>
        <v>#VALUE!</v>
      </c>
    </row>
    <row r="211" spans="1:36" ht="27.95" customHeight="1">
      <c r="A211" s="179">
        <f>入力・労働局用!A211</f>
        <v>0</v>
      </c>
      <c r="B211" s="172">
        <f>入力・労働局用!B211</f>
        <v>0</v>
      </c>
      <c r="C211" s="173"/>
      <c r="D211" s="70">
        <f>入力・労働局用!D211</f>
        <v>0</v>
      </c>
      <c r="E211" s="71">
        <f>入力・労働局用!E211</f>
        <v>0</v>
      </c>
      <c r="F211" s="475">
        <f>入力・労働局用!F211</f>
        <v>0</v>
      </c>
      <c r="G211" s="476"/>
      <c r="H211" s="174" t="str">
        <f ca="1">入力・労働局用!H211</f>
        <v/>
      </c>
      <c r="I211" s="477" t="str">
        <f ca="1">入力・労働局用!I211</f>
        <v/>
      </c>
      <c r="J211" s="478">
        <f>入力・労働局用!J211</f>
        <v>0</v>
      </c>
      <c r="K211" s="478">
        <f>入力・労働局用!K211</f>
        <v>0</v>
      </c>
      <c r="L211" s="479">
        <f>入力・労働局用!L211</f>
        <v>0</v>
      </c>
      <c r="M211" s="475">
        <f>入力・労働局用!M211</f>
        <v>0</v>
      </c>
      <c r="N211" s="480"/>
      <c r="O211" s="480"/>
      <c r="P211" s="480"/>
      <c r="Q211" s="476"/>
      <c r="R211" s="174" t="str">
        <f ca="1">入力・労働局用!R211</f>
        <v/>
      </c>
      <c r="S211" s="477" t="str">
        <f ca="1">入力・労働局用!S211</f>
        <v/>
      </c>
      <c r="T211" s="478">
        <f>入力・労働局用!T211</f>
        <v>0</v>
      </c>
      <c r="U211" s="478">
        <f>入力・労働局用!U211</f>
        <v>0</v>
      </c>
      <c r="V211" s="478">
        <f>入力・労働局用!V211</f>
        <v>0</v>
      </c>
      <c r="W211" s="479">
        <f>入力・労働局用!W211</f>
        <v>0</v>
      </c>
      <c r="X211" s="164"/>
      <c r="Y211" s="180" t="str">
        <f t="shared" si="94"/>
        <v/>
      </c>
      <c r="Z211" s="180" t="str">
        <f t="shared" si="95"/>
        <v/>
      </c>
      <c r="AA211" s="181" t="e">
        <f t="shared" si="84"/>
        <v>#VALUE!</v>
      </c>
      <c r="AB211" s="181" t="e">
        <f t="shared" si="85"/>
        <v>#VALUE!</v>
      </c>
      <c r="AC211" s="181" t="e">
        <f t="shared" si="86"/>
        <v>#VALUE!</v>
      </c>
      <c r="AD211" s="181" t="e">
        <f t="shared" si="87"/>
        <v>#VALUE!</v>
      </c>
      <c r="AE211" s="182" t="e">
        <f t="shared" si="88"/>
        <v>#VALUE!</v>
      </c>
      <c r="AF211" s="181" t="e">
        <f t="shared" si="89"/>
        <v>#VALUE!</v>
      </c>
      <c r="AG211" s="181" t="e">
        <f t="shared" si="90"/>
        <v>#VALUE!</v>
      </c>
      <c r="AH211" s="181" t="e">
        <f t="shared" si="91"/>
        <v>#VALUE!</v>
      </c>
      <c r="AI211" s="181" t="e">
        <f t="shared" si="92"/>
        <v>#VALUE!</v>
      </c>
      <c r="AJ211" s="182" t="e">
        <f t="shared" si="93"/>
        <v>#VALUE!</v>
      </c>
    </row>
    <row r="212" spans="1:36" ht="27.95" customHeight="1" thickBot="1">
      <c r="A212" s="183">
        <f>入力・労働局用!A212</f>
        <v>0</v>
      </c>
      <c r="B212" s="172">
        <f>入力・労働局用!B212</f>
        <v>0</v>
      </c>
      <c r="C212" s="173"/>
      <c r="D212" s="70">
        <f>入力・労働局用!D212</f>
        <v>0</v>
      </c>
      <c r="E212" s="71">
        <f>入力・労働局用!E212</f>
        <v>0</v>
      </c>
      <c r="F212" s="475">
        <f>入力・労働局用!F212</f>
        <v>0</v>
      </c>
      <c r="G212" s="476"/>
      <c r="H212" s="174" t="str">
        <f ca="1">入力・労働局用!H212</f>
        <v/>
      </c>
      <c r="I212" s="477" t="str">
        <f ca="1">入力・労働局用!I212</f>
        <v/>
      </c>
      <c r="J212" s="478">
        <f>入力・労働局用!J212</f>
        <v>0</v>
      </c>
      <c r="K212" s="478">
        <f>入力・労働局用!K212</f>
        <v>0</v>
      </c>
      <c r="L212" s="479">
        <f>入力・労働局用!L212</f>
        <v>0</v>
      </c>
      <c r="M212" s="475">
        <f>入力・労働局用!M212</f>
        <v>0</v>
      </c>
      <c r="N212" s="480"/>
      <c r="O212" s="480"/>
      <c r="P212" s="480"/>
      <c r="Q212" s="476"/>
      <c r="R212" s="174" t="str">
        <f ca="1">入力・労働局用!R212</f>
        <v/>
      </c>
      <c r="S212" s="477" t="str">
        <f ca="1">入力・労働局用!S212</f>
        <v/>
      </c>
      <c r="T212" s="478">
        <f>入力・労働局用!T212</f>
        <v>0</v>
      </c>
      <c r="U212" s="478">
        <f>入力・労働局用!U212</f>
        <v>0</v>
      </c>
      <c r="V212" s="478">
        <f>入力・労働局用!V212</f>
        <v>0</v>
      </c>
      <c r="W212" s="479">
        <f>入力・労働局用!W212</f>
        <v>0</v>
      </c>
      <c r="X212" s="164"/>
      <c r="Y212" s="185" t="str">
        <f t="shared" si="94"/>
        <v/>
      </c>
      <c r="Z212" s="185" t="str">
        <f t="shared" si="95"/>
        <v/>
      </c>
      <c r="AA212" s="186" t="e">
        <f t="shared" si="84"/>
        <v>#VALUE!</v>
      </c>
      <c r="AB212" s="186" t="e">
        <f t="shared" si="85"/>
        <v>#VALUE!</v>
      </c>
      <c r="AC212" s="186" t="e">
        <f t="shared" si="86"/>
        <v>#VALUE!</v>
      </c>
      <c r="AD212" s="186" t="e">
        <f t="shared" si="87"/>
        <v>#VALUE!</v>
      </c>
      <c r="AE212" s="187" t="e">
        <f t="shared" si="88"/>
        <v>#VALUE!</v>
      </c>
      <c r="AF212" s="186" t="e">
        <f t="shared" si="89"/>
        <v>#VALUE!</v>
      </c>
      <c r="AG212" s="186" t="e">
        <f t="shared" si="90"/>
        <v>#VALUE!</v>
      </c>
      <c r="AH212" s="186" t="e">
        <f t="shared" si="91"/>
        <v>#VALUE!</v>
      </c>
      <c r="AI212" s="186" t="e">
        <f t="shared" si="92"/>
        <v>#VALUE!</v>
      </c>
      <c r="AJ212" s="187" t="e">
        <f t="shared" si="93"/>
        <v>#VALUE!</v>
      </c>
    </row>
    <row r="213" spans="1:36" ht="24.95" customHeight="1" thickTop="1">
      <c r="A213" s="361" t="s">
        <v>62</v>
      </c>
      <c r="B213" s="362"/>
      <c r="C213" s="362"/>
      <c r="D213" s="362"/>
      <c r="E213" s="362"/>
      <c r="F213" s="363"/>
      <c r="G213" s="364"/>
      <c r="H213" s="213" t="s">
        <v>12</v>
      </c>
      <c r="I213" s="471">
        <f ca="1">入力・労働局用!I213</f>
        <v>0</v>
      </c>
      <c r="J213" s="472">
        <f>入力・労働局用!J213</f>
        <v>0</v>
      </c>
      <c r="K213" s="472">
        <f>入力・労働局用!K213</f>
        <v>0</v>
      </c>
      <c r="L213" s="214" t="s">
        <v>8</v>
      </c>
      <c r="M213" s="363"/>
      <c r="N213" s="367"/>
      <c r="O213" s="367"/>
      <c r="P213" s="367"/>
      <c r="Q213" s="364"/>
      <c r="R213" s="213"/>
      <c r="S213" s="471">
        <f ca="1">入力・労働局用!S213</f>
        <v>0</v>
      </c>
      <c r="T213" s="472">
        <f>入力・労働局用!T213</f>
        <v>0</v>
      </c>
      <c r="U213" s="472">
        <f>入力・労働局用!U213</f>
        <v>0</v>
      </c>
      <c r="V213" s="472">
        <f>入力・労働局用!V213</f>
        <v>0</v>
      </c>
      <c r="W213" s="214" t="s">
        <v>8</v>
      </c>
      <c r="X213" s="164"/>
    </row>
    <row r="214" spans="1:36" ht="24.95" customHeight="1">
      <c r="A214" s="434" t="s">
        <v>80</v>
      </c>
      <c r="B214" s="435"/>
      <c r="C214" s="435"/>
      <c r="D214" s="435"/>
      <c r="E214" s="435"/>
      <c r="F214" s="502"/>
      <c r="G214" s="503"/>
      <c r="H214" s="215" t="s">
        <v>12</v>
      </c>
      <c r="I214" s="504">
        <f ca="1">入力・労働局用!I214</f>
        <v>0</v>
      </c>
      <c r="J214" s="505">
        <f>入力・労働局用!J214</f>
        <v>0</v>
      </c>
      <c r="K214" s="505">
        <f>入力・労働局用!K214</f>
        <v>0</v>
      </c>
      <c r="L214" s="216" t="s">
        <v>8</v>
      </c>
      <c r="M214" s="502"/>
      <c r="N214" s="506"/>
      <c r="O214" s="506"/>
      <c r="P214" s="506"/>
      <c r="Q214" s="503"/>
      <c r="R214" s="215"/>
      <c r="S214" s="504">
        <f ca="1">入力・労働局用!S214</f>
        <v>0</v>
      </c>
      <c r="T214" s="505">
        <f>入力・労働局用!T214</f>
        <v>0</v>
      </c>
      <c r="U214" s="505">
        <f>入力・労働局用!U214</f>
        <v>0</v>
      </c>
      <c r="V214" s="505">
        <f>入力・労働局用!V214</f>
        <v>0</v>
      </c>
      <c r="W214" s="216" t="s">
        <v>8</v>
      </c>
      <c r="X214" s="164"/>
      <c r="Z214" s="190" t="s">
        <v>36</v>
      </c>
    </row>
    <row r="215" spans="1:36" s="1" customFormat="1" ht="3.75" customHeight="1">
      <c r="X215" s="52"/>
      <c r="Y215" s="217"/>
      <c r="Z215" s="54" t="s">
        <v>35</v>
      </c>
      <c r="AH215" s="29"/>
      <c r="AI215" s="29"/>
    </row>
    <row r="216" spans="1:36">
      <c r="T216" s="468" t="s">
        <v>43</v>
      </c>
      <c r="U216" s="469"/>
      <c r="V216" s="469"/>
      <c r="W216" s="470"/>
      <c r="X216" s="164"/>
    </row>
    <row r="218" spans="1:36" ht="19.5" customHeight="1">
      <c r="A218" s="147" t="str">
        <f>IF(入力・労働局用!A218="","",入力・労働局用!A218)</f>
        <v>【鳥取局様式】</v>
      </c>
      <c r="B218" s="196"/>
      <c r="C218" s="146"/>
      <c r="D218" s="466" t="s">
        <v>76</v>
      </c>
      <c r="E218" s="467"/>
      <c r="F218" s="467"/>
      <c r="G218" s="467"/>
      <c r="H218" s="467"/>
      <c r="I218" s="467"/>
      <c r="J218" s="467"/>
      <c r="S218" s="148">
        <f>入力・労働局用!$S$2</f>
        <v>1</v>
      </c>
      <c r="T218" s="488" t="s">
        <v>10</v>
      </c>
      <c r="U218" s="488"/>
      <c r="V218" s="149">
        <f>入力・労働局用!V218</f>
        <v>9</v>
      </c>
      <c r="W218" s="150" t="s">
        <v>11</v>
      </c>
    </row>
    <row r="219" spans="1:36" ht="19.5" customHeight="1">
      <c r="B219" s="197"/>
      <c r="C219" s="151"/>
      <c r="D219" s="467"/>
      <c r="E219" s="467"/>
      <c r="F219" s="467"/>
      <c r="G219" s="467"/>
      <c r="H219" s="467"/>
      <c r="I219" s="467"/>
      <c r="J219" s="467"/>
    </row>
    <row r="220" spans="1:36" ht="14.25">
      <c r="B220" s="223">
        <f ca="1">入力・労働局用!B220</f>
        <v>45741</v>
      </c>
      <c r="D220" s="198"/>
      <c r="E220" s="198"/>
      <c r="F220" s="198"/>
    </row>
    <row r="221" spans="1:36" ht="15" customHeight="1">
      <c r="B221" s="224">
        <f ca="1">入力・労働局用!B221</f>
        <v>46106.494204513889</v>
      </c>
      <c r="H221" s="329" t="s">
        <v>6</v>
      </c>
      <c r="I221" s="330"/>
      <c r="J221" s="333" t="s">
        <v>0</v>
      </c>
      <c r="K221" s="334"/>
      <c r="L221" s="153" t="s">
        <v>1</v>
      </c>
      <c r="M221" s="334" t="s">
        <v>7</v>
      </c>
      <c r="N221" s="334"/>
      <c r="O221" s="334" t="s">
        <v>2</v>
      </c>
      <c r="P221" s="334"/>
      <c r="Q221" s="334"/>
      <c r="R221" s="334"/>
      <c r="S221" s="334"/>
      <c r="T221" s="334"/>
      <c r="U221" s="334" t="s">
        <v>3</v>
      </c>
      <c r="V221" s="334"/>
      <c r="W221" s="334"/>
    </row>
    <row r="222" spans="1:36" ht="20.100000000000001" customHeight="1">
      <c r="H222" s="331"/>
      <c r="I222" s="332"/>
      <c r="J222" s="154">
        <f>IF(入力・労働局用!J222="","",入力・労働局用!J222)</f>
        <v>3</v>
      </c>
      <c r="K222" s="155">
        <f>IF(入力・労働局用!K222="","",入力・労働局用!K222)</f>
        <v>1</v>
      </c>
      <c r="L222" s="156">
        <f>IF(入力・労働局用!L222="","",入力・労働局用!L222)</f>
        <v>1</v>
      </c>
      <c r="M222" s="157">
        <f>IF(入力・労働局用!M222="","",入力・労働局用!M222)</f>
        <v>0</v>
      </c>
      <c r="N222" s="158" t="str">
        <f>IF(入力・労働局用!N222="","",入力・労働局用!N222)</f>
        <v/>
      </c>
      <c r="O222" s="159" t="str">
        <f>IF(入力・労働局用!O222="","",入力・労働局用!O222)</f>
        <v/>
      </c>
      <c r="P222" s="160" t="str">
        <f>IF(入力・労働局用!P222="","",入力・労働局用!P222)</f>
        <v/>
      </c>
      <c r="Q222" s="160" t="str">
        <f>IF(入力・労働局用!Q222="","",入力・労働局用!Q222)</f>
        <v/>
      </c>
      <c r="R222" s="160" t="str">
        <f>IF(入力・労働局用!R222="","",入力・労働局用!R222)</f>
        <v/>
      </c>
      <c r="S222" s="160" t="str">
        <f>IF(入力・労働局用!S222="","",入力・労働局用!S222)</f>
        <v/>
      </c>
      <c r="T222" s="161" t="str">
        <f>IF(入力・労働局用!T222="","",入力・労働局用!T222)</f>
        <v/>
      </c>
      <c r="U222" s="159" t="str">
        <f>IF(入力・労働局用!U222="","",入力・労働局用!U222)</f>
        <v/>
      </c>
      <c r="V222" s="160" t="str">
        <f>IF(入力・労働局用!V222="","",入力・労働局用!V222)</f>
        <v/>
      </c>
      <c r="W222" s="161" t="str">
        <f>IF(入力・労働局用!W222="","",入力・労働局用!W222)</f>
        <v/>
      </c>
      <c r="Y222" s="162" t="s">
        <v>33</v>
      </c>
      <c r="Z222" s="163" t="s">
        <v>34</v>
      </c>
      <c r="AA222" s="489" t="str">
        <f>$A$2</f>
        <v>【鳥取局様式】</v>
      </c>
      <c r="AB222" s="489"/>
      <c r="AC222" s="489"/>
      <c r="AD222" s="489"/>
      <c r="AE222" s="489"/>
      <c r="AF222" s="487">
        <f>$A$3</f>
        <v>0</v>
      </c>
      <c r="AG222" s="487"/>
      <c r="AH222" s="487"/>
      <c r="AI222" s="487"/>
      <c r="AJ222" s="487"/>
    </row>
    <row r="223" spans="1:36" ht="21.95" customHeight="1">
      <c r="A223" s="315" t="s">
        <v>9</v>
      </c>
      <c r="B223" s="317" t="s">
        <v>30</v>
      </c>
      <c r="C223" s="220"/>
      <c r="D223" s="318" t="s">
        <v>50</v>
      </c>
      <c r="E223" s="317" t="s">
        <v>48</v>
      </c>
      <c r="F223" s="451">
        <f ca="1">B220</f>
        <v>45741</v>
      </c>
      <c r="G223" s="452"/>
      <c r="H223" s="452"/>
      <c r="I223" s="452"/>
      <c r="J223" s="452"/>
      <c r="K223" s="452"/>
      <c r="L223" s="453"/>
      <c r="M223" s="454">
        <f ca="1">B221</f>
        <v>46106.494204513889</v>
      </c>
      <c r="N223" s="455"/>
      <c r="O223" s="455"/>
      <c r="P223" s="455"/>
      <c r="Q223" s="455"/>
      <c r="R223" s="455"/>
      <c r="S223" s="455"/>
      <c r="T223" s="455"/>
      <c r="U223" s="455"/>
      <c r="V223" s="455"/>
      <c r="W223" s="456"/>
      <c r="X223" s="164"/>
      <c r="Y223" s="165" t="str">
        <f>$A$2</f>
        <v>【鳥取局様式】</v>
      </c>
      <c r="Z223" s="165" t="e">
        <f>DATE(YEAR($Y$7)+1,7,10)</f>
        <v>#VALUE!</v>
      </c>
      <c r="AA223" s="166" t="s">
        <v>33</v>
      </c>
      <c r="AB223" s="166" t="s">
        <v>34</v>
      </c>
      <c r="AC223" s="166" t="s">
        <v>37</v>
      </c>
      <c r="AD223" s="166" t="s">
        <v>38</v>
      </c>
      <c r="AE223" s="166" t="s">
        <v>32</v>
      </c>
      <c r="AF223" s="166" t="s">
        <v>33</v>
      </c>
      <c r="AG223" s="166" t="s">
        <v>34</v>
      </c>
      <c r="AH223" s="166" t="s">
        <v>37</v>
      </c>
      <c r="AI223" s="166" t="s">
        <v>38</v>
      </c>
      <c r="AJ223" s="166" t="s">
        <v>32</v>
      </c>
    </row>
    <row r="224" spans="1:36" ht="28.5" customHeight="1">
      <c r="A224" s="316"/>
      <c r="B224" s="317"/>
      <c r="C224" s="195"/>
      <c r="D224" s="319"/>
      <c r="E224" s="317"/>
      <c r="F224" s="306" t="s">
        <v>4</v>
      </c>
      <c r="G224" s="306"/>
      <c r="H224" s="168" t="s">
        <v>39</v>
      </c>
      <c r="I224" s="306" t="s">
        <v>5</v>
      </c>
      <c r="J224" s="306"/>
      <c r="K224" s="306"/>
      <c r="L224" s="306"/>
      <c r="M224" s="306" t="s">
        <v>4</v>
      </c>
      <c r="N224" s="306"/>
      <c r="O224" s="306"/>
      <c r="P224" s="306"/>
      <c r="Q224" s="306"/>
      <c r="R224" s="168" t="s">
        <v>39</v>
      </c>
      <c r="S224" s="306" t="s">
        <v>5</v>
      </c>
      <c r="T224" s="306"/>
      <c r="U224" s="306"/>
      <c r="V224" s="306"/>
      <c r="W224" s="306"/>
      <c r="X224" s="164"/>
      <c r="Y224" s="165" t="e">
        <f>DATE(YEAR($A$2),4,1)</f>
        <v>#VALUE!</v>
      </c>
      <c r="Z224" s="165" t="e">
        <f>DATE(YEAR($Y$8)+2,3,31)</f>
        <v>#VALUE!</v>
      </c>
      <c r="AA224" s="165" t="e">
        <f>$Y$8</f>
        <v>#VALUE!</v>
      </c>
      <c r="AB224" s="165" t="e">
        <f>DATE(YEAR($Y$8)+1,3,31)</f>
        <v>#VALUE!</v>
      </c>
      <c r="AC224" s="165"/>
      <c r="AD224" s="165"/>
      <c r="AE224" s="165"/>
      <c r="AF224" s="169" t="e">
        <f>DATE(YEAR($A$2)+1,4,1)</f>
        <v>#VALUE!</v>
      </c>
      <c r="AG224" s="169" t="e">
        <f>DATE(YEAR($AF$8)+1,3,31)</f>
        <v>#VALUE!</v>
      </c>
      <c r="AH224" s="165"/>
      <c r="AI224" s="165"/>
      <c r="AJ224" s="170"/>
    </row>
    <row r="225" spans="1:36" ht="27.95" customHeight="1">
      <c r="A225" s="171">
        <f>入力・労働局用!A225</f>
        <v>0</v>
      </c>
      <c r="B225" s="172">
        <f>入力・労働局用!B225</f>
        <v>0</v>
      </c>
      <c r="C225" s="173"/>
      <c r="D225" s="70">
        <f>入力・労働局用!D225</f>
        <v>0</v>
      </c>
      <c r="E225" s="71">
        <f>入力・労働局用!E225</f>
        <v>0</v>
      </c>
      <c r="F225" s="475">
        <f>入力・労働局用!F225</f>
        <v>0</v>
      </c>
      <c r="G225" s="476"/>
      <c r="H225" s="174" t="str">
        <f ca="1">入力・労働局用!H225</f>
        <v/>
      </c>
      <c r="I225" s="484" t="str">
        <f ca="1">入力・労働局用!I225</f>
        <v/>
      </c>
      <c r="J225" s="485">
        <f>入力・労働局用!J225</f>
        <v>0</v>
      </c>
      <c r="K225" s="485">
        <f>入力・労働局用!K225</f>
        <v>0</v>
      </c>
      <c r="L225" s="486">
        <f>入力・労働局用!L225</f>
        <v>0</v>
      </c>
      <c r="M225" s="475">
        <f>入力・労働局用!M225</f>
        <v>0</v>
      </c>
      <c r="N225" s="480"/>
      <c r="O225" s="480"/>
      <c r="P225" s="480"/>
      <c r="Q225" s="476"/>
      <c r="R225" s="175" t="str">
        <f ca="1">入力・労働局用!R225</f>
        <v/>
      </c>
      <c r="S225" s="484" t="str">
        <f ca="1">入力・労働局用!S225</f>
        <v/>
      </c>
      <c r="T225" s="485">
        <f>入力・労働局用!T225</f>
        <v>0</v>
      </c>
      <c r="U225" s="485">
        <f>入力・労働局用!U225</f>
        <v>0</v>
      </c>
      <c r="V225" s="485">
        <f>入力・労働局用!V225</f>
        <v>0</v>
      </c>
      <c r="W225" s="486">
        <f>入力・労働局用!W225</f>
        <v>0</v>
      </c>
      <c r="X225" s="164"/>
      <c r="Y225" s="176" t="str">
        <f>IF($B225&lt;&gt;0,IF(D225=0,AA$8,D225),"")</f>
        <v/>
      </c>
      <c r="Z225" s="176" t="str">
        <f>IF($B225&lt;&gt;0,IF(E225=0,Z$8,E225),"")</f>
        <v/>
      </c>
      <c r="AA225" s="177" t="e">
        <f t="shared" ref="AA225:AA239" si="96">IF(Y225&lt;AF$8,Y225,"")</f>
        <v>#VALUE!</v>
      </c>
      <c r="AB225" s="177" t="e">
        <f t="shared" ref="AB225:AB239" si="97">IF(Y225&gt;AB$8,"",IF(Z225&gt;AB$8,AB$8,Z225))</f>
        <v>#VALUE!</v>
      </c>
      <c r="AC225" s="177" t="e">
        <f t="shared" ref="AC225:AC239" si="98">IF(AA225="","",DATE(YEAR(AA225),MONTH(AA225),1))</f>
        <v>#VALUE!</v>
      </c>
      <c r="AD225" s="177" t="e">
        <f t="shared" ref="AD225:AD239" si="99">IF(AA225="","",DATE(YEAR(AB225),MONTH(AB225)+1,1)-1)</f>
        <v>#VALUE!</v>
      </c>
      <c r="AE225" s="178" t="e">
        <f t="shared" ref="AE225:AE239" si="100">IF(AA225="","",DATEDIF(AC225,AD225+1,"m"))</f>
        <v>#VALUE!</v>
      </c>
      <c r="AF225" s="177" t="e">
        <f t="shared" ref="AF225:AF239" si="101">IF(Z225&lt;AF$8,"",IF(Y225&gt;AF$8,Y225,AF$8))</f>
        <v>#VALUE!</v>
      </c>
      <c r="AG225" s="177" t="e">
        <f t="shared" ref="AG225:AG239" si="102">IF(Z225&lt;AF$8,"",Z225)</f>
        <v>#VALUE!</v>
      </c>
      <c r="AH225" s="177" t="e">
        <f t="shared" ref="AH225:AH239" si="103">IF(AF225="","",DATE(YEAR(AF225),MONTH(AF225),1))</f>
        <v>#VALUE!</v>
      </c>
      <c r="AI225" s="177" t="e">
        <f t="shared" ref="AI225:AI239" si="104">IF(AF225="","",DATE(YEAR(AG225),MONTH(AG225)+1,1)-1)</f>
        <v>#VALUE!</v>
      </c>
      <c r="AJ225" s="178" t="e">
        <f t="shared" ref="AJ225:AJ239" si="105">IF(AF225="","",DATEDIF(AH225,AI225+1,"m"))</f>
        <v>#VALUE!</v>
      </c>
    </row>
    <row r="226" spans="1:36" ht="27.95" customHeight="1">
      <c r="A226" s="179">
        <f>入力・労働局用!A226</f>
        <v>0</v>
      </c>
      <c r="B226" s="172">
        <f>入力・労働局用!B226</f>
        <v>0</v>
      </c>
      <c r="C226" s="173"/>
      <c r="D226" s="70">
        <f>入力・労働局用!D226</f>
        <v>0</v>
      </c>
      <c r="E226" s="71">
        <f>入力・労働局用!E226</f>
        <v>0</v>
      </c>
      <c r="F226" s="475">
        <f>入力・労働局用!F226</f>
        <v>0</v>
      </c>
      <c r="G226" s="476"/>
      <c r="H226" s="174" t="str">
        <f ca="1">入力・労働局用!H226</f>
        <v/>
      </c>
      <c r="I226" s="477" t="str">
        <f ca="1">入力・労働局用!I226</f>
        <v/>
      </c>
      <c r="J226" s="478">
        <f>入力・労働局用!J226</f>
        <v>0</v>
      </c>
      <c r="K226" s="478">
        <f>入力・労働局用!K226</f>
        <v>0</v>
      </c>
      <c r="L226" s="479">
        <f>入力・労働局用!L226</f>
        <v>0</v>
      </c>
      <c r="M226" s="475">
        <f>入力・労働局用!M226</f>
        <v>0</v>
      </c>
      <c r="N226" s="480"/>
      <c r="O226" s="480"/>
      <c r="P226" s="480"/>
      <c r="Q226" s="476"/>
      <c r="R226" s="174" t="str">
        <f ca="1">入力・労働局用!R226</f>
        <v/>
      </c>
      <c r="S226" s="477" t="str">
        <f ca="1">入力・労働局用!S226</f>
        <v/>
      </c>
      <c r="T226" s="478">
        <f>入力・労働局用!T226</f>
        <v>0</v>
      </c>
      <c r="U226" s="478">
        <f>入力・労働局用!U226</f>
        <v>0</v>
      </c>
      <c r="V226" s="478">
        <f>入力・労働局用!V226</f>
        <v>0</v>
      </c>
      <c r="W226" s="479">
        <f>入力・労働局用!W226</f>
        <v>0</v>
      </c>
      <c r="X226" s="164"/>
      <c r="Y226" s="180" t="str">
        <f t="shared" ref="Y226:Y239" si="106">IF($B226&lt;&gt;0,IF(D226=0,AA$8,D226),"")</f>
        <v/>
      </c>
      <c r="Z226" s="180" t="str">
        <f t="shared" ref="Z226:Z239" si="107">IF($B226&lt;&gt;0,IF(E226=0,Z$8,E226),"")</f>
        <v/>
      </c>
      <c r="AA226" s="181" t="e">
        <f t="shared" si="96"/>
        <v>#VALUE!</v>
      </c>
      <c r="AB226" s="181" t="e">
        <f t="shared" si="97"/>
        <v>#VALUE!</v>
      </c>
      <c r="AC226" s="181" t="e">
        <f t="shared" si="98"/>
        <v>#VALUE!</v>
      </c>
      <c r="AD226" s="181" t="e">
        <f t="shared" si="99"/>
        <v>#VALUE!</v>
      </c>
      <c r="AE226" s="182" t="e">
        <f t="shared" si="100"/>
        <v>#VALUE!</v>
      </c>
      <c r="AF226" s="181" t="e">
        <f t="shared" si="101"/>
        <v>#VALUE!</v>
      </c>
      <c r="AG226" s="181" t="e">
        <f t="shared" si="102"/>
        <v>#VALUE!</v>
      </c>
      <c r="AH226" s="181" t="e">
        <f t="shared" si="103"/>
        <v>#VALUE!</v>
      </c>
      <c r="AI226" s="181" t="e">
        <f t="shared" si="104"/>
        <v>#VALUE!</v>
      </c>
      <c r="AJ226" s="182" t="e">
        <f t="shared" si="105"/>
        <v>#VALUE!</v>
      </c>
    </row>
    <row r="227" spans="1:36" ht="27.95" customHeight="1">
      <c r="A227" s="179">
        <f>入力・労働局用!A227</f>
        <v>0</v>
      </c>
      <c r="B227" s="172">
        <f>入力・労働局用!B227</f>
        <v>0</v>
      </c>
      <c r="C227" s="173"/>
      <c r="D227" s="70">
        <f>入力・労働局用!D227</f>
        <v>0</v>
      </c>
      <c r="E227" s="71">
        <f>入力・労働局用!E227</f>
        <v>0</v>
      </c>
      <c r="F227" s="475">
        <f>入力・労働局用!F227</f>
        <v>0</v>
      </c>
      <c r="G227" s="476"/>
      <c r="H227" s="174" t="str">
        <f ca="1">入力・労働局用!H227</f>
        <v/>
      </c>
      <c r="I227" s="477" t="str">
        <f ca="1">入力・労働局用!I227</f>
        <v/>
      </c>
      <c r="J227" s="478">
        <f>入力・労働局用!J227</f>
        <v>0</v>
      </c>
      <c r="K227" s="478">
        <f>入力・労働局用!K227</f>
        <v>0</v>
      </c>
      <c r="L227" s="479">
        <f>入力・労働局用!L227</f>
        <v>0</v>
      </c>
      <c r="M227" s="475">
        <f>入力・労働局用!M227</f>
        <v>0</v>
      </c>
      <c r="N227" s="480"/>
      <c r="O227" s="480"/>
      <c r="P227" s="480"/>
      <c r="Q227" s="476"/>
      <c r="R227" s="174" t="str">
        <f ca="1">入力・労働局用!R227</f>
        <v/>
      </c>
      <c r="S227" s="477" t="str">
        <f ca="1">入力・労働局用!S227</f>
        <v/>
      </c>
      <c r="T227" s="478">
        <f>入力・労働局用!T227</f>
        <v>0</v>
      </c>
      <c r="U227" s="478">
        <f>入力・労働局用!U227</f>
        <v>0</v>
      </c>
      <c r="V227" s="478">
        <f>入力・労働局用!V227</f>
        <v>0</v>
      </c>
      <c r="W227" s="479">
        <f>入力・労働局用!W227</f>
        <v>0</v>
      </c>
      <c r="X227" s="164"/>
      <c r="Y227" s="180" t="str">
        <f t="shared" si="106"/>
        <v/>
      </c>
      <c r="Z227" s="180" t="str">
        <f t="shared" si="107"/>
        <v/>
      </c>
      <c r="AA227" s="181" t="e">
        <f t="shared" si="96"/>
        <v>#VALUE!</v>
      </c>
      <c r="AB227" s="181" t="e">
        <f t="shared" si="97"/>
        <v>#VALUE!</v>
      </c>
      <c r="AC227" s="181" t="e">
        <f t="shared" si="98"/>
        <v>#VALUE!</v>
      </c>
      <c r="AD227" s="181" t="e">
        <f t="shared" si="99"/>
        <v>#VALUE!</v>
      </c>
      <c r="AE227" s="182" t="e">
        <f t="shared" si="100"/>
        <v>#VALUE!</v>
      </c>
      <c r="AF227" s="181" t="e">
        <f t="shared" si="101"/>
        <v>#VALUE!</v>
      </c>
      <c r="AG227" s="181" t="e">
        <f t="shared" si="102"/>
        <v>#VALUE!</v>
      </c>
      <c r="AH227" s="181" t="e">
        <f t="shared" si="103"/>
        <v>#VALUE!</v>
      </c>
      <c r="AI227" s="181" t="e">
        <f t="shared" si="104"/>
        <v>#VALUE!</v>
      </c>
      <c r="AJ227" s="182" t="e">
        <f t="shared" si="105"/>
        <v>#VALUE!</v>
      </c>
    </row>
    <row r="228" spans="1:36" ht="27.95" customHeight="1">
      <c r="A228" s="179">
        <f>入力・労働局用!A228</f>
        <v>0</v>
      </c>
      <c r="B228" s="172">
        <f>入力・労働局用!B228</f>
        <v>0</v>
      </c>
      <c r="C228" s="173"/>
      <c r="D228" s="70">
        <f>入力・労働局用!D228</f>
        <v>0</v>
      </c>
      <c r="E228" s="71">
        <f>入力・労働局用!E228</f>
        <v>0</v>
      </c>
      <c r="F228" s="475">
        <f>入力・労働局用!F228</f>
        <v>0</v>
      </c>
      <c r="G228" s="476"/>
      <c r="H228" s="174" t="str">
        <f ca="1">入力・労働局用!H228</f>
        <v/>
      </c>
      <c r="I228" s="477" t="str">
        <f ca="1">入力・労働局用!I228</f>
        <v/>
      </c>
      <c r="J228" s="478">
        <f>入力・労働局用!J228</f>
        <v>0</v>
      </c>
      <c r="K228" s="478">
        <f>入力・労働局用!K228</f>
        <v>0</v>
      </c>
      <c r="L228" s="479">
        <f>入力・労働局用!L228</f>
        <v>0</v>
      </c>
      <c r="M228" s="475">
        <f>入力・労働局用!M228</f>
        <v>0</v>
      </c>
      <c r="N228" s="480"/>
      <c r="O228" s="480"/>
      <c r="P228" s="480"/>
      <c r="Q228" s="476"/>
      <c r="R228" s="174" t="str">
        <f ca="1">入力・労働局用!R228</f>
        <v/>
      </c>
      <c r="S228" s="477" t="str">
        <f ca="1">入力・労働局用!S228</f>
        <v/>
      </c>
      <c r="T228" s="478">
        <f>入力・労働局用!T228</f>
        <v>0</v>
      </c>
      <c r="U228" s="478">
        <f>入力・労働局用!U228</f>
        <v>0</v>
      </c>
      <c r="V228" s="478">
        <f>入力・労働局用!V228</f>
        <v>0</v>
      </c>
      <c r="W228" s="479">
        <f>入力・労働局用!W228</f>
        <v>0</v>
      </c>
      <c r="X228" s="164"/>
      <c r="Y228" s="180" t="str">
        <f t="shared" si="106"/>
        <v/>
      </c>
      <c r="Z228" s="180" t="str">
        <f t="shared" si="107"/>
        <v/>
      </c>
      <c r="AA228" s="181" t="e">
        <f t="shared" si="96"/>
        <v>#VALUE!</v>
      </c>
      <c r="AB228" s="181" t="e">
        <f t="shared" si="97"/>
        <v>#VALUE!</v>
      </c>
      <c r="AC228" s="181" t="e">
        <f t="shared" si="98"/>
        <v>#VALUE!</v>
      </c>
      <c r="AD228" s="181" t="e">
        <f t="shared" si="99"/>
        <v>#VALUE!</v>
      </c>
      <c r="AE228" s="182" t="e">
        <f t="shared" si="100"/>
        <v>#VALUE!</v>
      </c>
      <c r="AF228" s="181" t="e">
        <f t="shared" si="101"/>
        <v>#VALUE!</v>
      </c>
      <c r="AG228" s="181" t="e">
        <f t="shared" si="102"/>
        <v>#VALUE!</v>
      </c>
      <c r="AH228" s="181" t="e">
        <f t="shared" si="103"/>
        <v>#VALUE!</v>
      </c>
      <c r="AI228" s="181" t="e">
        <f t="shared" si="104"/>
        <v>#VALUE!</v>
      </c>
      <c r="AJ228" s="182" t="e">
        <f t="shared" si="105"/>
        <v>#VALUE!</v>
      </c>
    </row>
    <row r="229" spans="1:36" ht="27.95" customHeight="1">
      <c r="A229" s="179">
        <f>入力・労働局用!A229</f>
        <v>0</v>
      </c>
      <c r="B229" s="172">
        <f>入力・労働局用!B229</f>
        <v>0</v>
      </c>
      <c r="C229" s="173"/>
      <c r="D229" s="70">
        <f>入力・労働局用!D229</f>
        <v>0</v>
      </c>
      <c r="E229" s="71">
        <f>入力・労働局用!E229</f>
        <v>0</v>
      </c>
      <c r="F229" s="475">
        <f>入力・労働局用!F229</f>
        <v>0</v>
      </c>
      <c r="G229" s="476"/>
      <c r="H229" s="174" t="str">
        <f ca="1">入力・労働局用!H229</f>
        <v/>
      </c>
      <c r="I229" s="477" t="str">
        <f ca="1">入力・労働局用!I229</f>
        <v/>
      </c>
      <c r="J229" s="478">
        <f>入力・労働局用!J229</f>
        <v>0</v>
      </c>
      <c r="K229" s="478">
        <f>入力・労働局用!K229</f>
        <v>0</v>
      </c>
      <c r="L229" s="479">
        <f>入力・労働局用!L229</f>
        <v>0</v>
      </c>
      <c r="M229" s="475">
        <f>入力・労働局用!M229</f>
        <v>0</v>
      </c>
      <c r="N229" s="480"/>
      <c r="O229" s="480"/>
      <c r="P229" s="480"/>
      <c r="Q229" s="476"/>
      <c r="R229" s="174" t="str">
        <f ca="1">入力・労働局用!R229</f>
        <v/>
      </c>
      <c r="S229" s="477" t="str">
        <f ca="1">入力・労働局用!S229</f>
        <v/>
      </c>
      <c r="T229" s="478">
        <f>入力・労働局用!T229</f>
        <v>0</v>
      </c>
      <c r="U229" s="478">
        <f>入力・労働局用!U229</f>
        <v>0</v>
      </c>
      <c r="V229" s="478">
        <f>入力・労働局用!V229</f>
        <v>0</v>
      </c>
      <c r="W229" s="479">
        <f>入力・労働局用!W229</f>
        <v>0</v>
      </c>
      <c r="X229" s="164"/>
      <c r="Y229" s="180" t="str">
        <f t="shared" si="106"/>
        <v/>
      </c>
      <c r="Z229" s="180" t="str">
        <f t="shared" si="107"/>
        <v/>
      </c>
      <c r="AA229" s="181" t="e">
        <f t="shared" si="96"/>
        <v>#VALUE!</v>
      </c>
      <c r="AB229" s="181" t="e">
        <f t="shared" si="97"/>
        <v>#VALUE!</v>
      </c>
      <c r="AC229" s="181" t="e">
        <f t="shared" si="98"/>
        <v>#VALUE!</v>
      </c>
      <c r="AD229" s="181" t="e">
        <f t="shared" si="99"/>
        <v>#VALUE!</v>
      </c>
      <c r="AE229" s="182" t="e">
        <f t="shared" si="100"/>
        <v>#VALUE!</v>
      </c>
      <c r="AF229" s="181" t="e">
        <f t="shared" si="101"/>
        <v>#VALUE!</v>
      </c>
      <c r="AG229" s="181" t="e">
        <f t="shared" si="102"/>
        <v>#VALUE!</v>
      </c>
      <c r="AH229" s="181" t="e">
        <f t="shared" si="103"/>
        <v>#VALUE!</v>
      </c>
      <c r="AI229" s="181" t="e">
        <f t="shared" si="104"/>
        <v>#VALUE!</v>
      </c>
      <c r="AJ229" s="182" t="e">
        <f t="shared" si="105"/>
        <v>#VALUE!</v>
      </c>
    </row>
    <row r="230" spans="1:36" ht="27.95" customHeight="1">
      <c r="A230" s="179">
        <f>入力・労働局用!A230</f>
        <v>0</v>
      </c>
      <c r="B230" s="172">
        <f>入力・労働局用!B230</f>
        <v>0</v>
      </c>
      <c r="C230" s="173"/>
      <c r="D230" s="70">
        <f>入力・労働局用!D230</f>
        <v>0</v>
      </c>
      <c r="E230" s="71">
        <f>入力・労働局用!E230</f>
        <v>0</v>
      </c>
      <c r="F230" s="475">
        <f>入力・労働局用!F230</f>
        <v>0</v>
      </c>
      <c r="G230" s="476"/>
      <c r="H230" s="174" t="str">
        <f ca="1">入力・労働局用!H230</f>
        <v/>
      </c>
      <c r="I230" s="477" t="str">
        <f ca="1">入力・労働局用!I230</f>
        <v/>
      </c>
      <c r="J230" s="478">
        <f>入力・労働局用!J230</f>
        <v>0</v>
      </c>
      <c r="K230" s="478">
        <f>入力・労働局用!K230</f>
        <v>0</v>
      </c>
      <c r="L230" s="479">
        <f>入力・労働局用!L230</f>
        <v>0</v>
      </c>
      <c r="M230" s="475">
        <f>入力・労働局用!M230</f>
        <v>0</v>
      </c>
      <c r="N230" s="480"/>
      <c r="O230" s="480"/>
      <c r="P230" s="480"/>
      <c r="Q230" s="476"/>
      <c r="R230" s="174" t="str">
        <f ca="1">入力・労働局用!R230</f>
        <v/>
      </c>
      <c r="S230" s="477" t="str">
        <f ca="1">入力・労働局用!S230</f>
        <v/>
      </c>
      <c r="T230" s="478">
        <f>入力・労働局用!T230</f>
        <v>0</v>
      </c>
      <c r="U230" s="478">
        <f>入力・労働局用!U230</f>
        <v>0</v>
      </c>
      <c r="V230" s="478">
        <f>入力・労働局用!V230</f>
        <v>0</v>
      </c>
      <c r="W230" s="479">
        <f>入力・労働局用!W230</f>
        <v>0</v>
      </c>
      <c r="X230" s="164"/>
      <c r="Y230" s="180" t="str">
        <f t="shared" si="106"/>
        <v/>
      </c>
      <c r="Z230" s="180" t="str">
        <f t="shared" si="107"/>
        <v/>
      </c>
      <c r="AA230" s="181" t="e">
        <f t="shared" si="96"/>
        <v>#VALUE!</v>
      </c>
      <c r="AB230" s="181" t="e">
        <f t="shared" si="97"/>
        <v>#VALUE!</v>
      </c>
      <c r="AC230" s="181" t="e">
        <f t="shared" si="98"/>
        <v>#VALUE!</v>
      </c>
      <c r="AD230" s="181" t="e">
        <f t="shared" si="99"/>
        <v>#VALUE!</v>
      </c>
      <c r="AE230" s="182" t="e">
        <f t="shared" si="100"/>
        <v>#VALUE!</v>
      </c>
      <c r="AF230" s="181" t="e">
        <f t="shared" si="101"/>
        <v>#VALUE!</v>
      </c>
      <c r="AG230" s="181" t="e">
        <f t="shared" si="102"/>
        <v>#VALUE!</v>
      </c>
      <c r="AH230" s="181" t="e">
        <f t="shared" si="103"/>
        <v>#VALUE!</v>
      </c>
      <c r="AI230" s="181" t="e">
        <f t="shared" si="104"/>
        <v>#VALUE!</v>
      </c>
      <c r="AJ230" s="182" t="e">
        <f t="shared" si="105"/>
        <v>#VALUE!</v>
      </c>
    </row>
    <row r="231" spans="1:36" ht="27.95" customHeight="1">
      <c r="A231" s="179">
        <f>入力・労働局用!A231</f>
        <v>0</v>
      </c>
      <c r="B231" s="172">
        <f>入力・労働局用!B231</f>
        <v>0</v>
      </c>
      <c r="C231" s="173"/>
      <c r="D231" s="70">
        <f>入力・労働局用!D231</f>
        <v>0</v>
      </c>
      <c r="E231" s="71">
        <f>入力・労働局用!E231</f>
        <v>0</v>
      </c>
      <c r="F231" s="475">
        <f>入力・労働局用!F231</f>
        <v>0</v>
      </c>
      <c r="G231" s="476"/>
      <c r="H231" s="174" t="str">
        <f ca="1">入力・労働局用!H231</f>
        <v/>
      </c>
      <c r="I231" s="477" t="str">
        <f ca="1">入力・労働局用!I231</f>
        <v/>
      </c>
      <c r="J231" s="478">
        <f>入力・労働局用!J231</f>
        <v>0</v>
      </c>
      <c r="K231" s="478">
        <f>入力・労働局用!K231</f>
        <v>0</v>
      </c>
      <c r="L231" s="479">
        <f>入力・労働局用!L231</f>
        <v>0</v>
      </c>
      <c r="M231" s="475">
        <f>入力・労働局用!M231</f>
        <v>0</v>
      </c>
      <c r="N231" s="480"/>
      <c r="O231" s="480"/>
      <c r="P231" s="480"/>
      <c r="Q231" s="476"/>
      <c r="R231" s="174" t="str">
        <f ca="1">入力・労働局用!R231</f>
        <v/>
      </c>
      <c r="S231" s="477" t="str">
        <f ca="1">入力・労働局用!S231</f>
        <v/>
      </c>
      <c r="T231" s="478">
        <f>入力・労働局用!T231</f>
        <v>0</v>
      </c>
      <c r="U231" s="478">
        <f>入力・労働局用!U231</f>
        <v>0</v>
      </c>
      <c r="V231" s="478">
        <f>入力・労働局用!V231</f>
        <v>0</v>
      </c>
      <c r="W231" s="479">
        <f>入力・労働局用!W231</f>
        <v>0</v>
      </c>
      <c r="X231" s="164"/>
      <c r="Y231" s="180" t="str">
        <f t="shared" si="106"/>
        <v/>
      </c>
      <c r="Z231" s="180" t="str">
        <f t="shared" si="107"/>
        <v/>
      </c>
      <c r="AA231" s="181" t="e">
        <f t="shared" si="96"/>
        <v>#VALUE!</v>
      </c>
      <c r="AB231" s="181" t="e">
        <f t="shared" si="97"/>
        <v>#VALUE!</v>
      </c>
      <c r="AC231" s="181" t="e">
        <f t="shared" si="98"/>
        <v>#VALUE!</v>
      </c>
      <c r="AD231" s="181" t="e">
        <f t="shared" si="99"/>
        <v>#VALUE!</v>
      </c>
      <c r="AE231" s="182" t="e">
        <f t="shared" si="100"/>
        <v>#VALUE!</v>
      </c>
      <c r="AF231" s="181" t="e">
        <f t="shared" si="101"/>
        <v>#VALUE!</v>
      </c>
      <c r="AG231" s="181" t="e">
        <f t="shared" si="102"/>
        <v>#VALUE!</v>
      </c>
      <c r="AH231" s="181" t="e">
        <f t="shared" si="103"/>
        <v>#VALUE!</v>
      </c>
      <c r="AI231" s="181" t="e">
        <f t="shared" si="104"/>
        <v>#VALUE!</v>
      </c>
      <c r="AJ231" s="182" t="e">
        <f t="shared" si="105"/>
        <v>#VALUE!</v>
      </c>
    </row>
    <row r="232" spans="1:36" ht="27.95" customHeight="1">
      <c r="A232" s="179">
        <f>入力・労働局用!A232</f>
        <v>0</v>
      </c>
      <c r="B232" s="172">
        <f>入力・労働局用!B232</f>
        <v>0</v>
      </c>
      <c r="C232" s="173"/>
      <c r="D232" s="70">
        <f>入力・労働局用!D232</f>
        <v>0</v>
      </c>
      <c r="E232" s="71">
        <f>入力・労働局用!E232</f>
        <v>0</v>
      </c>
      <c r="F232" s="475">
        <f>入力・労働局用!F232</f>
        <v>0</v>
      </c>
      <c r="G232" s="476"/>
      <c r="H232" s="174" t="str">
        <f ca="1">入力・労働局用!H232</f>
        <v/>
      </c>
      <c r="I232" s="477" t="str">
        <f ca="1">入力・労働局用!I232</f>
        <v/>
      </c>
      <c r="J232" s="478">
        <f>入力・労働局用!J232</f>
        <v>0</v>
      </c>
      <c r="K232" s="478">
        <f>入力・労働局用!K232</f>
        <v>0</v>
      </c>
      <c r="L232" s="479">
        <f>入力・労働局用!L232</f>
        <v>0</v>
      </c>
      <c r="M232" s="475">
        <f>入力・労働局用!M232</f>
        <v>0</v>
      </c>
      <c r="N232" s="480"/>
      <c r="O232" s="480"/>
      <c r="P232" s="480"/>
      <c r="Q232" s="476"/>
      <c r="R232" s="174" t="str">
        <f ca="1">入力・労働局用!R232</f>
        <v/>
      </c>
      <c r="S232" s="477" t="str">
        <f ca="1">入力・労働局用!S232</f>
        <v/>
      </c>
      <c r="T232" s="478">
        <f>入力・労働局用!T232</f>
        <v>0</v>
      </c>
      <c r="U232" s="478">
        <f>入力・労働局用!U232</f>
        <v>0</v>
      </c>
      <c r="V232" s="478">
        <f>入力・労働局用!V232</f>
        <v>0</v>
      </c>
      <c r="W232" s="479">
        <f>入力・労働局用!W232</f>
        <v>0</v>
      </c>
      <c r="X232" s="164"/>
      <c r="Y232" s="180" t="str">
        <f t="shared" si="106"/>
        <v/>
      </c>
      <c r="Z232" s="180" t="str">
        <f t="shared" si="107"/>
        <v/>
      </c>
      <c r="AA232" s="181" t="e">
        <f t="shared" si="96"/>
        <v>#VALUE!</v>
      </c>
      <c r="AB232" s="181" t="e">
        <f t="shared" si="97"/>
        <v>#VALUE!</v>
      </c>
      <c r="AC232" s="181" t="e">
        <f t="shared" si="98"/>
        <v>#VALUE!</v>
      </c>
      <c r="AD232" s="181" t="e">
        <f t="shared" si="99"/>
        <v>#VALUE!</v>
      </c>
      <c r="AE232" s="182" t="e">
        <f t="shared" si="100"/>
        <v>#VALUE!</v>
      </c>
      <c r="AF232" s="181" t="e">
        <f t="shared" si="101"/>
        <v>#VALUE!</v>
      </c>
      <c r="AG232" s="181" t="e">
        <f t="shared" si="102"/>
        <v>#VALUE!</v>
      </c>
      <c r="AH232" s="181" t="e">
        <f t="shared" si="103"/>
        <v>#VALUE!</v>
      </c>
      <c r="AI232" s="181" t="e">
        <f t="shared" si="104"/>
        <v>#VALUE!</v>
      </c>
      <c r="AJ232" s="182" t="e">
        <f t="shared" si="105"/>
        <v>#VALUE!</v>
      </c>
    </row>
    <row r="233" spans="1:36" ht="27.95" customHeight="1">
      <c r="A233" s="179">
        <f>入力・労働局用!A233</f>
        <v>0</v>
      </c>
      <c r="B233" s="172">
        <f>入力・労働局用!B233</f>
        <v>0</v>
      </c>
      <c r="C233" s="173"/>
      <c r="D233" s="70">
        <f>入力・労働局用!D233</f>
        <v>0</v>
      </c>
      <c r="E233" s="71">
        <f>入力・労働局用!E233</f>
        <v>0</v>
      </c>
      <c r="F233" s="475">
        <f>入力・労働局用!F233</f>
        <v>0</v>
      </c>
      <c r="G233" s="476"/>
      <c r="H233" s="174" t="str">
        <f ca="1">入力・労働局用!H233</f>
        <v/>
      </c>
      <c r="I233" s="477" t="str">
        <f ca="1">入力・労働局用!I233</f>
        <v/>
      </c>
      <c r="J233" s="478">
        <f>入力・労働局用!J233</f>
        <v>0</v>
      </c>
      <c r="K233" s="478">
        <f>入力・労働局用!K233</f>
        <v>0</v>
      </c>
      <c r="L233" s="479">
        <f>入力・労働局用!L233</f>
        <v>0</v>
      </c>
      <c r="M233" s="475">
        <f>入力・労働局用!M233</f>
        <v>0</v>
      </c>
      <c r="N233" s="480"/>
      <c r="O233" s="480"/>
      <c r="P233" s="480"/>
      <c r="Q233" s="476"/>
      <c r="R233" s="174" t="str">
        <f ca="1">入力・労働局用!R233</f>
        <v/>
      </c>
      <c r="S233" s="477" t="str">
        <f ca="1">入力・労働局用!S233</f>
        <v/>
      </c>
      <c r="T233" s="478">
        <f>入力・労働局用!T233</f>
        <v>0</v>
      </c>
      <c r="U233" s="478">
        <f>入力・労働局用!U233</f>
        <v>0</v>
      </c>
      <c r="V233" s="478">
        <f>入力・労働局用!V233</f>
        <v>0</v>
      </c>
      <c r="W233" s="479">
        <f>入力・労働局用!W233</f>
        <v>0</v>
      </c>
      <c r="X233" s="164"/>
      <c r="Y233" s="180" t="str">
        <f t="shared" si="106"/>
        <v/>
      </c>
      <c r="Z233" s="180" t="str">
        <f t="shared" si="107"/>
        <v/>
      </c>
      <c r="AA233" s="181" t="e">
        <f t="shared" si="96"/>
        <v>#VALUE!</v>
      </c>
      <c r="AB233" s="181" t="e">
        <f t="shared" si="97"/>
        <v>#VALUE!</v>
      </c>
      <c r="AC233" s="181" t="e">
        <f t="shared" si="98"/>
        <v>#VALUE!</v>
      </c>
      <c r="AD233" s="181" t="e">
        <f t="shared" si="99"/>
        <v>#VALUE!</v>
      </c>
      <c r="AE233" s="182" t="e">
        <f t="shared" si="100"/>
        <v>#VALUE!</v>
      </c>
      <c r="AF233" s="181" t="e">
        <f t="shared" si="101"/>
        <v>#VALUE!</v>
      </c>
      <c r="AG233" s="181" t="e">
        <f t="shared" si="102"/>
        <v>#VALUE!</v>
      </c>
      <c r="AH233" s="181" t="e">
        <f t="shared" si="103"/>
        <v>#VALUE!</v>
      </c>
      <c r="AI233" s="181" t="e">
        <f t="shared" si="104"/>
        <v>#VALUE!</v>
      </c>
      <c r="AJ233" s="182" t="e">
        <f t="shared" si="105"/>
        <v>#VALUE!</v>
      </c>
    </row>
    <row r="234" spans="1:36" ht="27.95" customHeight="1">
      <c r="A234" s="179">
        <f>入力・労働局用!A234</f>
        <v>0</v>
      </c>
      <c r="B234" s="172">
        <f>入力・労働局用!B234</f>
        <v>0</v>
      </c>
      <c r="C234" s="173"/>
      <c r="D234" s="70">
        <f>入力・労働局用!D234</f>
        <v>0</v>
      </c>
      <c r="E234" s="71">
        <f>入力・労働局用!E234</f>
        <v>0</v>
      </c>
      <c r="F234" s="475">
        <f>入力・労働局用!F234</f>
        <v>0</v>
      </c>
      <c r="G234" s="476"/>
      <c r="H234" s="174" t="str">
        <f ca="1">入力・労働局用!H234</f>
        <v/>
      </c>
      <c r="I234" s="477" t="str">
        <f ca="1">入力・労働局用!I234</f>
        <v/>
      </c>
      <c r="J234" s="478">
        <f>入力・労働局用!J234</f>
        <v>0</v>
      </c>
      <c r="K234" s="478">
        <f>入力・労働局用!K234</f>
        <v>0</v>
      </c>
      <c r="L234" s="479">
        <f>入力・労働局用!L234</f>
        <v>0</v>
      </c>
      <c r="M234" s="475">
        <f>入力・労働局用!M234</f>
        <v>0</v>
      </c>
      <c r="N234" s="480"/>
      <c r="O234" s="480"/>
      <c r="P234" s="480"/>
      <c r="Q234" s="476"/>
      <c r="R234" s="174" t="str">
        <f ca="1">入力・労働局用!R234</f>
        <v/>
      </c>
      <c r="S234" s="477" t="str">
        <f ca="1">入力・労働局用!S234</f>
        <v/>
      </c>
      <c r="T234" s="478">
        <f>入力・労働局用!T234</f>
        <v>0</v>
      </c>
      <c r="U234" s="478">
        <f>入力・労働局用!U234</f>
        <v>0</v>
      </c>
      <c r="V234" s="478">
        <f>入力・労働局用!V234</f>
        <v>0</v>
      </c>
      <c r="W234" s="479">
        <f>入力・労働局用!W234</f>
        <v>0</v>
      </c>
      <c r="X234" s="164"/>
      <c r="Y234" s="180" t="str">
        <f t="shared" si="106"/>
        <v/>
      </c>
      <c r="Z234" s="180" t="str">
        <f t="shared" si="107"/>
        <v/>
      </c>
      <c r="AA234" s="181" t="e">
        <f t="shared" si="96"/>
        <v>#VALUE!</v>
      </c>
      <c r="AB234" s="181" t="e">
        <f t="shared" si="97"/>
        <v>#VALUE!</v>
      </c>
      <c r="AC234" s="181" t="e">
        <f t="shared" si="98"/>
        <v>#VALUE!</v>
      </c>
      <c r="AD234" s="181" t="e">
        <f t="shared" si="99"/>
        <v>#VALUE!</v>
      </c>
      <c r="AE234" s="182" t="e">
        <f t="shared" si="100"/>
        <v>#VALUE!</v>
      </c>
      <c r="AF234" s="181" t="e">
        <f t="shared" si="101"/>
        <v>#VALUE!</v>
      </c>
      <c r="AG234" s="181" t="e">
        <f t="shared" si="102"/>
        <v>#VALUE!</v>
      </c>
      <c r="AH234" s="181" t="e">
        <f t="shared" si="103"/>
        <v>#VALUE!</v>
      </c>
      <c r="AI234" s="181" t="e">
        <f t="shared" si="104"/>
        <v>#VALUE!</v>
      </c>
      <c r="AJ234" s="182" t="e">
        <f t="shared" si="105"/>
        <v>#VALUE!</v>
      </c>
    </row>
    <row r="235" spans="1:36" ht="27.95" customHeight="1">
      <c r="A235" s="179">
        <f>入力・労働局用!A235</f>
        <v>0</v>
      </c>
      <c r="B235" s="172">
        <f>入力・労働局用!B235</f>
        <v>0</v>
      </c>
      <c r="C235" s="173"/>
      <c r="D235" s="70">
        <f>入力・労働局用!D235</f>
        <v>0</v>
      </c>
      <c r="E235" s="71">
        <f>入力・労働局用!E235</f>
        <v>0</v>
      </c>
      <c r="F235" s="475">
        <f>入力・労働局用!F235</f>
        <v>0</v>
      </c>
      <c r="G235" s="476"/>
      <c r="H235" s="174" t="str">
        <f ca="1">入力・労働局用!H235</f>
        <v/>
      </c>
      <c r="I235" s="477" t="str">
        <f ca="1">入力・労働局用!I235</f>
        <v/>
      </c>
      <c r="J235" s="478">
        <f>入力・労働局用!J235</f>
        <v>0</v>
      </c>
      <c r="K235" s="478">
        <f>入力・労働局用!K235</f>
        <v>0</v>
      </c>
      <c r="L235" s="479">
        <f>入力・労働局用!L235</f>
        <v>0</v>
      </c>
      <c r="M235" s="475">
        <f>入力・労働局用!M235</f>
        <v>0</v>
      </c>
      <c r="N235" s="480"/>
      <c r="O235" s="480"/>
      <c r="P235" s="480"/>
      <c r="Q235" s="476"/>
      <c r="R235" s="174" t="str">
        <f ca="1">入力・労働局用!R235</f>
        <v/>
      </c>
      <c r="S235" s="477" t="str">
        <f ca="1">入力・労働局用!S235</f>
        <v/>
      </c>
      <c r="T235" s="478">
        <f>入力・労働局用!T235</f>
        <v>0</v>
      </c>
      <c r="U235" s="478">
        <f>入力・労働局用!U235</f>
        <v>0</v>
      </c>
      <c r="V235" s="478">
        <f>入力・労働局用!V235</f>
        <v>0</v>
      </c>
      <c r="W235" s="479">
        <f>入力・労働局用!W235</f>
        <v>0</v>
      </c>
      <c r="X235" s="164"/>
      <c r="Y235" s="180" t="str">
        <f t="shared" si="106"/>
        <v/>
      </c>
      <c r="Z235" s="180" t="str">
        <f t="shared" si="107"/>
        <v/>
      </c>
      <c r="AA235" s="181" t="e">
        <f t="shared" si="96"/>
        <v>#VALUE!</v>
      </c>
      <c r="AB235" s="181" t="e">
        <f t="shared" si="97"/>
        <v>#VALUE!</v>
      </c>
      <c r="AC235" s="181" t="e">
        <f t="shared" si="98"/>
        <v>#VALUE!</v>
      </c>
      <c r="AD235" s="181" t="e">
        <f t="shared" si="99"/>
        <v>#VALUE!</v>
      </c>
      <c r="AE235" s="182" t="e">
        <f t="shared" si="100"/>
        <v>#VALUE!</v>
      </c>
      <c r="AF235" s="181" t="e">
        <f t="shared" si="101"/>
        <v>#VALUE!</v>
      </c>
      <c r="AG235" s="181" t="e">
        <f t="shared" si="102"/>
        <v>#VALUE!</v>
      </c>
      <c r="AH235" s="181" t="e">
        <f t="shared" si="103"/>
        <v>#VALUE!</v>
      </c>
      <c r="AI235" s="181" t="e">
        <f t="shared" si="104"/>
        <v>#VALUE!</v>
      </c>
      <c r="AJ235" s="182" t="e">
        <f t="shared" si="105"/>
        <v>#VALUE!</v>
      </c>
    </row>
    <row r="236" spans="1:36" ht="27.95" customHeight="1">
      <c r="A236" s="179">
        <f>入力・労働局用!A236</f>
        <v>0</v>
      </c>
      <c r="B236" s="172">
        <f>入力・労働局用!B236</f>
        <v>0</v>
      </c>
      <c r="C236" s="173"/>
      <c r="D236" s="70">
        <f>入力・労働局用!D236</f>
        <v>0</v>
      </c>
      <c r="E236" s="71">
        <f>入力・労働局用!E236</f>
        <v>0</v>
      </c>
      <c r="F236" s="475">
        <f>入力・労働局用!F236</f>
        <v>0</v>
      </c>
      <c r="G236" s="476"/>
      <c r="H236" s="174" t="str">
        <f ca="1">入力・労働局用!H236</f>
        <v/>
      </c>
      <c r="I236" s="477" t="str">
        <f ca="1">入力・労働局用!I236</f>
        <v/>
      </c>
      <c r="J236" s="478">
        <f>入力・労働局用!J236</f>
        <v>0</v>
      </c>
      <c r="K236" s="478">
        <f>入力・労働局用!K236</f>
        <v>0</v>
      </c>
      <c r="L236" s="479">
        <f>入力・労働局用!L236</f>
        <v>0</v>
      </c>
      <c r="M236" s="475">
        <f>入力・労働局用!M236</f>
        <v>0</v>
      </c>
      <c r="N236" s="480"/>
      <c r="O236" s="480"/>
      <c r="P236" s="480"/>
      <c r="Q236" s="476"/>
      <c r="R236" s="174" t="str">
        <f ca="1">入力・労働局用!R236</f>
        <v/>
      </c>
      <c r="S236" s="477" t="str">
        <f ca="1">入力・労働局用!S236</f>
        <v/>
      </c>
      <c r="T236" s="478">
        <f>入力・労働局用!T236</f>
        <v>0</v>
      </c>
      <c r="U236" s="478">
        <f>入力・労働局用!U236</f>
        <v>0</v>
      </c>
      <c r="V236" s="478">
        <f>入力・労働局用!V236</f>
        <v>0</v>
      </c>
      <c r="W236" s="479">
        <f>入力・労働局用!W236</f>
        <v>0</v>
      </c>
      <c r="X236" s="164"/>
      <c r="Y236" s="180" t="str">
        <f t="shared" si="106"/>
        <v/>
      </c>
      <c r="Z236" s="180" t="str">
        <f t="shared" si="107"/>
        <v/>
      </c>
      <c r="AA236" s="181" t="e">
        <f t="shared" si="96"/>
        <v>#VALUE!</v>
      </c>
      <c r="AB236" s="181" t="e">
        <f t="shared" si="97"/>
        <v>#VALUE!</v>
      </c>
      <c r="AC236" s="181" t="e">
        <f t="shared" si="98"/>
        <v>#VALUE!</v>
      </c>
      <c r="AD236" s="181" t="e">
        <f t="shared" si="99"/>
        <v>#VALUE!</v>
      </c>
      <c r="AE236" s="182" t="e">
        <f t="shared" si="100"/>
        <v>#VALUE!</v>
      </c>
      <c r="AF236" s="181" t="e">
        <f t="shared" si="101"/>
        <v>#VALUE!</v>
      </c>
      <c r="AG236" s="181" t="e">
        <f t="shared" si="102"/>
        <v>#VALUE!</v>
      </c>
      <c r="AH236" s="181" t="e">
        <f t="shared" si="103"/>
        <v>#VALUE!</v>
      </c>
      <c r="AI236" s="181" t="e">
        <f t="shared" si="104"/>
        <v>#VALUE!</v>
      </c>
      <c r="AJ236" s="182" t="e">
        <f t="shared" si="105"/>
        <v>#VALUE!</v>
      </c>
    </row>
    <row r="237" spans="1:36" ht="27.95" customHeight="1">
      <c r="A237" s="179">
        <f>入力・労働局用!A237</f>
        <v>0</v>
      </c>
      <c r="B237" s="172">
        <f>入力・労働局用!B237</f>
        <v>0</v>
      </c>
      <c r="C237" s="173"/>
      <c r="D237" s="70">
        <f>入力・労働局用!D237</f>
        <v>0</v>
      </c>
      <c r="E237" s="71">
        <f>入力・労働局用!E237</f>
        <v>0</v>
      </c>
      <c r="F237" s="475">
        <f>入力・労働局用!F237</f>
        <v>0</v>
      </c>
      <c r="G237" s="476"/>
      <c r="H237" s="174" t="str">
        <f ca="1">入力・労働局用!H237</f>
        <v/>
      </c>
      <c r="I237" s="477" t="str">
        <f ca="1">入力・労働局用!I237</f>
        <v/>
      </c>
      <c r="J237" s="478">
        <f>入力・労働局用!J237</f>
        <v>0</v>
      </c>
      <c r="K237" s="478">
        <f>入力・労働局用!K237</f>
        <v>0</v>
      </c>
      <c r="L237" s="479">
        <f>入力・労働局用!L237</f>
        <v>0</v>
      </c>
      <c r="M237" s="475">
        <f>入力・労働局用!M237</f>
        <v>0</v>
      </c>
      <c r="N237" s="480"/>
      <c r="O237" s="480"/>
      <c r="P237" s="480"/>
      <c r="Q237" s="476"/>
      <c r="R237" s="174" t="str">
        <f ca="1">入力・労働局用!R237</f>
        <v/>
      </c>
      <c r="S237" s="477" t="str">
        <f ca="1">入力・労働局用!S237</f>
        <v/>
      </c>
      <c r="T237" s="478">
        <f>入力・労働局用!T237</f>
        <v>0</v>
      </c>
      <c r="U237" s="478">
        <f>入力・労働局用!U237</f>
        <v>0</v>
      </c>
      <c r="V237" s="478">
        <f>入力・労働局用!V237</f>
        <v>0</v>
      </c>
      <c r="W237" s="479">
        <f>入力・労働局用!W237</f>
        <v>0</v>
      </c>
      <c r="X237" s="164"/>
      <c r="Y237" s="180" t="str">
        <f t="shared" si="106"/>
        <v/>
      </c>
      <c r="Z237" s="180" t="str">
        <f t="shared" si="107"/>
        <v/>
      </c>
      <c r="AA237" s="181" t="e">
        <f t="shared" si="96"/>
        <v>#VALUE!</v>
      </c>
      <c r="AB237" s="181" t="e">
        <f t="shared" si="97"/>
        <v>#VALUE!</v>
      </c>
      <c r="AC237" s="181" t="e">
        <f t="shared" si="98"/>
        <v>#VALUE!</v>
      </c>
      <c r="AD237" s="181" t="e">
        <f t="shared" si="99"/>
        <v>#VALUE!</v>
      </c>
      <c r="AE237" s="182" t="e">
        <f t="shared" si="100"/>
        <v>#VALUE!</v>
      </c>
      <c r="AF237" s="181" t="e">
        <f t="shared" si="101"/>
        <v>#VALUE!</v>
      </c>
      <c r="AG237" s="181" t="e">
        <f t="shared" si="102"/>
        <v>#VALUE!</v>
      </c>
      <c r="AH237" s="181" t="e">
        <f t="shared" si="103"/>
        <v>#VALUE!</v>
      </c>
      <c r="AI237" s="181" t="e">
        <f t="shared" si="104"/>
        <v>#VALUE!</v>
      </c>
      <c r="AJ237" s="182" t="e">
        <f t="shared" si="105"/>
        <v>#VALUE!</v>
      </c>
    </row>
    <row r="238" spans="1:36" ht="27.95" customHeight="1">
      <c r="A238" s="179">
        <f>入力・労働局用!A238</f>
        <v>0</v>
      </c>
      <c r="B238" s="172">
        <f>入力・労働局用!B238</f>
        <v>0</v>
      </c>
      <c r="C238" s="173"/>
      <c r="D238" s="70">
        <f>入力・労働局用!D238</f>
        <v>0</v>
      </c>
      <c r="E238" s="71">
        <f>入力・労働局用!E238</f>
        <v>0</v>
      </c>
      <c r="F238" s="475">
        <f>入力・労働局用!F238</f>
        <v>0</v>
      </c>
      <c r="G238" s="476"/>
      <c r="H238" s="174" t="str">
        <f ca="1">入力・労働局用!H238</f>
        <v/>
      </c>
      <c r="I238" s="477" t="str">
        <f ca="1">入力・労働局用!I238</f>
        <v/>
      </c>
      <c r="J238" s="478">
        <f>入力・労働局用!J238</f>
        <v>0</v>
      </c>
      <c r="K238" s="478">
        <f>入力・労働局用!K238</f>
        <v>0</v>
      </c>
      <c r="L238" s="479">
        <f>入力・労働局用!L238</f>
        <v>0</v>
      </c>
      <c r="M238" s="475">
        <f>入力・労働局用!M238</f>
        <v>0</v>
      </c>
      <c r="N238" s="480"/>
      <c r="O238" s="480"/>
      <c r="P238" s="480"/>
      <c r="Q238" s="476"/>
      <c r="R238" s="174" t="str">
        <f ca="1">入力・労働局用!R238</f>
        <v/>
      </c>
      <c r="S238" s="477" t="str">
        <f ca="1">入力・労働局用!S238</f>
        <v/>
      </c>
      <c r="T238" s="478">
        <f>入力・労働局用!T238</f>
        <v>0</v>
      </c>
      <c r="U238" s="478">
        <f>入力・労働局用!U238</f>
        <v>0</v>
      </c>
      <c r="V238" s="478">
        <f>入力・労働局用!V238</f>
        <v>0</v>
      </c>
      <c r="W238" s="479">
        <f>入力・労働局用!W238</f>
        <v>0</v>
      </c>
      <c r="X238" s="164"/>
      <c r="Y238" s="180" t="str">
        <f t="shared" si="106"/>
        <v/>
      </c>
      <c r="Z238" s="180" t="str">
        <f t="shared" si="107"/>
        <v/>
      </c>
      <c r="AA238" s="181" t="e">
        <f t="shared" si="96"/>
        <v>#VALUE!</v>
      </c>
      <c r="AB238" s="181" t="e">
        <f t="shared" si="97"/>
        <v>#VALUE!</v>
      </c>
      <c r="AC238" s="181" t="e">
        <f t="shared" si="98"/>
        <v>#VALUE!</v>
      </c>
      <c r="AD238" s="181" t="e">
        <f t="shared" si="99"/>
        <v>#VALUE!</v>
      </c>
      <c r="AE238" s="182" t="e">
        <f t="shared" si="100"/>
        <v>#VALUE!</v>
      </c>
      <c r="AF238" s="181" t="e">
        <f t="shared" si="101"/>
        <v>#VALUE!</v>
      </c>
      <c r="AG238" s="181" t="e">
        <f t="shared" si="102"/>
        <v>#VALUE!</v>
      </c>
      <c r="AH238" s="181" t="e">
        <f t="shared" si="103"/>
        <v>#VALUE!</v>
      </c>
      <c r="AI238" s="181" t="e">
        <f t="shared" si="104"/>
        <v>#VALUE!</v>
      </c>
      <c r="AJ238" s="182" t="e">
        <f t="shared" si="105"/>
        <v>#VALUE!</v>
      </c>
    </row>
    <row r="239" spans="1:36" ht="27.95" customHeight="1" thickBot="1">
      <c r="A239" s="183">
        <f>入力・労働局用!A239</f>
        <v>0</v>
      </c>
      <c r="B239" s="172">
        <f>入力・労働局用!B239</f>
        <v>0</v>
      </c>
      <c r="C239" s="173"/>
      <c r="D239" s="70">
        <f>入力・労働局用!D239</f>
        <v>0</v>
      </c>
      <c r="E239" s="71">
        <f>入力・労働局用!E239</f>
        <v>0</v>
      </c>
      <c r="F239" s="475">
        <f>入力・労働局用!F239</f>
        <v>0</v>
      </c>
      <c r="G239" s="476"/>
      <c r="H239" s="174" t="str">
        <f ca="1">入力・労働局用!H239</f>
        <v/>
      </c>
      <c r="I239" s="477" t="str">
        <f ca="1">入力・労働局用!I239</f>
        <v/>
      </c>
      <c r="J239" s="478">
        <f>入力・労働局用!J239</f>
        <v>0</v>
      </c>
      <c r="K239" s="478">
        <f>入力・労働局用!K239</f>
        <v>0</v>
      </c>
      <c r="L239" s="479">
        <f>入力・労働局用!L239</f>
        <v>0</v>
      </c>
      <c r="M239" s="475">
        <f>入力・労働局用!M239</f>
        <v>0</v>
      </c>
      <c r="N239" s="480"/>
      <c r="O239" s="480"/>
      <c r="P239" s="480"/>
      <c r="Q239" s="476"/>
      <c r="R239" s="174" t="str">
        <f ca="1">入力・労働局用!R239</f>
        <v/>
      </c>
      <c r="S239" s="477" t="str">
        <f ca="1">入力・労働局用!S239</f>
        <v/>
      </c>
      <c r="T239" s="478">
        <f>入力・労働局用!T239</f>
        <v>0</v>
      </c>
      <c r="U239" s="478">
        <f>入力・労働局用!U239</f>
        <v>0</v>
      </c>
      <c r="V239" s="478">
        <f>入力・労働局用!V239</f>
        <v>0</v>
      </c>
      <c r="W239" s="479">
        <f>入力・労働局用!W239</f>
        <v>0</v>
      </c>
      <c r="X239" s="164"/>
      <c r="Y239" s="185" t="str">
        <f t="shared" si="106"/>
        <v/>
      </c>
      <c r="Z239" s="185" t="str">
        <f t="shared" si="107"/>
        <v/>
      </c>
      <c r="AA239" s="186" t="e">
        <f t="shared" si="96"/>
        <v>#VALUE!</v>
      </c>
      <c r="AB239" s="186" t="e">
        <f t="shared" si="97"/>
        <v>#VALUE!</v>
      </c>
      <c r="AC239" s="186" t="e">
        <f t="shared" si="98"/>
        <v>#VALUE!</v>
      </c>
      <c r="AD239" s="186" t="e">
        <f t="shared" si="99"/>
        <v>#VALUE!</v>
      </c>
      <c r="AE239" s="187" t="e">
        <f t="shared" si="100"/>
        <v>#VALUE!</v>
      </c>
      <c r="AF239" s="186" t="e">
        <f t="shared" si="101"/>
        <v>#VALUE!</v>
      </c>
      <c r="AG239" s="186" t="e">
        <f t="shared" si="102"/>
        <v>#VALUE!</v>
      </c>
      <c r="AH239" s="186" t="e">
        <f t="shared" si="103"/>
        <v>#VALUE!</v>
      </c>
      <c r="AI239" s="186" t="e">
        <f t="shared" si="104"/>
        <v>#VALUE!</v>
      </c>
      <c r="AJ239" s="187" t="e">
        <f t="shared" si="105"/>
        <v>#VALUE!</v>
      </c>
    </row>
    <row r="240" spans="1:36" ht="24.95" customHeight="1" thickTop="1">
      <c r="A240" s="361" t="s">
        <v>62</v>
      </c>
      <c r="B240" s="362"/>
      <c r="C240" s="362"/>
      <c r="D240" s="362"/>
      <c r="E240" s="362"/>
      <c r="F240" s="363"/>
      <c r="G240" s="364"/>
      <c r="H240" s="213" t="s">
        <v>12</v>
      </c>
      <c r="I240" s="471">
        <f ca="1">入力・労働局用!I240</f>
        <v>0</v>
      </c>
      <c r="J240" s="472">
        <f>入力・労働局用!J240</f>
        <v>0</v>
      </c>
      <c r="K240" s="472">
        <f>入力・労働局用!K240</f>
        <v>0</v>
      </c>
      <c r="L240" s="214" t="s">
        <v>8</v>
      </c>
      <c r="M240" s="363"/>
      <c r="N240" s="367"/>
      <c r="O240" s="367"/>
      <c r="P240" s="367"/>
      <c r="Q240" s="364"/>
      <c r="R240" s="213"/>
      <c r="S240" s="471">
        <f ca="1">入力・労働局用!S240</f>
        <v>0</v>
      </c>
      <c r="T240" s="472">
        <f>入力・労働局用!T240</f>
        <v>0</v>
      </c>
      <c r="U240" s="472">
        <f>入力・労働局用!U240</f>
        <v>0</v>
      </c>
      <c r="V240" s="472">
        <f>入力・労働局用!V240</f>
        <v>0</v>
      </c>
      <c r="W240" s="214" t="s">
        <v>8</v>
      </c>
      <c r="X240" s="164"/>
    </row>
    <row r="241" spans="1:36" ht="24.95" customHeight="1">
      <c r="A241" s="434" t="s">
        <v>80</v>
      </c>
      <c r="B241" s="435"/>
      <c r="C241" s="435"/>
      <c r="D241" s="435"/>
      <c r="E241" s="435"/>
      <c r="F241" s="502"/>
      <c r="G241" s="503"/>
      <c r="H241" s="215" t="s">
        <v>12</v>
      </c>
      <c r="I241" s="504">
        <f ca="1">入力・労働局用!I241</f>
        <v>0</v>
      </c>
      <c r="J241" s="505">
        <f>入力・労働局用!J241</f>
        <v>0</v>
      </c>
      <c r="K241" s="505">
        <f>入力・労働局用!K241</f>
        <v>0</v>
      </c>
      <c r="L241" s="216" t="s">
        <v>8</v>
      </c>
      <c r="M241" s="502"/>
      <c r="N241" s="506"/>
      <c r="O241" s="506"/>
      <c r="P241" s="506"/>
      <c r="Q241" s="503"/>
      <c r="R241" s="215"/>
      <c r="S241" s="504">
        <f ca="1">入力・労働局用!S241</f>
        <v>0</v>
      </c>
      <c r="T241" s="505">
        <f>入力・労働局用!T241</f>
        <v>0</v>
      </c>
      <c r="U241" s="505">
        <f>入力・労働局用!U241</f>
        <v>0</v>
      </c>
      <c r="V241" s="505">
        <f>入力・労働局用!V241</f>
        <v>0</v>
      </c>
      <c r="W241" s="216" t="s">
        <v>8</v>
      </c>
      <c r="X241" s="164"/>
      <c r="Z241" s="190" t="s">
        <v>36</v>
      </c>
    </row>
    <row r="242" spans="1:36" s="1" customFormat="1" ht="3.75" customHeight="1">
      <c r="X242" s="52"/>
      <c r="Y242" s="217"/>
      <c r="Z242" s="54" t="s">
        <v>35</v>
      </c>
      <c r="AH242" s="29"/>
      <c r="AI242" s="29"/>
    </row>
    <row r="243" spans="1:36">
      <c r="T243" s="468" t="s">
        <v>43</v>
      </c>
      <c r="U243" s="469"/>
      <c r="V243" s="469"/>
      <c r="W243" s="470"/>
      <c r="X243" s="164"/>
    </row>
    <row r="245" spans="1:36" ht="19.5" customHeight="1">
      <c r="A245" s="147" t="str">
        <f>IF(入力・労働局用!A245="","",入力・労働局用!A245)</f>
        <v>【鳥取局様式】</v>
      </c>
      <c r="B245" s="196"/>
      <c r="C245" s="146"/>
      <c r="D245" s="466" t="s">
        <v>76</v>
      </c>
      <c r="E245" s="467"/>
      <c r="F245" s="467"/>
      <c r="G245" s="467"/>
      <c r="H245" s="467"/>
      <c r="I245" s="467"/>
      <c r="J245" s="467"/>
      <c r="S245" s="148">
        <f>入力・労働局用!$S$2</f>
        <v>1</v>
      </c>
      <c r="T245" s="488" t="s">
        <v>10</v>
      </c>
      <c r="U245" s="488"/>
      <c r="V245" s="149">
        <f>入力・労働局用!V245</f>
        <v>10</v>
      </c>
      <c r="W245" s="150" t="s">
        <v>11</v>
      </c>
    </row>
    <row r="246" spans="1:36" ht="19.5" customHeight="1">
      <c r="B246" s="197"/>
      <c r="C246" s="151"/>
      <c r="D246" s="467"/>
      <c r="E246" s="467"/>
      <c r="F246" s="467"/>
      <c r="G246" s="467"/>
      <c r="H246" s="467"/>
      <c r="I246" s="467"/>
      <c r="J246" s="467"/>
    </row>
    <row r="247" spans="1:36" ht="14.25">
      <c r="B247" s="223">
        <f ca="1">入力・労働局用!B247</f>
        <v>45741</v>
      </c>
      <c r="D247" s="198"/>
      <c r="E247" s="198"/>
      <c r="F247" s="198"/>
    </row>
    <row r="248" spans="1:36" ht="15" customHeight="1">
      <c r="B248" s="224">
        <f ca="1">入力・労働局用!B248</f>
        <v>46106.494204513889</v>
      </c>
      <c r="H248" s="329" t="s">
        <v>6</v>
      </c>
      <c r="I248" s="330"/>
      <c r="J248" s="333" t="s">
        <v>0</v>
      </c>
      <c r="K248" s="334"/>
      <c r="L248" s="153" t="s">
        <v>1</v>
      </c>
      <c r="M248" s="334" t="s">
        <v>7</v>
      </c>
      <c r="N248" s="334"/>
      <c r="O248" s="334" t="s">
        <v>2</v>
      </c>
      <c r="P248" s="334"/>
      <c r="Q248" s="334"/>
      <c r="R248" s="334"/>
      <c r="S248" s="334"/>
      <c r="T248" s="334"/>
      <c r="U248" s="334" t="s">
        <v>3</v>
      </c>
      <c r="V248" s="334"/>
      <c r="W248" s="334"/>
    </row>
    <row r="249" spans="1:36" ht="20.100000000000001" customHeight="1">
      <c r="H249" s="331"/>
      <c r="I249" s="332"/>
      <c r="J249" s="154">
        <f>IF(入力・労働局用!J249="","",入力・労働局用!J249)</f>
        <v>3</v>
      </c>
      <c r="K249" s="155">
        <f>IF(入力・労働局用!K249="","",入力・労働局用!K249)</f>
        <v>1</v>
      </c>
      <c r="L249" s="156">
        <f>IF(入力・労働局用!L249="","",入力・労働局用!L249)</f>
        <v>1</v>
      </c>
      <c r="M249" s="157">
        <f>IF(入力・労働局用!M249="","",入力・労働局用!M249)</f>
        <v>0</v>
      </c>
      <c r="N249" s="158" t="str">
        <f>IF(入力・労働局用!N249="","",入力・労働局用!N249)</f>
        <v/>
      </c>
      <c r="O249" s="159" t="str">
        <f>IF(入力・労働局用!O249="","",入力・労働局用!O249)</f>
        <v/>
      </c>
      <c r="P249" s="160" t="str">
        <f>IF(入力・労働局用!P249="","",入力・労働局用!P249)</f>
        <v/>
      </c>
      <c r="Q249" s="160" t="str">
        <f>IF(入力・労働局用!Q249="","",入力・労働局用!Q249)</f>
        <v/>
      </c>
      <c r="R249" s="160" t="str">
        <f>IF(入力・労働局用!R249="","",入力・労働局用!R249)</f>
        <v/>
      </c>
      <c r="S249" s="160" t="str">
        <f>IF(入力・労働局用!S249="","",入力・労働局用!S249)</f>
        <v/>
      </c>
      <c r="T249" s="161" t="str">
        <f>IF(入力・労働局用!T249="","",入力・労働局用!T249)</f>
        <v/>
      </c>
      <c r="U249" s="159" t="str">
        <f>IF(入力・労働局用!U249="","",入力・労働局用!U249)</f>
        <v/>
      </c>
      <c r="V249" s="160" t="str">
        <f>IF(入力・労働局用!V249="","",入力・労働局用!V249)</f>
        <v/>
      </c>
      <c r="W249" s="161" t="str">
        <f>IF(入力・労働局用!W249="","",入力・労働局用!W249)</f>
        <v/>
      </c>
      <c r="Y249" s="162" t="s">
        <v>33</v>
      </c>
      <c r="Z249" s="163" t="s">
        <v>34</v>
      </c>
      <c r="AA249" s="489" t="str">
        <f>$A$2</f>
        <v>【鳥取局様式】</v>
      </c>
      <c r="AB249" s="489"/>
      <c r="AC249" s="489"/>
      <c r="AD249" s="489"/>
      <c r="AE249" s="489"/>
      <c r="AF249" s="487">
        <f>$A$3</f>
        <v>0</v>
      </c>
      <c r="AG249" s="487"/>
      <c r="AH249" s="487"/>
      <c r="AI249" s="487"/>
      <c r="AJ249" s="487"/>
    </row>
    <row r="250" spans="1:36" ht="21.95" customHeight="1">
      <c r="A250" s="315" t="s">
        <v>9</v>
      </c>
      <c r="B250" s="317" t="s">
        <v>30</v>
      </c>
      <c r="C250" s="220"/>
      <c r="D250" s="318" t="s">
        <v>50</v>
      </c>
      <c r="E250" s="317" t="s">
        <v>48</v>
      </c>
      <c r="F250" s="451">
        <f ca="1">B247</f>
        <v>45741</v>
      </c>
      <c r="G250" s="452"/>
      <c r="H250" s="452"/>
      <c r="I250" s="452"/>
      <c r="J250" s="452"/>
      <c r="K250" s="452"/>
      <c r="L250" s="453"/>
      <c r="M250" s="454">
        <f ca="1">B248</f>
        <v>46106.494204513889</v>
      </c>
      <c r="N250" s="455"/>
      <c r="O250" s="455"/>
      <c r="P250" s="455"/>
      <c r="Q250" s="455"/>
      <c r="R250" s="455"/>
      <c r="S250" s="455"/>
      <c r="T250" s="455"/>
      <c r="U250" s="455"/>
      <c r="V250" s="455"/>
      <c r="W250" s="456"/>
      <c r="X250" s="164"/>
      <c r="Y250" s="165" t="str">
        <f>$A$2</f>
        <v>【鳥取局様式】</v>
      </c>
      <c r="Z250" s="165" t="e">
        <f>DATE(YEAR($Y$7)+1,7,10)</f>
        <v>#VALUE!</v>
      </c>
      <c r="AA250" s="166" t="s">
        <v>33</v>
      </c>
      <c r="AB250" s="166" t="s">
        <v>34</v>
      </c>
      <c r="AC250" s="166" t="s">
        <v>37</v>
      </c>
      <c r="AD250" s="166" t="s">
        <v>38</v>
      </c>
      <c r="AE250" s="166" t="s">
        <v>32</v>
      </c>
      <c r="AF250" s="166" t="s">
        <v>33</v>
      </c>
      <c r="AG250" s="166" t="s">
        <v>34</v>
      </c>
      <c r="AH250" s="166" t="s">
        <v>37</v>
      </c>
      <c r="AI250" s="166" t="s">
        <v>38</v>
      </c>
      <c r="AJ250" s="166" t="s">
        <v>32</v>
      </c>
    </row>
    <row r="251" spans="1:36" ht="28.5" customHeight="1">
      <c r="A251" s="316"/>
      <c r="B251" s="317"/>
      <c r="C251" s="195"/>
      <c r="D251" s="319"/>
      <c r="E251" s="317"/>
      <c r="F251" s="306" t="s">
        <v>4</v>
      </c>
      <c r="G251" s="306"/>
      <c r="H251" s="168" t="s">
        <v>39</v>
      </c>
      <c r="I251" s="306" t="s">
        <v>5</v>
      </c>
      <c r="J251" s="306"/>
      <c r="K251" s="306"/>
      <c r="L251" s="306"/>
      <c r="M251" s="306" t="s">
        <v>4</v>
      </c>
      <c r="N251" s="306"/>
      <c r="O251" s="306"/>
      <c r="P251" s="306"/>
      <c r="Q251" s="306"/>
      <c r="R251" s="168" t="s">
        <v>39</v>
      </c>
      <c r="S251" s="306" t="s">
        <v>5</v>
      </c>
      <c r="T251" s="306"/>
      <c r="U251" s="306"/>
      <c r="V251" s="306"/>
      <c r="W251" s="306"/>
      <c r="X251" s="164"/>
      <c r="Y251" s="165" t="e">
        <f>DATE(YEAR($A$2),4,1)</f>
        <v>#VALUE!</v>
      </c>
      <c r="Z251" s="165" t="e">
        <f>DATE(YEAR($Y$8)+2,3,31)</f>
        <v>#VALUE!</v>
      </c>
      <c r="AA251" s="165" t="e">
        <f>$Y$8</f>
        <v>#VALUE!</v>
      </c>
      <c r="AB251" s="165" t="e">
        <f>DATE(YEAR($Y$8)+1,3,31)</f>
        <v>#VALUE!</v>
      </c>
      <c r="AC251" s="165"/>
      <c r="AD251" s="165"/>
      <c r="AE251" s="165"/>
      <c r="AF251" s="169" t="e">
        <f>DATE(YEAR($A$2)+1,4,1)</f>
        <v>#VALUE!</v>
      </c>
      <c r="AG251" s="169" t="e">
        <f>DATE(YEAR($AF$8)+1,3,31)</f>
        <v>#VALUE!</v>
      </c>
      <c r="AH251" s="165"/>
      <c r="AI251" s="165"/>
      <c r="AJ251" s="170"/>
    </row>
    <row r="252" spans="1:36" ht="27.95" customHeight="1">
      <c r="A252" s="171">
        <f>入力・労働局用!A252</f>
        <v>0</v>
      </c>
      <c r="B252" s="172">
        <f>入力・労働局用!B252</f>
        <v>0</v>
      </c>
      <c r="C252" s="173"/>
      <c r="D252" s="70">
        <f>入力・労働局用!D252</f>
        <v>0</v>
      </c>
      <c r="E252" s="71">
        <f>入力・労働局用!E252</f>
        <v>0</v>
      </c>
      <c r="F252" s="475">
        <f>入力・労働局用!F252</f>
        <v>0</v>
      </c>
      <c r="G252" s="476"/>
      <c r="H252" s="174" t="str">
        <f ca="1">入力・労働局用!H252</f>
        <v/>
      </c>
      <c r="I252" s="484" t="str">
        <f ca="1">入力・労働局用!I252</f>
        <v/>
      </c>
      <c r="J252" s="485">
        <f>入力・労働局用!J252</f>
        <v>0</v>
      </c>
      <c r="K252" s="485">
        <f>入力・労働局用!K252</f>
        <v>0</v>
      </c>
      <c r="L252" s="486">
        <f>入力・労働局用!L252</f>
        <v>0</v>
      </c>
      <c r="M252" s="475">
        <f>入力・労働局用!M252</f>
        <v>0</v>
      </c>
      <c r="N252" s="480"/>
      <c r="O252" s="480"/>
      <c r="P252" s="480"/>
      <c r="Q252" s="476"/>
      <c r="R252" s="175" t="str">
        <f ca="1">入力・労働局用!R252</f>
        <v/>
      </c>
      <c r="S252" s="484" t="str">
        <f ca="1">入力・労働局用!S252</f>
        <v/>
      </c>
      <c r="T252" s="485">
        <f>入力・労働局用!T252</f>
        <v>0</v>
      </c>
      <c r="U252" s="485">
        <f>入力・労働局用!U252</f>
        <v>0</v>
      </c>
      <c r="V252" s="485">
        <f>入力・労働局用!V252</f>
        <v>0</v>
      </c>
      <c r="W252" s="486">
        <f>入力・労働局用!W252</f>
        <v>0</v>
      </c>
      <c r="X252" s="164"/>
      <c r="Y252" s="176" t="str">
        <f>IF($B252&lt;&gt;0,IF(D252=0,AA$8,D252),"")</f>
        <v/>
      </c>
      <c r="Z252" s="176" t="str">
        <f>IF($B252&lt;&gt;0,IF(E252=0,Z$8,E252),"")</f>
        <v/>
      </c>
      <c r="AA252" s="177" t="e">
        <f t="shared" ref="AA252:AA266" si="108">IF(Y252&lt;AF$8,Y252,"")</f>
        <v>#VALUE!</v>
      </c>
      <c r="AB252" s="177" t="e">
        <f t="shared" ref="AB252:AB266" si="109">IF(Y252&gt;AB$8,"",IF(Z252&gt;AB$8,AB$8,Z252))</f>
        <v>#VALUE!</v>
      </c>
      <c r="AC252" s="177" t="e">
        <f t="shared" ref="AC252:AC266" si="110">IF(AA252="","",DATE(YEAR(AA252),MONTH(AA252),1))</f>
        <v>#VALUE!</v>
      </c>
      <c r="AD252" s="177" t="e">
        <f t="shared" ref="AD252:AD266" si="111">IF(AA252="","",DATE(YEAR(AB252),MONTH(AB252)+1,1)-1)</f>
        <v>#VALUE!</v>
      </c>
      <c r="AE252" s="178" t="e">
        <f t="shared" ref="AE252:AE266" si="112">IF(AA252="","",DATEDIF(AC252,AD252+1,"m"))</f>
        <v>#VALUE!</v>
      </c>
      <c r="AF252" s="177" t="e">
        <f t="shared" ref="AF252:AF266" si="113">IF(Z252&lt;AF$8,"",IF(Y252&gt;AF$8,Y252,AF$8))</f>
        <v>#VALUE!</v>
      </c>
      <c r="AG252" s="177" t="e">
        <f t="shared" ref="AG252:AG266" si="114">IF(Z252&lt;AF$8,"",Z252)</f>
        <v>#VALUE!</v>
      </c>
      <c r="AH252" s="177" t="e">
        <f t="shared" ref="AH252:AH266" si="115">IF(AF252="","",DATE(YEAR(AF252),MONTH(AF252),1))</f>
        <v>#VALUE!</v>
      </c>
      <c r="AI252" s="177" t="e">
        <f t="shared" ref="AI252:AI266" si="116">IF(AF252="","",DATE(YEAR(AG252),MONTH(AG252)+1,1)-1)</f>
        <v>#VALUE!</v>
      </c>
      <c r="AJ252" s="178" t="e">
        <f t="shared" ref="AJ252:AJ266" si="117">IF(AF252="","",DATEDIF(AH252,AI252+1,"m"))</f>
        <v>#VALUE!</v>
      </c>
    </row>
    <row r="253" spans="1:36" ht="27.95" customHeight="1">
      <c r="A253" s="179">
        <f>入力・労働局用!A253</f>
        <v>0</v>
      </c>
      <c r="B253" s="172">
        <f>入力・労働局用!B253</f>
        <v>0</v>
      </c>
      <c r="C253" s="173"/>
      <c r="D253" s="70">
        <f>入力・労働局用!D253</f>
        <v>0</v>
      </c>
      <c r="E253" s="71">
        <f>入力・労働局用!E253</f>
        <v>0</v>
      </c>
      <c r="F253" s="475">
        <f>入力・労働局用!F253</f>
        <v>0</v>
      </c>
      <c r="G253" s="476"/>
      <c r="H253" s="174" t="str">
        <f ca="1">入力・労働局用!H253</f>
        <v/>
      </c>
      <c r="I253" s="477" t="str">
        <f ca="1">入力・労働局用!I253</f>
        <v/>
      </c>
      <c r="J253" s="478">
        <f>入力・労働局用!J253</f>
        <v>0</v>
      </c>
      <c r="K253" s="478">
        <f>入力・労働局用!K253</f>
        <v>0</v>
      </c>
      <c r="L253" s="479">
        <f>入力・労働局用!L253</f>
        <v>0</v>
      </c>
      <c r="M253" s="475">
        <f>入力・労働局用!M253</f>
        <v>0</v>
      </c>
      <c r="N253" s="480"/>
      <c r="O253" s="480"/>
      <c r="P253" s="480"/>
      <c r="Q253" s="476"/>
      <c r="R253" s="174" t="str">
        <f ca="1">入力・労働局用!R253</f>
        <v/>
      </c>
      <c r="S253" s="477" t="str">
        <f ca="1">入力・労働局用!S253</f>
        <v/>
      </c>
      <c r="T253" s="478">
        <f>入力・労働局用!T253</f>
        <v>0</v>
      </c>
      <c r="U253" s="478">
        <f>入力・労働局用!U253</f>
        <v>0</v>
      </c>
      <c r="V253" s="478">
        <f>入力・労働局用!V253</f>
        <v>0</v>
      </c>
      <c r="W253" s="479">
        <f>入力・労働局用!W253</f>
        <v>0</v>
      </c>
      <c r="X253" s="164"/>
      <c r="Y253" s="180" t="str">
        <f t="shared" ref="Y253:Y266" si="118">IF($B253&lt;&gt;0,IF(D253=0,AA$8,D253),"")</f>
        <v/>
      </c>
      <c r="Z253" s="180" t="str">
        <f t="shared" ref="Z253:Z266" si="119">IF($B253&lt;&gt;0,IF(E253=0,Z$8,E253),"")</f>
        <v/>
      </c>
      <c r="AA253" s="181" t="e">
        <f t="shared" si="108"/>
        <v>#VALUE!</v>
      </c>
      <c r="AB253" s="181" t="e">
        <f t="shared" si="109"/>
        <v>#VALUE!</v>
      </c>
      <c r="AC253" s="181" t="e">
        <f t="shared" si="110"/>
        <v>#VALUE!</v>
      </c>
      <c r="AD253" s="181" t="e">
        <f t="shared" si="111"/>
        <v>#VALUE!</v>
      </c>
      <c r="AE253" s="182" t="e">
        <f t="shared" si="112"/>
        <v>#VALUE!</v>
      </c>
      <c r="AF253" s="181" t="e">
        <f t="shared" si="113"/>
        <v>#VALUE!</v>
      </c>
      <c r="AG253" s="181" t="e">
        <f t="shared" si="114"/>
        <v>#VALUE!</v>
      </c>
      <c r="AH253" s="181" t="e">
        <f t="shared" si="115"/>
        <v>#VALUE!</v>
      </c>
      <c r="AI253" s="181" t="e">
        <f t="shared" si="116"/>
        <v>#VALUE!</v>
      </c>
      <c r="AJ253" s="182" t="e">
        <f t="shared" si="117"/>
        <v>#VALUE!</v>
      </c>
    </row>
    <row r="254" spans="1:36" ht="27.95" customHeight="1">
      <c r="A254" s="179">
        <f>入力・労働局用!A254</f>
        <v>0</v>
      </c>
      <c r="B254" s="172">
        <f>入力・労働局用!B254</f>
        <v>0</v>
      </c>
      <c r="C254" s="173"/>
      <c r="D254" s="70">
        <f>入力・労働局用!D254</f>
        <v>0</v>
      </c>
      <c r="E254" s="71">
        <f>入力・労働局用!E254</f>
        <v>0</v>
      </c>
      <c r="F254" s="475">
        <f>入力・労働局用!F254</f>
        <v>0</v>
      </c>
      <c r="G254" s="476"/>
      <c r="H254" s="174" t="str">
        <f ca="1">入力・労働局用!H254</f>
        <v/>
      </c>
      <c r="I254" s="477" t="str">
        <f ca="1">入力・労働局用!I254</f>
        <v/>
      </c>
      <c r="J254" s="478">
        <f>入力・労働局用!J254</f>
        <v>0</v>
      </c>
      <c r="K254" s="478">
        <f>入力・労働局用!K254</f>
        <v>0</v>
      </c>
      <c r="L254" s="479">
        <f>入力・労働局用!L254</f>
        <v>0</v>
      </c>
      <c r="M254" s="475">
        <f>入力・労働局用!M254</f>
        <v>0</v>
      </c>
      <c r="N254" s="480"/>
      <c r="O254" s="480"/>
      <c r="P254" s="480"/>
      <c r="Q254" s="476"/>
      <c r="R254" s="174" t="str">
        <f ca="1">入力・労働局用!R254</f>
        <v/>
      </c>
      <c r="S254" s="477" t="str">
        <f ca="1">入力・労働局用!S254</f>
        <v/>
      </c>
      <c r="T254" s="478">
        <f>入力・労働局用!T254</f>
        <v>0</v>
      </c>
      <c r="U254" s="478">
        <f>入力・労働局用!U254</f>
        <v>0</v>
      </c>
      <c r="V254" s="478">
        <f>入力・労働局用!V254</f>
        <v>0</v>
      </c>
      <c r="W254" s="479">
        <f>入力・労働局用!W254</f>
        <v>0</v>
      </c>
      <c r="X254" s="164"/>
      <c r="Y254" s="180" t="str">
        <f t="shared" si="118"/>
        <v/>
      </c>
      <c r="Z254" s="180" t="str">
        <f t="shared" si="119"/>
        <v/>
      </c>
      <c r="AA254" s="181" t="e">
        <f t="shared" si="108"/>
        <v>#VALUE!</v>
      </c>
      <c r="AB254" s="181" t="e">
        <f t="shared" si="109"/>
        <v>#VALUE!</v>
      </c>
      <c r="AC254" s="181" t="e">
        <f t="shared" si="110"/>
        <v>#VALUE!</v>
      </c>
      <c r="AD254" s="181" t="e">
        <f t="shared" si="111"/>
        <v>#VALUE!</v>
      </c>
      <c r="AE254" s="182" t="e">
        <f t="shared" si="112"/>
        <v>#VALUE!</v>
      </c>
      <c r="AF254" s="181" t="e">
        <f t="shared" si="113"/>
        <v>#VALUE!</v>
      </c>
      <c r="AG254" s="181" t="e">
        <f t="shared" si="114"/>
        <v>#VALUE!</v>
      </c>
      <c r="AH254" s="181" t="e">
        <f t="shared" si="115"/>
        <v>#VALUE!</v>
      </c>
      <c r="AI254" s="181" t="e">
        <f t="shared" si="116"/>
        <v>#VALUE!</v>
      </c>
      <c r="AJ254" s="182" t="e">
        <f t="shared" si="117"/>
        <v>#VALUE!</v>
      </c>
    </row>
    <row r="255" spans="1:36" ht="27.95" customHeight="1">
      <c r="A255" s="179">
        <f>入力・労働局用!A255</f>
        <v>0</v>
      </c>
      <c r="B255" s="172">
        <f>入力・労働局用!B255</f>
        <v>0</v>
      </c>
      <c r="C255" s="173"/>
      <c r="D255" s="70">
        <f>入力・労働局用!D255</f>
        <v>0</v>
      </c>
      <c r="E255" s="71">
        <f>入力・労働局用!E255</f>
        <v>0</v>
      </c>
      <c r="F255" s="475">
        <f>入力・労働局用!F255</f>
        <v>0</v>
      </c>
      <c r="G255" s="476"/>
      <c r="H255" s="174" t="str">
        <f ca="1">入力・労働局用!H255</f>
        <v/>
      </c>
      <c r="I255" s="477" t="str">
        <f ca="1">入力・労働局用!I255</f>
        <v/>
      </c>
      <c r="J255" s="478">
        <f>入力・労働局用!J255</f>
        <v>0</v>
      </c>
      <c r="K255" s="478">
        <f>入力・労働局用!K255</f>
        <v>0</v>
      </c>
      <c r="L255" s="479">
        <f>入力・労働局用!L255</f>
        <v>0</v>
      </c>
      <c r="M255" s="475">
        <f>入力・労働局用!M255</f>
        <v>0</v>
      </c>
      <c r="N255" s="480"/>
      <c r="O255" s="480"/>
      <c r="P255" s="480"/>
      <c r="Q255" s="476"/>
      <c r="R255" s="174" t="str">
        <f ca="1">入力・労働局用!R255</f>
        <v/>
      </c>
      <c r="S255" s="477" t="str">
        <f ca="1">入力・労働局用!S255</f>
        <v/>
      </c>
      <c r="T255" s="478">
        <f>入力・労働局用!T255</f>
        <v>0</v>
      </c>
      <c r="U255" s="478">
        <f>入力・労働局用!U255</f>
        <v>0</v>
      </c>
      <c r="V255" s="478">
        <f>入力・労働局用!V255</f>
        <v>0</v>
      </c>
      <c r="W255" s="479">
        <f>入力・労働局用!W255</f>
        <v>0</v>
      </c>
      <c r="X255" s="164"/>
      <c r="Y255" s="180" t="str">
        <f t="shared" si="118"/>
        <v/>
      </c>
      <c r="Z255" s="180" t="str">
        <f t="shared" si="119"/>
        <v/>
      </c>
      <c r="AA255" s="181" t="e">
        <f t="shared" si="108"/>
        <v>#VALUE!</v>
      </c>
      <c r="AB255" s="181" t="e">
        <f t="shared" si="109"/>
        <v>#VALUE!</v>
      </c>
      <c r="AC255" s="181" t="e">
        <f t="shared" si="110"/>
        <v>#VALUE!</v>
      </c>
      <c r="AD255" s="181" t="e">
        <f t="shared" si="111"/>
        <v>#VALUE!</v>
      </c>
      <c r="AE255" s="182" t="e">
        <f t="shared" si="112"/>
        <v>#VALUE!</v>
      </c>
      <c r="AF255" s="181" t="e">
        <f t="shared" si="113"/>
        <v>#VALUE!</v>
      </c>
      <c r="AG255" s="181" t="e">
        <f t="shared" si="114"/>
        <v>#VALUE!</v>
      </c>
      <c r="AH255" s="181" t="e">
        <f t="shared" si="115"/>
        <v>#VALUE!</v>
      </c>
      <c r="AI255" s="181" t="e">
        <f t="shared" si="116"/>
        <v>#VALUE!</v>
      </c>
      <c r="AJ255" s="182" t="e">
        <f t="shared" si="117"/>
        <v>#VALUE!</v>
      </c>
    </row>
    <row r="256" spans="1:36" ht="27.95" customHeight="1">
      <c r="A256" s="179">
        <f>入力・労働局用!A256</f>
        <v>0</v>
      </c>
      <c r="B256" s="172">
        <f>入力・労働局用!B256</f>
        <v>0</v>
      </c>
      <c r="C256" s="173"/>
      <c r="D256" s="70">
        <f>入力・労働局用!D256</f>
        <v>0</v>
      </c>
      <c r="E256" s="71">
        <f>入力・労働局用!E256</f>
        <v>0</v>
      </c>
      <c r="F256" s="475">
        <f>入力・労働局用!F256</f>
        <v>0</v>
      </c>
      <c r="G256" s="476"/>
      <c r="H256" s="174" t="str">
        <f ca="1">入力・労働局用!H256</f>
        <v/>
      </c>
      <c r="I256" s="477" t="str">
        <f ca="1">入力・労働局用!I256</f>
        <v/>
      </c>
      <c r="J256" s="478">
        <f>入力・労働局用!J256</f>
        <v>0</v>
      </c>
      <c r="K256" s="478">
        <f>入力・労働局用!K256</f>
        <v>0</v>
      </c>
      <c r="L256" s="479">
        <f>入力・労働局用!L256</f>
        <v>0</v>
      </c>
      <c r="M256" s="475">
        <f>入力・労働局用!M256</f>
        <v>0</v>
      </c>
      <c r="N256" s="480"/>
      <c r="O256" s="480"/>
      <c r="P256" s="480"/>
      <c r="Q256" s="476"/>
      <c r="R256" s="174" t="str">
        <f ca="1">入力・労働局用!R256</f>
        <v/>
      </c>
      <c r="S256" s="477" t="str">
        <f ca="1">入力・労働局用!S256</f>
        <v/>
      </c>
      <c r="T256" s="478">
        <f>入力・労働局用!T256</f>
        <v>0</v>
      </c>
      <c r="U256" s="478">
        <f>入力・労働局用!U256</f>
        <v>0</v>
      </c>
      <c r="V256" s="478">
        <f>入力・労働局用!V256</f>
        <v>0</v>
      </c>
      <c r="W256" s="479">
        <f>入力・労働局用!W256</f>
        <v>0</v>
      </c>
      <c r="X256" s="164"/>
      <c r="Y256" s="180" t="str">
        <f t="shared" si="118"/>
        <v/>
      </c>
      <c r="Z256" s="180" t="str">
        <f t="shared" si="119"/>
        <v/>
      </c>
      <c r="AA256" s="181" t="e">
        <f t="shared" si="108"/>
        <v>#VALUE!</v>
      </c>
      <c r="AB256" s="181" t="e">
        <f t="shared" si="109"/>
        <v>#VALUE!</v>
      </c>
      <c r="AC256" s="181" t="e">
        <f t="shared" si="110"/>
        <v>#VALUE!</v>
      </c>
      <c r="AD256" s="181" t="e">
        <f t="shared" si="111"/>
        <v>#VALUE!</v>
      </c>
      <c r="AE256" s="182" t="e">
        <f t="shared" si="112"/>
        <v>#VALUE!</v>
      </c>
      <c r="AF256" s="181" t="e">
        <f t="shared" si="113"/>
        <v>#VALUE!</v>
      </c>
      <c r="AG256" s="181" t="e">
        <f t="shared" si="114"/>
        <v>#VALUE!</v>
      </c>
      <c r="AH256" s="181" t="e">
        <f t="shared" si="115"/>
        <v>#VALUE!</v>
      </c>
      <c r="AI256" s="181" t="e">
        <f t="shared" si="116"/>
        <v>#VALUE!</v>
      </c>
      <c r="AJ256" s="182" t="e">
        <f t="shared" si="117"/>
        <v>#VALUE!</v>
      </c>
    </row>
    <row r="257" spans="1:36" ht="27.95" customHeight="1">
      <c r="A257" s="179">
        <f>入力・労働局用!A257</f>
        <v>0</v>
      </c>
      <c r="B257" s="172">
        <f>入力・労働局用!B257</f>
        <v>0</v>
      </c>
      <c r="C257" s="173"/>
      <c r="D257" s="70">
        <f>入力・労働局用!D257</f>
        <v>0</v>
      </c>
      <c r="E257" s="71">
        <f>入力・労働局用!E257</f>
        <v>0</v>
      </c>
      <c r="F257" s="475">
        <f>入力・労働局用!F257</f>
        <v>0</v>
      </c>
      <c r="G257" s="476"/>
      <c r="H257" s="174" t="str">
        <f ca="1">入力・労働局用!H257</f>
        <v/>
      </c>
      <c r="I257" s="477" t="str">
        <f ca="1">入力・労働局用!I257</f>
        <v/>
      </c>
      <c r="J257" s="478">
        <f>入力・労働局用!J257</f>
        <v>0</v>
      </c>
      <c r="K257" s="478">
        <f>入力・労働局用!K257</f>
        <v>0</v>
      </c>
      <c r="L257" s="479">
        <f>入力・労働局用!L257</f>
        <v>0</v>
      </c>
      <c r="M257" s="475">
        <f>入力・労働局用!M257</f>
        <v>0</v>
      </c>
      <c r="N257" s="480"/>
      <c r="O257" s="480"/>
      <c r="P257" s="480"/>
      <c r="Q257" s="476"/>
      <c r="R257" s="174" t="str">
        <f ca="1">入力・労働局用!R257</f>
        <v/>
      </c>
      <c r="S257" s="477" t="str">
        <f ca="1">入力・労働局用!S257</f>
        <v/>
      </c>
      <c r="T257" s="478">
        <f>入力・労働局用!T257</f>
        <v>0</v>
      </c>
      <c r="U257" s="478">
        <f>入力・労働局用!U257</f>
        <v>0</v>
      </c>
      <c r="V257" s="478">
        <f>入力・労働局用!V257</f>
        <v>0</v>
      </c>
      <c r="W257" s="479">
        <f>入力・労働局用!W257</f>
        <v>0</v>
      </c>
      <c r="X257" s="164"/>
      <c r="Y257" s="180" t="str">
        <f t="shared" si="118"/>
        <v/>
      </c>
      <c r="Z257" s="180" t="str">
        <f t="shared" si="119"/>
        <v/>
      </c>
      <c r="AA257" s="181" t="e">
        <f t="shared" si="108"/>
        <v>#VALUE!</v>
      </c>
      <c r="AB257" s="181" t="e">
        <f t="shared" si="109"/>
        <v>#VALUE!</v>
      </c>
      <c r="AC257" s="181" t="e">
        <f t="shared" si="110"/>
        <v>#VALUE!</v>
      </c>
      <c r="AD257" s="181" t="e">
        <f t="shared" si="111"/>
        <v>#VALUE!</v>
      </c>
      <c r="AE257" s="182" t="e">
        <f t="shared" si="112"/>
        <v>#VALUE!</v>
      </c>
      <c r="AF257" s="181" t="e">
        <f t="shared" si="113"/>
        <v>#VALUE!</v>
      </c>
      <c r="AG257" s="181" t="e">
        <f t="shared" si="114"/>
        <v>#VALUE!</v>
      </c>
      <c r="AH257" s="181" t="e">
        <f t="shared" si="115"/>
        <v>#VALUE!</v>
      </c>
      <c r="AI257" s="181" t="e">
        <f t="shared" si="116"/>
        <v>#VALUE!</v>
      </c>
      <c r="AJ257" s="182" t="e">
        <f t="shared" si="117"/>
        <v>#VALUE!</v>
      </c>
    </row>
    <row r="258" spans="1:36" ht="27.95" customHeight="1">
      <c r="A258" s="179">
        <f>入力・労働局用!A258</f>
        <v>0</v>
      </c>
      <c r="B258" s="172">
        <f>入力・労働局用!B258</f>
        <v>0</v>
      </c>
      <c r="C258" s="173"/>
      <c r="D258" s="70">
        <f>入力・労働局用!D258</f>
        <v>0</v>
      </c>
      <c r="E258" s="71">
        <f>入力・労働局用!E258</f>
        <v>0</v>
      </c>
      <c r="F258" s="475">
        <f>入力・労働局用!F258</f>
        <v>0</v>
      </c>
      <c r="G258" s="476"/>
      <c r="H258" s="174" t="str">
        <f ca="1">入力・労働局用!H258</f>
        <v/>
      </c>
      <c r="I258" s="477" t="str">
        <f ca="1">入力・労働局用!I258</f>
        <v/>
      </c>
      <c r="J258" s="478">
        <f>入力・労働局用!J258</f>
        <v>0</v>
      </c>
      <c r="K258" s="478">
        <f>入力・労働局用!K258</f>
        <v>0</v>
      </c>
      <c r="L258" s="479">
        <f>入力・労働局用!L258</f>
        <v>0</v>
      </c>
      <c r="M258" s="475">
        <f>入力・労働局用!M258</f>
        <v>0</v>
      </c>
      <c r="N258" s="480"/>
      <c r="O258" s="480"/>
      <c r="P258" s="480"/>
      <c r="Q258" s="476"/>
      <c r="R258" s="174" t="str">
        <f ca="1">入力・労働局用!R258</f>
        <v/>
      </c>
      <c r="S258" s="477" t="str">
        <f ca="1">入力・労働局用!S258</f>
        <v/>
      </c>
      <c r="T258" s="478">
        <f>入力・労働局用!T258</f>
        <v>0</v>
      </c>
      <c r="U258" s="478">
        <f>入力・労働局用!U258</f>
        <v>0</v>
      </c>
      <c r="V258" s="478">
        <f>入力・労働局用!V258</f>
        <v>0</v>
      </c>
      <c r="W258" s="479">
        <f>入力・労働局用!W258</f>
        <v>0</v>
      </c>
      <c r="X258" s="164"/>
      <c r="Y258" s="180" t="str">
        <f t="shared" si="118"/>
        <v/>
      </c>
      <c r="Z258" s="180" t="str">
        <f t="shared" si="119"/>
        <v/>
      </c>
      <c r="AA258" s="181" t="e">
        <f t="shared" si="108"/>
        <v>#VALUE!</v>
      </c>
      <c r="AB258" s="181" t="e">
        <f t="shared" si="109"/>
        <v>#VALUE!</v>
      </c>
      <c r="AC258" s="181" t="e">
        <f t="shared" si="110"/>
        <v>#VALUE!</v>
      </c>
      <c r="AD258" s="181" t="e">
        <f t="shared" si="111"/>
        <v>#VALUE!</v>
      </c>
      <c r="AE258" s="182" t="e">
        <f t="shared" si="112"/>
        <v>#VALUE!</v>
      </c>
      <c r="AF258" s="181" t="e">
        <f t="shared" si="113"/>
        <v>#VALUE!</v>
      </c>
      <c r="AG258" s="181" t="e">
        <f t="shared" si="114"/>
        <v>#VALUE!</v>
      </c>
      <c r="AH258" s="181" t="e">
        <f t="shared" si="115"/>
        <v>#VALUE!</v>
      </c>
      <c r="AI258" s="181" t="e">
        <f t="shared" si="116"/>
        <v>#VALUE!</v>
      </c>
      <c r="AJ258" s="182" t="e">
        <f t="shared" si="117"/>
        <v>#VALUE!</v>
      </c>
    </row>
    <row r="259" spans="1:36" ht="27.95" customHeight="1">
      <c r="A259" s="179">
        <f>入力・労働局用!A259</f>
        <v>0</v>
      </c>
      <c r="B259" s="172">
        <f>入力・労働局用!B259</f>
        <v>0</v>
      </c>
      <c r="C259" s="173"/>
      <c r="D259" s="70">
        <f>入力・労働局用!D259</f>
        <v>0</v>
      </c>
      <c r="E259" s="71">
        <f>入力・労働局用!E259</f>
        <v>0</v>
      </c>
      <c r="F259" s="475">
        <f>入力・労働局用!F259</f>
        <v>0</v>
      </c>
      <c r="G259" s="476"/>
      <c r="H259" s="174" t="str">
        <f ca="1">入力・労働局用!H259</f>
        <v/>
      </c>
      <c r="I259" s="477" t="str">
        <f ca="1">入力・労働局用!I259</f>
        <v/>
      </c>
      <c r="J259" s="478">
        <f>入力・労働局用!J259</f>
        <v>0</v>
      </c>
      <c r="K259" s="478">
        <f>入力・労働局用!K259</f>
        <v>0</v>
      </c>
      <c r="L259" s="479">
        <f>入力・労働局用!L259</f>
        <v>0</v>
      </c>
      <c r="M259" s="475">
        <f>入力・労働局用!M259</f>
        <v>0</v>
      </c>
      <c r="N259" s="480"/>
      <c r="O259" s="480"/>
      <c r="P259" s="480"/>
      <c r="Q259" s="476"/>
      <c r="R259" s="174" t="str">
        <f ca="1">入力・労働局用!R259</f>
        <v/>
      </c>
      <c r="S259" s="477" t="str">
        <f ca="1">入力・労働局用!S259</f>
        <v/>
      </c>
      <c r="T259" s="478">
        <f>入力・労働局用!T259</f>
        <v>0</v>
      </c>
      <c r="U259" s="478">
        <f>入力・労働局用!U259</f>
        <v>0</v>
      </c>
      <c r="V259" s="478">
        <f>入力・労働局用!V259</f>
        <v>0</v>
      </c>
      <c r="W259" s="479">
        <f>入力・労働局用!W259</f>
        <v>0</v>
      </c>
      <c r="X259" s="164"/>
      <c r="Y259" s="180" t="str">
        <f t="shared" si="118"/>
        <v/>
      </c>
      <c r="Z259" s="180" t="str">
        <f t="shared" si="119"/>
        <v/>
      </c>
      <c r="AA259" s="181" t="e">
        <f t="shared" si="108"/>
        <v>#VALUE!</v>
      </c>
      <c r="AB259" s="181" t="e">
        <f t="shared" si="109"/>
        <v>#VALUE!</v>
      </c>
      <c r="AC259" s="181" t="e">
        <f t="shared" si="110"/>
        <v>#VALUE!</v>
      </c>
      <c r="AD259" s="181" t="e">
        <f t="shared" si="111"/>
        <v>#VALUE!</v>
      </c>
      <c r="AE259" s="182" t="e">
        <f t="shared" si="112"/>
        <v>#VALUE!</v>
      </c>
      <c r="AF259" s="181" t="e">
        <f t="shared" si="113"/>
        <v>#VALUE!</v>
      </c>
      <c r="AG259" s="181" t="e">
        <f t="shared" si="114"/>
        <v>#VALUE!</v>
      </c>
      <c r="AH259" s="181" t="e">
        <f t="shared" si="115"/>
        <v>#VALUE!</v>
      </c>
      <c r="AI259" s="181" t="e">
        <f t="shared" si="116"/>
        <v>#VALUE!</v>
      </c>
      <c r="AJ259" s="182" t="e">
        <f t="shared" si="117"/>
        <v>#VALUE!</v>
      </c>
    </row>
    <row r="260" spans="1:36" ht="27.95" customHeight="1">
      <c r="A260" s="179">
        <f>入力・労働局用!A260</f>
        <v>0</v>
      </c>
      <c r="B260" s="172">
        <f>入力・労働局用!B260</f>
        <v>0</v>
      </c>
      <c r="C260" s="173"/>
      <c r="D260" s="70">
        <f>入力・労働局用!D260</f>
        <v>0</v>
      </c>
      <c r="E260" s="71">
        <f>入力・労働局用!E260</f>
        <v>0</v>
      </c>
      <c r="F260" s="475">
        <f>入力・労働局用!F260</f>
        <v>0</v>
      </c>
      <c r="G260" s="476"/>
      <c r="H260" s="174" t="str">
        <f ca="1">入力・労働局用!H260</f>
        <v/>
      </c>
      <c r="I260" s="477" t="str">
        <f ca="1">入力・労働局用!I260</f>
        <v/>
      </c>
      <c r="J260" s="478">
        <f>入力・労働局用!J260</f>
        <v>0</v>
      </c>
      <c r="K260" s="478">
        <f>入力・労働局用!K260</f>
        <v>0</v>
      </c>
      <c r="L260" s="479">
        <f>入力・労働局用!L260</f>
        <v>0</v>
      </c>
      <c r="M260" s="475">
        <f>入力・労働局用!M260</f>
        <v>0</v>
      </c>
      <c r="N260" s="480"/>
      <c r="O260" s="480"/>
      <c r="P260" s="480"/>
      <c r="Q260" s="476"/>
      <c r="R260" s="174" t="str">
        <f ca="1">入力・労働局用!R260</f>
        <v/>
      </c>
      <c r="S260" s="477" t="str">
        <f ca="1">入力・労働局用!S260</f>
        <v/>
      </c>
      <c r="T260" s="478">
        <f>入力・労働局用!T260</f>
        <v>0</v>
      </c>
      <c r="U260" s="478">
        <f>入力・労働局用!U260</f>
        <v>0</v>
      </c>
      <c r="V260" s="478">
        <f>入力・労働局用!V260</f>
        <v>0</v>
      </c>
      <c r="W260" s="479">
        <f>入力・労働局用!W260</f>
        <v>0</v>
      </c>
      <c r="X260" s="164"/>
      <c r="Y260" s="180" t="str">
        <f t="shared" si="118"/>
        <v/>
      </c>
      <c r="Z260" s="180" t="str">
        <f t="shared" si="119"/>
        <v/>
      </c>
      <c r="AA260" s="181" t="e">
        <f t="shared" si="108"/>
        <v>#VALUE!</v>
      </c>
      <c r="AB260" s="181" t="e">
        <f t="shared" si="109"/>
        <v>#VALUE!</v>
      </c>
      <c r="AC260" s="181" t="e">
        <f t="shared" si="110"/>
        <v>#VALUE!</v>
      </c>
      <c r="AD260" s="181" t="e">
        <f t="shared" si="111"/>
        <v>#VALUE!</v>
      </c>
      <c r="AE260" s="182" t="e">
        <f t="shared" si="112"/>
        <v>#VALUE!</v>
      </c>
      <c r="AF260" s="181" t="e">
        <f t="shared" si="113"/>
        <v>#VALUE!</v>
      </c>
      <c r="AG260" s="181" t="e">
        <f t="shared" si="114"/>
        <v>#VALUE!</v>
      </c>
      <c r="AH260" s="181" t="e">
        <f t="shared" si="115"/>
        <v>#VALUE!</v>
      </c>
      <c r="AI260" s="181" t="e">
        <f t="shared" si="116"/>
        <v>#VALUE!</v>
      </c>
      <c r="AJ260" s="182" t="e">
        <f t="shared" si="117"/>
        <v>#VALUE!</v>
      </c>
    </row>
    <row r="261" spans="1:36" ht="27.95" customHeight="1">
      <c r="A261" s="179">
        <f>入力・労働局用!A261</f>
        <v>0</v>
      </c>
      <c r="B261" s="172">
        <f>入力・労働局用!B261</f>
        <v>0</v>
      </c>
      <c r="C261" s="173"/>
      <c r="D261" s="70">
        <f>入力・労働局用!D261</f>
        <v>0</v>
      </c>
      <c r="E261" s="71">
        <f>入力・労働局用!E261</f>
        <v>0</v>
      </c>
      <c r="F261" s="475">
        <f>入力・労働局用!F261</f>
        <v>0</v>
      </c>
      <c r="G261" s="476"/>
      <c r="H261" s="174" t="str">
        <f ca="1">入力・労働局用!H261</f>
        <v/>
      </c>
      <c r="I261" s="477" t="str">
        <f ca="1">入力・労働局用!I261</f>
        <v/>
      </c>
      <c r="J261" s="478">
        <f>入力・労働局用!J261</f>
        <v>0</v>
      </c>
      <c r="K261" s="478">
        <f>入力・労働局用!K261</f>
        <v>0</v>
      </c>
      <c r="L261" s="479">
        <f>入力・労働局用!L261</f>
        <v>0</v>
      </c>
      <c r="M261" s="475">
        <f>入力・労働局用!M261</f>
        <v>0</v>
      </c>
      <c r="N261" s="480"/>
      <c r="O261" s="480"/>
      <c r="P261" s="480"/>
      <c r="Q261" s="476"/>
      <c r="R261" s="174" t="str">
        <f ca="1">入力・労働局用!R261</f>
        <v/>
      </c>
      <c r="S261" s="477" t="str">
        <f ca="1">入力・労働局用!S261</f>
        <v/>
      </c>
      <c r="T261" s="478">
        <f>入力・労働局用!T261</f>
        <v>0</v>
      </c>
      <c r="U261" s="478">
        <f>入力・労働局用!U261</f>
        <v>0</v>
      </c>
      <c r="V261" s="478">
        <f>入力・労働局用!V261</f>
        <v>0</v>
      </c>
      <c r="W261" s="479">
        <f>入力・労働局用!W261</f>
        <v>0</v>
      </c>
      <c r="X261" s="164"/>
      <c r="Y261" s="180" t="str">
        <f t="shared" si="118"/>
        <v/>
      </c>
      <c r="Z261" s="180" t="str">
        <f t="shared" si="119"/>
        <v/>
      </c>
      <c r="AA261" s="181" t="e">
        <f t="shared" si="108"/>
        <v>#VALUE!</v>
      </c>
      <c r="AB261" s="181" t="e">
        <f t="shared" si="109"/>
        <v>#VALUE!</v>
      </c>
      <c r="AC261" s="181" t="e">
        <f t="shared" si="110"/>
        <v>#VALUE!</v>
      </c>
      <c r="AD261" s="181" t="e">
        <f t="shared" si="111"/>
        <v>#VALUE!</v>
      </c>
      <c r="AE261" s="182" t="e">
        <f t="shared" si="112"/>
        <v>#VALUE!</v>
      </c>
      <c r="AF261" s="181" t="e">
        <f t="shared" si="113"/>
        <v>#VALUE!</v>
      </c>
      <c r="AG261" s="181" t="e">
        <f t="shared" si="114"/>
        <v>#VALUE!</v>
      </c>
      <c r="AH261" s="181" t="e">
        <f t="shared" si="115"/>
        <v>#VALUE!</v>
      </c>
      <c r="AI261" s="181" t="e">
        <f t="shared" si="116"/>
        <v>#VALUE!</v>
      </c>
      <c r="AJ261" s="182" t="e">
        <f t="shared" si="117"/>
        <v>#VALUE!</v>
      </c>
    </row>
    <row r="262" spans="1:36" ht="27.95" customHeight="1">
      <c r="A262" s="179">
        <f>入力・労働局用!A262</f>
        <v>0</v>
      </c>
      <c r="B262" s="172">
        <f>入力・労働局用!B262</f>
        <v>0</v>
      </c>
      <c r="C262" s="173"/>
      <c r="D262" s="70">
        <f>入力・労働局用!D262</f>
        <v>0</v>
      </c>
      <c r="E262" s="71">
        <f>入力・労働局用!E262</f>
        <v>0</v>
      </c>
      <c r="F262" s="475">
        <f>入力・労働局用!F262</f>
        <v>0</v>
      </c>
      <c r="G262" s="476"/>
      <c r="H262" s="174" t="str">
        <f ca="1">入力・労働局用!H262</f>
        <v/>
      </c>
      <c r="I262" s="477" t="str">
        <f ca="1">入力・労働局用!I262</f>
        <v/>
      </c>
      <c r="J262" s="478">
        <f>入力・労働局用!J262</f>
        <v>0</v>
      </c>
      <c r="K262" s="478">
        <f>入力・労働局用!K262</f>
        <v>0</v>
      </c>
      <c r="L262" s="479">
        <f>入力・労働局用!L262</f>
        <v>0</v>
      </c>
      <c r="M262" s="475">
        <f>入力・労働局用!M262</f>
        <v>0</v>
      </c>
      <c r="N262" s="480"/>
      <c r="O262" s="480"/>
      <c r="P262" s="480"/>
      <c r="Q262" s="476"/>
      <c r="R262" s="174" t="str">
        <f ca="1">入力・労働局用!R262</f>
        <v/>
      </c>
      <c r="S262" s="477" t="str">
        <f ca="1">入力・労働局用!S262</f>
        <v/>
      </c>
      <c r="T262" s="478">
        <f>入力・労働局用!T262</f>
        <v>0</v>
      </c>
      <c r="U262" s="478">
        <f>入力・労働局用!U262</f>
        <v>0</v>
      </c>
      <c r="V262" s="478">
        <f>入力・労働局用!V262</f>
        <v>0</v>
      </c>
      <c r="W262" s="479">
        <f>入力・労働局用!W262</f>
        <v>0</v>
      </c>
      <c r="X262" s="164"/>
      <c r="Y262" s="180" t="str">
        <f t="shared" si="118"/>
        <v/>
      </c>
      <c r="Z262" s="180" t="str">
        <f t="shared" si="119"/>
        <v/>
      </c>
      <c r="AA262" s="181" t="e">
        <f t="shared" si="108"/>
        <v>#VALUE!</v>
      </c>
      <c r="AB262" s="181" t="e">
        <f t="shared" si="109"/>
        <v>#VALUE!</v>
      </c>
      <c r="AC262" s="181" t="e">
        <f t="shared" si="110"/>
        <v>#VALUE!</v>
      </c>
      <c r="AD262" s="181" t="e">
        <f t="shared" si="111"/>
        <v>#VALUE!</v>
      </c>
      <c r="AE262" s="182" t="e">
        <f t="shared" si="112"/>
        <v>#VALUE!</v>
      </c>
      <c r="AF262" s="181" t="e">
        <f t="shared" si="113"/>
        <v>#VALUE!</v>
      </c>
      <c r="AG262" s="181" t="e">
        <f t="shared" si="114"/>
        <v>#VALUE!</v>
      </c>
      <c r="AH262" s="181" t="e">
        <f t="shared" si="115"/>
        <v>#VALUE!</v>
      </c>
      <c r="AI262" s="181" t="e">
        <f t="shared" si="116"/>
        <v>#VALUE!</v>
      </c>
      <c r="AJ262" s="182" t="e">
        <f t="shared" si="117"/>
        <v>#VALUE!</v>
      </c>
    </row>
    <row r="263" spans="1:36" ht="27.95" customHeight="1">
      <c r="A263" s="179">
        <f>入力・労働局用!A263</f>
        <v>0</v>
      </c>
      <c r="B263" s="172">
        <f>入力・労働局用!B263</f>
        <v>0</v>
      </c>
      <c r="C263" s="173"/>
      <c r="D263" s="70">
        <f>入力・労働局用!D263</f>
        <v>0</v>
      </c>
      <c r="E263" s="71">
        <f>入力・労働局用!E263</f>
        <v>0</v>
      </c>
      <c r="F263" s="475">
        <f>入力・労働局用!F263</f>
        <v>0</v>
      </c>
      <c r="G263" s="476"/>
      <c r="H263" s="174" t="str">
        <f ca="1">入力・労働局用!H263</f>
        <v/>
      </c>
      <c r="I263" s="477" t="str">
        <f ca="1">入力・労働局用!I263</f>
        <v/>
      </c>
      <c r="J263" s="478">
        <f>入力・労働局用!J263</f>
        <v>0</v>
      </c>
      <c r="K263" s="478">
        <f>入力・労働局用!K263</f>
        <v>0</v>
      </c>
      <c r="L263" s="479">
        <f>入力・労働局用!L263</f>
        <v>0</v>
      </c>
      <c r="M263" s="475">
        <f>入力・労働局用!M263</f>
        <v>0</v>
      </c>
      <c r="N263" s="480"/>
      <c r="O263" s="480"/>
      <c r="P263" s="480"/>
      <c r="Q263" s="476"/>
      <c r="R263" s="174" t="str">
        <f ca="1">入力・労働局用!R263</f>
        <v/>
      </c>
      <c r="S263" s="477" t="str">
        <f ca="1">入力・労働局用!S263</f>
        <v/>
      </c>
      <c r="T263" s="478">
        <f>入力・労働局用!T263</f>
        <v>0</v>
      </c>
      <c r="U263" s="478">
        <f>入力・労働局用!U263</f>
        <v>0</v>
      </c>
      <c r="V263" s="478">
        <f>入力・労働局用!V263</f>
        <v>0</v>
      </c>
      <c r="W263" s="479">
        <f>入力・労働局用!W263</f>
        <v>0</v>
      </c>
      <c r="X263" s="164"/>
      <c r="Y263" s="180" t="str">
        <f t="shared" si="118"/>
        <v/>
      </c>
      <c r="Z263" s="180" t="str">
        <f t="shared" si="119"/>
        <v/>
      </c>
      <c r="AA263" s="181" t="e">
        <f t="shared" si="108"/>
        <v>#VALUE!</v>
      </c>
      <c r="AB263" s="181" t="e">
        <f t="shared" si="109"/>
        <v>#VALUE!</v>
      </c>
      <c r="AC263" s="181" t="e">
        <f t="shared" si="110"/>
        <v>#VALUE!</v>
      </c>
      <c r="AD263" s="181" t="e">
        <f t="shared" si="111"/>
        <v>#VALUE!</v>
      </c>
      <c r="AE263" s="182" t="e">
        <f t="shared" si="112"/>
        <v>#VALUE!</v>
      </c>
      <c r="AF263" s="181" t="e">
        <f t="shared" si="113"/>
        <v>#VALUE!</v>
      </c>
      <c r="AG263" s="181" t="e">
        <f t="shared" si="114"/>
        <v>#VALUE!</v>
      </c>
      <c r="AH263" s="181" t="e">
        <f t="shared" si="115"/>
        <v>#VALUE!</v>
      </c>
      <c r="AI263" s="181" t="e">
        <f t="shared" si="116"/>
        <v>#VALUE!</v>
      </c>
      <c r="AJ263" s="182" t="e">
        <f t="shared" si="117"/>
        <v>#VALUE!</v>
      </c>
    </row>
    <row r="264" spans="1:36" ht="27.95" customHeight="1">
      <c r="A264" s="179">
        <f>入力・労働局用!A264</f>
        <v>0</v>
      </c>
      <c r="B264" s="172">
        <f>入力・労働局用!B264</f>
        <v>0</v>
      </c>
      <c r="C264" s="173"/>
      <c r="D264" s="70">
        <f>入力・労働局用!D264</f>
        <v>0</v>
      </c>
      <c r="E264" s="71">
        <f>入力・労働局用!E264</f>
        <v>0</v>
      </c>
      <c r="F264" s="475">
        <f>入力・労働局用!F264</f>
        <v>0</v>
      </c>
      <c r="G264" s="476"/>
      <c r="H264" s="174" t="str">
        <f ca="1">入力・労働局用!H264</f>
        <v/>
      </c>
      <c r="I264" s="477" t="str">
        <f ca="1">入力・労働局用!I264</f>
        <v/>
      </c>
      <c r="J264" s="478">
        <f>入力・労働局用!J264</f>
        <v>0</v>
      </c>
      <c r="K264" s="478">
        <f>入力・労働局用!K264</f>
        <v>0</v>
      </c>
      <c r="L264" s="479">
        <f>入力・労働局用!L264</f>
        <v>0</v>
      </c>
      <c r="M264" s="475">
        <f>入力・労働局用!M264</f>
        <v>0</v>
      </c>
      <c r="N264" s="480"/>
      <c r="O264" s="480"/>
      <c r="P264" s="480"/>
      <c r="Q264" s="476"/>
      <c r="R264" s="174" t="str">
        <f ca="1">入力・労働局用!R264</f>
        <v/>
      </c>
      <c r="S264" s="477" t="str">
        <f ca="1">入力・労働局用!S264</f>
        <v/>
      </c>
      <c r="T264" s="478">
        <f>入力・労働局用!T264</f>
        <v>0</v>
      </c>
      <c r="U264" s="478">
        <f>入力・労働局用!U264</f>
        <v>0</v>
      </c>
      <c r="V264" s="478">
        <f>入力・労働局用!V264</f>
        <v>0</v>
      </c>
      <c r="W264" s="479">
        <f>入力・労働局用!W264</f>
        <v>0</v>
      </c>
      <c r="X264" s="164"/>
      <c r="Y264" s="180" t="str">
        <f t="shared" si="118"/>
        <v/>
      </c>
      <c r="Z264" s="180" t="str">
        <f t="shared" si="119"/>
        <v/>
      </c>
      <c r="AA264" s="181" t="e">
        <f t="shared" si="108"/>
        <v>#VALUE!</v>
      </c>
      <c r="AB264" s="181" t="e">
        <f t="shared" si="109"/>
        <v>#VALUE!</v>
      </c>
      <c r="AC264" s="181" t="e">
        <f t="shared" si="110"/>
        <v>#VALUE!</v>
      </c>
      <c r="AD264" s="181" t="e">
        <f t="shared" si="111"/>
        <v>#VALUE!</v>
      </c>
      <c r="AE264" s="182" t="e">
        <f t="shared" si="112"/>
        <v>#VALUE!</v>
      </c>
      <c r="AF264" s="181" t="e">
        <f t="shared" si="113"/>
        <v>#VALUE!</v>
      </c>
      <c r="AG264" s="181" t="e">
        <f t="shared" si="114"/>
        <v>#VALUE!</v>
      </c>
      <c r="AH264" s="181" t="e">
        <f t="shared" si="115"/>
        <v>#VALUE!</v>
      </c>
      <c r="AI264" s="181" t="e">
        <f t="shared" si="116"/>
        <v>#VALUE!</v>
      </c>
      <c r="AJ264" s="182" t="e">
        <f t="shared" si="117"/>
        <v>#VALUE!</v>
      </c>
    </row>
    <row r="265" spans="1:36" ht="27.95" customHeight="1">
      <c r="A265" s="179">
        <f>入力・労働局用!A265</f>
        <v>0</v>
      </c>
      <c r="B265" s="172">
        <f>入力・労働局用!B265</f>
        <v>0</v>
      </c>
      <c r="C265" s="173"/>
      <c r="D265" s="70">
        <f>入力・労働局用!D265</f>
        <v>0</v>
      </c>
      <c r="E265" s="71">
        <f>入力・労働局用!E265</f>
        <v>0</v>
      </c>
      <c r="F265" s="475">
        <f>入力・労働局用!F265</f>
        <v>0</v>
      </c>
      <c r="G265" s="476"/>
      <c r="H265" s="174" t="str">
        <f ca="1">入力・労働局用!H265</f>
        <v/>
      </c>
      <c r="I265" s="477" t="str">
        <f ca="1">入力・労働局用!I265</f>
        <v/>
      </c>
      <c r="J265" s="478">
        <f>入力・労働局用!J265</f>
        <v>0</v>
      </c>
      <c r="K265" s="478">
        <f>入力・労働局用!K265</f>
        <v>0</v>
      </c>
      <c r="L265" s="479">
        <f>入力・労働局用!L265</f>
        <v>0</v>
      </c>
      <c r="M265" s="475">
        <f>入力・労働局用!M265</f>
        <v>0</v>
      </c>
      <c r="N265" s="480"/>
      <c r="O265" s="480"/>
      <c r="P265" s="480"/>
      <c r="Q265" s="476"/>
      <c r="R265" s="174" t="str">
        <f ca="1">入力・労働局用!R265</f>
        <v/>
      </c>
      <c r="S265" s="477" t="str">
        <f ca="1">入力・労働局用!S265</f>
        <v/>
      </c>
      <c r="T265" s="478">
        <f>入力・労働局用!T265</f>
        <v>0</v>
      </c>
      <c r="U265" s="478">
        <f>入力・労働局用!U265</f>
        <v>0</v>
      </c>
      <c r="V265" s="478">
        <f>入力・労働局用!V265</f>
        <v>0</v>
      </c>
      <c r="W265" s="479">
        <f>入力・労働局用!W265</f>
        <v>0</v>
      </c>
      <c r="X265" s="164"/>
      <c r="Y265" s="180" t="str">
        <f t="shared" si="118"/>
        <v/>
      </c>
      <c r="Z265" s="180" t="str">
        <f t="shared" si="119"/>
        <v/>
      </c>
      <c r="AA265" s="181" t="e">
        <f t="shared" si="108"/>
        <v>#VALUE!</v>
      </c>
      <c r="AB265" s="181" t="e">
        <f t="shared" si="109"/>
        <v>#VALUE!</v>
      </c>
      <c r="AC265" s="181" t="e">
        <f t="shared" si="110"/>
        <v>#VALUE!</v>
      </c>
      <c r="AD265" s="181" t="e">
        <f t="shared" si="111"/>
        <v>#VALUE!</v>
      </c>
      <c r="AE265" s="182" t="e">
        <f t="shared" si="112"/>
        <v>#VALUE!</v>
      </c>
      <c r="AF265" s="181" t="e">
        <f t="shared" si="113"/>
        <v>#VALUE!</v>
      </c>
      <c r="AG265" s="181" t="e">
        <f t="shared" si="114"/>
        <v>#VALUE!</v>
      </c>
      <c r="AH265" s="181" t="e">
        <f t="shared" si="115"/>
        <v>#VALUE!</v>
      </c>
      <c r="AI265" s="181" t="e">
        <f t="shared" si="116"/>
        <v>#VALUE!</v>
      </c>
      <c r="AJ265" s="182" t="e">
        <f t="shared" si="117"/>
        <v>#VALUE!</v>
      </c>
    </row>
    <row r="266" spans="1:36" ht="27.95" customHeight="1" thickBot="1">
      <c r="A266" s="183">
        <f>入力・労働局用!A266</f>
        <v>0</v>
      </c>
      <c r="B266" s="172">
        <f>入力・労働局用!B266</f>
        <v>0</v>
      </c>
      <c r="C266" s="173"/>
      <c r="D266" s="70">
        <f>入力・労働局用!D266</f>
        <v>0</v>
      </c>
      <c r="E266" s="71">
        <f>入力・労働局用!E266</f>
        <v>0</v>
      </c>
      <c r="F266" s="475">
        <f>入力・労働局用!F266</f>
        <v>0</v>
      </c>
      <c r="G266" s="476"/>
      <c r="H266" s="174" t="str">
        <f ca="1">入力・労働局用!H266</f>
        <v/>
      </c>
      <c r="I266" s="477" t="str">
        <f ca="1">入力・労働局用!I266</f>
        <v/>
      </c>
      <c r="J266" s="478">
        <f>入力・労働局用!J266</f>
        <v>0</v>
      </c>
      <c r="K266" s="478">
        <f>入力・労働局用!K266</f>
        <v>0</v>
      </c>
      <c r="L266" s="479">
        <f>入力・労働局用!L266</f>
        <v>0</v>
      </c>
      <c r="M266" s="475">
        <f>入力・労働局用!M266</f>
        <v>0</v>
      </c>
      <c r="N266" s="480"/>
      <c r="O266" s="480"/>
      <c r="P266" s="480"/>
      <c r="Q266" s="476"/>
      <c r="R266" s="174" t="str">
        <f ca="1">入力・労働局用!R266</f>
        <v/>
      </c>
      <c r="S266" s="477" t="str">
        <f ca="1">入力・労働局用!S266</f>
        <v/>
      </c>
      <c r="T266" s="478">
        <f>入力・労働局用!T266</f>
        <v>0</v>
      </c>
      <c r="U266" s="478">
        <f>入力・労働局用!U266</f>
        <v>0</v>
      </c>
      <c r="V266" s="478">
        <f>入力・労働局用!V266</f>
        <v>0</v>
      </c>
      <c r="W266" s="479">
        <f>入力・労働局用!W266</f>
        <v>0</v>
      </c>
      <c r="X266" s="164"/>
      <c r="Y266" s="185" t="str">
        <f t="shared" si="118"/>
        <v/>
      </c>
      <c r="Z266" s="185" t="str">
        <f t="shared" si="119"/>
        <v/>
      </c>
      <c r="AA266" s="186" t="e">
        <f t="shared" si="108"/>
        <v>#VALUE!</v>
      </c>
      <c r="AB266" s="186" t="e">
        <f t="shared" si="109"/>
        <v>#VALUE!</v>
      </c>
      <c r="AC266" s="186" t="e">
        <f t="shared" si="110"/>
        <v>#VALUE!</v>
      </c>
      <c r="AD266" s="186" t="e">
        <f t="shared" si="111"/>
        <v>#VALUE!</v>
      </c>
      <c r="AE266" s="187" t="e">
        <f t="shared" si="112"/>
        <v>#VALUE!</v>
      </c>
      <c r="AF266" s="186" t="e">
        <f t="shared" si="113"/>
        <v>#VALUE!</v>
      </c>
      <c r="AG266" s="186" t="e">
        <f t="shared" si="114"/>
        <v>#VALUE!</v>
      </c>
      <c r="AH266" s="186" t="e">
        <f t="shared" si="115"/>
        <v>#VALUE!</v>
      </c>
      <c r="AI266" s="186" t="e">
        <f t="shared" si="116"/>
        <v>#VALUE!</v>
      </c>
      <c r="AJ266" s="187" t="e">
        <f t="shared" si="117"/>
        <v>#VALUE!</v>
      </c>
    </row>
    <row r="267" spans="1:36" ht="24.95" customHeight="1" thickTop="1">
      <c r="A267" s="361" t="s">
        <v>62</v>
      </c>
      <c r="B267" s="362"/>
      <c r="C267" s="362"/>
      <c r="D267" s="362"/>
      <c r="E267" s="362"/>
      <c r="F267" s="363"/>
      <c r="G267" s="364"/>
      <c r="H267" s="213" t="s">
        <v>12</v>
      </c>
      <c r="I267" s="471">
        <f ca="1">入力・労働局用!I267</f>
        <v>0</v>
      </c>
      <c r="J267" s="472">
        <f>入力・労働局用!J267</f>
        <v>0</v>
      </c>
      <c r="K267" s="472">
        <f>入力・労働局用!K267</f>
        <v>0</v>
      </c>
      <c r="L267" s="214" t="s">
        <v>8</v>
      </c>
      <c r="M267" s="363"/>
      <c r="N267" s="367"/>
      <c r="O267" s="367"/>
      <c r="P267" s="367"/>
      <c r="Q267" s="364"/>
      <c r="R267" s="213"/>
      <c r="S267" s="471">
        <f ca="1">入力・労働局用!S267</f>
        <v>0</v>
      </c>
      <c r="T267" s="472">
        <f>入力・労働局用!T267</f>
        <v>0</v>
      </c>
      <c r="U267" s="472">
        <f>入力・労働局用!U267</f>
        <v>0</v>
      </c>
      <c r="V267" s="472">
        <f>入力・労働局用!V267</f>
        <v>0</v>
      </c>
      <c r="W267" s="214" t="s">
        <v>8</v>
      </c>
      <c r="X267" s="164"/>
    </row>
    <row r="268" spans="1:36" ht="24.95" customHeight="1">
      <c r="A268" s="434" t="s">
        <v>80</v>
      </c>
      <c r="B268" s="435"/>
      <c r="C268" s="435"/>
      <c r="D268" s="435"/>
      <c r="E268" s="435"/>
      <c r="F268" s="502"/>
      <c r="G268" s="503"/>
      <c r="H268" s="215" t="s">
        <v>12</v>
      </c>
      <c r="I268" s="504">
        <f ca="1">入力・労働局用!I268</f>
        <v>0</v>
      </c>
      <c r="J268" s="505">
        <f>入力・労働局用!J268</f>
        <v>0</v>
      </c>
      <c r="K268" s="505">
        <f>入力・労働局用!K268</f>
        <v>0</v>
      </c>
      <c r="L268" s="216" t="s">
        <v>8</v>
      </c>
      <c r="M268" s="502"/>
      <c r="N268" s="506"/>
      <c r="O268" s="506"/>
      <c r="P268" s="506"/>
      <c r="Q268" s="503"/>
      <c r="R268" s="215"/>
      <c r="S268" s="504">
        <f ca="1">入力・労働局用!S268</f>
        <v>0</v>
      </c>
      <c r="T268" s="505">
        <f>入力・労働局用!T268</f>
        <v>0</v>
      </c>
      <c r="U268" s="505">
        <f>入力・労働局用!U268</f>
        <v>0</v>
      </c>
      <c r="V268" s="505">
        <f>入力・労働局用!V268</f>
        <v>0</v>
      </c>
      <c r="W268" s="216" t="s">
        <v>8</v>
      </c>
      <c r="X268" s="164"/>
      <c r="Z268" s="190" t="s">
        <v>36</v>
      </c>
    </row>
    <row r="269" spans="1:36" s="1" customFormat="1" ht="3.75" customHeight="1">
      <c r="A269" s="147"/>
      <c r="X269" s="52"/>
      <c r="Y269" s="217"/>
      <c r="Z269" s="54" t="s">
        <v>35</v>
      </c>
      <c r="AH269" s="29"/>
      <c r="AI269" s="29"/>
    </row>
    <row r="270" spans="1:36">
      <c r="T270" s="468" t="s">
        <v>43</v>
      </c>
      <c r="U270" s="469"/>
      <c r="V270" s="469"/>
      <c r="W270" s="470"/>
      <c r="X270" s="164"/>
    </row>
    <row r="271" spans="1:36">
      <c r="A271" s="1"/>
    </row>
    <row r="272" spans="1:36" ht="19.5" customHeight="1">
      <c r="A272" s="147" t="str">
        <f>IF(入力・労働局用!A272="","",入力・労働局用!A272)</f>
        <v>【鳥取局様式】</v>
      </c>
      <c r="B272" s="196"/>
      <c r="C272" s="146"/>
      <c r="D272" s="466" t="s">
        <v>76</v>
      </c>
      <c r="E272" s="467"/>
      <c r="F272" s="467"/>
      <c r="G272" s="467"/>
      <c r="H272" s="467"/>
      <c r="I272" s="467"/>
      <c r="J272" s="467"/>
      <c r="S272" s="148">
        <f>入力・労働局用!$S$2</f>
        <v>1</v>
      </c>
      <c r="T272" s="488" t="s">
        <v>10</v>
      </c>
      <c r="U272" s="488"/>
      <c r="V272" s="149">
        <f>入力・労働局用!V272</f>
        <v>11</v>
      </c>
      <c r="W272" s="150" t="s">
        <v>11</v>
      </c>
    </row>
    <row r="273" spans="1:36" ht="19.5" customHeight="1">
      <c r="B273" s="197"/>
      <c r="C273" s="151"/>
      <c r="D273" s="467"/>
      <c r="E273" s="467"/>
      <c r="F273" s="467"/>
      <c r="G273" s="467"/>
      <c r="H273" s="467"/>
      <c r="I273" s="467"/>
      <c r="J273" s="467"/>
    </row>
    <row r="274" spans="1:36" ht="14.25">
      <c r="B274" s="223">
        <f ca="1">入力・労働局用!B274</f>
        <v>45741</v>
      </c>
      <c r="D274" s="198"/>
      <c r="E274" s="198"/>
      <c r="F274" s="198"/>
    </row>
    <row r="275" spans="1:36" ht="15" customHeight="1">
      <c r="B275" s="224">
        <f ca="1">入力・労働局用!B275</f>
        <v>46106.494204513889</v>
      </c>
      <c r="H275" s="329" t="s">
        <v>6</v>
      </c>
      <c r="I275" s="330"/>
      <c r="J275" s="333" t="s">
        <v>0</v>
      </c>
      <c r="K275" s="334"/>
      <c r="L275" s="153" t="s">
        <v>1</v>
      </c>
      <c r="M275" s="334" t="s">
        <v>7</v>
      </c>
      <c r="N275" s="334"/>
      <c r="O275" s="334" t="s">
        <v>2</v>
      </c>
      <c r="P275" s="334"/>
      <c r="Q275" s="334"/>
      <c r="R275" s="334"/>
      <c r="S275" s="334"/>
      <c r="T275" s="334"/>
      <c r="U275" s="334" t="s">
        <v>3</v>
      </c>
      <c r="V275" s="334"/>
      <c r="W275" s="334"/>
    </row>
    <row r="276" spans="1:36" ht="20.100000000000001" customHeight="1">
      <c r="H276" s="331"/>
      <c r="I276" s="332"/>
      <c r="J276" s="154">
        <f>IF(入力・労働局用!J276="","",入力・労働局用!J276)</f>
        <v>3</v>
      </c>
      <c r="K276" s="155">
        <f>IF(入力・労働局用!K276="","",入力・労働局用!K276)</f>
        <v>1</v>
      </c>
      <c r="L276" s="156">
        <f>IF(入力・労働局用!L276="","",入力・労働局用!L276)</f>
        <v>1</v>
      </c>
      <c r="M276" s="157">
        <f>IF(入力・労働局用!M276="","",入力・労働局用!M276)</f>
        <v>0</v>
      </c>
      <c r="N276" s="158" t="str">
        <f>IF(入力・労働局用!N276="","",入力・労働局用!N276)</f>
        <v/>
      </c>
      <c r="O276" s="159" t="str">
        <f>IF(入力・労働局用!O276="","",入力・労働局用!O276)</f>
        <v/>
      </c>
      <c r="P276" s="160" t="str">
        <f>IF(入力・労働局用!P276="","",入力・労働局用!P276)</f>
        <v/>
      </c>
      <c r="Q276" s="160" t="str">
        <f>IF(入力・労働局用!Q276="","",入力・労働局用!Q276)</f>
        <v/>
      </c>
      <c r="R276" s="160" t="str">
        <f>IF(入力・労働局用!R276="","",入力・労働局用!R276)</f>
        <v/>
      </c>
      <c r="S276" s="160" t="str">
        <f>IF(入力・労働局用!S276="","",入力・労働局用!S276)</f>
        <v/>
      </c>
      <c r="T276" s="161" t="str">
        <f>IF(入力・労働局用!T276="","",入力・労働局用!T276)</f>
        <v/>
      </c>
      <c r="U276" s="159" t="str">
        <f>IF(入力・労働局用!U276="","",入力・労働局用!U276)</f>
        <v/>
      </c>
      <c r="V276" s="160" t="str">
        <f>IF(入力・労働局用!V276="","",入力・労働局用!V276)</f>
        <v/>
      </c>
      <c r="W276" s="161" t="str">
        <f>IF(入力・労働局用!W276="","",入力・労働局用!W276)</f>
        <v/>
      </c>
      <c r="Y276" s="162" t="s">
        <v>33</v>
      </c>
      <c r="Z276" s="163" t="s">
        <v>34</v>
      </c>
      <c r="AA276" s="489" t="str">
        <f>$A$2</f>
        <v>【鳥取局様式】</v>
      </c>
      <c r="AB276" s="489"/>
      <c r="AC276" s="489"/>
      <c r="AD276" s="489"/>
      <c r="AE276" s="489"/>
      <c r="AF276" s="487">
        <f>$A$3</f>
        <v>0</v>
      </c>
      <c r="AG276" s="487"/>
      <c r="AH276" s="487"/>
      <c r="AI276" s="487"/>
      <c r="AJ276" s="487"/>
    </row>
    <row r="277" spans="1:36" ht="21.95" customHeight="1">
      <c r="A277" s="315" t="s">
        <v>9</v>
      </c>
      <c r="B277" s="317" t="s">
        <v>30</v>
      </c>
      <c r="C277" s="220"/>
      <c r="D277" s="318" t="s">
        <v>50</v>
      </c>
      <c r="E277" s="317" t="s">
        <v>48</v>
      </c>
      <c r="F277" s="451">
        <f ca="1">B274</f>
        <v>45741</v>
      </c>
      <c r="G277" s="452"/>
      <c r="H277" s="452"/>
      <c r="I277" s="452"/>
      <c r="J277" s="452"/>
      <c r="K277" s="452"/>
      <c r="L277" s="453"/>
      <c r="M277" s="454">
        <f ca="1">B275</f>
        <v>46106.494204513889</v>
      </c>
      <c r="N277" s="455"/>
      <c r="O277" s="455"/>
      <c r="P277" s="455"/>
      <c r="Q277" s="455"/>
      <c r="R277" s="455"/>
      <c r="S277" s="455"/>
      <c r="T277" s="455"/>
      <c r="U277" s="455"/>
      <c r="V277" s="455"/>
      <c r="W277" s="456"/>
      <c r="X277" s="164"/>
      <c r="Y277" s="165" t="str">
        <f>$A$2</f>
        <v>【鳥取局様式】</v>
      </c>
      <c r="Z277" s="165" t="e">
        <f>DATE(YEAR($Y$7)+1,7,10)</f>
        <v>#VALUE!</v>
      </c>
      <c r="AA277" s="166" t="s">
        <v>33</v>
      </c>
      <c r="AB277" s="166" t="s">
        <v>34</v>
      </c>
      <c r="AC277" s="166" t="s">
        <v>37</v>
      </c>
      <c r="AD277" s="166" t="s">
        <v>38</v>
      </c>
      <c r="AE277" s="166" t="s">
        <v>32</v>
      </c>
      <c r="AF277" s="166" t="s">
        <v>33</v>
      </c>
      <c r="AG277" s="166" t="s">
        <v>34</v>
      </c>
      <c r="AH277" s="166" t="s">
        <v>37</v>
      </c>
      <c r="AI277" s="166" t="s">
        <v>38</v>
      </c>
      <c r="AJ277" s="166" t="s">
        <v>32</v>
      </c>
    </row>
    <row r="278" spans="1:36" ht="28.5" customHeight="1">
      <c r="A278" s="316"/>
      <c r="B278" s="317"/>
      <c r="C278" s="195"/>
      <c r="D278" s="319"/>
      <c r="E278" s="317"/>
      <c r="F278" s="306" t="s">
        <v>4</v>
      </c>
      <c r="G278" s="306"/>
      <c r="H278" s="168" t="s">
        <v>39</v>
      </c>
      <c r="I278" s="306" t="s">
        <v>5</v>
      </c>
      <c r="J278" s="306"/>
      <c r="K278" s="306"/>
      <c r="L278" s="306"/>
      <c r="M278" s="306" t="s">
        <v>4</v>
      </c>
      <c r="N278" s="306"/>
      <c r="O278" s="306"/>
      <c r="P278" s="306"/>
      <c r="Q278" s="306"/>
      <c r="R278" s="168" t="s">
        <v>39</v>
      </c>
      <c r="S278" s="306" t="s">
        <v>5</v>
      </c>
      <c r="T278" s="306"/>
      <c r="U278" s="306"/>
      <c r="V278" s="306"/>
      <c r="W278" s="306"/>
      <c r="X278" s="164"/>
      <c r="Y278" s="165" t="e">
        <f>DATE(YEAR($A$2),4,1)</f>
        <v>#VALUE!</v>
      </c>
      <c r="Z278" s="165" t="e">
        <f>DATE(YEAR($Y$8)+2,3,31)</f>
        <v>#VALUE!</v>
      </c>
      <c r="AA278" s="165" t="e">
        <f>$Y$8</f>
        <v>#VALUE!</v>
      </c>
      <c r="AB278" s="165" t="e">
        <f>DATE(YEAR($Y$8)+1,3,31)</f>
        <v>#VALUE!</v>
      </c>
      <c r="AC278" s="165"/>
      <c r="AD278" s="165"/>
      <c r="AE278" s="165"/>
      <c r="AF278" s="169" t="e">
        <f>DATE(YEAR($A$2)+1,4,1)</f>
        <v>#VALUE!</v>
      </c>
      <c r="AG278" s="169" t="e">
        <f>DATE(YEAR($AF$8)+1,3,31)</f>
        <v>#VALUE!</v>
      </c>
      <c r="AH278" s="165"/>
      <c r="AI278" s="165"/>
      <c r="AJ278" s="170"/>
    </row>
    <row r="279" spans="1:36" ht="27.95" customHeight="1">
      <c r="A279" s="171">
        <f>入力・労働局用!A279</f>
        <v>0</v>
      </c>
      <c r="B279" s="172">
        <f>入力・労働局用!B279</f>
        <v>0</v>
      </c>
      <c r="C279" s="173"/>
      <c r="D279" s="70">
        <f>入力・労働局用!D279</f>
        <v>0</v>
      </c>
      <c r="E279" s="71">
        <f>入力・労働局用!E279</f>
        <v>0</v>
      </c>
      <c r="F279" s="475">
        <f>入力・労働局用!F279</f>
        <v>0</v>
      </c>
      <c r="G279" s="476"/>
      <c r="H279" s="174" t="str">
        <f ca="1">入力・労働局用!H279</f>
        <v/>
      </c>
      <c r="I279" s="484" t="str">
        <f ca="1">入力・労働局用!I279</f>
        <v/>
      </c>
      <c r="J279" s="485">
        <f>入力・労働局用!J279</f>
        <v>0</v>
      </c>
      <c r="K279" s="485">
        <f>入力・労働局用!K279</f>
        <v>0</v>
      </c>
      <c r="L279" s="486">
        <f>入力・労働局用!L279</f>
        <v>0</v>
      </c>
      <c r="M279" s="475">
        <f>入力・労働局用!M279</f>
        <v>0</v>
      </c>
      <c r="N279" s="480"/>
      <c r="O279" s="480"/>
      <c r="P279" s="480"/>
      <c r="Q279" s="476"/>
      <c r="R279" s="175" t="str">
        <f ca="1">入力・労働局用!R279</f>
        <v/>
      </c>
      <c r="S279" s="484" t="str">
        <f ca="1">入力・労働局用!S279</f>
        <v/>
      </c>
      <c r="T279" s="485">
        <f>入力・労働局用!T279</f>
        <v>0</v>
      </c>
      <c r="U279" s="485">
        <f>入力・労働局用!U279</f>
        <v>0</v>
      </c>
      <c r="V279" s="485">
        <f>入力・労働局用!V279</f>
        <v>0</v>
      </c>
      <c r="W279" s="486">
        <f>入力・労働局用!W279</f>
        <v>0</v>
      </c>
      <c r="X279" s="164"/>
      <c r="Y279" s="176" t="str">
        <f>IF($B279&lt;&gt;0,IF(D279=0,AA$8,D279),"")</f>
        <v/>
      </c>
      <c r="Z279" s="176" t="str">
        <f>IF($B279&lt;&gt;0,IF(E279=0,Z$8,E279),"")</f>
        <v/>
      </c>
      <c r="AA279" s="177" t="e">
        <f t="shared" ref="AA279:AA293" si="120">IF(Y279&lt;AF$8,Y279,"")</f>
        <v>#VALUE!</v>
      </c>
      <c r="AB279" s="177" t="e">
        <f t="shared" ref="AB279:AB293" si="121">IF(Y279&gt;AB$8,"",IF(Z279&gt;AB$8,AB$8,Z279))</f>
        <v>#VALUE!</v>
      </c>
      <c r="AC279" s="177" t="e">
        <f t="shared" ref="AC279:AC293" si="122">IF(AA279="","",DATE(YEAR(AA279),MONTH(AA279),1))</f>
        <v>#VALUE!</v>
      </c>
      <c r="AD279" s="177" t="e">
        <f t="shared" ref="AD279:AD293" si="123">IF(AA279="","",DATE(YEAR(AB279),MONTH(AB279)+1,1)-1)</f>
        <v>#VALUE!</v>
      </c>
      <c r="AE279" s="178" t="e">
        <f t="shared" ref="AE279:AE293" si="124">IF(AA279="","",DATEDIF(AC279,AD279+1,"m"))</f>
        <v>#VALUE!</v>
      </c>
      <c r="AF279" s="177" t="e">
        <f t="shared" ref="AF279:AF293" si="125">IF(Z279&lt;AF$8,"",IF(Y279&gt;AF$8,Y279,AF$8))</f>
        <v>#VALUE!</v>
      </c>
      <c r="AG279" s="177" t="e">
        <f t="shared" ref="AG279:AG293" si="126">IF(Z279&lt;AF$8,"",Z279)</f>
        <v>#VALUE!</v>
      </c>
      <c r="AH279" s="177" t="e">
        <f t="shared" ref="AH279:AH293" si="127">IF(AF279="","",DATE(YEAR(AF279),MONTH(AF279),1))</f>
        <v>#VALUE!</v>
      </c>
      <c r="AI279" s="177" t="e">
        <f t="shared" ref="AI279:AI293" si="128">IF(AF279="","",DATE(YEAR(AG279),MONTH(AG279)+1,1)-1)</f>
        <v>#VALUE!</v>
      </c>
      <c r="AJ279" s="178" t="e">
        <f t="shared" ref="AJ279:AJ293" si="129">IF(AF279="","",DATEDIF(AH279,AI279+1,"m"))</f>
        <v>#VALUE!</v>
      </c>
    </row>
    <row r="280" spans="1:36" ht="27.95" customHeight="1">
      <c r="A280" s="179">
        <f>入力・労働局用!A280</f>
        <v>0</v>
      </c>
      <c r="B280" s="172">
        <f>入力・労働局用!B280</f>
        <v>0</v>
      </c>
      <c r="C280" s="173"/>
      <c r="D280" s="70">
        <f>入力・労働局用!D280</f>
        <v>0</v>
      </c>
      <c r="E280" s="71">
        <f>入力・労働局用!E280</f>
        <v>0</v>
      </c>
      <c r="F280" s="475">
        <f>入力・労働局用!F280</f>
        <v>0</v>
      </c>
      <c r="G280" s="476"/>
      <c r="H280" s="174" t="str">
        <f ca="1">入力・労働局用!H280</f>
        <v/>
      </c>
      <c r="I280" s="477" t="str">
        <f ca="1">入力・労働局用!I280</f>
        <v/>
      </c>
      <c r="J280" s="478">
        <f>入力・労働局用!J280</f>
        <v>0</v>
      </c>
      <c r="K280" s="478">
        <f>入力・労働局用!K280</f>
        <v>0</v>
      </c>
      <c r="L280" s="479">
        <f>入力・労働局用!L280</f>
        <v>0</v>
      </c>
      <c r="M280" s="475">
        <f>入力・労働局用!M280</f>
        <v>0</v>
      </c>
      <c r="N280" s="480"/>
      <c r="O280" s="480"/>
      <c r="P280" s="480"/>
      <c r="Q280" s="476"/>
      <c r="R280" s="174" t="str">
        <f ca="1">入力・労働局用!R280</f>
        <v/>
      </c>
      <c r="S280" s="477" t="str">
        <f ca="1">入力・労働局用!S280</f>
        <v/>
      </c>
      <c r="T280" s="478">
        <f>入力・労働局用!T280</f>
        <v>0</v>
      </c>
      <c r="U280" s="478">
        <f>入力・労働局用!U280</f>
        <v>0</v>
      </c>
      <c r="V280" s="478">
        <f>入力・労働局用!V280</f>
        <v>0</v>
      </c>
      <c r="W280" s="479">
        <f>入力・労働局用!W280</f>
        <v>0</v>
      </c>
      <c r="X280" s="164"/>
      <c r="Y280" s="180" t="str">
        <f t="shared" ref="Y280:Y293" si="130">IF($B280&lt;&gt;0,IF(D280=0,AA$8,D280),"")</f>
        <v/>
      </c>
      <c r="Z280" s="180" t="str">
        <f t="shared" ref="Z280:Z293" si="131">IF($B280&lt;&gt;0,IF(E280=0,Z$8,E280),"")</f>
        <v/>
      </c>
      <c r="AA280" s="181" t="e">
        <f t="shared" si="120"/>
        <v>#VALUE!</v>
      </c>
      <c r="AB280" s="181" t="e">
        <f t="shared" si="121"/>
        <v>#VALUE!</v>
      </c>
      <c r="AC280" s="181" t="e">
        <f t="shared" si="122"/>
        <v>#VALUE!</v>
      </c>
      <c r="AD280" s="181" t="e">
        <f t="shared" si="123"/>
        <v>#VALUE!</v>
      </c>
      <c r="AE280" s="182" t="e">
        <f t="shared" si="124"/>
        <v>#VALUE!</v>
      </c>
      <c r="AF280" s="181" t="e">
        <f t="shared" si="125"/>
        <v>#VALUE!</v>
      </c>
      <c r="AG280" s="181" t="e">
        <f t="shared" si="126"/>
        <v>#VALUE!</v>
      </c>
      <c r="AH280" s="181" t="e">
        <f t="shared" si="127"/>
        <v>#VALUE!</v>
      </c>
      <c r="AI280" s="181" t="e">
        <f t="shared" si="128"/>
        <v>#VALUE!</v>
      </c>
      <c r="AJ280" s="182" t="e">
        <f t="shared" si="129"/>
        <v>#VALUE!</v>
      </c>
    </row>
    <row r="281" spans="1:36" ht="27.95" customHeight="1">
      <c r="A281" s="179">
        <f>入力・労働局用!A281</f>
        <v>0</v>
      </c>
      <c r="B281" s="172">
        <f>入力・労働局用!B281</f>
        <v>0</v>
      </c>
      <c r="C281" s="173"/>
      <c r="D281" s="70">
        <f>入力・労働局用!D281</f>
        <v>0</v>
      </c>
      <c r="E281" s="71">
        <f>入力・労働局用!E281</f>
        <v>0</v>
      </c>
      <c r="F281" s="475">
        <f>入力・労働局用!F281</f>
        <v>0</v>
      </c>
      <c r="G281" s="476"/>
      <c r="H281" s="174" t="str">
        <f ca="1">入力・労働局用!H281</f>
        <v/>
      </c>
      <c r="I281" s="477" t="str">
        <f ca="1">入力・労働局用!I281</f>
        <v/>
      </c>
      <c r="J281" s="478">
        <f>入力・労働局用!J281</f>
        <v>0</v>
      </c>
      <c r="K281" s="478">
        <f>入力・労働局用!K281</f>
        <v>0</v>
      </c>
      <c r="L281" s="479">
        <f>入力・労働局用!L281</f>
        <v>0</v>
      </c>
      <c r="M281" s="475">
        <f>入力・労働局用!M281</f>
        <v>0</v>
      </c>
      <c r="N281" s="480"/>
      <c r="O281" s="480"/>
      <c r="P281" s="480"/>
      <c r="Q281" s="476"/>
      <c r="R281" s="174" t="str">
        <f ca="1">入力・労働局用!R281</f>
        <v/>
      </c>
      <c r="S281" s="477" t="str">
        <f ca="1">入力・労働局用!S281</f>
        <v/>
      </c>
      <c r="T281" s="478">
        <f>入力・労働局用!T281</f>
        <v>0</v>
      </c>
      <c r="U281" s="478">
        <f>入力・労働局用!U281</f>
        <v>0</v>
      </c>
      <c r="V281" s="478">
        <f>入力・労働局用!V281</f>
        <v>0</v>
      </c>
      <c r="W281" s="479">
        <f>入力・労働局用!W281</f>
        <v>0</v>
      </c>
      <c r="X281" s="164"/>
      <c r="Y281" s="180" t="str">
        <f t="shared" si="130"/>
        <v/>
      </c>
      <c r="Z281" s="180" t="str">
        <f t="shared" si="131"/>
        <v/>
      </c>
      <c r="AA281" s="181" t="e">
        <f t="shared" si="120"/>
        <v>#VALUE!</v>
      </c>
      <c r="AB281" s="181" t="e">
        <f t="shared" si="121"/>
        <v>#VALUE!</v>
      </c>
      <c r="AC281" s="181" t="e">
        <f t="shared" si="122"/>
        <v>#VALUE!</v>
      </c>
      <c r="AD281" s="181" t="e">
        <f t="shared" si="123"/>
        <v>#VALUE!</v>
      </c>
      <c r="AE281" s="182" t="e">
        <f t="shared" si="124"/>
        <v>#VALUE!</v>
      </c>
      <c r="AF281" s="181" t="e">
        <f t="shared" si="125"/>
        <v>#VALUE!</v>
      </c>
      <c r="AG281" s="181" t="e">
        <f t="shared" si="126"/>
        <v>#VALUE!</v>
      </c>
      <c r="AH281" s="181" t="e">
        <f t="shared" si="127"/>
        <v>#VALUE!</v>
      </c>
      <c r="AI281" s="181" t="e">
        <f t="shared" si="128"/>
        <v>#VALUE!</v>
      </c>
      <c r="AJ281" s="182" t="e">
        <f t="shared" si="129"/>
        <v>#VALUE!</v>
      </c>
    </row>
    <row r="282" spans="1:36" ht="27.95" customHeight="1">
      <c r="A282" s="179">
        <f>入力・労働局用!A282</f>
        <v>0</v>
      </c>
      <c r="B282" s="172">
        <f>入力・労働局用!B282</f>
        <v>0</v>
      </c>
      <c r="C282" s="173"/>
      <c r="D282" s="70">
        <f>入力・労働局用!D282</f>
        <v>0</v>
      </c>
      <c r="E282" s="71">
        <f>入力・労働局用!E282</f>
        <v>0</v>
      </c>
      <c r="F282" s="475">
        <f>入力・労働局用!F282</f>
        <v>0</v>
      </c>
      <c r="G282" s="476"/>
      <c r="H282" s="174" t="str">
        <f ca="1">入力・労働局用!H282</f>
        <v/>
      </c>
      <c r="I282" s="477" t="str">
        <f ca="1">入力・労働局用!I282</f>
        <v/>
      </c>
      <c r="J282" s="478">
        <f>入力・労働局用!J282</f>
        <v>0</v>
      </c>
      <c r="K282" s="478">
        <f>入力・労働局用!K282</f>
        <v>0</v>
      </c>
      <c r="L282" s="479">
        <f>入力・労働局用!L282</f>
        <v>0</v>
      </c>
      <c r="M282" s="475">
        <f>入力・労働局用!M282</f>
        <v>0</v>
      </c>
      <c r="N282" s="480"/>
      <c r="O282" s="480"/>
      <c r="P282" s="480"/>
      <c r="Q282" s="476"/>
      <c r="R282" s="174" t="str">
        <f ca="1">入力・労働局用!R282</f>
        <v/>
      </c>
      <c r="S282" s="477" t="str">
        <f ca="1">入力・労働局用!S282</f>
        <v/>
      </c>
      <c r="T282" s="478">
        <f>入力・労働局用!T282</f>
        <v>0</v>
      </c>
      <c r="U282" s="478">
        <f>入力・労働局用!U282</f>
        <v>0</v>
      </c>
      <c r="V282" s="478">
        <f>入力・労働局用!V282</f>
        <v>0</v>
      </c>
      <c r="W282" s="479">
        <f>入力・労働局用!W282</f>
        <v>0</v>
      </c>
      <c r="X282" s="164"/>
      <c r="Y282" s="180" t="str">
        <f t="shared" si="130"/>
        <v/>
      </c>
      <c r="Z282" s="180" t="str">
        <f t="shared" si="131"/>
        <v/>
      </c>
      <c r="AA282" s="181" t="e">
        <f t="shared" si="120"/>
        <v>#VALUE!</v>
      </c>
      <c r="AB282" s="181" t="e">
        <f t="shared" si="121"/>
        <v>#VALUE!</v>
      </c>
      <c r="AC282" s="181" t="e">
        <f t="shared" si="122"/>
        <v>#VALUE!</v>
      </c>
      <c r="AD282" s="181" t="e">
        <f t="shared" si="123"/>
        <v>#VALUE!</v>
      </c>
      <c r="AE282" s="182" t="e">
        <f t="shared" si="124"/>
        <v>#VALUE!</v>
      </c>
      <c r="AF282" s="181" t="e">
        <f t="shared" si="125"/>
        <v>#VALUE!</v>
      </c>
      <c r="AG282" s="181" t="e">
        <f t="shared" si="126"/>
        <v>#VALUE!</v>
      </c>
      <c r="AH282" s="181" t="e">
        <f t="shared" si="127"/>
        <v>#VALUE!</v>
      </c>
      <c r="AI282" s="181" t="e">
        <f t="shared" si="128"/>
        <v>#VALUE!</v>
      </c>
      <c r="AJ282" s="182" t="e">
        <f t="shared" si="129"/>
        <v>#VALUE!</v>
      </c>
    </row>
    <row r="283" spans="1:36" ht="27.95" customHeight="1">
      <c r="A283" s="179">
        <f>入力・労働局用!A283</f>
        <v>0</v>
      </c>
      <c r="B283" s="172">
        <f>入力・労働局用!B283</f>
        <v>0</v>
      </c>
      <c r="C283" s="173"/>
      <c r="D283" s="70">
        <f>入力・労働局用!D283</f>
        <v>0</v>
      </c>
      <c r="E283" s="71">
        <f>入力・労働局用!E283</f>
        <v>0</v>
      </c>
      <c r="F283" s="475">
        <f>入力・労働局用!F283</f>
        <v>0</v>
      </c>
      <c r="G283" s="476"/>
      <c r="H283" s="174" t="str">
        <f ca="1">入力・労働局用!H283</f>
        <v/>
      </c>
      <c r="I283" s="477" t="str">
        <f ca="1">入力・労働局用!I283</f>
        <v/>
      </c>
      <c r="J283" s="478">
        <f>入力・労働局用!J283</f>
        <v>0</v>
      </c>
      <c r="K283" s="478">
        <f>入力・労働局用!K283</f>
        <v>0</v>
      </c>
      <c r="L283" s="479">
        <f>入力・労働局用!L283</f>
        <v>0</v>
      </c>
      <c r="M283" s="475">
        <f>入力・労働局用!M283</f>
        <v>0</v>
      </c>
      <c r="N283" s="480"/>
      <c r="O283" s="480"/>
      <c r="P283" s="480"/>
      <c r="Q283" s="476"/>
      <c r="R283" s="174" t="str">
        <f ca="1">入力・労働局用!R283</f>
        <v/>
      </c>
      <c r="S283" s="477" t="str">
        <f ca="1">入力・労働局用!S283</f>
        <v/>
      </c>
      <c r="T283" s="478">
        <f>入力・労働局用!T283</f>
        <v>0</v>
      </c>
      <c r="U283" s="478">
        <f>入力・労働局用!U283</f>
        <v>0</v>
      </c>
      <c r="V283" s="478">
        <f>入力・労働局用!V283</f>
        <v>0</v>
      </c>
      <c r="W283" s="479">
        <f>入力・労働局用!W283</f>
        <v>0</v>
      </c>
      <c r="X283" s="164"/>
      <c r="Y283" s="180" t="str">
        <f t="shared" si="130"/>
        <v/>
      </c>
      <c r="Z283" s="180" t="str">
        <f t="shared" si="131"/>
        <v/>
      </c>
      <c r="AA283" s="181" t="e">
        <f t="shared" si="120"/>
        <v>#VALUE!</v>
      </c>
      <c r="AB283" s="181" t="e">
        <f t="shared" si="121"/>
        <v>#VALUE!</v>
      </c>
      <c r="AC283" s="181" t="e">
        <f t="shared" si="122"/>
        <v>#VALUE!</v>
      </c>
      <c r="AD283" s="181" t="e">
        <f t="shared" si="123"/>
        <v>#VALUE!</v>
      </c>
      <c r="AE283" s="182" t="e">
        <f t="shared" si="124"/>
        <v>#VALUE!</v>
      </c>
      <c r="AF283" s="181" t="e">
        <f t="shared" si="125"/>
        <v>#VALUE!</v>
      </c>
      <c r="AG283" s="181" t="e">
        <f t="shared" si="126"/>
        <v>#VALUE!</v>
      </c>
      <c r="AH283" s="181" t="e">
        <f t="shared" si="127"/>
        <v>#VALUE!</v>
      </c>
      <c r="AI283" s="181" t="e">
        <f t="shared" si="128"/>
        <v>#VALUE!</v>
      </c>
      <c r="AJ283" s="182" t="e">
        <f t="shared" si="129"/>
        <v>#VALUE!</v>
      </c>
    </row>
    <row r="284" spans="1:36" ht="27.95" customHeight="1">
      <c r="A284" s="179">
        <f>入力・労働局用!A284</f>
        <v>0</v>
      </c>
      <c r="B284" s="172">
        <f>入力・労働局用!B284</f>
        <v>0</v>
      </c>
      <c r="C284" s="173"/>
      <c r="D284" s="70">
        <f>入力・労働局用!D284</f>
        <v>0</v>
      </c>
      <c r="E284" s="71">
        <f>入力・労働局用!E284</f>
        <v>0</v>
      </c>
      <c r="F284" s="475">
        <f>入力・労働局用!F284</f>
        <v>0</v>
      </c>
      <c r="G284" s="476"/>
      <c r="H284" s="174" t="str">
        <f ca="1">入力・労働局用!H284</f>
        <v/>
      </c>
      <c r="I284" s="477" t="str">
        <f ca="1">入力・労働局用!I284</f>
        <v/>
      </c>
      <c r="J284" s="478">
        <f>入力・労働局用!J284</f>
        <v>0</v>
      </c>
      <c r="K284" s="478">
        <f>入力・労働局用!K284</f>
        <v>0</v>
      </c>
      <c r="L284" s="479">
        <f>入力・労働局用!L284</f>
        <v>0</v>
      </c>
      <c r="M284" s="475">
        <f>入力・労働局用!M284</f>
        <v>0</v>
      </c>
      <c r="N284" s="480"/>
      <c r="O284" s="480"/>
      <c r="P284" s="480"/>
      <c r="Q284" s="476"/>
      <c r="R284" s="174" t="str">
        <f ca="1">入力・労働局用!R284</f>
        <v/>
      </c>
      <c r="S284" s="477" t="str">
        <f ca="1">入力・労働局用!S284</f>
        <v/>
      </c>
      <c r="T284" s="478">
        <f>入力・労働局用!T284</f>
        <v>0</v>
      </c>
      <c r="U284" s="478">
        <f>入力・労働局用!U284</f>
        <v>0</v>
      </c>
      <c r="V284" s="478">
        <f>入力・労働局用!V284</f>
        <v>0</v>
      </c>
      <c r="W284" s="479">
        <f>入力・労働局用!W284</f>
        <v>0</v>
      </c>
      <c r="X284" s="164"/>
      <c r="Y284" s="180" t="str">
        <f t="shared" si="130"/>
        <v/>
      </c>
      <c r="Z284" s="180" t="str">
        <f t="shared" si="131"/>
        <v/>
      </c>
      <c r="AA284" s="181" t="e">
        <f t="shared" si="120"/>
        <v>#VALUE!</v>
      </c>
      <c r="AB284" s="181" t="e">
        <f t="shared" si="121"/>
        <v>#VALUE!</v>
      </c>
      <c r="AC284" s="181" t="e">
        <f t="shared" si="122"/>
        <v>#VALUE!</v>
      </c>
      <c r="AD284" s="181" t="e">
        <f t="shared" si="123"/>
        <v>#VALUE!</v>
      </c>
      <c r="AE284" s="182" t="e">
        <f t="shared" si="124"/>
        <v>#VALUE!</v>
      </c>
      <c r="AF284" s="181" t="e">
        <f t="shared" si="125"/>
        <v>#VALUE!</v>
      </c>
      <c r="AG284" s="181" t="e">
        <f t="shared" si="126"/>
        <v>#VALUE!</v>
      </c>
      <c r="AH284" s="181" t="e">
        <f t="shared" si="127"/>
        <v>#VALUE!</v>
      </c>
      <c r="AI284" s="181" t="e">
        <f t="shared" si="128"/>
        <v>#VALUE!</v>
      </c>
      <c r="AJ284" s="182" t="e">
        <f t="shared" si="129"/>
        <v>#VALUE!</v>
      </c>
    </row>
    <row r="285" spans="1:36" ht="27.95" customHeight="1">
      <c r="A285" s="179">
        <f>入力・労働局用!A285</f>
        <v>0</v>
      </c>
      <c r="B285" s="172">
        <f>入力・労働局用!B285</f>
        <v>0</v>
      </c>
      <c r="C285" s="173"/>
      <c r="D285" s="70">
        <f>入力・労働局用!D285</f>
        <v>0</v>
      </c>
      <c r="E285" s="71">
        <f>入力・労働局用!E285</f>
        <v>0</v>
      </c>
      <c r="F285" s="475">
        <f>入力・労働局用!F285</f>
        <v>0</v>
      </c>
      <c r="G285" s="476"/>
      <c r="H285" s="174" t="str">
        <f ca="1">入力・労働局用!H285</f>
        <v/>
      </c>
      <c r="I285" s="477" t="str">
        <f ca="1">入力・労働局用!I285</f>
        <v/>
      </c>
      <c r="J285" s="478">
        <f>入力・労働局用!J285</f>
        <v>0</v>
      </c>
      <c r="K285" s="478">
        <f>入力・労働局用!K285</f>
        <v>0</v>
      </c>
      <c r="L285" s="479">
        <f>入力・労働局用!L285</f>
        <v>0</v>
      </c>
      <c r="M285" s="475">
        <f>入力・労働局用!M285</f>
        <v>0</v>
      </c>
      <c r="N285" s="480"/>
      <c r="O285" s="480"/>
      <c r="P285" s="480"/>
      <c r="Q285" s="476"/>
      <c r="R285" s="174" t="str">
        <f ca="1">入力・労働局用!R285</f>
        <v/>
      </c>
      <c r="S285" s="477" t="str">
        <f ca="1">入力・労働局用!S285</f>
        <v/>
      </c>
      <c r="T285" s="478">
        <f>入力・労働局用!T285</f>
        <v>0</v>
      </c>
      <c r="U285" s="478">
        <f>入力・労働局用!U285</f>
        <v>0</v>
      </c>
      <c r="V285" s="478">
        <f>入力・労働局用!V285</f>
        <v>0</v>
      </c>
      <c r="W285" s="479">
        <f>入力・労働局用!W285</f>
        <v>0</v>
      </c>
      <c r="X285" s="164"/>
      <c r="Y285" s="180" t="str">
        <f t="shared" si="130"/>
        <v/>
      </c>
      <c r="Z285" s="180" t="str">
        <f t="shared" si="131"/>
        <v/>
      </c>
      <c r="AA285" s="181" t="e">
        <f t="shared" si="120"/>
        <v>#VALUE!</v>
      </c>
      <c r="AB285" s="181" t="e">
        <f t="shared" si="121"/>
        <v>#VALUE!</v>
      </c>
      <c r="AC285" s="181" t="e">
        <f t="shared" si="122"/>
        <v>#VALUE!</v>
      </c>
      <c r="AD285" s="181" t="e">
        <f t="shared" si="123"/>
        <v>#VALUE!</v>
      </c>
      <c r="AE285" s="182" t="e">
        <f t="shared" si="124"/>
        <v>#VALUE!</v>
      </c>
      <c r="AF285" s="181" t="e">
        <f t="shared" si="125"/>
        <v>#VALUE!</v>
      </c>
      <c r="AG285" s="181" t="e">
        <f t="shared" si="126"/>
        <v>#VALUE!</v>
      </c>
      <c r="AH285" s="181" t="e">
        <f t="shared" si="127"/>
        <v>#VALUE!</v>
      </c>
      <c r="AI285" s="181" t="e">
        <f t="shared" si="128"/>
        <v>#VALUE!</v>
      </c>
      <c r="AJ285" s="182" t="e">
        <f t="shared" si="129"/>
        <v>#VALUE!</v>
      </c>
    </row>
    <row r="286" spans="1:36" ht="27.95" customHeight="1">
      <c r="A286" s="179">
        <f>入力・労働局用!A286</f>
        <v>0</v>
      </c>
      <c r="B286" s="172">
        <f>入力・労働局用!B286</f>
        <v>0</v>
      </c>
      <c r="C286" s="173"/>
      <c r="D286" s="70">
        <f>入力・労働局用!D286</f>
        <v>0</v>
      </c>
      <c r="E286" s="71">
        <f>入力・労働局用!E286</f>
        <v>0</v>
      </c>
      <c r="F286" s="475">
        <f>入力・労働局用!F286</f>
        <v>0</v>
      </c>
      <c r="G286" s="476"/>
      <c r="H286" s="174" t="str">
        <f ca="1">入力・労働局用!H286</f>
        <v/>
      </c>
      <c r="I286" s="477" t="str">
        <f ca="1">入力・労働局用!I286</f>
        <v/>
      </c>
      <c r="J286" s="478">
        <f>入力・労働局用!J286</f>
        <v>0</v>
      </c>
      <c r="K286" s="478">
        <f>入力・労働局用!K286</f>
        <v>0</v>
      </c>
      <c r="L286" s="479">
        <f>入力・労働局用!L286</f>
        <v>0</v>
      </c>
      <c r="M286" s="475">
        <f>入力・労働局用!M286</f>
        <v>0</v>
      </c>
      <c r="N286" s="480"/>
      <c r="O286" s="480"/>
      <c r="P286" s="480"/>
      <c r="Q286" s="476"/>
      <c r="R286" s="174" t="str">
        <f ca="1">入力・労働局用!R286</f>
        <v/>
      </c>
      <c r="S286" s="477" t="str">
        <f ca="1">入力・労働局用!S286</f>
        <v/>
      </c>
      <c r="T286" s="478">
        <f>入力・労働局用!T286</f>
        <v>0</v>
      </c>
      <c r="U286" s="478">
        <f>入力・労働局用!U286</f>
        <v>0</v>
      </c>
      <c r="V286" s="478">
        <f>入力・労働局用!V286</f>
        <v>0</v>
      </c>
      <c r="W286" s="479">
        <f>入力・労働局用!W286</f>
        <v>0</v>
      </c>
      <c r="X286" s="164"/>
      <c r="Y286" s="180" t="str">
        <f t="shared" si="130"/>
        <v/>
      </c>
      <c r="Z286" s="180" t="str">
        <f t="shared" si="131"/>
        <v/>
      </c>
      <c r="AA286" s="181" t="e">
        <f t="shared" si="120"/>
        <v>#VALUE!</v>
      </c>
      <c r="AB286" s="181" t="e">
        <f t="shared" si="121"/>
        <v>#VALUE!</v>
      </c>
      <c r="AC286" s="181" t="e">
        <f t="shared" si="122"/>
        <v>#VALUE!</v>
      </c>
      <c r="AD286" s="181" t="e">
        <f t="shared" si="123"/>
        <v>#VALUE!</v>
      </c>
      <c r="AE286" s="182" t="e">
        <f t="shared" si="124"/>
        <v>#VALUE!</v>
      </c>
      <c r="AF286" s="181" t="e">
        <f t="shared" si="125"/>
        <v>#VALUE!</v>
      </c>
      <c r="AG286" s="181" t="e">
        <f t="shared" si="126"/>
        <v>#VALUE!</v>
      </c>
      <c r="AH286" s="181" t="e">
        <f t="shared" si="127"/>
        <v>#VALUE!</v>
      </c>
      <c r="AI286" s="181" t="e">
        <f t="shared" si="128"/>
        <v>#VALUE!</v>
      </c>
      <c r="AJ286" s="182" t="e">
        <f t="shared" si="129"/>
        <v>#VALUE!</v>
      </c>
    </row>
    <row r="287" spans="1:36" ht="27.95" customHeight="1">
      <c r="A287" s="179">
        <f>入力・労働局用!A287</f>
        <v>0</v>
      </c>
      <c r="B287" s="172">
        <f>入力・労働局用!B287</f>
        <v>0</v>
      </c>
      <c r="C287" s="173"/>
      <c r="D287" s="70">
        <f>入力・労働局用!D287</f>
        <v>0</v>
      </c>
      <c r="E287" s="71">
        <f>入力・労働局用!E287</f>
        <v>0</v>
      </c>
      <c r="F287" s="475">
        <f>入力・労働局用!F287</f>
        <v>0</v>
      </c>
      <c r="G287" s="476"/>
      <c r="H287" s="174" t="str">
        <f ca="1">入力・労働局用!H287</f>
        <v/>
      </c>
      <c r="I287" s="477" t="str">
        <f ca="1">入力・労働局用!I287</f>
        <v/>
      </c>
      <c r="J287" s="478">
        <f>入力・労働局用!J287</f>
        <v>0</v>
      </c>
      <c r="K287" s="478">
        <f>入力・労働局用!K287</f>
        <v>0</v>
      </c>
      <c r="L287" s="479">
        <f>入力・労働局用!L287</f>
        <v>0</v>
      </c>
      <c r="M287" s="475">
        <f>入力・労働局用!M287</f>
        <v>0</v>
      </c>
      <c r="N287" s="480"/>
      <c r="O287" s="480"/>
      <c r="P287" s="480"/>
      <c r="Q287" s="476"/>
      <c r="R287" s="174" t="str">
        <f ca="1">入力・労働局用!R287</f>
        <v/>
      </c>
      <c r="S287" s="477" t="str">
        <f ca="1">入力・労働局用!S287</f>
        <v/>
      </c>
      <c r="T287" s="478">
        <f>入力・労働局用!T287</f>
        <v>0</v>
      </c>
      <c r="U287" s="478">
        <f>入力・労働局用!U287</f>
        <v>0</v>
      </c>
      <c r="V287" s="478">
        <f>入力・労働局用!V287</f>
        <v>0</v>
      </c>
      <c r="W287" s="479">
        <f>入力・労働局用!W287</f>
        <v>0</v>
      </c>
      <c r="X287" s="164"/>
      <c r="Y287" s="180" t="str">
        <f t="shared" si="130"/>
        <v/>
      </c>
      <c r="Z287" s="180" t="str">
        <f t="shared" si="131"/>
        <v/>
      </c>
      <c r="AA287" s="181" t="e">
        <f t="shared" si="120"/>
        <v>#VALUE!</v>
      </c>
      <c r="AB287" s="181" t="e">
        <f t="shared" si="121"/>
        <v>#VALUE!</v>
      </c>
      <c r="AC287" s="181" t="e">
        <f t="shared" si="122"/>
        <v>#VALUE!</v>
      </c>
      <c r="AD287" s="181" t="e">
        <f t="shared" si="123"/>
        <v>#VALUE!</v>
      </c>
      <c r="AE287" s="182" t="e">
        <f t="shared" si="124"/>
        <v>#VALUE!</v>
      </c>
      <c r="AF287" s="181" t="e">
        <f t="shared" si="125"/>
        <v>#VALUE!</v>
      </c>
      <c r="AG287" s="181" t="e">
        <f t="shared" si="126"/>
        <v>#VALUE!</v>
      </c>
      <c r="AH287" s="181" t="e">
        <f t="shared" si="127"/>
        <v>#VALUE!</v>
      </c>
      <c r="AI287" s="181" t="e">
        <f t="shared" si="128"/>
        <v>#VALUE!</v>
      </c>
      <c r="AJ287" s="182" t="e">
        <f t="shared" si="129"/>
        <v>#VALUE!</v>
      </c>
    </row>
    <row r="288" spans="1:36" ht="27.95" customHeight="1">
      <c r="A288" s="179">
        <f>入力・労働局用!A288</f>
        <v>0</v>
      </c>
      <c r="B288" s="172">
        <f>入力・労働局用!B288</f>
        <v>0</v>
      </c>
      <c r="C288" s="173"/>
      <c r="D288" s="70">
        <f>入力・労働局用!D288</f>
        <v>0</v>
      </c>
      <c r="E288" s="71">
        <f>入力・労働局用!E288</f>
        <v>0</v>
      </c>
      <c r="F288" s="475">
        <f>入力・労働局用!F288</f>
        <v>0</v>
      </c>
      <c r="G288" s="476"/>
      <c r="H288" s="174" t="str">
        <f ca="1">入力・労働局用!H288</f>
        <v/>
      </c>
      <c r="I288" s="477" t="str">
        <f ca="1">入力・労働局用!I288</f>
        <v/>
      </c>
      <c r="J288" s="478">
        <f>入力・労働局用!J288</f>
        <v>0</v>
      </c>
      <c r="K288" s="478">
        <f>入力・労働局用!K288</f>
        <v>0</v>
      </c>
      <c r="L288" s="479">
        <f>入力・労働局用!L288</f>
        <v>0</v>
      </c>
      <c r="M288" s="475">
        <f>入力・労働局用!M288</f>
        <v>0</v>
      </c>
      <c r="N288" s="480"/>
      <c r="O288" s="480"/>
      <c r="P288" s="480"/>
      <c r="Q288" s="476"/>
      <c r="R288" s="174" t="str">
        <f ca="1">入力・労働局用!R288</f>
        <v/>
      </c>
      <c r="S288" s="477" t="str">
        <f ca="1">入力・労働局用!S288</f>
        <v/>
      </c>
      <c r="T288" s="478">
        <f>入力・労働局用!T288</f>
        <v>0</v>
      </c>
      <c r="U288" s="478">
        <f>入力・労働局用!U288</f>
        <v>0</v>
      </c>
      <c r="V288" s="478">
        <f>入力・労働局用!V288</f>
        <v>0</v>
      </c>
      <c r="W288" s="479">
        <f>入力・労働局用!W288</f>
        <v>0</v>
      </c>
      <c r="X288" s="164"/>
      <c r="Y288" s="180" t="str">
        <f t="shared" si="130"/>
        <v/>
      </c>
      <c r="Z288" s="180" t="str">
        <f t="shared" si="131"/>
        <v/>
      </c>
      <c r="AA288" s="181" t="e">
        <f t="shared" si="120"/>
        <v>#VALUE!</v>
      </c>
      <c r="AB288" s="181" t="e">
        <f t="shared" si="121"/>
        <v>#VALUE!</v>
      </c>
      <c r="AC288" s="181" t="e">
        <f t="shared" si="122"/>
        <v>#VALUE!</v>
      </c>
      <c r="AD288" s="181" t="e">
        <f t="shared" si="123"/>
        <v>#VALUE!</v>
      </c>
      <c r="AE288" s="182" t="e">
        <f t="shared" si="124"/>
        <v>#VALUE!</v>
      </c>
      <c r="AF288" s="181" t="e">
        <f t="shared" si="125"/>
        <v>#VALUE!</v>
      </c>
      <c r="AG288" s="181" t="e">
        <f t="shared" si="126"/>
        <v>#VALUE!</v>
      </c>
      <c r="AH288" s="181" t="e">
        <f t="shared" si="127"/>
        <v>#VALUE!</v>
      </c>
      <c r="AI288" s="181" t="e">
        <f t="shared" si="128"/>
        <v>#VALUE!</v>
      </c>
      <c r="AJ288" s="182" t="e">
        <f t="shared" si="129"/>
        <v>#VALUE!</v>
      </c>
    </row>
    <row r="289" spans="1:36" ht="27.95" customHeight="1">
      <c r="A289" s="179">
        <f>入力・労働局用!A289</f>
        <v>0</v>
      </c>
      <c r="B289" s="172">
        <f>入力・労働局用!B289</f>
        <v>0</v>
      </c>
      <c r="C289" s="173"/>
      <c r="D289" s="70">
        <f>入力・労働局用!D289</f>
        <v>0</v>
      </c>
      <c r="E289" s="71">
        <f>入力・労働局用!E289</f>
        <v>0</v>
      </c>
      <c r="F289" s="475">
        <f>入力・労働局用!F289</f>
        <v>0</v>
      </c>
      <c r="G289" s="476"/>
      <c r="H289" s="174" t="str">
        <f ca="1">入力・労働局用!H289</f>
        <v/>
      </c>
      <c r="I289" s="477" t="str">
        <f ca="1">入力・労働局用!I289</f>
        <v/>
      </c>
      <c r="J289" s="478">
        <f>入力・労働局用!J289</f>
        <v>0</v>
      </c>
      <c r="K289" s="478">
        <f>入力・労働局用!K289</f>
        <v>0</v>
      </c>
      <c r="L289" s="479">
        <f>入力・労働局用!L289</f>
        <v>0</v>
      </c>
      <c r="M289" s="475">
        <f>入力・労働局用!M289</f>
        <v>0</v>
      </c>
      <c r="N289" s="480"/>
      <c r="O289" s="480"/>
      <c r="P289" s="480"/>
      <c r="Q289" s="476"/>
      <c r="R289" s="174" t="str">
        <f ca="1">入力・労働局用!R289</f>
        <v/>
      </c>
      <c r="S289" s="477" t="str">
        <f ca="1">入力・労働局用!S289</f>
        <v/>
      </c>
      <c r="T289" s="478">
        <f>入力・労働局用!T289</f>
        <v>0</v>
      </c>
      <c r="U289" s="478">
        <f>入力・労働局用!U289</f>
        <v>0</v>
      </c>
      <c r="V289" s="478">
        <f>入力・労働局用!V289</f>
        <v>0</v>
      </c>
      <c r="W289" s="479">
        <f>入力・労働局用!W289</f>
        <v>0</v>
      </c>
      <c r="X289" s="164"/>
      <c r="Y289" s="180" t="str">
        <f t="shared" si="130"/>
        <v/>
      </c>
      <c r="Z289" s="180" t="str">
        <f t="shared" si="131"/>
        <v/>
      </c>
      <c r="AA289" s="181" t="e">
        <f t="shared" si="120"/>
        <v>#VALUE!</v>
      </c>
      <c r="AB289" s="181" t="e">
        <f t="shared" si="121"/>
        <v>#VALUE!</v>
      </c>
      <c r="AC289" s="181" t="e">
        <f t="shared" si="122"/>
        <v>#VALUE!</v>
      </c>
      <c r="AD289" s="181" t="e">
        <f t="shared" si="123"/>
        <v>#VALUE!</v>
      </c>
      <c r="AE289" s="182" t="e">
        <f t="shared" si="124"/>
        <v>#VALUE!</v>
      </c>
      <c r="AF289" s="181" t="e">
        <f t="shared" si="125"/>
        <v>#VALUE!</v>
      </c>
      <c r="AG289" s="181" t="e">
        <f t="shared" si="126"/>
        <v>#VALUE!</v>
      </c>
      <c r="AH289" s="181" t="e">
        <f t="shared" si="127"/>
        <v>#VALUE!</v>
      </c>
      <c r="AI289" s="181" t="e">
        <f t="shared" si="128"/>
        <v>#VALUE!</v>
      </c>
      <c r="AJ289" s="182" t="e">
        <f t="shared" si="129"/>
        <v>#VALUE!</v>
      </c>
    </row>
    <row r="290" spans="1:36" ht="27.95" customHeight="1">
      <c r="A290" s="179">
        <f>入力・労働局用!A290</f>
        <v>0</v>
      </c>
      <c r="B290" s="172">
        <f>入力・労働局用!B290</f>
        <v>0</v>
      </c>
      <c r="C290" s="173"/>
      <c r="D290" s="70">
        <f>入力・労働局用!D290</f>
        <v>0</v>
      </c>
      <c r="E290" s="71">
        <f>入力・労働局用!E290</f>
        <v>0</v>
      </c>
      <c r="F290" s="475">
        <f>入力・労働局用!F290</f>
        <v>0</v>
      </c>
      <c r="G290" s="476"/>
      <c r="H290" s="174" t="str">
        <f ca="1">入力・労働局用!H290</f>
        <v/>
      </c>
      <c r="I290" s="477" t="str">
        <f ca="1">入力・労働局用!I290</f>
        <v/>
      </c>
      <c r="J290" s="478">
        <f>入力・労働局用!J290</f>
        <v>0</v>
      </c>
      <c r="K290" s="478">
        <f>入力・労働局用!K290</f>
        <v>0</v>
      </c>
      <c r="L290" s="479">
        <f>入力・労働局用!L290</f>
        <v>0</v>
      </c>
      <c r="M290" s="475">
        <f>入力・労働局用!M290</f>
        <v>0</v>
      </c>
      <c r="N290" s="480"/>
      <c r="O290" s="480"/>
      <c r="P290" s="480"/>
      <c r="Q290" s="476"/>
      <c r="R290" s="174" t="str">
        <f ca="1">入力・労働局用!R290</f>
        <v/>
      </c>
      <c r="S290" s="477" t="str">
        <f ca="1">入力・労働局用!S290</f>
        <v/>
      </c>
      <c r="T290" s="478">
        <f>入力・労働局用!T290</f>
        <v>0</v>
      </c>
      <c r="U290" s="478">
        <f>入力・労働局用!U290</f>
        <v>0</v>
      </c>
      <c r="V290" s="478">
        <f>入力・労働局用!V290</f>
        <v>0</v>
      </c>
      <c r="W290" s="479">
        <f>入力・労働局用!W290</f>
        <v>0</v>
      </c>
      <c r="X290" s="164"/>
      <c r="Y290" s="180" t="str">
        <f t="shared" si="130"/>
        <v/>
      </c>
      <c r="Z290" s="180" t="str">
        <f t="shared" si="131"/>
        <v/>
      </c>
      <c r="AA290" s="181" t="e">
        <f t="shared" si="120"/>
        <v>#VALUE!</v>
      </c>
      <c r="AB290" s="181" t="e">
        <f t="shared" si="121"/>
        <v>#VALUE!</v>
      </c>
      <c r="AC290" s="181" t="e">
        <f t="shared" si="122"/>
        <v>#VALUE!</v>
      </c>
      <c r="AD290" s="181" t="e">
        <f t="shared" si="123"/>
        <v>#VALUE!</v>
      </c>
      <c r="AE290" s="182" t="e">
        <f t="shared" si="124"/>
        <v>#VALUE!</v>
      </c>
      <c r="AF290" s="181" t="e">
        <f t="shared" si="125"/>
        <v>#VALUE!</v>
      </c>
      <c r="AG290" s="181" t="e">
        <f t="shared" si="126"/>
        <v>#VALUE!</v>
      </c>
      <c r="AH290" s="181" t="e">
        <f t="shared" si="127"/>
        <v>#VALUE!</v>
      </c>
      <c r="AI290" s="181" t="e">
        <f t="shared" si="128"/>
        <v>#VALUE!</v>
      </c>
      <c r="AJ290" s="182" t="e">
        <f t="shared" si="129"/>
        <v>#VALUE!</v>
      </c>
    </row>
    <row r="291" spans="1:36" ht="27.95" customHeight="1">
      <c r="A291" s="179">
        <f>入力・労働局用!A291</f>
        <v>0</v>
      </c>
      <c r="B291" s="172">
        <f>入力・労働局用!B291</f>
        <v>0</v>
      </c>
      <c r="C291" s="173"/>
      <c r="D291" s="70">
        <f>入力・労働局用!D291</f>
        <v>0</v>
      </c>
      <c r="E291" s="71">
        <f>入力・労働局用!E291</f>
        <v>0</v>
      </c>
      <c r="F291" s="475">
        <f>入力・労働局用!F291</f>
        <v>0</v>
      </c>
      <c r="G291" s="476"/>
      <c r="H291" s="174" t="str">
        <f ca="1">入力・労働局用!H291</f>
        <v/>
      </c>
      <c r="I291" s="477" t="str">
        <f ca="1">入力・労働局用!I291</f>
        <v/>
      </c>
      <c r="J291" s="478">
        <f>入力・労働局用!J291</f>
        <v>0</v>
      </c>
      <c r="K291" s="478">
        <f>入力・労働局用!K291</f>
        <v>0</v>
      </c>
      <c r="L291" s="479">
        <f>入力・労働局用!L291</f>
        <v>0</v>
      </c>
      <c r="M291" s="475">
        <f>入力・労働局用!M291</f>
        <v>0</v>
      </c>
      <c r="N291" s="480"/>
      <c r="O291" s="480"/>
      <c r="P291" s="480"/>
      <c r="Q291" s="476"/>
      <c r="R291" s="174" t="str">
        <f ca="1">入力・労働局用!R291</f>
        <v/>
      </c>
      <c r="S291" s="477" t="str">
        <f ca="1">入力・労働局用!S291</f>
        <v/>
      </c>
      <c r="T291" s="478">
        <f>入力・労働局用!T291</f>
        <v>0</v>
      </c>
      <c r="U291" s="478">
        <f>入力・労働局用!U291</f>
        <v>0</v>
      </c>
      <c r="V291" s="478">
        <f>入力・労働局用!V291</f>
        <v>0</v>
      </c>
      <c r="W291" s="479">
        <f>入力・労働局用!W291</f>
        <v>0</v>
      </c>
      <c r="X291" s="164"/>
      <c r="Y291" s="180" t="str">
        <f t="shared" si="130"/>
        <v/>
      </c>
      <c r="Z291" s="180" t="str">
        <f t="shared" si="131"/>
        <v/>
      </c>
      <c r="AA291" s="181" t="e">
        <f t="shared" si="120"/>
        <v>#VALUE!</v>
      </c>
      <c r="AB291" s="181" t="e">
        <f t="shared" si="121"/>
        <v>#VALUE!</v>
      </c>
      <c r="AC291" s="181" t="e">
        <f t="shared" si="122"/>
        <v>#VALUE!</v>
      </c>
      <c r="AD291" s="181" t="e">
        <f t="shared" si="123"/>
        <v>#VALUE!</v>
      </c>
      <c r="AE291" s="182" t="e">
        <f t="shared" si="124"/>
        <v>#VALUE!</v>
      </c>
      <c r="AF291" s="181" t="e">
        <f t="shared" si="125"/>
        <v>#VALUE!</v>
      </c>
      <c r="AG291" s="181" t="e">
        <f t="shared" si="126"/>
        <v>#VALUE!</v>
      </c>
      <c r="AH291" s="181" t="e">
        <f t="shared" si="127"/>
        <v>#VALUE!</v>
      </c>
      <c r="AI291" s="181" t="e">
        <f t="shared" si="128"/>
        <v>#VALUE!</v>
      </c>
      <c r="AJ291" s="182" t="e">
        <f t="shared" si="129"/>
        <v>#VALUE!</v>
      </c>
    </row>
    <row r="292" spans="1:36" ht="27.95" customHeight="1">
      <c r="A292" s="179">
        <f>入力・労働局用!A292</f>
        <v>0</v>
      </c>
      <c r="B292" s="172">
        <f>入力・労働局用!B292</f>
        <v>0</v>
      </c>
      <c r="C292" s="173"/>
      <c r="D292" s="70">
        <f>入力・労働局用!D292</f>
        <v>0</v>
      </c>
      <c r="E292" s="71">
        <f>入力・労働局用!E292</f>
        <v>0</v>
      </c>
      <c r="F292" s="475">
        <f>入力・労働局用!F292</f>
        <v>0</v>
      </c>
      <c r="G292" s="476"/>
      <c r="H292" s="174" t="str">
        <f ca="1">入力・労働局用!H292</f>
        <v/>
      </c>
      <c r="I292" s="477" t="str">
        <f ca="1">入力・労働局用!I292</f>
        <v/>
      </c>
      <c r="J292" s="478">
        <f>入力・労働局用!J292</f>
        <v>0</v>
      </c>
      <c r="K292" s="478">
        <f>入力・労働局用!K292</f>
        <v>0</v>
      </c>
      <c r="L292" s="479">
        <f>入力・労働局用!L292</f>
        <v>0</v>
      </c>
      <c r="M292" s="475">
        <f>入力・労働局用!M292</f>
        <v>0</v>
      </c>
      <c r="N292" s="480"/>
      <c r="O292" s="480"/>
      <c r="P292" s="480"/>
      <c r="Q292" s="476"/>
      <c r="R292" s="174" t="str">
        <f ca="1">入力・労働局用!R292</f>
        <v/>
      </c>
      <c r="S292" s="477" t="str">
        <f ca="1">入力・労働局用!S292</f>
        <v/>
      </c>
      <c r="T292" s="478">
        <f>入力・労働局用!T292</f>
        <v>0</v>
      </c>
      <c r="U292" s="478">
        <f>入力・労働局用!U292</f>
        <v>0</v>
      </c>
      <c r="V292" s="478">
        <f>入力・労働局用!V292</f>
        <v>0</v>
      </c>
      <c r="W292" s="479">
        <f>入力・労働局用!W292</f>
        <v>0</v>
      </c>
      <c r="X292" s="164"/>
      <c r="Y292" s="180" t="str">
        <f t="shared" si="130"/>
        <v/>
      </c>
      <c r="Z292" s="180" t="str">
        <f t="shared" si="131"/>
        <v/>
      </c>
      <c r="AA292" s="181" t="e">
        <f t="shared" si="120"/>
        <v>#VALUE!</v>
      </c>
      <c r="AB292" s="181" t="e">
        <f t="shared" si="121"/>
        <v>#VALUE!</v>
      </c>
      <c r="AC292" s="181" t="e">
        <f t="shared" si="122"/>
        <v>#VALUE!</v>
      </c>
      <c r="AD292" s="181" t="e">
        <f t="shared" si="123"/>
        <v>#VALUE!</v>
      </c>
      <c r="AE292" s="182" t="e">
        <f t="shared" si="124"/>
        <v>#VALUE!</v>
      </c>
      <c r="AF292" s="181" t="e">
        <f t="shared" si="125"/>
        <v>#VALUE!</v>
      </c>
      <c r="AG292" s="181" t="e">
        <f t="shared" si="126"/>
        <v>#VALUE!</v>
      </c>
      <c r="AH292" s="181" t="e">
        <f t="shared" si="127"/>
        <v>#VALUE!</v>
      </c>
      <c r="AI292" s="181" t="e">
        <f t="shared" si="128"/>
        <v>#VALUE!</v>
      </c>
      <c r="AJ292" s="182" t="e">
        <f t="shared" si="129"/>
        <v>#VALUE!</v>
      </c>
    </row>
    <row r="293" spans="1:36" ht="27.95" customHeight="1" thickBot="1">
      <c r="A293" s="183">
        <f>入力・労働局用!A293</f>
        <v>0</v>
      </c>
      <c r="B293" s="172">
        <f>入力・労働局用!B293</f>
        <v>0</v>
      </c>
      <c r="C293" s="173"/>
      <c r="D293" s="70">
        <f>入力・労働局用!D293</f>
        <v>0</v>
      </c>
      <c r="E293" s="71">
        <f>入力・労働局用!E293</f>
        <v>0</v>
      </c>
      <c r="F293" s="475">
        <f>入力・労働局用!F293</f>
        <v>0</v>
      </c>
      <c r="G293" s="476"/>
      <c r="H293" s="174" t="str">
        <f ca="1">入力・労働局用!H293</f>
        <v/>
      </c>
      <c r="I293" s="477" t="str">
        <f ca="1">入力・労働局用!I293</f>
        <v/>
      </c>
      <c r="J293" s="478">
        <f>入力・労働局用!J293</f>
        <v>0</v>
      </c>
      <c r="K293" s="478">
        <f>入力・労働局用!K293</f>
        <v>0</v>
      </c>
      <c r="L293" s="479">
        <f>入力・労働局用!L293</f>
        <v>0</v>
      </c>
      <c r="M293" s="475">
        <f>入力・労働局用!M293</f>
        <v>0</v>
      </c>
      <c r="N293" s="480"/>
      <c r="O293" s="480"/>
      <c r="P293" s="480"/>
      <c r="Q293" s="476"/>
      <c r="R293" s="174" t="str">
        <f ca="1">入力・労働局用!R293</f>
        <v/>
      </c>
      <c r="S293" s="477" t="str">
        <f ca="1">入力・労働局用!S293</f>
        <v/>
      </c>
      <c r="T293" s="478">
        <f>入力・労働局用!T293</f>
        <v>0</v>
      </c>
      <c r="U293" s="478">
        <f>入力・労働局用!U293</f>
        <v>0</v>
      </c>
      <c r="V293" s="478">
        <f>入力・労働局用!V293</f>
        <v>0</v>
      </c>
      <c r="W293" s="479">
        <f>入力・労働局用!W293</f>
        <v>0</v>
      </c>
      <c r="X293" s="164"/>
      <c r="Y293" s="185" t="str">
        <f t="shared" si="130"/>
        <v/>
      </c>
      <c r="Z293" s="185" t="str">
        <f t="shared" si="131"/>
        <v/>
      </c>
      <c r="AA293" s="186" t="e">
        <f t="shared" si="120"/>
        <v>#VALUE!</v>
      </c>
      <c r="AB293" s="186" t="e">
        <f t="shared" si="121"/>
        <v>#VALUE!</v>
      </c>
      <c r="AC293" s="186" t="e">
        <f t="shared" si="122"/>
        <v>#VALUE!</v>
      </c>
      <c r="AD293" s="186" t="e">
        <f t="shared" si="123"/>
        <v>#VALUE!</v>
      </c>
      <c r="AE293" s="187" t="e">
        <f t="shared" si="124"/>
        <v>#VALUE!</v>
      </c>
      <c r="AF293" s="186" t="e">
        <f t="shared" si="125"/>
        <v>#VALUE!</v>
      </c>
      <c r="AG293" s="186" t="e">
        <f t="shared" si="126"/>
        <v>#VALUE!</v>
      </c>
      <c r="AH293" s="186" t="e">
        <f t="shared" si="127"/>
        <v>#VALUE!</v>
      </c>
      <c r="AI293" s="186" t="e">
        <f t="shared" si="128"/>
        <v>#VALUE!</v>
      </c>
      <c r="AJ293" s="187" t="e">
        <f t="shared" si="129"/>
        <v>#VALUE!</v>
      </c>
    </row>
    <row r="294" spans="1:36" ht="24.95" customHeight="1" thickTop="1">
      <c r="A294" s="361" t="s">
        <v>62</v>
      </c>
      <c r="B294" s="362"/>
      <c r="C294" s="362"/>
      <c r="D294" s="362"/>
      <c r="E294" s="362"/>
      <c r="F294" s="363"/>
      <c r="G294" s="364"/>
      <c r="H294" s="213" t="s">
        <v>12</v>
      </c>
      <c r="I294" s="471">
        <f ca="1">入力・労働局用!I294</f>
        <v>0</v>
      </c>
      <c r="J294" s="472">
        <f>入力・労働局用!J294</f>
        <v>0</v>
      </c>
      <c r="K294" s="472">
        <f>入力・労働局用!K294</f>
        <v>0</v>
      </c>
      <c r="L294" s="214" t="s">
        <v>8</v>
      </c>
      <c r="M294" s="363"/>
      <c r="N294" s="367"/>
      <c r="O294" s="367"/>
      <c r="P294" s="367"/>
      <c r="Q294" s="364"/>
      <c r="R294" s="213"/>
      <c r="S294" s="471">
        <f ca="1">入力・労働局用!S294</f>
        <v>0</v>
      </c>
      <c r="T294" s="472">
        <f>入力・労働局用!T294</f>
        <v>0</v>
      </c>
      <c r="U294" s="472">
        <f>入力・労働局用!U294</f>
        <v>0</v>
      </c>
      <c r="V294" s="472">
        <f>入力・労働局用!V294</f>
        <v>0</v>
      </c>
      <c r="W294" s="214" t="s">
        <v>8</v>
      </c>
      <c r="X294" s="164"/>
    </row>
    <row r="295" spans="1:36" ht="24.95" customHeight="1">
      <c r="A295" s="434" t="s">
        <v>80</v>
      </c>
      <c r="B295" s="435"/>
      <c r="C295" s="435"/>
      <c r="D295" s="435"/>
      <c r="E295" s="435"/>
      <c r="F295" s="502"/>
      <c r="G295" s="503"/>
      <c r="H295" s="215" t="s">
        <v>12</v>
      </c>
      <c r="I295" s="504">
        <f ca="1">入力・労働局用!I295</f>
        <v>0</v>
      </c>
      <c r="J295" s="505">
        <f>入力・労働局用!J295</f>
        <v>0</v>
      </c>
      <c r="K295" s="505">
        <f>入力・労働局用!K295</f>
        <v>0</v>
      </c>
      <c r="L295" s="216" t="s">
        <v>8</v>
      </c>
      <c r="M295" s="502"/>
      <c r="N295" s="506"/>
      <c r="O295" s="506"/>
      <c r="P295" s="506"/>
      <c r="Q295" s="503"/>
      <c r="R295" s="215"/>
      <c r="S295" s="504">
        <f ca="1">入力・労働局用!S295</f>
        <v>0</v>
      </c>
      <c r="T295" s="505">
        <f>入力・労働局用!T295</f>
        <v>0</v>
      </c>
      <c r="U295" s="505">
        <f>入力・労働局用!U295</f>
        <v>0</v>
      </c>
      <c r="V295" s="505">
        <f>入力・労働局用!V295</f>
        <v>0</v>
      </c>
      <c r="W295" s="216" t="s">
        <v>8</v>
      </c>
      <c r="X295" s="164"/>
      <c r="Z295" s="190" t="s">
        <v>36</v>
      </c>
    </row>
    <row r="296" spans="1:36" s="1" customFormat="1" ht="3.75" customHeight="1">
      <c r="X296" s="52"/>
      <c r="Y296" s="217"/>
      <c r="Z296" s="54" t="s">
        <v>35</v>
      </c>
      <c r="AH296" s="29"/>
      <c r="AI296" s="29"/>
    </row>
    <row r="297" spans="1:36">
      <c r="T297" s="468" t="s">
        <v>43</v>
      </c>
      <c r="U297" s="469"/>
      <c r="V297" s="469"/>
      <c r="W297" s="470"/>
      <c r="X297" s="164"/>
    </row>
    <row r="299" spans="1:36" ht="19.5" customHeight="1">
      <c r="A299" s="147" t="str">
        <f>IF(入力・労働局用!A299="","",入力・労働局用!A299)</f>
        <v>【鳥取局様式】</v>
      </c>
      <c r="B299" s="196"/>
      <c r="C299" s="146"/>
      <c r="D299" s="466" t="s">
        <v>76</v>
      </c>
      <c r="E299" s="467"/>
      <c r="F299" s="467"/>
      <c r="G299" s="467"/>
      <c r="H299" s="467"/>
      <c r="I299" s="467"/>
      <c r="J299" s="467"/>
      <c r="S299" s="148">
        <f>入力・労働局用!$S$2</f>
        <v>1</v>
      </c>
      <c r="T299" s="488" t="s">
        <v>10</v>
      </c>
      <c r="U299" s="488"/>
      <c r="V299" s="149">
        <f>入力・労働局用!V299</f>
        <v>12</v>
      </c>
      <c r="W299" s="150" t="s">
        <v>11</v>
      </c>
    </row>
    <row r="300" spans="1:36" ht="19.5" customHeight="1">
      <c r="B300" s="197"/>
      <c r="C300" s="151"/>
      <c r="D300" s="467"/>
      <c r="E300" s="467"/>
      <c r="F300" s="467"/>
      <c r="G300" s="467"/>
      <c r="H300" s="467"/>
      <c r="I300" s="467"/>
      <c r="J300" s="467"/>
    </row>
    <row r="301" spans="1:36" ht="14.25">
      <c r="B301" s="223">
        <f ca="1">入力・労働局用!B301</f>
        <v>45741</v>
      </c>
      <c r="D301" s="198"/>
      <c r="E301" s="198"/>
      <c r="F301" s="198"/>
    </row>
    <row r="302" spans="1:36" ht="15" customHeight="1">
      <c r="B302" s="224">
        <f ca="1">入力・労働局用!B302</f>
        <v>46106.494204513889</v>
      </c>
      <c r="H302" s="329" t="s">
        <v>6</v>
      </c>
      <c r="I302" s="330"/>
      <c r="J302" s="333" t="s">
        <v>0</v>
      </c>
      <c r="K302" s="334"/>
      <c r="L302" s="153" t="s">
        <v>1</v>
      </c>
      <c r="M302" s="334" t="s">
        <v>7</v>
      </c>
      <c r="N302" s="334"/>
      <c r="O302" s="334" t="s">
        <v>2</v>
      </c>
      <c r="P302" s="334"/>
      <c r="Q302" s="334"/>
      <c r="R302" s="334"/>
      <c r="S302" s="334"/>
      <c r="T302" s="334"/>
      <c r="U302" s="334" t="s">
        <v>3</v>
      </c>
      <c r="V302" s="334"/>
      <c r="W302" s="334"/>
    </row>
    <row r="303" spans="1:36" ht="20.100000000000001" customHeight="1">
      <c r="H303" s="331"/>
      <c r="I303" s="332"/>
      <c r="J303" s="154">
        <f>IF(入力・労働局用!J303="","",入力・労働局用!J303)</f>
        <v>3</v>
      </c>
      <c r="K303" s="155">
        <f>IF(入力・労働局用!K303="","",入力・労働局用!K303)</f>
        <v>1</v>
      </c>
      <c r="L303" s="156">
        <f>IF(入力・労働局用!L303="","",入力・労働局用!L303)</f>
        <v>1</v>
      </c>
      <c r="M303" s="157">
        <f>IF(入力・労働局用!M303="","",入力・労働局用!M303)</f>
        <v>0</v>
      </c>
      <c r="N303" s="158" t="str">
        <f>IF(入力・労働局用!N303="","",入力・労働局用!N303)</f>
        <v/>
      </c>
      <c r="O303" s="159" t="str">
        <f>IF(入力・労働局用!O303="","",入力・労働局用!O303)</f>
        <v/>
      </c>
      <c r="P303" s="160" t="str">
        <f>IF(入力・労働局用!P303="","",入力・労働局用!P303)</f>
        <v/>
      </c>
      <c r="Q303" s="160" t="str">
        <f>IF(入力・労働局用!Q303="","",入力・労働局用!Q303)</f>
        <v/>
      </c>
      <c r="R303" s="160" t="str">
        <f>IF(入力・労働局用!R303="","",入力・労働局用!R303)</f>
        <v/>
      </c>
      <c r="S303" s="160" t="str">
        <f>IF(入力・労働局用!S303="","",入力・労働局用!S303)</f>
        <v/>
      </c>
      <c r="T303" s="161" t="str">
        <f>IF(入力・労働局用!T303="","",入力・労働局用!T303)</f>
        <v/>
      </c>
      <c r="U303" s="159" t="str">
        <f>IF(入力・労働局用!U303="","",入力・労働局用!U303)</f>
        <v/>
      </c>
      <c r="V303" s="160" t="str">
        <f>IF(入力・労働局用!V303="","",入力・労働局用!V303)</f>
        <v/>
      </c>
      <c r="W303" s="161" t="str">
        <f>IF(入力・労働局用!W303="","",入力・労働局用!W303)</f>
        <v/>
      </c>
      <c r="Y303" s="162" t="s">
        <v>33</v>
      </c>
      <c r="Z303" s="163" t="s">
        <v>34</v>
      </c>
      <c r="AA303" s="489" t="str">
        <f>$A$2</f>
        <v>【鳥取局様式】</v>
      </c>
      <c r="AB303" s="489"/>
      <c r="AC303" s="489"/>
      <c r="AD303" s="489"/>
      <c r="AE303" s="489"/>
      <c r="AF303" s="487">
        <f>$A$3</f>
        <v>0</v>
      </c>
      <c r="AG303" s="487"/>
      <c r="AH303" s="487"/>
      <c r="AI303" s="487"/>
      <c r="AJ303" s="487"/>
    </row>
    <row r="304" spans="1:36" ht="21.95" customHeight="1">
      <c r="A304" s="315" t="s">
        <v>9</v>
      </c>
      <c r="B304" s="317" t="s">
        <v>30</v>
      </c>
      <c r="C304" s="220"/>
      <c r="D304" s="318" t="s">
        <v>50</v>
      </c>
      <c r="E304" s="317" t="s">
        <v>48</v>
      </c>
      <c r="F304" s="451">
        <f ca="1">B301</f>
        <v>45741</v>
      </c>
      <c r="G304" s="452"/>
      <c r="H304" s="452"/>
      <c r="I304" s="452"/>
      <c r="J304" s="452"/>
      <c r="K304" s="452"/>
      <c r="L304" s="453"/>
      <c r="M304" s="454">
        <f ca="1">B302</f>
        <v>46106.494204513889</v>
      </c>
      <c r="N304" s="455"/>
      <c r="O304" s="455"/>
      <c r="P304" s="455"/>
      <c r="Q304" s="455"/>
      <c r="R304" s="455"/>
      <c r="S304" s="455"/>
      <c r="T304" s="455"/>
      <c r="U304" s="455"/>
      <c r="V304" s="455"/>
      <c r="W304" s="456"/>
      <c r="X304" s="164"/>
      <c r="Y304" s="165" t="str">
        <f>$A$2</f>
        <v>【鳥取局様式】</v>
      </c>
      <c r="Z304" s="165" t="e">
        <f>DATE(YEAR($Y$7)+1,7,10)</f>
        <v>#VALUE!</v>
      </c>
      <c r="AA304" s="166" t="s">
        <v>33</v>
      </c>
      <c r="AB304" s="166" t="s">
        <v>34</v>
      </c>
      <c r="AC304" s="166" t="s">
        <v>37</v>
      </c>
      <c r="AD304" s="166" t="s">
        <v>38</v>
      </c>
      <c r="AE304" s="166" t="s">
        <v>32</v>
      </c>
      <c r="AF304" s="166" t="s">
        <v>33</v>
      </c>
      <c r="AG304" s="166" t="s">
        <v>34</v>
      </c>
      <c r="AH304" s="166" t="s">
        <v>37</v>
      </c>
      <c r="AI304" s="166" t="s">
        <v>38</v>
      </c>
      <c r="AJ304" s="166" t="s">
        <v>32</v>
      </c>
    </row>
    <row r="305" spans="1:36" ht="28.5" customHeight="1">
      <c r="A305" s="316"/>
      <c r="B305" s="317"/>
      <c r="C305" s="195"/>
      <c r="D305" s="319"/>
      <c r="E305" s="317"/>
      <c r="F305" s="306" t="s">
        <v>4</v>
      </c>
      <c r="G305" s="306"/>
      <c r="H305" s="168" t="s">
        <v>39</v>
      </c>
      <c r="I305" s="306" t="s">
        <v>5</v>
      </c>
      <c r="J305" s="306"/>
      <c r="K305" s="306"/>
      <c r="L305" s="306"/>
      <c r="M305" s="306" t="s">
        <v>4</v>
      </c>
      <c r="N305" s="306"/>
      <c r="O305" s="306"/>
      <c r="P305" s="306"/>
      <c r="Q305" s="306"/>
      <c r="R305" s="168" t="s">
        <v>39</v>
      </c>
      <c r="S305" s="306" t="s">
        <v>5</v>
      </c>
      <c r="T305" s="306"/>
      <c r="U305" s="306"/>
      <c r="V305" s="306"/>
      <c r="W305" s="306"/>
      <c r="X305" s="164"/>
      <c r="Y305" s="165" t="e">
        <f>DATE(YEAR($A$2),4,1)</f>
        <v>#VALUE!</v>
      </c>
      <c r="Z305" s="165" t="e">
        <f>DATE(YEAR($Y$8)+2,3,31)</f>
        <v>#VALUE!</v>
      </c>
      <c r="AA305" s="165" t="e">
        <f>$Y$8</f>
        <v>#VALUE!</v>
      </c>
      <c r="AB305" s="165" t="e">
        <f>DATE(YEAR($Y$8)+1,3,31)</f>
        <v>#VALUE!</v>
      </c>
      <c r="AC305" s="165"/>
      <c r="AD305" s="165"/>
      <c r="AE305" s="165"/>
      <c r="AF305" s="169" t="e">
        <f>DATE(YEAR($A$2)+1,4,1)</f>
        <v>#VALUE!</v>
      </c>
      <c r="AG305" s="169" t="e">
        <f>DATE(YEAR($AF$8)+1,3,31)</f>
        <v>#VALUE!</v>
      </c>
      <c r="AH305" s="165"/>
      <c r="AI305" s="165"/>
      <c r="AJ305" s="170"/>
    </row>
    <row r="306" spans="1:36" ht="27.95" customHeight="1">
      <c r="A306" s="171">
        <f>入力・労働局用!A306</f>
        <v>0</v>
      </c>
      <c r="B306" s="172">
        <f>入力・労働局用!B306</f>
        <v>0</v>
      </c>
      <c r="C306" s="173"/>
      <c r="D306" s="70">
        <f>入力・労働局用!D306</f>
        <v>0</v>
      </c>
      <c r="E306" s="71">
        <f>入力・労働局用!E306</f>
        <v>0</v>
      </c>
      <c r="F306" s="475">
        <f>入力・労働局用!F306</f>
        <v>0</v>
      </c>
      <c r="G306" s="476"/>
      <c r="H306" s="174" t="str">
        <f ca="1">入力・労働局用!H306</f>
        <v/>
      </c>
      <c r="I306" s="484" t="str">
        <f ca="1">入力・労働局用!I306</f>
        <v/>
      </c>
      <c r="J306" s="485">
        <f>入力・労働局用!J306</f>
        <v>0</v>
      </c>
      <c r="K306" s="485">
        <f>入力・労働局用!K306</f>
        <v>0</v>
      </c>
      <c r="L306" s="486">
        <f>入力・労働局用!L306</f>
        <v>0</v>
      </c>
      <c r="M306" s="475">
        <f>入力・労働局用!M306</f>
        <v>0</v>
      </c>
      <c r="N306" s="480"/>
      <c r="O306" s="480"/>
      <c r="P306" s="480"/>
      <c r="Q306" s="476"/>
      <c r="R306" s="175" t="str">
        <f ca="1">入力・労働局用!R306</f>
        <v/>
      </c>
      <c r="S306" s="484" t="str">
        <f ca="1">入力・労働局用!S306</f>
        <v/>
      </c>
      <c r="T306" s="485">
        <f>入力・労働局用!T306</f>
        <v>0</v>
      </c>
      <c r="U306" s="485">
        <f>入力・労働局用!U306</f>
        <v>0</v>
      </c>
      <c r="V306" s="485">
        <f>入力・労働局用!V306</f>
        <v>0</v>
      </c>
      <c r="W306" s="486">
        <f>入力・労働局用!W306</f>
        <v>0</v>
      </c>
      <c r="X306" s="164"/>
      <c r="Y306" s="176" t="str">
        <f>IF($B306&lt;&gt;0,IF(D306=0,AA$8,D306),"")</f>
        <v/>
      </c>
      <c r="Z306" s="176" t="str">
        <f>IF($B306&lt;&gt;0,IF(E306=0,Z$8,E306),"")</f>
        <v/>
      </c>
      <c r="AA306" s="177" t="e">
        <f t="shared" ref="AA306:AA320" si="132">IF(Y306&lt;AF$8,Y306,"")</f>
        <v>#VALUE!</v>
      </c>
      <c r="AB306" s="177" t="e">
        <f t="shared" ref="AB306:AB320" si="133">IF(Y306&gt;AB$8,"",IF(Z306&gt;AB$8,AB$8,Z306))</f>
        <v>#VALUE!</v>
      </c>
      <c r="AC306" s="177" t="e">
        <f t="shared" ref="AC306:AC320" si="134">IF(AA306="","",DATE(YEAR(AA306),MONTH(AA306),1))</f>
        <v>#VALUE!</v>
      </c>
      <c r="AD306" s="177" t="e">
        <f t="shared" ref="AD306:AD320" si="135">IF(AA306="","",DATE(YEAR(AB306),MONTH(AB306)+1,1)-1)</f>
        <v>#VALUE!</v>
      </c>
      <c r="AE306" s="178" t="e">
        <f t="shared" ref="AE306:AE320" si="136">IF(AA306="","",DATEDIF(AC306,AD306+1,"m"))</f>
        <v>#VALUE!</v>
      </c>
      <c r="AF306" s="177" t="e">
        <f t="shared" ref="AF306:AF320" si="137">IF(Z306&lt;AF$8,"",IF(Y306&gt;AF$8,Y306,AF$8))</f>
        <v>#VALUE!</v>
      </c>
      <c r="AG306" s="177" t="e">
        <f t="shared" ref="AG306:AG320" si="138">IF(Z306&lt;AF$8,"",Z306)</f>
        <v>#VALUE!</v>
      </c>
      <c r="AH306" s="177" t="e">
        <f t="shared" ref="AH306:AH320" si="139">IF(AF306="","",DATE(YEAR(AF306),MONTH(AF306),1))</f>
        <v>#VALUE!</v>
      </c>
      <c r="AI306" s="177" t="e">
        <f t="shared" ref="AI306:AI320" si="140">IF(AF306="","",DATE(YEAR(AG306),MONTH(AG306)+1,1)-1)</f>
        <v>#VALUE!</v>
      </c>
      <c r="AJ306" s="178" t="e">
        <f t="shared" ref="AJ306:AJ320" si="141">IF(AF306="","",DATEDIF(AH306,AI306+1,"m"))</f>
        <v>#VALUE!</v>
      </c>
    </row>
    <row r="307" spans="1:36" ht="27.95" customHeight="1">
      <c r="A307" s="179">
        <f>入力・労働局用!A307</f>
        <v>0</v>
      </c>
      <c r="B307" s="172">
        <f>入力・労働局用!B307</f>
        <v>0</v>
      </c>
      <c r="C307" s="173"/>
      <c r="D307" s="70">
        <f>入力・労働局用!D307</f>
        <v>0</v>
      </c>
      <c r="E307" s="71">
        <f>入力・労働局用!E307</f>
        <v>0</v>
      </c>
      <c r="F307" s="475">
        <f>入力・労働局用!F307</f>
        <v>0</v>
      </c>
      <c r="G307" s="476"/>
      <c r="H307" s="174" t="str">
        <f ca="1">入力・労働局用!H307</f>
        <v/>
      </c>
      <c r="I307" s="477" t="str">
        <f ca="1">入力・労働局用!I307</f>
        <v/>
      </c>
      <c r="J307" s="478">
        <f>入力・労働局用!J307</f>
        <v>0</v>
      </c>
      <c r="K307" s="478">
        <f>入力・労働局用!K307</f>
        <v>0</v>
      </c>
      <c r="L307" s="479">
        <f>入力・労働局用!L307</f>
        <v>0</v>
      </c>
      <c r="M307" s="475">
        <f>入力・労働局用!M307</f>
        <v>0</v>
      </c>
      <c r="N307" s="480"/>
      <c r="O307" s="480"/>
      <c r="P307" s="480"/>
      <c r="Q307" s="476"/>
      <c r="R307" s="174" t="str">
        <f ca="1">入力・労働局用!R307</f>
        <v/>
      </c>
      <c r="S307" s="477" t="str">
        <f ca="1">入力・労働局用!S307</f>
        <v/>
      </c>
      <c r="T307" s="478">
        <f>入力・労働局用!T307</f>
        <v>0</v>
      </c>
      <c r="U307" s="478">
        <f>入力・労働局用!U307</f>
        <v>0</v>
      </c>
      <c r="V307" s="478">
        <f>入力・労働局用!V307</f>
        <v>0</v>
      </c>
      <c r="W307" s="479">
        <f>入力・労働局用!W307</f>
        <v>0</v>
      </c>
      <c r="X307" s="164"/>
      <c r="Y307" s="180" t="str">
        <f t="shared" ref="Y307:Y320" si="142">IF($B307&lt;&gt;0,IF(D307=0,AA$8,D307),"")</f>
        <v/>
      </c>
      <c r="Z307" s="180" t="str">
        <f t="shared" ref="Z307:Z320" si="143">IF($B307&lt;&gt;0,IF(E307=0,Z$8,E307),"")</f>
        <v/>
      </c>
      <c r="AA307" s="181" t="e">
        <f t="shared" si="132"/>
        <v>#VALUE!</v>
      </c>
      <c r="AB307" s="181" t="e">
        <f t="shared" si="133"/>
        <v>#VALUE!</v>
      </c>
      <c r="AC307" s="181" t="e">
        <f t="shared" si="134"/>
        <v>#VALUE!</v>
      </c>
      <c r="AD307" s="181" t="e">
        <f t="shared" si="135"/>
        <v>#VALUE!</v>
      </c>
      <c r="AE307" s="182" t="e">
        <f t="shared" si="136"/>
        <v>#VALUE!</v>
      </c>
      <c r="AF307" s="181" t="e">
        <f t="shared" si="137"/>
        <v>#VALUE!</v>
      </c>
      <c r="AG307" s="181" t="e">
        <f t="shared" si="138"/>
        <v>#VALUE!</v>
      </c>
      <c r="AH307" s="181" t="e">
        <f t="shared" si="139"/>
        <v>#VALUE!</v>
      </c>
      <c r="AI307" s="181" t="e">
        <f t="shared" si="140"/>
        <v>#VALUE!</v>
      </c>
      <c r="AJ307" s="182" t="e">
        <f t="shared" si="141"/>
        <v>#VALUE!</v>
      </c>
    </row>
    <row r="308" spans="1:36" ht="27.95" customHeight="1">
      <c r="A308" s="179">
        <f>入力・労働局用!A308</f>
        <v>0</v>
      </c>
      <c r="B308" s="172">
        <f>入力・労働局用!B308</f>
        <v>0</v>
      </c>
      <c r="C308" s="173"/>
      <c r="D308" s="70">
        <f>入力・労働局用!D308</f>
        <v>0</v>
      </c>
      <c r="E308" s="71">
        <f>入力・労働局用!E308</f>
        <v>0</v>
      </c>
      <c r="F308" s="475">
        <f>入力・労働局用!F308</f>
        <v>0</v>
      </c>
      <c r="G308" s="476"/>
      <c r="H308" s="174" t="str">
        <f ca="1">入力・労働局用!H308</f>
        <v/>
      </c>
      <c r="I308" s="477" t="str">
        <f ca="1">入力・労働局用!I308</f>
        <v/>
      </c>
      <c r="J308" s="478">
        <f>入力・労働局用!J308</f>
        <v>0</v>
      </c>
      <c r="K308" s="478">
        <f>入力・労働局用!K308</f>
        <v>0</v>
      </c>
      <c r="L308" s="479">
        <f>入力・労働局用!L308</f>
        <v>0</v>
      </c>
      <c r="M308" s="475">
        <f>入力・労働局用!M308</f>
        <v>0</v>
      </c>
      <c r="N308" s="480"/>
      <c r="O308" s="480"/>
      <c r="P308" s="480"/>
      <c r="Q308" s="476"/>
      <c r="R308" s="174" t="str">
        <f ca="1">入力・労働局用!R308</f>
        <v/>
      </c>
      <c r="S308" s="477" t="str">
        <f ca="1">入力・労働局用!S308</f>
        <v/>
      </c>
      <c r="T308" s="478">
        <f>入力・労働局用!T308</f>
        <v>0</v>
      </c>
      <c r="U308" s="478">
        <f>入力・労働局用!U308</f>
        <v>0</v>
      </c>
      <c r="V308" s="478">
        <f>入力・労働局用!V308</f>
        <v>0</v>
      </c>
      <c r="W308" s="479">
        <f>入力・労働局用!W308</f>
        <v>0</v>
      </c>
      <c r="X308" s="164"/>
      <c r="Y308" s="180" t="str">
        <f t="shared" si="142"/>
        <v/>
      </c>
      <c r="Z308" s="180" t="str">
        <f t="shared" si="143"/>
        <v/>
      </c>
      <c r="AA308" s="181" t="e">
        <f t="shared" si="132"/>
        <v>#VALUE!</v>
      </c>
      <c r="AB308" s="181" t="e">
        <f t="shared" si="133"/>
        <v>#VALUE!</v>
      </c>
      <c r="AC308" s="181" t="e">
        <f t="shared" si="134"/>
        <v>#VALUE!</v>
      </c>
      <c r="AD308" s="181" t="e">
        <f t="shared" si="135"/>
        <v>#VALUE!</v>
      </c>
      <c r="AE308" s="182" t="e">
        <f t="shared" si="136"/>
        <v>#VALUE!</v>
      </c>
      <c r="AF308" s="181" t="e">
        <f t="shared" si="137"/>
        <v>#VALUE!</v>
      </c>
      <c r="AG308" s="181" t="e">
        <f t="shared" si="138"/>
        <v>#VALUE!</v>
      </c>
      <c r="AH308" s="181" t="e">
        <f t="shared" si="139"/>
        <v>#VALUE!</v>
      </c>
      <c r="AI308" s="181" t="e">
        <f t="shared" si="140"/>
        <v>#VALUE!</v>
      </c>
      <c r="AJ308" s="182" t="e">
        <f t="shared" si="141"/>
        <v>#VALUE!</v>
      </c>
    </row>
    <row r="309" spans="1:36" ht="27.95" customHeight="1">
      <c r="A309" s="179">
        <f>入力・労働局用!A309</f>
        <v>0</v>
      </c>
      <c r="B309" s="172">
        <f>入力・労働局用!B309</f>
        <v>0</v>
      </c>
      <c r="C309" s="173"/>
      <c r="D309" s="70">
        <f>入力・労働局用!D309</f>
        <v>0</v>
      </c>
      <c r="E309" s="71">
        <f>入力・労働局用!E309</f>
        <v>0</v>
      </c>
      <c r="F309" s="475">
        <f>入力・労働局用!F309</f>
        <v>0</v>
      </c>
      <c r="G309" s="476"/>
      <c r="H309" s="174" t="str">
        <f ca="1">入力・労働局用!H309</f>
        <v/>
      </c>
      <c r="I309" s="477" t="str">
        <f ca="1">入力・労働局用!I309</f>
        <v/>
      </c>
      <c r="J309" s="478">
        <f>入力・労働局用!J309</f>
        <v>0</v>
      </c>
      <c r="K309" s="478">
        <f>入力・労働局用!K309</f>
        <v>0</v>
      </c>
      <c r="L309" s="479">
        <f>入力・労働局用!L309</f>
        <v>0</v>
      </c>
      <c r="M309" s="475">
        <f>入力・労働局用!M309</f>
        <v>0</v>
      </c>
      <c r="N309" s="480"/>
      <c r="O309" s="480"/>
      <c r="P309" s="480"/>
      <c r="Q309" s="476"/>
      <c r="R309" s="174" t="str">
        <f ca="1">入力・労働局用!R309</f>
        <v/>
      </c>
      <c r="S309" s="477" t="str">
        <f ca="1">入力・労働局用!S309</f>
        <v/>
      </c>
      <c r="T309" s="478">
        <f>入力・労働局用!T309</f>
        <v>0</v>
      </c>
      <c r="U309" s="478">
        <f>入力・労働局用!U309</f>
        <v>0</v>
      </c>
      <c r="V309" s="478">
        <f>入力・労働局用!V309</f>
        <v>0</v>
      </c>
      <c r="W309" s="479">
        <f>入力・労働局用!W309</f>
        <v>0</v>
      </c>
      <c r="X309" s="164"/>
      <c r="Y309" s="180" t="str">
        <f t="shared" si="142"/>
        <v/>
      </c>
      <c r="Z309" s="180" t="str">
        <f t="shared" si="143"/>
        <v/>
      </c>
      <c r="AA309" s="181" t="e">
        <f t="shared" si="132"/>
        <v>#VALUE!</v>
      </c>
      <c r="AB309" s="181" t="e">
        <f t="shared" si="133"/>
        <v>#VALUE!</v>
      </c>
      <c r="AC309" s="181" t="e">
        <f t="shared" si="134"/>
        <v>#VALUE!</v>
      </c>
      <c r="AD309" s="181" t="e">
        <f t="shared" si="135"/>
        <v>#VALUE!</v>
      </c>
      <c r="AE309" s="182" t="e">
        <f t="shared" si="136"/>
        <v>#VALUE!</v>
      </c>
      <c r="AF309" s="181" t="e">
        <f t="shared" si="137"/>
        <v>#VALUE!</v>
      </c>
      <c r="AG309" s="181" t="e">
        <f t="shared" si="138"/>
        <v>#VALUE!</v>
      </c>
      <c r="AH309" s="181" t="e">
        <f t="shared" si="139"/>
        <v>#VALUE!</v>
      </c>
      <c r="AI309" s="181" t="e">
        <f t="shared" si="140"/>
        <v>#VALUE!</v>
      </c>
      <c r="AJ309" s="182" t="e">
        <f t="shared" si="141"/>
        <v>#VALUE!</v>
      </c>
    </row>
    <row r="310" spans="1:36" ht="27.95" customHeight="1">
      <c r="A310" s="179">
        <f>入力・労働局用!A310</f>
        <v>0</v>
      </c>
      <c r="B310" s="172">
        <f>入力・労働局用!B310</f>
        <v>0</v>
      </c>
      <c r="C310" s="173"/>
      <c r="D310" s="70">
        <f>入力・労働局用!D310</f>
        <v>0</v>
      </c>
      <c r="E310" s="71">
        <f>入力・労働局用!E310</f>
        <v>0</v>
      </c>
      <c r="F310" s="475">
        <f>入力・労働局用!F310</f>
        <v>0</v>
      </c>
      <c r="G310" s="476"/>
      <c r="H310" s="174" t="str">
        <f ca="1">入力・労働局用!H310</f>
        <v/>
      </c>
      <c r="I310" s="477" t="str">
        <f ca="1">入力・労働局用!I310</f>
        <v/>
      </c>
      <c r="J310" s="478">
        <f>入力・労働局用!J310</f>
        <v>0</v>
      </c>
      <c r="K310" s="478">
        <f>入力・労働局用!K310</f>
        <v>0</v>
      </c>
      <c r="L310" s="479">
        <f>入力・労働局用!L310</f>
        <v>0</v>
      </c>
      <c r="M310" s="475">
        <f>入力・労働局用!M310</f>
        <v>0</v>
      </c>
      <c r="N310" s="480"/>
      <c r="O310" s="480"/>
      <c r="P310" s="480"/>
      <c r="Q310" s="476"/>
      <c r="R310" s="174" t="str">
        <f ca="1">入力・労働局用!R310</f>
        <v/>
      </c>
      <c r="S310" s="477" t="str">
        <f ca="1">入力・労働局用!S310</f>
        <v/>
      </c>
      <c r="T310" s="478">
        <f>入力・労働局用!T310</f>
        <v>0</v>
      </c>
      <c r="U310" s="478">
        <f>入力・労働局用!U310</f>
        <v>0</v>
      </c>
      <c r="V310" s="478">
        <f>入力・労働局用!V310</f>
        <v>0</v>
      </c>
      <c r="W310" s="479">
        <f>入力・労働局用!W310</f>
        <v>0</v>
      </c>
      <c r="X310" s="164"/>
      <c r="Y310" s="180" t="str">
        <f t="shared" si="142"/>
        <v/>
      </c>
      <c r="Z310" s="180" t="str">
        <f t="shared" si="143"/>
        <v/>
      </c>
      <c r="AA310" s="181" t="e">
        <f t="shared" si="132"/>
        <v>#VALUE!</v>
      </c>
      <c r="AB310" s="181" t="e">
        <f t="shared" si="133"/>
        <v>#VALUE!</v>
      </c>
      <c r="AC310" s="181" t="e">
        <f t="shared" si="134"/>
        <v>#VALUE!</v>
      </c>
      <c r="AD310" s="181" t="e">
        <f t="shared" si="135"/>
        <v>#VALUE!</v>
      </c>
      <c r="AE310" s="182" t="e">
        <f t="shared" si="136"/>
        <v>#VALUE!</v>
      </c>
      <c r="AF310" s="181" t="e">
        <f t="shared" si="137"/>
        <v>#VALUE!</v>
      </c>
      <c r="AG310" s="181" t="e">
        <f t="shared" si="138"/>
        <v>#VALUE!</v>
      </c>
      <c r="AH310" s="181" t="e">
        <f t="shared" si="139"/>
        <v>#VALUE!</v>
      </c>
      <c r="AI310" s="181" t="e">
        <f t="shared" si="140"/>
        <v>#VALUE!</v>
      </c>
      <c r="AJ310" s="182" t="e">
        <f t="shared" si="141"/>
        <v>#VALUE!</v>
      </c>
    </row>
    <row r="311" spans="1:36" ht="27.95" customHeight="1">
      <c r="A311" s="179">
        <f>入力・労働局用!A311</f>
        <v>0</v>
      </c>
      <c r="B311" s="172">
        <f>入力・労働局用!B311</f>
        <v>0</v>
      </c>
      <c r="C311" s="173"/>
      <c r="D311" s="70">
        <f>入力・労働局用!D311</f>
        <v>0</v>
      </c>
      <c r="E311" s="71">
        <f>入力・労働局用!E311</f>
        <v>0</v>
      </c>
      <c r="F311" s="475">
        <f>入力・労働局用!F311</f>
        <v>0</v>
      </c>
      <c r="G311" s="476"/>
      <c r="H311" s="174" t="str">
        <f ca="1">入力・労働局用!H311</f>
        <v/>
      </c>
      <c r="I311" s="477" t="str">
        <f ca="1">入力・労働局用!I311</f>
        <v/>
      </c>
      <c r="J311" s="478">
        <f>入力・労働局用!J311</f>
        <v>0</v>
      </c>
      <c r="K311" s="478">
        <f>入力・労働局用!K311</f>
        <v>0</v>
      </c>
      <c r="L311" s="479">
        <f>入力・労働局用!L311</f>
        <v>0</v>
      </c>
      <c r="M311" s="475">
        <f>入力・労働局用!M311</f>
        <v>0</v>
      </c>
      <c r="N311" s="480"/>
      <c r="O311" s="480"/>
      <c r="P311" s="480"/>
      <c r="Q311" s="476"/>
      <c r="R311" s="174" t="str">
        <f ca="1">入力・労働局用!R311</f>
        <v/>
      </c>
      <c r="S311" s="477" t="str">
        <f ca="1">入力・労働局用!S311</f>
        <v/>
      </c>
      <c r="T311" s="478">
        <f>入力・労働局用!T311</f>
        <v>0</v>
      </c>
      <c r="U311" s="478">
        <f>入力・労働局用!U311</f>
        <v>0</v>
      </c>
      <c r="V311" s="478">
        <f>入力・労働局用!V311</f>
        <v>0</v>
      </c>
      <c r="W311" s="479">
        <f>入力・労働局用!W311</f>
        <v>0</v>
      </c>
      <c r="X311" s="164"/>
      <c r="Y311" s="180" t="str">
        <f t="shared" si="142"/>
        <v/>
      </c>
      <c r="Z311" s="180" t="str">
        <f t="shared" si="143"/>
        <v/>
      </c>
      <c r="AA311" s="181" t="e">
        <f t="shared" si="132"/>
        <v>#VALUE!</v>
      </c>
      <c r="AB311" s="181" t="e">
        <f t="shared" si="133"/>
        <v>#VALUE!</v>
      </c>
      <c r="AC311" s="181" t="e">
        <f t="shared" si="134"/>
        <v>#VALUE!</v>
      </c>
      <c r="AD311" s="181" t="e">
        <f t="shared" si="135"/>
        <v>#VALUE!</v>
      </c>
      <c r="AE311" s="182" t="e">
        <f t="shared" si="136"/>
        <v>#VALUE!</v>
      </c>
      <c r="AF311" s="181" t="e">
        <f t="shared" si="137"/>
        <v>#VALUE!</v>
      </c>
      <c r="AG311" s="181" t="e">
        <f t="shared" si="138"/>
        <v>#VALUE!</v>
      </c>
      <c r="AH311" s="181" t="e">
        <f t="shared" si="139"/>
        <v>#VALUE!</v>
      </c>
      <c r="AI311" s="181" t="e">
        <f t="shared" si="140"/>
        <v>#VALUE!</v>
      </c>
      <c r="AJ311" s="182" t="e">
        <f t="shared" si="141"/>
        <v>#VALUE!</v>
      </c>
    </row>
    <row r="312" spans="1:36" ht="27.95" customHeight="1">
      <c r="A312" s="179">
        <f>入力・労働局用!A312</f>
        <v>0</v>
      </c>
      <c r="B312" s="172">
        <f>入力・労働局用!B312</f>
        <v>0</v>
      </c>
      <c r="C312" s="173"/>
      <c r="D312" s="70">
        <f>入力・労働局用!D312</f>
        <v>0</v>
      </c>
      <c r="E312" s="71">
        <f>入力・労働局用!E312</f>
        <v>0</v>
      </c>
      <c r="F312" s="475">
        <f>入力・労働局用!F312</f>
        <v>0</v>
      </c>
      <c r="G312" s="476"/>
      <c r="H312" s="174" t="str">
        <f ca="1">入力・労働局用!H312</f>
        <v/>
      </c>
      <c r="I312" s="477" t="str">
        <f ca="1">入力・労働局用!I312</f>
        <v/>
      </c>
      <c r="J312" s="478">
        <f>入力・労働局用!J312</f>
        <v>0</v>
      </c>
      <c r="K312" s="478">
        <f>入力・労働局用!K312</f>
        <v>0</v>
      </c>
      <c r="L312" s="479">
        <f>入力・労働局用!L312</f>
        <v>0</v>
      </c>
      <c r="M312" s="475">
        <f>入力・労働局用!M312</f>
        <v>0</v>
      </c>
      <c r="N312" s="480"/>
      <c r="O312" s="480"/>
      <c r="P312" s="480"/>
      <c r="Q312" s="476"/>
      <c r="R312" s="174" t="str">
        <f ca="1">入力・労働局用!R312</f>
        <v/>
      </c>
      <c r="S312" s="477" t="str">
        <f ca="1">入力・労働局用!S312</f>
        <v/>
      </c>
      <c r="T312" s="478">
        <f>入力・労働局用!T312</f>
        <v>0</v>
      </c>
      <c r="U312" s="478">
        <f>入力・労働局用!U312</f>
        <v>0</v>
      </c>
      <c r="V312" s="478">
        <f>入力・労働局用!V312</f>
        <v>0</v>
      </c>
      <c r="W312" s="479">
        <f>入力・労働局用!W312</f>
        <v>0</v>
      </c>
      <c r="X312" s="164"/>
      <c r="Y312" s="180" t="str">
        <f t="shared" si="142"/>
        <v/>
      </c>
      <c r="Z312" s="180" t="str">
        <f t="shared" si="143"/>
        <v/>
      </c>
      <c r="AA312" s="181" t="e">
        <f t="shared" si="132"/>
        <v>#VALUE!</v>
      </c>
      <c r="AB312" s="181" t="e">
        <f t="shared" si="133"/>
        <v>#VALUE!</v>
      </c>
      <c r="AC312" s="181" t="e">
        <f t="shared" si="134"/>
        <v>#VALUE!</v>
      </c>
      <c r="AD312" s="181" t="e">
        <f t="shared" si="135"/>
        <v>#VALUE!</v>
      </c>
      <c r="AE312" s="182" t="e">
        <f t="shared" si="136"/>
        <v>#VALUE!</v>
      </c>
      <c r="AF312" s="181" t="e">
        <f t="shared" si="137"/>
        <v>#VALUE!</v>
      </c>
      <c r="AG312" s="181" t="e">
        <f t="shared" si="138"/>
        <v>#VALUE!</v>
      </c>
      <c r="AH312" s="181" t="e">
        <f t="shared" si="139"/>
        <v>#VALUE!</v>
      </c>
      <c r="AI312" s="181" t="e">
        <f t="shared" si="140"/>
        <v>#VALUE!</v>
      </c>
      <c r="AJ312" s="182" t="e">
        <f t="shared" si="141"/>
        <v>#VALUE!</v>
      </c>
    </row>
    <row r="313" spans="1:36" ht="27.95" customHeight="1">
      <c r="A313" s="179">
        <f>入力・労働局用!A313</f>
        <v>0</v>
      </c>
      <c r="B313" s="172">
        <f>入力・労働局用!B313</f>
        <v>0</v>
      </c>
      <c r="C313" s="173"/>
      <c r="D313" s="70">
        <f>入力・労働局用!D313</f>
        <v>0</v>
      </c>
      <c r="E313" s="71">
        <f>入力・労働局用!E313</f>
        <v>0</v>
      </c>
      <c r="F313" s="475">
        <f>入力・労働局用!F313</f>
        <v>0</v>
      </c>
      <c r="G313" s="476"/>
      <c r="H313" s="174" t="str">
        <f ca="1">入力・労働局用!H313</f>
        <v/>
      </c>
      <c r="I313" s="477" t="str">
        <f ca="1">入力・労働局用!I313</f>
        <v/>
      </c>
      <c r="J313" s="478">
        <f>入力・労働局用!J313</f>
        <v>0</v>
      </c>
      <c r="K313" s="478">
        <f>入力・労働局用!K313</f>
        <v>0</v>
      </c>
      <c r="L313" s="479">
        <f>入力・労働局用!L313</f>
        <v>0</v>
      </c>
      <c r="M313" s="475">
        <f>入力・労働局用!M313</f>
        <v>0</v>
      </c>
      <c r="N313" s="480"/>
      <c r="O313" s="480"/>
      <c r="P313" s="480"/>
      <c r="Q313" s="476"/>
      <c r="R313" s="174" t="str">
        <f ca="1">入力・労働局用!R313</f>
        <v/>
      </c>
      <c r="S313" s="477" t="str">
        <f ca="1">入力・労働局用!S313</f>
        <v/>
      </c>
      <c r="T313" s="478">
        <f>入力・労働局用!T313</f>
        <v>0</v>
      </c>
      <c r="U313" s="478">
        <f>入力・労働局用!U313</f>
        <v>0</v>
      </c>
      <c r="V313" s="478">
        <f>入力・労働局用!V313</f>
        <v>0</v>
      </c>
      <c r="W313" s="479">
        <f>入力・労働局用!W313</f>
        <v>0</v>
      </c>
      <c r="X313" s="164"/>
      <c r="Y313" s="180" t="str">
        <f t="shared" si="142"/>
        <v/>
      </c>
      <c r="Z313" s="180" t="str">
        <f t="shared" si="143"/>
        <v/>
      </c>
      <c r="AA313" s="181" t="e">
        <f t="shared" si="132"/>
        <v>#VALUE!</v>
      </c>
      <c r="AB313" s="181" t="e">
        <f t="shared" si="133"/>
        <v>#VALUE!</v>
      </c>
      <c r="AC313" s="181" t="e">
        <f t="shared" si="134"/>
        <v>#VALUE!</v>
      </c>
      <c r="AD313" s="181" t="e">
        <f t="shared" si="135"/>
        <v>#VALUE!</v>
      </c>
      <c r="AE313" s="182" t="e">
        <f t="shared" si="136"/>
        <v>#VALUE!</v>
      </c>
      <c r="AF313" s="181" t="e">
        <f t="shared" si="137"/>
        <v>#VALUE!</v>
      </c>
      <c r="AG313" s="181" t="e">
        <f t="shared" si="138"/>
        <v>#VALUE!</v>
      </c>
      <c r="AH313" s="181" t="e">
        <f t="shared" si="139"/>
        <v>#VALUE!</v>
      </c>
      <c r="AI313" s="181" t="e">
        <f t="shared" si="140"/>
        <v>#VALUE!</v>
      </c>
      <c r="AJ313" s="182" t="e">
        <f t="shared" si="141"/>
        <v>#VALUE!</v>
      </c>
    </row>
    <row r="314" spans="1:36" ht="27.95" customHeight="1">
      <c r="A314" s="179">
        <f>入力・労働局用!A314</f>
        <v>0</v>
      </c>
      <c r="B314" s="172">
        <f>入力・労働局用!B314</f>
        <v>0</v>
      </c>
      <c r="C314" s="173"/>
      <c r="D314" s="70">
        <f>入力・労働局用!D314</f>
        <v>0</v>
      </c>
      <c r="E314" s="71">
        <f>入力・労働局用!E314</f>
        <v>0</v>
      </c>
      <c r="F314" s="475">
        <f>入力・労働局用!F314</f>
        <v>0</v>
      </c>
      <c r="G314" s="476"/>
      <c r="H314" s="174" t="str">
        <f ca="1">入力・労働局用!H314</f>
        <v/>
      </c>
      <c r="I314" s="477" t="str">
        <f ca="1">入力・労働局用!I314</f>
        <v/>
      </c>
      <c r="J314" s="478">
        <f>入力・労働局用!J314</f>
        <v>0</v>
      </c>
      <c r="K314" s="478">
        <f>入力・労働局用!K314</f>
        <v>0</v>
      </c>
      <c r="L314" s="479">
        <f>入力・労働局用!L314</f>
        <v>0</v>
      </c>
      <c r="M314" s="475">
        <f>入力・労働局用!M314</f>
        <v>0</v>
      </c>
      <c r="N314" s="480"/>
      <c r="O314" s="480"/>
      <c r="P314" s="480"/>
      <c r="Q314" s="476"/>
      <c r="R314" s="174" t="str">
        <f ca="1">入力・労働局用!R314</f>
        <v/>
      </c>
      <c r="S314" s="477" t="str">
        <f ca="1">入力・労働局用!S314</f>
        <v/>
      </c>
      <c r="T314" s="478">
        <f>入力・労働局用!T314</f>
        <v>0</v>
      </c>
      <c r="U314" s="478">
        <f>入力・労働局用!U314</f>
        <v>0</v>
      </c>
      <c r="V314" s="478">
        <f>入力・労働局用!V314</f>
        <v>0</v>
      </c>
      <c r="W314" s="479">
        <f>入力・労働局用!W314</f>
        <v>0</v>
      </c>
      <c r="X314" s="164"/>
      <c r="Y314" s="180" t="str">
        <f t="shared" si="142"/>
        <v/>
      </c>
      <c r="Z314" s="180" t="str">
        <f t="shared" si="143"/>
        <v/>
      </c>
      <c r="AA314" s="181" t="e">
        <f t="shared" si="132"/>
        <v>#VALUE!</v>
      </c>
      <c r="AB314" s="181" t="e">
        <f t="shared" si="133"/>
        <v>#VALUE!</v>
      </c>
      <c r="AC314" s="181" t="e">
        <f t="shared" si="134"/>
        <v>#VALUE!</v>
      </c>
      <c r="AD314" s="181" t="e">
        <f t="shared" si="135"/>
        <v>#VALUE!</v>
      </c>
      <c r="AE314" s="182" t="e">
        <f t="shared" si="136"/>
        <v>#VALUE!</v>
      </c>
      <c r="AF314" s="181" t="e">
        <f t="shared" si="137"/>
        <v>#VALUE!</v>
      </c>
      <c r="AG314" s="181" t="e">
        <f t="shared" si="138"/>
        <v>#VALUE!</v>
      </c>
      <c r="AH314" s="181" t="e">
        <f t="shared" si="139"/>
        <v>#VALUE!</v>
      </c>
      <c r="AI314" s="181" t="e">
        <f t="shared" si="140"/>
        <v>#VALUE!</v>
      </c>
      <c r="AJ314" s="182" t="e">
        <f t="shared" si="141"/>
        <v>#VALUE!</v>
      </c>
    </row>
    <row r="315" spans="1:36" ht="27.95" customHeight="1">
      <c r="A315" s="179">
        <f>入力・労働局用!A315</f>
        <v>0</v>
      </c>
      <c r="B315" s="172">
        <f>入力・労働局用!B315</f>
        <v>0</v>
      </c>
      <c r="C315" s="173"/>
      <c r="D315" s="70">
        <f>入力・労働局用!D315</f>
        <v>0</v>
      </c>
      <c r="E315" s="71">
        <f>入力・労働局用!E315</f>
        <v>0</v>
      </c>
      <c r="F315" s="475">
        <f>入力・労働局用!F315</f>
        <v>0</v>
      </c>
      <c r="G315" s="476"/>
      <c r="H315" s="174" t="str">
        <f ca="1">入力・労働局用!H315</f>
        <v/>
      </c>
      <c r="I315" s="477" t="str">
        <f ca="1">入力・労働局用!I315</f>
        <v/>
      </c>
      <c r="J315" s="478">
        <f>入力・労働局用!J315</f>
        <v>0</v>
      </c>
      <c r="K315" s="478">
        <f>入力・労働局用!K315</f>
        <v>0</v>
      </c>
      <c r="L315" s="479">
        <f>入力・労働局用!L315</f>
        <v>0</v>
      </c>
      <c r="M315" s="475">
        <f>入力・労働局用!M315</f>
        <v>0</v>
      </c>
      <c r="N315" s="480"/>
      <c r="O315" s="480"/>
      <c r="P315" s="480"/>
      <c r="Q315" s="476"/>
      <c r="R315" s="174" t="str">
        <f ca="1">入力・労働局用!R315</f>
        <v/>
      </c>
      <c r="S315" s="477" t="str">
        <f ca="1">入力・労働局用!S315</f>
        <v/>
      </c>
      <c r="T315" s="478">
        <f>入力・労働局用!T315</f>
        <v>0</v>
      </c>
      <c r="U315" s="478">
        <f>入力・労働局用!U315</f>
        <v>0</v>
      </c>
      <c r="V315" s="478">
        <f>入力・労働局用!V315</f>
        <v>0</v>
      </c>
      <c r="W315" s="479">
        <f>入力・労働局用!W315</f>
        <v>0</v>
      </c>
      <c r="X315" s="164"/>
      <c r="Y315" s="180" t="str">
        <f t="shared" si="142"/>
        <v/>
      </c>
      <c r="Z315" s="180" t="str">
        <f t="shared" si="143"/>
        <v/>
      </c>
      <c r="AA315" s="181" t="e">
        <f t="shared" si="132"/>
        <v>#VALUE!</v>
      </c>
      <c r="AB315" s="181" t="e">
        <f t="shared" si="133"/>
        <v>#VALUE!</v>
      </c>
      <c r="AC315" s="181" t="e">
        <f t="shared" si="134"/>
        <v>#VALUE!</v>
      </c>
      <c r="AD315" s="181" t="e">
        <f t="shared" si="135"/>
        <v>#VALUE!</v>
      </c>
      <c r="AE315" s="182" t="e">
        <f t="shared" si="136"/>
        <v>#VALUE!</v>
      </c>
      <c r="AF315" s="181" t="e">
        <f t="shared" si="137"/>
        <v>#VALUE!</v>
      </c>
      <c r="AG315" s="181" t="e">
        <f t="shared" si="138"/>
        <v>#VALUE!</v>
      </c>
      <c r="AH315" s="181" t="e">
        <f t="shared" si="139"/>
        <v>#VALUE!</v>
      </c>
      <c r="AI315" s="181" t="e">
        <f t="shared" si="140"/>
        <v>#VALUE!</v>
      </c>
      <c r="AJ315" s="182" t="e">
        <f t="shared" si="141"/>
        <v>#VALUE!</v>
      </c>
    </row>
    <row r="316" spans="1:36" ht="27.95" customHeight="1">
      <c r="A316" s="179">
        <f>入力・労働局用!A316</f>
        <v>0</v>
      </c>
      <c r="B316" s="172">
        <f>入力・労働局用!B316</f>
        <v>0</v>
      </c>
      <c r="C316" s="173"/>
      <c r="D316" s="70">
        <f>入力・労働局用!D316</f>
        <v>0</v>
      </c>
      <c r="E316" s="71">
        <f>入力・労働局用!E316</f>
        <v>0</v>
      </c>
      <c r="F316" s="475">
        <f>入力・労働局用!F316</f>
        <v>0</v>
      </c>
      <c r="G316" s="476"/>
      <c r="H316" s="174" t="str">
        <f ca="1">入力・労働局用!H316</f>
        <v/>
      </c>
      <c r="I316" s="477" t="str">
        <f ca="1">入力・労働局用!I316</f>
        <v/>
      </c>
      <c r="J316" s="478">
        <f>入力・労働局用!J316</f>
        <v>0</v>
      </c>
      <c r="K316" s="478">
        <f>入力・労働局用!K316</f>
        <v>0</v>
      </c>
      <c r="L316" s="479">
        <f>入力・労働局用!L316</f>
        <v>0</v>
      </c>
      <c r="M316" s="475">
        <f>入力・労働局用!M316</f>
        <v>0</v>
      </c>
      <c r="N316" s="480"/>
      <c r="O316" s="480"/>
      <c r="P316" s="480"/>
      <c r="Q316" s="476"/>
      <c r="R316" s="174" t="str">
        <f ca="1">入力・労働局用!R316</f>
        <v/>
      </c>
      <c r="S316" s="477" t="str">
        <f ca="1">入力・労働局用!S316</f>
        <v/>
      </c>
      <c r="T316" s="478">
        <f>入力・労働局用!T316</f>
        <v>0</v>
      </c>
      <c r="U316" s="478">
        <f>入力・労働局用!U316</f>
        <v>0</v>
      </c>
      <c r="V316" s="478">
        <f>入力・労働局用!V316</f>
        <v>0</v>
      </c>
      <c r="W316" s="479">
        <f>入力・労働局用!W316</f>
        <v>0</v>
      </c>
      <c r="X316" s="164"/>
      <c r="Y316" s="180" t="str">
        <f t="shared" si="142"/>
        <v/>
      </c>
      <c r="Z316" s="180" t="str">
        <f t="shared" si="143"/>
        <v/>
      </c>
      <c r="AA316" s="181" t="e">
        <f t="shared" si="132"/>
        <v>#VALUE!</v>
      </c>
      <c r="AB316" s="181" t="e">
        <f t="shared" si="133"/>
        <v>#VALUE!</v>
      </c>
      <c r="AC316" s="181" t="e">
        <f t="shared" si="134"/>
        <v>#VALUE!</v>
      </c>
      <c r="AD316" s="181" t="e">
        <f t="shared" si="135"/>
        <v>#VALUE!</v>
      </c>
      <c r="AE316" s="182" t="e">
        <f t="shared" si="136"/>
        <v>#VALUE!</v>
      </c>
      <c r="AF316" s="181" t="e">
        <f t="shared" si="137"/>
        <v>#VALUE!</v>
      </c>
      <c r="AG316" s="181" t="e">
        <f t="shared" si="138"/>
        <v>#VALUE!</v>
      </c>
      <c r="AH316" s="181" t="e">
        <f t="shared" si="139"/>
        <v>#VALUE!</v>
      </c>
      <c r="AI316" s="181" t="e">
        <f t="shared" si="140"/>
        <v>#VALUE!</v>
      </c>
      <c r="AJ316" s="182" t="e">
        <f t="shared" si="141"/>
        <v>#VALUE!</v>
      </c>
    </row>
    <row r="317" spans="1:36" ht="27.95" customHeight="1">
      <c r="A317" s="179">
        <f>入力・労働局用!A317</f>
        <v>0</v>
      </c>
      <c r="B317" s="172">
        <f>入力・労働局用!B317</f>
        <v>0</v>
      </c>
      <c r="C317" s="173"/>
      <c r="D317" s="70">
        <f>入力・労働局用!D317</f>
        <v>0</v>
      </c>
      <c r="E317" s="71">
        <f>入力・労働局用!E317</f>
        <v>0</v>
      </c>
      <c r="F317" s="475">
        <f>入力・労働局用!F317</f>
        <v>0</v>
      </c>
      <c r="G317" s="476"/>
      <c r="H317" s="174" t="str">
        <f ca="1">入力・労働局用!H317</f>
        <v/>
      </c>
      <c r="I317" s="477" t="str">
        <f ca="1">入力・労働局用!I317</f>
        <v/>
      </c>
      <c r="J317" s="478">
        <f>入力・労働局用!J317</f>
        <v>0</v>
      </c>
      <c r="K317" s="478">
        <f>入力・労働局用!K317</f>
        <v>0</v>
      </c>
      <c r="L317" s="479">
        <f>入力・労働局用!L317</f>
        <v>0</v>
      </c>
      <c r="M317" s="475">
        <f>入力・労働局用!M317</f>
        <v>0</v>
      </c>
      <c r="N317" s="480"/>
      <c r="O317" s="480"/>
      <c r="P317" s="480"/>
      <c r="Q317" s="476"/>
      <c r="R317" s="174" t="str">
        <f ca="1">入力・労働局用!R317</f>
        <v/>
      </c>
      <c r="S317" s="477" t="str">
        <f ca="1">入力・労働局用!S317</f>
        <v/>
      </c>
      <c r="T317" s="478">
        <f>入力・労働局用!T317</f>
        <v>0</v>
      </c>
      <c r="U317" s="478">
        <f>入力・労働局用!U317</f>
        <v>0</v>
      </c>
      <c r="V317" s="478">
        <f>入力・労働局用!V317</f>
        <v>0</v>
      </c>
      <c r="W317" s="479">
        <f>入力・労働局用!W317</f>
        <v>0</v>
      </c>
      <c r="X317" s="164"/>
      <c r="Y317" s="180" t="str">
        <f t="shared" si="142"/>
        <v/>
      </c>
      <c r="Z317" s="180" t="str">
        <f t="shared" si="143"/>
        <v/>
      </c>
      <c r="AA317" s="181" t="e">
        <f t="shared" si="132"/>
        <v>#VALUE!</v>
      </c>
      <c r="AB317" s="181" t="e">
        <f t="shared" si="133"/>
        <v>#VALUE!</v>
      </c>
      <c r="AC317" s="181" t="e">
        <f t="shared" si="134"/>
        <v>#VALUE!</v>
      </c>
      <c r="AD317" s="181" t="e">
        <f t="shared" si="135"/>
        <v>#VALUE!</v>
      </c>
      <c r="AE317" s="182" t="e">
        <f t="shared" si="136"/>
        <v>#VALUE!</v>
      </c>
      <c r="AF317" s="181" t="e">
        <f t="shared" si="137"/>
        <v>#VALUE!</v>
      </c>
      <c r="AG317" s="181" t="e">
        <f t="shared" si="138"/>
        <v>#VALUE!</v>
      </c>
      <c r="AH317" s="181" t="e">
        <f t="shared" si="139"/>
        <v>#VALUE!</v>
      </c>
      <c r="AI317" s="181" t="e">
        <f t="shared" si="140"/>
        <v>#VALUE!</v>
      </c>
      <c r="AJ317" s="182" t="e">
        <f t="shared" si="141"/>
        <v>#VALUE!</v>
      </c>
    </row>
    <row r="318" spans="1:36" ht="27.95" customHeight="1">
      <c r="A318" s="179">
        <f>入力・労働局用!A318</f>
        <v>0</v>
      </c>
      <c r="B318" s="172">
        <f>入力・労働局用!B318</f>
        <v>0</v>
      </c>
      <c r="C318" s="173"/>
      <c r="D318" s="70">
        <f>入力・労働局用!D318</f>
        <v>0</v>
      </c>
      <c r="E318" s="71">
        <f>入力・労働局用!E318</f>
        <v>0</v>
      </c>
      <c r="F318" s="475">
        <f>入力・労働局用!F318</f>
        <v>0</v>
      </c>
      <c r="G318" s="476"/>
      <c r="H318" s="174" t="str">
        <f ca="1">入力・労働局用!H318</f>
        <v/>
      </c>
      <c r="I318" s="477" t="str">
        <f ca="1">入力・労働局用!I318</f>
        <v/>
      </c>
      <c r="J318" s="478">
        <f>入力・労働局用!J318</f>
        <v>0</v>
      </c>
      <c r="K318" s="478">
        <f>入力・労働局用!K318</f>
        <v>0</v>
      </c>
      <c r="L318" s="479">
        <f>入力・労働局用!L318</f>
        <v>0</v>
      </c>
      <c r="M318" s="475">
        <f>入力・労働局用!M318</f>
        <v>0</v>
      </c>
      <c r="N318" s="480"/>
      <c r="O318" s="480"/>
      <c r="P318" s="480"/>
      <c r="Q318" s="476"/>
      <c r="R318" s="174" t="str">
        <f ca="1">入力・労働局用!R318</f>
        <v/>
      </c>
      <c r="S318" s="477" t="str">
        <f ca="1">入力・労働局用!S318</f>
        <v/>
      </c>
      <c r="T318" s="478">
        <f>入力・労働局用!T318</f>
        <v>0</v>
      </c>
      <c r="U318" s="478">
        <f>入力・労働局用!U318</f>
        <v>0</v>
      </c>
      <c r="V318" s="478">
        <f>入力・労働局用!V318</f>
        <v>0</v>
      </c>
      <c r="W318" s="479">
        <f>入力・労働局用!W318</f>
        <v>0</v>
      </c>
      <c r="X318" s="164"/>
      <c r="Y318" s="180" t="str">
        <f t="shared" si="142"/>
        <v/>
      </c>
      <c r="Z318" s="180" t="str">
        <f t="shared" si="143"/>
        <v/>
      </c>
      <c r="AA318" s="181" t="e">
        <f t="shared" si="132"/>
        <v>#VALUE!</v>
      </c>
      <c r="AB318" s="181" t="e">
        <f t="shared" si="133"/>
        <v>#VALUE!</v>
      </c>
      <c r="AC318" s="181" t="e">
        <f t="shared" si="134"/>
        <v>#VALUE!</v>
      </c>
      <c r="AD318" s="181" t="e">
        <f t="shared" si="135"/>
        <v>#VALUE!</v>
      </c>
      <c r="AE318" s="182" t="e">
        <f t="shared" si="136"/>
        <v>#VALUE!</v>
      </c>
      <c r="AF318" s="181" t="e">
        <f t="shared" si="137"/>
        <v>#VALUE!</v>
      </c>
      <c r="AG318" s="181" t="e">
        <f t="shared" si="138"/>
        <v>#VALUE!</v>
      </c>
      <c r="AH318" s="181" t="e">
        <f t="shared" si="139"/>
        <v>#VALUE!</v>
      </c>
      <c r="AI318" s="181" t="e">
        <f t="shared" si="140"/>
        <v>#VALUE!</v>
      </c>
      <c r="AJ318" s="182" t="e">
        <f t="shared" si="141"/>
        <v>#VALUE!</v>
      </c>
    </row>
    <row r="319" spans="1:36" ht="27.95" customHeight="1">
      <c r="A319" s="179">
        <f>入力・労働局用!A319</f>
        <v>0</v>
      </c>
      <c r="B319" s="172">
        <f>入力・労働局用!B319</f>
        <v>0</v>
      </c>
      <c r="C319" s="173"/>
      <c r="D319" s="70">
        <f>入力・労働局用!D319</f>
        <v>0</v>
      </c>
      <c r="E319" s="71">
        <f>入力・労働局用!E319</f>
        <v>0</v>
      </c>
      <c r="F319" s="475">
        <f>入力・労働局用!F319</f>
        <v>0</v>
      </c>
      <c r="G319" s="476"/>
      <c r="H319" s="174" t="str">
        <f ca="1">入力・労働局用!H319</f>
        <v/>
      </c>
      <c r="I319" s="477" t="str">
        <f ca="1">入力・労働局用!I319</f>
        <v/>
      </c>
      <c r="J319" s="478">
        <f>入力・労働局用!J319</f>
        <v>0</v>
      </c>
      <c r="K319" s="478">
        <f>入力・労働局用!K319</f>
        <v>0</v>
      </c>
      <c r="L319" s="479">
        <f>入力・労働局用!L319</f>
        <v>0</v>
      </c>
      <c r="M319" s="475">
        <f>入力・労働局用!M319</f>
        <v>0</v>
      </c>
      <c r="N319" s="480"/>
      <c r="O319" s="480"/>
      <c r="P319" s="480"/>
      <c r="Q319" s="476"/>
      <c r="R319" s="174" t="str">
        <f ca="1">入力・労働局用!R319</f>
        <v/>
      </c>
      <c r="S319" s="477" t="str">
        <f ca="1">入力・労働局用!S319</f>
        <v/>
      </c>
      <c r="T319" s="478">
        <f>入力・労働局用!T319</f>
        <v>0</v>
      </c>
      <c r="U319" s="478">
        <f>入力・労働局用!U319</f>
        <v>0</v>
      </c>
      <c r="V319" s="478">
        <f>入力・労働局用!V319</f>
        <v>0</v>
      </c>
      <c r="W319" s="479">
        <f>入力・労働局用!W319</f>
        <v>0</v>
      </c>
      <c r="X319" s="164"/>
      <c r="Y319" s="180" t="str">
        <f t="shared" si="142"/>
        <v/>
      </c>
      <c r="Z319" s="180" t="str">
        <f t="shared" si="143"/>
        <v/>
      </c>
      <c r="AA319" s="181" t="e">
        <f t="shared" si="132"/>
        <v>#VALUE!</v>
      </c>
      <c r="AB319" s="181" t="e">
        <f t="shared" si="133"/>
        <v>#VALUE!</v>
      </c>
      <c r="AC319" s="181" t="e">
        <f t="shared" si="134"/>
        <v>#VALUE!</v>
      </c>
      <c r="AD319" s="181" t="e">
        <f t="shared" si="135"/>
        <v>#VALUE!</v>
      </c>
      <c r="AE319" s="182" t="e">
        <f t="shared" si="136"/>
        <v>#VALUE!</v>
      </c>
      <c r="AF319" s="181" t="e">
        <f t="shared" si="137"/>
        <v>#VALUE!</v>
      </c>
      <c r="AG319" s="181" t="e">
        <f t="shared" si="138"/>
        <v>#VALUE!</v>
      </c>
      <c r="AH319" s="181" t="e">
        <f t="shared" si="139"/>
        <v>#VALUE!</v>
      </c>
      <c r="AI319" s="181" t="e">
        <f t="shared" si="140"/>
        <v>#VALUE!</v>
      </c>
      <c r="AJ319" s="182" t="e">
        <f t="shared" si="141"/>
        <v>#VALUE!</v>
      </c>
    </row>
    <row r="320" spans="1:36" ht="27.95" customHeight="1" thickBot="1">
      <c r="A320" s="183">
        <f>入力・労働局用!A320</f>
        <v>0</v>
      </c>
      <c r="B320" s="172">
        <f>入力・労働局用!B320</f>
        <v>0</v>
      </c>
      <c r="C320" s="173"/>
      <c r="D320" s="70">
        <f>入力・労働局用!D320</f>
        <v>0</v>
      </c>
      <c r="E320" s="71">
        <f>入力・労働局用!E320</f>
        <v>0</v>
      </c>
      <c r="F320" s="475">
        <f>入力・労働局用!F320</f>
        <v>0</v>
      </c>
      <c r="G320" s="476"/>
      <c r="H320" s="174" t="str">
        <f ca="1">入力・労働局用!H320</f>
        <v/>
      </c>
      <c r="I320" s="477" t="str">
        <f ca="1">入力・労働局用!I320</f>
        <v/>
      </c>
      <c r="J320" s="478">
        <f>入力・労働局用!J320</f>
        <v>0</v>
      </c>
      <c r="K320" s="478">
        <f>入力・労働局用!K320</f>
        <v>0</v>
      </c>
      <c r="L320" s="479">
        <f>入力・労働局用!L320</f>
        <v>0</v>
      </c>
      <c r="M320" s="475">
        <f>入力・労働局用!M320</f>
        <v>0</v>
      </c>
      <c r="N320" s="480"/>
      <c r="O320" s="480"/>
      <c r="P320" s="480"/>
      <c r="Q320" s="476"/>
      <c r="R320" s="174" t="str">
        <f ca="1">入力・労働局用!R320</f>
        <v/>
      </c>
      <c r="S320" s="477" t="str">
        <f ca="1">入力・労働局用!S320</f>
        <v/>
      </c>
      <c r="T320" s="478">
        <f>入力・労働局用!T320</f>
        <v>0</v>
      </c>
      <c r="U320" s="478">
        <f>入力・労働局用!U320</f>
        <v>0</v>
      </c>
      <c r="V320" s="478">
        <f>入力・労働局用!V320</f>
        <v>0</v>
      </c>
      <c r="W320" s="479">
        <f>入力・労働局用!W320</f>
        <v>0</v>
      </c>
      <c r="X320" s="164"/>
      <c r="Y320" s="185" t="str">
        <f t="shared" si="142"/>
        <v/>
      </c>
      <c r="Z320" s="185" t="str">
        <f t="shared" si="143"/>
        <v/>
      </c>
      <c r="AA320" s="186" t="e">
        <f t="shared" si="132"/>
        <v>#VALUE!</v>
      </c>
      <c r="AB320" s="186" t="e">
        <f t="shared" si="133"/>
        <v>#VALUE!</v>
      </c>
      <c r="AC320" s="186" t="e">
        <f t="shared" si="134"/>
        <v>#VALUE!</v>
      </c>
      <c r="AD320" s="186" t="e">
        <f t="shared" si="135"/>
        <v>#VALUE!</v>
      </c>
      <c r="AE320" s="187" t="e">
        <f t="shared" si="136"/>
        <v>#VALUE!</v>
      </c>
      <c r="AF320" s="186" t="e">
        <f t="shared" si="137"/>
        <v>#VALUE!</v>
      </c>
      <c r="AG320" s="186" t="e">
        <f t="shared" si="138"/>
        <v>#VALUE!</v>
      </c>
      <c r="AH320" s="186" t="e">
        <f t="shared" si="139"/>
        <v>#VALUE!</v>
      </c>
      <c r="AI320" s="186" t="e">
        <f t="shared" si="140"/>
        <v>#VALUE!</v>
      </c>
      <c r="AJ320" s="187" t="e">
        <f t="shared" si="141"/>
        <v>#VALUE!</v>
      </c>
    </row>
    <row r="321" spans="1:36" ht="24.95" customHeight="1" thickTop="1">
      <c r="A321" s="361" t="s">
        <v>62</v>
      </c>
      <c r="B321" s="362"/>
      <c r="C321" s="362"/>
      <c r="D321" s="362"/>
      <c r="E321" s="362"/>
      <c r="F321" s="363"/>
      <c r="G321" s="364"/>
      <c r="H321" s="213" t="s">
        <v>12</v>
      </c>
      <c r="I321" s="471">
        <f ca="1">入力・労働局用!I321</f>
        <v>0</v>
      </c>
      <c r="J321" s="472">
        <f>入力・労働局用!J321</f>
        <v>0</v>
      </c>
      <c r="K321" s="472">
        <f>入力・労働局用!K321</f>
        <v>0</v>
      </c>
      <c r="L321" s="214" t="s">
        <v>8</v>
      </c>
      <c r="M321" s="363"/>
      <c r="N321" s="367"/>
      <c r="O321" s="367"/>
      <c r="P321" s="367"/>
      <c r="Q321" s="364"/>
      <c r="R321" s="213"/>
      <c r="S321" s="471">
        <f ca="1">入力・労働局用!S321</f>
        <v>0</v>
      </c>
      <c r="T321" s="472">
        <f>入力・労働局用!T321</f>
        <v>0</v>
      </c>
      <c r="U321" s="472">
        <f>入力・労働局用!U321</f>
        <v>0</v>
      </c>
      <c r="V321" s="472">
        <f>入力・労働局用!V321</f>
        <v>0</v>
      </c>
      <c r="W321" s="214" t="s">
        <v>8</v>
      </c>
      <c r="X321" s="164"/>
    </row>
    <row r="322" spans="1:36" ht="24.95" customHeight="1">
      <c r="A322" s="434" t="s">
        <v>80</v>
      </c>
      <c r="B322" s="435"/>
      <c r="C322" s="435"/>
      <c r="D322" s="435"/>
      <c r="E322" s="435"/>
      <c r="F322" s="502"/>
      <c r="G322" s="503"/>
      <c r="H322" s="215" t="s">
        <v>12</v>
      </c>
      <c r="I322" s="504">
        <f ca="1">入力・労働局用!I322</f>
        <v>0</v>
      </c>
      <c r="J322" s="505">
        <f>入力・労働局用!J322</f>
        <v>0</v>
      </c>
      <c r="K322" s="505">
        <f>入力・労働局用!K322</f>
        <v>0</v>
      </c>
      <c r="L322" s="216" t="s">
        <v>8</v>
      </c>
      <c r="M322" s="502"/>
      <c r="N322" s="506"/>
      <c r="O322" s="506"/>
      <c r="P322" s="506"/>
      <c r="Q322" s="503"/>
      <c r="R322" s="215"/>
      <c r="S322" s="504">
        <f ca="1">入力・労働局用!S322</f>
        <v>0</v>
      </c>
      <c r="T322" s="505">
        <f>入力・労働局用!T322</f>
        <v>0</v>
      </c>
      <c r="U322" s="505">
        <f>入力・労働局用!U322</f>
        <v>0</v>
      </c>
      <c r="V322" s="505">
        <f>入力・労働局用!V322</f>
        <v>0</v>
      </c>
      <c r="W322" s="216" t="s">
        <v>8</v>
      </c>
      <c r="X322" s="164"/>
      <c r="Z322" s="190" t="s">
        <v>36</v>
      </c>
    </row>
    <row r="323" spans="1:36" s="1" customFormat="1" ht="3.75" customHeight="1">
      <c r="X323" s="52"/>
      <c r="Y323" s="217"/>
      <c r="Z323" s="54" t="s">
        <v>35</v>
      </c>
      <c r="AH323" s="29"/>
      <c r="AI323" s="29"/>
    </row>
    <row r="324" spans="1:36">
      <c r="T324" s="468" t="s">
        <v>43</v>
      </c>
      <c r="U324" s="469"/>
      <c r="V324" s="469"/>
      <c r="W324" s="470"/>
      <c r="X324" s="164"/>
    </row>
    <row r="326" spans="1:36" ht="19.5" customHeight="1">
      <c r="A326" s="147" t="str">
        <f>IF(入力・労働局用!A326="","",入力・労働局用!A326)</f>
        <v>【鳥取局様式】</v>
      </c>
      <c r="B326" s="196"/>
      <c r="C326" s="146"/>
      <c r="D326" s="466" t="s">
        <v>76</v>
      </c>
      <c r="E326" s="467"/>
      <c r="F326" s="467"/>
      <c r="G326" s="467"/>
      <c r="H326" s="467"/>
      <c r="I326" s="467"/>
      <c r="J326" s="467"/>
      <c r="S326" s="148">
        <f>入力・労働局用!$S$2</f>
        <v>1</v>
      </c>
      <c r="T326" s="488" t="s">
        <v>10</v>
      </c>
      <c r="U326" s="488"/>
      <c r="V326" s="149">
        <f>入力・労働局用!V326</f>
        <v>13</v>
      </c>
      <c r="W326" s="150" t="s">
        <v>11</v>
      </c>
    </row>
    <row r="327" spans="1:36" ht="19.5" customHeight="1">
      <c r="B327" s="197"/>
      <c r="C327" s="151"/>
      <c r="D327" s="467"/>
      <c r="E327" s="467"/>
      <c r="F327" s="467"/>
      <c r="G327" s="467"/>
      <c r="H327" s="467"/>
      <c r="I327" s="467"/>
      <c r="J327" s="467"/>
    </row>
    <row r="328" spans="1:36" ht="14.25">
      <c r="B328" s="223">
        <f ca="1">入力・労働局用!B328</f>
        <v>45741</v>
      </c>
      <c r="D328" s="198"/>
      <c r="E328" s="198"/>
      <c r="F328" s="198"/>
    </row>
    <row r="329" spans="1:36" ht="15" customHeight="1">
      <c r="B329" s="224">
        <f ca="1">入力・労働局用!B329</f>
        <v>46106.494204513889</v>
      </c>
      <c r="H329" s="329" t="s">
        <v>6</v>
      </c>
      <c r="I329" s="330"/>
      <c r="J329" s="333" t="s">
        <v>0</v>
      </c>
      <c r="K329" s="334"/>
      <c r="L329" s="153" t="s">
        <v>1</v>
      </c>
      <c r="M329" s="334" t="s">
        <v>7</v>
      </c>
      <c r="N329" s="334"/>
      <c r="O329" s="334" t="s">
        <v>2</v>
      </c>
      <c r="P329" s="334"/>
      <c r="Q329" s="334"/>
      <c r="R329" s="334"/>
      <c r="S329" s="334"/>
      <c r="T329" s="334"/>
      <c r="U329" s="334" t="s">
        <v>3</v>
      </c>
      <c r="V329" s="334"/>
      <c r="W329" s="334"/>
    </row>
    <row r="330" spans="1:36" ht="20.100000000000001" customHeight="1">
      <c r="H330" s="331"/>
      <c r="I330" s="332"/>
      <c r="J330" s="154">
        <f>IF(入力・労働局用!J330="","",入力・労働局用!J330)</f>
        <v>3</v>
      </c>
      <c r="K330" s="155">
        <f>IF(入力・労働局用!K330="","",入力・労働局用!K330)</f>
        <v>1</v>
      </c>
      <c r="L330" s="156">
        <f>IF(入力・労働局用!L330="","",入力・労働局用!L330)</f>
        <v>1</v>
      </c>
      <c r="M330" s="157">
        <f>IF(入力・労働局用!M330="","",入力・労働局用!M330)</f>
        <v>0</v>
      </c>
      <c r="N330" s="158" t="str">
        <f>IF(入力・労働局用!N330="","",入力・労働局用!N330)</f>
        <v/>
      </c>
      <c r="O330" s="159" t="str">
        <f>IF(入力・労働局用!O330="","",入力・労働局用!O330)</f>
        <v/>
      </c>
      <c r="P330" s="160" t="str">
        <f>IF(入力・労働局用!P330="","",入力・労働局用!P330)</f>
        <v/>
      </c>
      <c r="Q330" s="160" t="str">
        <f>IF(入力・労働局用!Q330="","",入力・労働局用!Q330)</f>
        <v/>
      </c>
      <c r="R330" s="160" t="str">
        <f>IF(入力・労働局用!R330="","",入力・労働局用!R330)</f>
        <v/>
      </c>
      <c r="S330" s="160" t="str">
        <f>IF(入力・労働局用!S330="","",入力・労働局用!S330)</f>
        <v/>
      </c>
      <c r="T330" s="161" t="str">
        <f>IF(入力・労働局用!T330="","",入力・労働局用!T330)</f>
        <v/>
      </c>
      <c r="U330" s="159" t="str">
        <f>IF(入力・労働局用!U330="","",入力・労働局用!U330)</f>
        <v/>
      </c>
      <c r="V330" s="160" t="str">
        <f>IF(入力・労働局用!V330="","",入力・労働局用!V330)</f>
        <v/>
      </c>
      <c r="W330" s="161" t="str">
        <f>IF(入力・労働局用!W330="","",入力・労働局用!W330)</f>
        <v/>
      </c>
      <c r="Y330" s="162" t="s">
        <v>33</v>
      </c>
      <c r="Z330" s="163" t="s">
        <v>34</v>
      </c>
      <c r="AA330" s="489" t="str">
        <f>$A$2</f>
        <v>【鳥取局様式】</v>
      </c>
      <c r="AB330" s="489"/>
      <c r="AC330" s="489"/>
      <c r="AD330" s="489"/>
      <c r="AE330" s="489"/>
      <c r="AF330" s="487">
        <f>$A$3</f>
        <v>0</v>
      </c>
      <c r="AG330" s="487"/>
      <c r="AH330" s="487"/>
      <c r="AI330" s="487"/>
      <c r="AJ330" s="487"/>
    </row>
    <row r="331" spans="1:36" ht="21.95" customHeight="1">
      <c r="A331" s="315" t="s">
        <v>9</v>
      </c>
      <c r="B331" s="317" t="s">
        <v>30</v>
      </c>
      <c r="C331" s="220"/>
      <c r="D331" s="318" t="s">
        <v>50</v>
      </c>
      <c r="E331" s="317" t="s">
        <v>48</v>
      </c>
      <c r="F331" s="451">
        <f ca="1">B328</f>
        <v>45741</v>
      </c>
      <c r="G331" s="452"/>
      <c r="H331" s="452"/>
      <c r="I331" s="452"/>
      <c r="J331" s="452"/>
      <c r="K331" s="452"/>
      <c r="L331" s="453"/>
      <c r="M331" s="454">
        <f ca="1">B329</f>
        <v>46106.494204513889</v>
      </c>
      <c r="N331" s="455"/>
      <c r="O331" s="455"/>
      <c r="P331" s="455"/>
      <c r="Q331" s="455"/>
      <c r="R331" s="455"/>
      <c r="S331" s="455"/>
      <c r="T331" s="455"/>
      <c r="U331" s="455"/>
      <c r="V331" s="455"/>
      <c r="W331" s="456"/>
      <c r="X331" s="164"/>
      <c r="Y331" s="165" t="str">
        <f>$A$2</f>
        <v>【鳥取局様式】</v>
      </c>
      <c r="Z331" s="165" t="e">
        <f>DATE(YEAR($Y$7)+1,7,10)</f>
        <v>#VALUE!</v>
      </c>
      <c r="AA331" s="166" t="s">
        <v>33</v>
      </c>
      <c r="AB331" s="166" t="s">
        <v>34</v>
      </c>
      <c r="AC331" s="166" t="s">
        <v>37</v>
      </c>
      <c r="AD331" s="166" t="s">
        <v>38</v>
      </c>
      <c r="AE331" s="166" t="s">
        <v>32</v>
      </c>
      <c r="AF331" s="166" t="s">
        <v>33</v>
      </c>
      <c r="AG331" s="166" t="s">
        <v>34</v>
      </c>
      <c r="AH331" s="166" t="s">
        <v>37</v>
      </c>
      <c r="AI331" s="166" t="s">
        <v>38</v>
      </c>
      <c r="AJ331" s="166" t="s">
        <v>32</v>
      </c>
    </row>
    <row r="332" spans="1:36" ht="28.5" customHeight="1">
      <c r="A332" s="316"/>
      <c r="B332" s="317"/>
      <c r="C332" s="195"/>
      <c r="D332" s="319"/>
      <c r="E332" s="317"/>
      <c r="F332" s="306" t="s">
        <v>4</v>
      </c>
      <c r="G332" s="306"/>
      <c r="H332" s="168" t="s">
        <v>39</v>
      </c>
      <c r="I332" s="306" t="s">
        <v>5</v>
      </c>
      <c r="J332" s="306"/>
      <c r="K332" s="306"/>
      <c r="L332" s="306"/>
      <c r="M332" s="306" t="s">
        <v>4</v>
      </c>
      <c r="N332" s="306"/>
      <c r="O332" s="306"/>
      <c r="P332" s="306"/>
      <c r="Q332" s="306"/>
      <c r="R332" s="168" t="s">
        <v>39</v>
      </c>
      <c r="S332" s="306" t="s">
        <v>5</v>
      </c>
      <c r="T332" s="306"/>
      <c r="U332" s="306"/>
      <c r="V332" s="306"/>
      <c r="W332" s="306"/>
      <c r="X332" s="164"/>
      <c r="Y332" s="165" t="e">
        <f>DATE(YEAR($A$2),4,1)</f>
        <v>#VALUE!</v>
      </c>
      <c r="Z332" s="165" t="e">
        <f>DATE(YEAR($Y$8)+2,3,31)</f>
        <v>#VALUE!</v>
      </c>
      <c r="AA332" s="165" t="e">
        <f>$Y$8</f>
        <v>#VALUE!</v>
      </c>
      <c r="AB332" s="165" t="e">
        <f>DATE(YEAR($Y$8)+1,3,31)</f>
        <v>#VALUE!</v>
      </c>
      <c r="AC332" s="165"/>
      <c r="AD332" s="165"/>
      <c r="AE332" s="165"/>
      <c r="AF332" s="169" t="e">
        <f>DATE(YEAR($A$2)+1,4,1)</f>
        <v>#VALUE!</v>
      </c>
      <c r="AG332" s="169" t="e">
        <f>DATE(YEAR($AF$8)+1,3,31)</f>
        <v>#VALUE!</v>
      </c>
      <c r="AH332" s="165"/>
      <c r="AI332" s="165"/>
      <c r="AJ332" s="170"/>
    </row>
    <row r="333" spans="1:36" ht="27.95" customHeight="1">
      <c r="A333" s="171">
        <f>入力・労働局用!A333</f>
        <v>0</v>
      </c>
      <c r="B333" s="172">
        <f>入力・労働局用!B333</f>
        <v>0</v>
      </c>
      <c r="C333" s="173"/>
      <c r="D333" s="70">
        <f>入力・労働局用!D333</f>
        <v>0</v>
      </c>
      <c r="E333" s="71">
        <f>入力・労働局用!E333</f>
        <v>0</v>
      </c>
      <c r="F333" s="475">
        <f>入力・労働局用!F333</f>
        <v>0</v>
      </c>
      <c r="G333" s="476"/>
      <c r="H333" s="174" t="str">
        <f ca="1">入力・労働局用!H333</f>
        <v/>
      </c>
      <c r="I333" s="484" t="str">
        <f ca="1">入力・労働局用!I333</f>
        <v/>
      </c>
      <c r="J333" s="485">
        <f>入力・労働局用!J333</f>
        <v>0</v>
      </c>
      <c r="K333" s="485">
        <f>入力・労働局用!K333</f>
        <v>0</v>
      </c>
      <c r="L333" s="486">
        <f>入力・労働局用!L333</f>
        <v>0</v>
      </c>
      <c r="M333" s="475">
        <f>入力・労働局用!M333</f>
        <v>0</v>
      </c>
      <c r="N333" s="480"/>
      <c r="O333" s="480"/>
      <c r="P333" s="480"/>
      <c r="Q333" s="476"/>
      <c r="R333" s="175" t="str">
        <f ca="1">入力・労働局用!R333</f>
        <v/>
      </c>
      <c r="S333" s="484" t="str">
        <f ca="1">入力・労働局用!S333</f>
        <v/>
      </c>
      <c r="T333" s="485">
        <f>入力・労働局用!T333</f>
        <v>0</v>
      </c>
      <c r="U333" s="485">
        <f>入力・労働局用!U333</f>
        <v>0</v>
      </c>
      <c r="V333" s="485">
        <f>入力・労働局用!V333</f>
        <v>0</v>
      </c>
      <c r="W333" s="486">
        <f>入力・労働局用!W333</f>
        <v>0</v>
      </c>
      <c r="X333" s="164"/>
      <c r="Y333" s="176" t="str">
        <f>IF($B333&lt;&gt;0,IF(D333=0,AA$8,D333),"")</f>
        <v/>
      </c>
      <c r="Z333" s="176" t="str">
        <f>IF($B333&lt;&gt;0,IF(E333=0,Z$8,E333),"")</f>
        <v/>
      </c>
      <c r="AA333" s="177" t="e">
        <f t="shared" ref="AA333:AA347" si="144">IF(Y333&lt;AF$8,Y333,"")</f>
        <v>#VALUE!</v>
      </c>
      <c r="AB333" s="177" t="e">
        <f t="shared" ref="AB333:AB347" si="145">IF(Y333&gt;AB$8,"",IF(Z333&gt;AB$8,AB$8,Z333))</f>
        <v>#VALUE!</v>
      </c>
      <c r="AC333" s="177" t="e">
        <f t="shared" ref="AC333:AC347" si="146">IF(AA333="","",DATE(YEAR(AA333),MONTH(AA333),1))</f>
        <v>#VALUE!</v>
      </c>
      <c r="AD333" s="177" t="e">
        <f t="shared" ref="AD333:AD347" si="147">IF(AA333="","",DATE(YEAR(AB333),MONTH(AB333)+1,1)-1)</f>
        <v>#VALUE!</v>
      </c>
      <c r="AE333" s="178" t="e">
        <f t="shared" ref="AE333:AE347" si="148">IF(AA333="","",DATEDIF(AC333,AD333+1,"m"))</f>
        <v>#VALUE!</v>
      </c>
      <c r="AF333" s="177" t="e">
        <f t="shared" ref="AF333:AF347" si="149">IF(Z333&lt;AF$8,"",IF(Y333&gt;AF$8,Y333,AF$8))</f>
        <v>#VALUE!</v>
      </c>
      <c r="AG333" s="177" t="e">
        <f t="shared" ref="AG333:AG347" si="150">IF(Z333&lt;AF$8,"",Z333)</f>
        <v>#VALUE!</v>
      </c>
      <c r="AH333" s="177" t="e">
        <f t="shared" ref="AH333:AH347" si="151">IF(AF333="","",DATE(YEAR(AF333),MONTH(AF333),1))</f>
        <v>#VALUE!</v>
      </c>
      <c r="AI333" s="177" t="e">
        <f t="shared" ref="AI333:AI347" si="152">IF(AF333="","",DATE(YEAR(AG333),MONTH(AG333)+1,1)-1)</f>
        <v>#VALUE!</v>
      </c>
      <c r="AJ333" s="178" t="e">
        <f t="shared" ref="AJ333:AJ347" si="153">IF(AF333="","",DATEDIF(AH333,AI333+1,"m"))</f>
        <v>#VALUE!</v>
      </c>
    </row>
    <row r="334" spans="1:36" ht="27.95" customHeight="1">
      <c r="A334" s="179">
        <f>入力・労働局用!A334</f>
        <v>0</v>
      </c>
      <c r="B334" s="172">
        <f>入力・労働局用!B334</f>
        <v>0</v>
      </c>
      <c r="C334" s="173"/>
      <c r="D334" s="70">
        <f>入力・労働局用!D334</f>
        <v>0</v>
      </c>
      <c r="E334" s="71">
        <f>入力・労働局用!E334</f>
        <v>0</v>
      </c>
      <c r="F334" s="475">
        <f>入力・労働局用!F334</f>
        <v>0</v>
      </c>
      <c r="G334" s="476"/>
      <c r="H334" s="174" t="str">
        <f ca="1">入力・労働局用!H334</f>
        <v/>
      </c>
      <c r="I334" s="477" t="str">
        <f ca="1">入力・労働局用!I334</f>
        <v/>
      </c>
      <c r="J334" s="478">
        <f>入力・労働局用!J334</f>
        <v>0</v>
      </c>
      <c r="K334" s="478">
        <f>入力・労働局用!K334</f>
        <v>0</v>
      </c>
      <c r="L334" s="479">
        <f>入力・労働局用!L334</f>
        <v>0</v>
      </c>
      <c r="M334" s="475">
        <f>入力・労働局用!M334</f>
        <v>0</v>
      </c>
      <c r="N334" s="480"/>
      <c r="O334" s="480"/>
      <c r="P334" s="480"/>
      <c r="Q334" s="476"/>
      <c r="R334" s="174" t="str">
        <f ca="1">入力・労働局用!R334</f>
        <v/>
      </c>
      <c r="S334" s="477" t="str">
        <f ca="1">入力・労働局用!S334</f>
        <v/>
      </c>
      <c r="T334" s="478">
        <f>入力・労働局用!T334</f>
        <v>0</v>
      </c>
      <c r="U334" s="478">
        <f>入力・労働局用!U334</f>
        <v>0</v>
      </c>
      <c r="V334" s="478">
        <f>入力・労働局用!V334</f>
        <v>0</v>
      </c>
      <c r="W334" s="479">
        <f>入力・労働局用!W334</f>
        <v>0</v>
      </c>
      <c r="X334" s="164"/>
      <c r="Y334" s="180" t="str">
        <f t="shared" ref="Y334:Y347" si="154">IF($B334&lt;&gt;0,IF(D334=0,AA$8,D334),"")</f>
        <v/>
      </c>
      <c r="Z334" s="180" t="str">
        <f t="shared" ref="Z334:Z347" si="155">IF($B334&lt;&gt;0,IF(E334=0,Z$8,E334),"")</f>
        <v/>
      </c>
      <c r="AA334" s="181" t="e">
        <f t="shared" si="144"/>
        <v>#VALUE!</v>
      </c>
      <c r="AB334" s="181" t="e">
        <f t="shared" si="145"/>
        <v>#VALUE!</v>
      </c>
      <c r="AC334" s="181" t="e">
        <f t="shared" si="146"/>
        <v>#VALUE!</v>
      </c>
      <c r="AD334" s="181" t="e">
        <f t="shared" si="147"/>
        <v>#VALUE!</v>
      </c>
      <c r="AE334" s="182" t="e">
        <f t="shared" si="148"/>
        <v>#VALUE!</v>
      </c>
      <c r="AF334" s="181" t="e">
        <f t="shared" si="149"/>
        <v>#VALUE!</v>
      </c>
      <c r="AG334" s="181" t="e">
        <f t="shared" si="150"/>
        <v>#VALUE!</v>
      </c>
      <c r="AH334" s="181" t="e">
        <f t="shared" si="151"/>
        <v>#VALUE!</v>
      </c>
      <c r="AI334" s="181" t="e">
        <f t="shared" si="152"/>
        <v>#VALUE!</v>
      </c>
      <c r="AJ334" s="182" t="e">
        <f t="shared" si="153"/>
        <v>#VALUE!</v>
      </c>
    </row>
    <row r="335" spans="1:36" ht="27.95" customHeight="1">
      <c r="A335" s="179">
        <f>入力・労働局用!A335</f>
        <v>0</v>
      </c>
      <c r="B335" s="172">
        <f>入力・労働局用!B335</f>
        <v>0</v>
      </c>
      <c r="C335" s="173"/>
      <c r="D335" s="70">
        <f>入力・労働局用!D335</f>
        <v>0</v>
      </c>
      <c r="E335" s="71">
        <f>入力・労働局用!E335</f>
        <v>0</v>
      </c>
      <c r="F335" s="475">
        <f>入力・労働局用!F335</f>
        <v>0</v>
      </c>
      <c r="G335" s="476"/>
      <c r="H335" s="174" t="str">
        <f ca="1">入力・労働局用!H335</f>
        <v/>
      </c>
      <c r="I335" s="477" t="str">
        <f ca="1">入力・労働局用!I335</f>
        <v/>
      </c>
      <c r="J335" s="478">
        <f>入力・労働局用!J335</f>
        <v>0</v>
      </c>
      <c r="K335" s="478">
        <f>入力・労働局用!K335</f>
        <v>0</v>
      </c>
      <c r="L335" s="479">
        <f>入力・労働局用!L335</f>
        <v>0</v>
      </c>
      <c r="M335" s="475">
        <f>入力・労働局用!M335</f>
        <v>0</v>
      </c>
      <c r="N335" s="480"/>
      <c r="O335" s="480"/>
      <c r="P335" s="480"/>
      <c r="Q335" s="476"/>
      <c r="R335" s="174" t="str">
        <f ca="1">入力・労働局用!R335</f>
        <v/>
      </c>
      <c r="S335" s="477" t="str">
        <f ca="1">入力・労働局用!S335</f>
        <v/>
      </c>
      <c r="T335" s="478">
        <f>入力・労働局用!T335</f>
        <v>0</v>
      </c>
      <c r="U335" s="478">
        <f>入力・労働局用!U335</f>
        <v>0</v>
      </c>
      <c r="V335" s="478">
        <f>入力・労働局用!V335</f>
        <v>0</v>
      </c>
      <c r="W335" s="479">
        <f>入力・労働局用!W335</f>
        <v>0</v>
      </c>
      <c r="X335" s="164"/>
      <c r="Y335" s="180" t="str">
        <f t="shared" si="154"/>
        <v/>
      </c>
      <c r="Z335" s="180" t="str">
        <f t="shared" si="155"/>
        <v/>
      </c>
      <c r="AA335" s="181" t="e">
        <f t="shared" si="144"/>
        <v>#VALUE!</v>
      </c>
      <c r="AB335" s="181" t="e">
        <f t="shared" si="145"/>
        <v>#VALUE!</v>
      </c>
      <c r="AC335" s="181" t="e">
        <f t="shared" si="146"/>
        <v>#VALUE!</v>
      </c>
      <c r="AD335" s="181" t="e">
        <f t="shared" si="147"/>
        <v>#VALUE!</v>
      </c>
      <c r="AE335" s="182" t="e">
        <f t="shared" si="148"/>
        <v>#VALUE!</v>
      </c>
      <c r="AF335" s="181" t="e">
        <f t="shared" si="149"/>
        <v>#VALUE!</v>
      </c>
      <c r="AG335" s="181" t="e">
        <f t="shared" si="150"/>
        <v>#VALUE!</v>
      </c>
      <c r="AH335" s="181" t="e">
        <f t="shared" si="151"/>
        <v>#VALUE!</v>
      </c>
      <c r="AI335" s="181" t="e">
        <f t="shared" si="152"/>
        <v>#VALUE!</v>
      </c>
      <c r="AJ335" s="182" t="e">
        <f t="shared" si="153"/>
        <v>#VALUE!</v>
      </c>
    </row>
    <row r="336" spans="1:36" ht="27.95" customHeight="1">
      <c r="A336" s="179">
        <f>入力・労働局用!A336</f>
        <v>0</v>
      </c>
      <c r="B336" s="172">
        <f>入力・労働局用!B336</f>
        <v>0</v>
      </c>
      <c r="C336" s="173"/>
      <c r="D336" s="70">
        <f>入力・労働局用!D336</f>
        <v>0</v>
      </c>
      <c r="E336" s="71">
        <f>入力・労働局用!E336</f>
        <v>0</v>
      </c>
      <c r="F336" s="475">
        <f>入力・労働局用!F336</f>
        <v>0</v>
      </c>
      <c r="G336" s="476"/>
      <c r="H336" s="174" t="str">
        <f ca="1">入力・労働局用!H336</f>
        <v/>
      </c>
      <c r="I336" s="477" t="str">
        <f ca="1">入力・労働局用!I336</f>
        <v/>
      </c>
      <c r="J336" s="478">
        <f>入力・労働局用!J336</f>
        <v>0</v>
      </c>
      <c r="K336" s="478">
        <f>入力・労働局用!K336</f>
        <v>0</v>
      </c>
      <c r="L336" s="479">
        <f>入力・労働局用!L336</f>
        <v>0</v>
      </c>
      <c r="M336" s="475">
        <f>入力・労働局用!M336</f>
        <v>0</v>
      </c>
      <c r="N336" s="480"/>
      <c r="O336" s="480"/>
      <c r="P336" s="480"/>
      <c r="Q336" s="476"/>
      <c r="R336" s="174" t="str">
        <f ca="1">入力・労働局用!R336</f>
        <v/>
      </c>
      <c r="S336" s="477" t="str">
        <f ca="1">入力・労働局用!S336</f>
        <v/>
      </c>
      <c r="T336" s="478">
        <f>入力・労働局用!T336</f>
        <v>0</v>
      </c>
      <c r="U336" s="478">
        <f>入力・労働局用!U336</f>
        <v>0</v>
      </c>
      <c r="V336" s="478">
        <f>入力・労働局用!V336</f>
        <v>0</v>
      </c>
      <c r="W336" s="479">
        <f>入力・労働局用!W336</f>
        <v>0</v>
      </c>
      <c r="X336" s="164"/>
      <c r="Y336" s="180" t="str">
        <f t="shared" si="154"/>
        <v/>
      </c>
      <c r="Z336" s="180" t="str">
        <f t="shared" si="155"/>
        <v/>
      </c>
      <c r="AA336" s="181" t="e">
        <f t="shared" si="144"/>
        <v>#VALUE!</v>
      </c>
      <c r="AB336" s="181" t="e">
        <f t="shared" si="145"/>
        <v>#VALUE!</v>
      </c>
      <c r="AC336" s="181" t="e">
        <f t="shared" si="146"/>
        <v>#VALUE!</v>
      </c>
      <c r="AD336" s="181" t="e">
        <f t="shared" si="147"/>
        <v>#VALUE!</v>
      </c>
      <c r="AE336" s="182" t="e">
        <f t="shared" si="148"/>
        <v>#VALUE!</v>
      </c>
      <c r="AF336" s="181" t="e">
        <f t="shared" si="149"/>
        <v>#VALUE!</v>
      </c>
      <c r="AG336" s="181" t="e">
        <f t="shared" si="150"/>
        <v>#VALUE!</v>
      </c>
      <c r="AH336" s="181" t="e">
        <f t="shared" si="151"/>
        <v>#VALUE!</v>
      </c>
      <c r="AI336" s="181" t="e">
        <f t="shared" si="152"/>
        <v>#VALUE!</v>
      </c>
      <c r="AJ336" s="182" t="e">
        <f t="shared" si="153"/>
        <v>#VALUE!</v>
      </c>
    </row>
    <row r="337" spans="1:36" ht="27.95" customHeight="1">
      <c r="A337" s="179">
        <f>入力・労働局用!A337</f>
        <v>0</v>
      </c>
      <c r="B337" s="172">
        <f>入力・労働局用!B337</f>
        <v>0</v>
      </c>
      <c r="C337" s="173"/>
      <c r="D337" s="70">
        <f>入力・労働局用!D337</f>
        <v>0</v>
      </c>
      <c r="E337" s="71">
        <f>入力・労働局用!E337</f>
        <v>0</v>
      </c>
      <c r="F337" s="475">
        <f>入力・労働局用!F337</f>
        <v>0</v>
      </c>
      <c r="G337" s="476"/>
      <c r="H337" s="174" t="str">
        <f ca="1">入力・労働局用!H337</f>
        <v/>
      </c>
      <c r="I337" s="477" t="str">
        <f ca="1">入力・労働局用!I337</f>
        <v/>
      </c>
      <c r="J337" s="478">
        <f>入力・労働局用!J337</f>
        <v>0</v>
      </c>
      <c r="K337" s="478">
        <f>入力・労働局用!K337</f>
        <v>0</v>
      </c>
      <c r="L337" s="479">
        <f>入力・労働局用!L337</f>
        <v>0</v>
      </c>
      <c r="M337" s="475">
        <f>入力・労働局用!M337</f>
        <v>0</v>
      </c>
      <c r="N337" s="480"/>
      <c r="O337" s="480"/>
      <c r="P337" s="480"/>
      <c r="Q337" s="476"/>
      <c r="R337" s="174" t="str">
        <f ca="1">入力・労働局用!R337</f>
        <v/>
      </c>
      <c r="S337" s="477" t="str">
        <f ca="1">入力・労働局用!S337</f>
        <v/>
      </c>
      <c r="T337" s="478">
        <f>入力・労働局用!T337</f>
        <v>0</v>
      </c>
      <c r="U337" s="478">
        <f>入力・労働局用!U337</f>
        <v>0</v>
      </c>
      <c r="V337" s="478">
        <f>入力・労働局用!V337</f>
        <v>0</v>
      </c>
      <c r="W337" s="479">
        <f>入力・労働局用!W337</f>
        <v>0</v>
      </c>
      <c r="X337" s="164"/>
      <c r="Y337" s="180" t="str">
        <f t="shared" si="154"/>
        <v/>
      </c>
      <c r="Z337" s="180" t="str">
        <f t="shared" si="155"/>
        <v/>
      </c>
      <c r="AA337" s="181" t="e">
        <f t="shared" si="144"/>
        <v>#VALUE!</v>
      </c>
      <c r="AB337" s="181" t="e">
        <f t="shared" si="145"/>
        <v>#VALUE!</v>
      </c>
      <c r="AC337" s="181" t="e">
        <f t="shared" si="146"/>
        <v>#VALUE!</v>
      </c>
      <c r="AD337" s="181" t="e">
        <f t="shared" si="147"/>
        <v>#VALUE!</v>
      </c>
      <c r="AE337" s="182" t="e">
        <f t="shared" si="148"/>
        <v>#VALUE!</v>
      </c>
      <c r="AF337" s="181" t="e">
        <f t="shared" si="149"/>
        <v>#VALUE!</v>
      </c>
      <c r="AG337" s="181" t="e">
        <f t="shared" si="150"/>
        <v>#VALUE!</v>
      </c>
      <c r="AH337" s="181" t="e">
        <f t="shared" si="151"/>
        <v>#VALUE!</v>
      </c>
      <c r="AI337" s="181" t="e">
        <f t="shared" si="152"/>
        <v>#VALUE!</v>
      </c>
      <c r="AJ337" s="182" t="e">
        <f t="shared" si="153"/>
        <v>#VALUE!</v>
      </c>
    </row>
    <row r="338" spans="1:36" ht="27.95" customHeight="1">
      <c r="A338" s="179">
        <f>入力・労働局用!A338</f>
        <v>0</v>
      </c>
      <c r="B338" s="172">
        <f>入力・労働局用!B338</f>
        <v>0</v>
      </c>
      <c r="C338" s="173"/>
      <c r="D338" s="70">
        <f>入力・労働局用!D338</f>
        <v>0</v>
      </c>
      <c r="E338" s="71">
        <f>入力・労働局用!E338</f>
        <v>0</v>
      </c>
      <c r="F338" s="475">
        <f>入力・労働局用!F338</f>
        <v>0</v>
      </c>
      <c r="G338" s="476"/>
      <c r="H338" s="174" t="str">
        <f ca="1">入力・労働局用!H338</f>
        <v/>
      </c>
      <c r="I338" s="477" t="str">
        <f ca="1">入力・労働局用!I338</f>
        <v/>
      </c>
      <c r="J338" s="478">
        <f>入力・労働局用!J338</f>
        <v>0</v>
      </c>
      <c r="K338" s="478">
        <f>入力・労働局用!K338</f>
        <v>0</v>
      </c>
      <c r="L338" s="479">
        <f>入力・労働局用!L338</f>
        <v>0</v>
      </c>
      <c r="M338" s="475">
        <f>入力・労働局用!M338</f>
        <v>0</v>
      </c>
      <c r="N338" s="480"/>
      <c r="O338" s="480"/>
      <c r="P338" s="480"/>
      <c r="Q338" s="476"/>
      <c r="R338" s="174" t="str">
        <f ca="1">入力・労働局用!R338</f>
        <v/>
      </c>
      <c r="S338" s="477" t="str">
        <f ca="1">入力・労働局用!S338</f>
        <v/>
      </c>
      <c r="T338" s="478">
        <f>入力・労働局用!T338</f>
        <v>0</v>
      </c>
      <c r="U338" s="478">
        <f>入力・労働局用!U338</f>
        <v>0</v>
      </c>
      <c r="V338" s="478">
        <f>入力・労働局用!V338</f>
        <v>0</v>
      </c>
      <c r="W338" s="479">
        <f>入力・労働局用!W338</f>
        <v>0</v>
      </c>
      <c r="X338" s="164"/>
      <c r="Y338" s="180" t="str">
        <f t="shared" si="154"/>
        <v/>
      </c>
      <c r="Z338" s="180" t="str">
        <f t="shared" si="155"/>
        <v/>
      </c>
      <c r="AA338" s="181" t="e">
        <f t="shared" si="144"/>
        <v>#VALUE!</v>
      </c>
      <c r="AB338" s="181" t="e">
        <f t="shared" si="145"/>
        <v>#VALUE!</v>
      </c>
      <c r="AC338" s="181" t="e">
        <f t="shared" si="146"/>
        <v>#VALUE!</v>
      </c>
      <c r="AD338" s="181" t="e">
        <f t="shared" si="147"/>
        <v>#VALUE!</v>
      </c>
      <c r="AE338" s="182" t="e">
        <f t="shared" si="148"/>
        <v>#VALUE!</v>
      </c>
      <c r="AF338" s="181" t="e">
        <f t="shared" si="149"/>
        <v>#VALUE!</v>
      </c>
      <c r="AG338" s="181" t="e">
        <f t="shared" si="150"/>
        <v>#VALUE!</v>
      </c>
      <c r="AH338" s="181" t="e">
        <f t="shared" si="151"/>
        <v>#VALUE!</v>
      </c>
      <c r="AI338" s="181" t="e">
        <f t="shared" si="152"/>
        <v>#VALUE!</v>
      </c>
      <c r="AJ338" s="182" t="e">
        <f t="shared" si="153"/>
        <v>#VALUE!</v>
      </c>
    </row>
    <row r="339" spans="1:36" ht="27.95" customHeight="1">
      <c r="A339" s="179">
        <f>入力・労働局用!A339</f>
        <v>0</v>
      </c>
      <c r="B339" s="172">
        <f>入力・労働局用!B339</f>
        <v>0</v>
      </c>
      <c r="C339" s="173"/>
      <c r="D339" s="70">
        <f>入力・労働局用!D339</f>
        <v>0</v>
      </c>
      <c r="E339" s="71">
        <f>入力・労働局用!E339</f>
        <v>0</v>
      </c>
      <c r="F339" s="475">
        <f>入力・労働局用!F339</f>
        <v>0</v>
      </c>
      <c r="G339" s="476"/>
      <c r="H339" s="174" t="str">
        <f ca="1">入力・労働局用!H339</f>
        <v/>
      </c>
      <c r="I339" s="477" t="str">
        <f ca="1">入力・労働局用!I339</f>
        <v/>
      </c>
      <c r="J339" s="478">
        <f>入力・労働局用!J339</f>
        <v>0</v>
      </c>
      <c r="K339" s="478">
        <f>入力・労働局用!K339</f>
        <v>0</v>
      </c>
      <c r="L339" s="479">
        <f>入力・労働局用!L339</f>
        <v>0</v>
      </c>
      <c r="M339" s="475">
        <f>入力・労働局用!M339</f>
        <v>0</v>
      </c>
      <c r="N339" s="480"/>
      <c r="O339" s="480"/>
      <c r="P339" s="480"/>
      <c r="Q339" s="476"/>
      <c r="R339" s="174" t="str">
        <f ca="1">入力・労働局用!R339</f>
        <v/>
      </c>
      <c r="S339" s="477" t="str">
        <f ca="1">入力・労働局用!S339</f>
        <v/>
      </c>
      <c r="T339" s="478">
        <f>入力・労働局用!T339</f>
        <v>0</v>
      </c>
      <c r="U339" s="478">
        <f>入力・労働局用!U339</f>
        <v>0</v>
      </c>
      <c r="V339" s="478">
        <f>入力・労働局用!V339</f>
        <v>0</v>
      </c>
      <c r="W339" s="479">
        <f>入力・労働局用!W339</f>
        <v>0</v>
      </c>
      <c r="X339" s="164"/>
      <c r="Y339" s="180" t="str">
        <f t="shared" si="154"/>
        <v/>
      </c>
      <c r="Z339" s="180" t="str">
        <f t="shared" si="155"/>
        <v/>
      </c>
      <c r="AA339" s="181" t="e">
        <f t="shared" si="144"/>
        <v>#VALUE!</v>
      </c>
      <c r="AB339" s="181" t="e">
        <f t="shared" si="145"/>
        <v>#VALUE!</v>
      </c>
      <c r="AC339" s="181" t="e">
        <f t="shared" si="146"/>
        <v>#VALUE!</v>
      </c>
      <c r="AD339" s="181" t="e">
        <f t="shared" si="147"/>
        <v>#VALUE!</v>
      </c>
      <c r="AE339" s="182" t="e">
        <f t="shared" si="148"/>
        <v>#VALUE!</v>
      </c>
      <c r="AF339" s="181" t="e">
        <f t="shared" si="149"/>
        <v>#VALUE!</v>
      </c>
      <c r="AG339" s="181" t="e">
        <f t="shared" si="150"/>
        <v>#VALUE!</v>
      </c>
      <c r="AH339" s="181" t="e">
        <f t="shared" si="151"/>
        <v>#VALUE!</v>
      </c>
      <c r="AI339" s="181" t="e">
        <f t="shared" si="152"/>
        <v>#VALUE!</v>
      </c>
      <c r="AJ339" s="182" t="e">
        <f t="shared" si="153"/>
        <v>#VALUE!</v>
      </c>
    </row>
    <row r="340" spans="1:36" ht="27.95" customHeight="1">
      <c r="A340" s="179">
        <f>入力・労働局用!A340</f>
        <v>0</v>
      </c>
      <c r="B340" s="172">
        <f>入力・労働局用!B340</f>
        <v>0</v>
      </c>
      <c r="C340" s="173"/>
      <c r="D340" s="70">
        <f>入力・労働局用!D340</f>
        <v>0</v>
      </c>
      <c r="E340" s="71">
        <f>入力・労働局用!E340</f>
        <v>0</v>
      </c>
      <c r="F340" s="475">
        <f>入力・労働局用!F340</f>
        <v>0</v>
      </c>
      <c r="G340" s="476"/>
      <c r="H340" s="174" t="str">
        <f ca="1">入力・労働局用!H340</f>
        <v/>
      </c>
      <c r="I340" s="477" t="str">
        <f ca="1">入力・労働局用!I340</f>
        <v/>
      </c>
      <c r="J340" s="478">
        <f>入力・労働局用!J340</f>
        <v>0</v>
      </c>
      <c r="K340" s="478">
        <f>入力・労働局用!K340</f>
        <v>0</v>
      </c>
      <c r="L340" s="479">
        <f>入力・労働局用!L340</f>
        <v>0</v>
      </c>
      <c r="M340" s="475">
        <f>入力・労働局用!M340</f>
        <v>0</v>
      </c>
      <c r="N340" s="480"/>
      <c r="O340" s="480"/>
      <c r="P340" s="480"/>
      <c r="Q340" s="476"/>
      <c r="R340" s="174" t="str">
        <f ca="1">入力・労働局用!R340</f>
        <v/>
      </c>
      <c r="S340" s="477" t="str">
        <f ca="1">入力・労働局用!S340</f>
        <v/>
      </c>
      <c r="T340" s="478">
        <f>入力・労働局用!T340</f>
        <v>0</v>
      </c>
      <c r="U340" s="478">
        <f>入力・労働局用!U340</f>
        <v>0</v>
      </c>
      <c r="V340" s="478">
        <f>入力・労働局用!V340</f>
        <v>0</v>
      </c>
      <c r="W340" s="479">
        <f>入力・労働局用!W340</f>
        <v>0</v>
      </c>
      <c r="X340" s="164"/>
      <c r="Y340" s="180" t="str">
        <f t="shared" si="154"/>
        <v/>
      </c>
      <c r="Z340" s="180" t="str">
        <f t="shared" si="155"/>
        <v/>
      </c>
      <c r="AA340" s="181" t="e">
        <f t="shared" si="144"/>
        <v>#VALUE!</v>
      </c>
      <c r="AB340" s="181" t="e">
        <f t="shared" si="145"/>
        <v>#VALUE!</v>
      </c>
      <c r="AC340" s="181" t="e">
        <f t="shared" si="146"/>
        <v>#VALUE!</v>
      </c>
      <c r="AD340" s="181" t="e">
        <f t="shared" si="147"/>
        <v>#VALUE!</v>
      </c>
      <c r="AE340" s="182" t="e">
        <f t="shared" si="148"/>
        <v>#VALUE!</v>
      </c>
      <c r="AF340" s="181" t="e">
        <f t="shared" si="149"/>
        <v>#VALUE!</v>
      </c>
      <c r="AG340" s="181" t="e">
        <f t="shared" si="150"/>
        <v>#VALUE!</v>
      </c>
      <c r="AH340" s="181" t="e">
        <f t="shared" si="151"/>
        <v>#VALUE!</v>
      </c>
      <c r="AI340" s="181" t="e">
        <f t="shared" si="152"/>
        <v>#VALUE!</v>
      </c>
      <c r="AJ340" s="182" t="e">
        <f t="shared" si="153"/>
        <v>#VALUE!</v>
      </c>
    </row>
    <row r="341" spans="1:36" ht="27.95" customHeight="1">
      <c r="A341" s="179">
        <f>入力・労働局用!A341</f>
        <v>0</v>
      </c>
      <c r="B341" s="172">
        <f>入力・労働局用!B341</f>
        <v>0</v>
      </c>
      <c r="C341" s="173"/>
      <c r="D341" s="70">
        <f>入力・労働局用!D341</f>
        <v>0</v>
      </c>
      <c r="E341" s="71">
        <f>入力・労働局用!E341</f>
        <v>0</v>
      </c>
      <c r="F341" s="475">
        <f>入力・労働局用!F341</f>
        <v>0</v>
      </c>
      <c r="G341" s="476"/>
      <c r="H341" s="174" t="str">
        <f ca="1">入力・労働局用!H341</f>
        <v/>
      </c>
      <c r="I341" s="477" t="str">
        <f ca="1">入力・労働局用!I341</f>
        <v/>
      </c>
      <c r="J341" s="478">
        <f>入力・労働局用!J341</f>
        <v>0</v>
      </c>
      <c r="K341" s="478">
        <f>入力・労働局用!K341</f>
        <v>0</v>
      </c>
      <c r="L341" s="479">
        <f>入力・労働局用!L341</f>
        <v>0</v>
      </c>
      <c r="M341" s="475">
        <f>入力・労働局用!M341</f>
        <v>0</v>
      </c>
      <c r="N341" s="480"/>
      <c r="O341" s="480"/>
      <c r="P341" s="480"/>
      <c r="Q341" s="476"/>
      <c r="R341" s="174" t="str">
        <f ca="1">入力・労働局用!R341</f>
        <v/>
      </c>
      <c r="S341" s="477" t="str">
        <f ca="1">入力・労働局用!S341</f>
        <v/>
      </c>
      <c r="T341" s="478">
        <f>入力・労働局用!T341</f>
        <v>0</v>
      </c>
      <c r="U341" s="478">
        <f>入力・労働局用!U341</f>
        <v>0</v>
      </c>
      <c r="V341" s="478">
        <f>入力・労働局用!V341</f>
        <v>0</v>
      </c>
      <c r="W341" s="479">
        <f>入力・労働局用!W341</f>
        <v>0</v>
      </c>
      <c r="X341" s="164"/>
      <c r="Y341" s="180" t="str">
        <f t="shared" si="154"/>
        <v/>
      </c>
      <c r="Z341" s="180" t="str">
        <f t="shared" si="155"/>
        <v/>
      </c>
      <c r="AA341" s="181" t="e">
        <f t="shared" si="144"/>
        <v>#VALUE!</v>
      </c>
      <c r="AB341" s="181" t="e">
        <f t="shared" si="145"/>
        <v>#VALUE!</v>
      </c>
      <c r="AC341" s="181" t="e">
        <f t="shared" si="146"/>
        <v>#VALUE!</v>
      </c>
      <c r="AD341" s="181" t="e">
        <f t="shared" si="147"/>
        <v>#VALUE!</v>
      </c>
      <c r="AE341" s="182" t="e">
        <f t="shared" si="148"/>
        <v>#VALUE!</v>
      </c>
      <c r="AF341" s="181" t="e">
        <f t="shared" si="149"/>
        <v>#VALUE!</v>
      </c>
      <c r="AG341" s="181" t="e">
        <f t="shared" si="150"/>
        <v>#VALUE!</v>
      </c>
      <c r="AH341" s="181" t="e">
        <f t="shared" si="151"/>
        <v>#VALUE!</v>
      </c>
      <c r="AI341" s="181" t="e">
        <f t="shared" si="152"/>
        <v>#VALUE!</v>
      </c>
      <c r="AJ341" s="182" t="e">
        <f t="shared" si="153"/>
        <v>#VALUE!</v>
      </c>
    </row>
    <row r="342" spans="1:36" ht="27.95" customHeight="1">
      <c r="A342" s="179">
        <f>入力・労働局用!A342</f>
        <v>0</v>
      </c>
      <c r="B342" s="172">
        <f>入力・労働局用!B342</f>
        <v>0</v>
      </c>
      <c r="C342" s="173"/>
      <c r="D342" s="70">
        <f>入力・労働局用!D342</f>
        <v>0</v>
      </c>
      <c r="E342" s="71">
        <f>入力・労働局用!E342</f>
        <v>0</v>
      </c>
      <c r="F342" s="475">
        <f>入力・労働局用!F342</f>
        <v>0</v>
      </c>
      <c r="G342" s="476"/>
      <c r="H342" s="174" t="str">
        <f ca="1">入力・労働局用!H342</f>
        <v/>
      </c>
      <c r="I342" s="477" t="str">
        <f ca="1">入力・労働局用!I342</f>
        <v/>
      </c>
      <c r="J342" s="478">
        <f>入力・労働局用!J342</f>
        <v>0</v>
      </c>
      <c r="K342" s="478">
        <f>入力・労働局用!K342</f>
        <v>0</v>
      </c>
      <c r="L342" s="479">
        <f>入力・労働局用!L342</f>
        <v>0</v>
      </c>
      <c r="M342" s="475">
        <f>入力・労働局用!M342</f>
        <v>0</v>
      </c>
      <c r="N342" s="480"/>
      <c r="O342" s="480"/>
      <c r="P342" s="480"/>
      <c r="Q342" s="476"/>
      <c r="R342" s="174" t="str">
        <f ca="1">入力・労働局用!R342</f>
        <v/>
      </c>
      <c r="S342" s="477" t="str">
        <f ca="1">入力・労働局用!S342</f>
        <v/>
      </c>
      <c r="T342" s="478">
        <f>入力・労働局用!T342</f>
        <v>0</v>
      </c>
      <c r="U342" s="478">
        <f>入力・労働局用!U342</f>
        <v>0</v>
      </c>
      <c r="V342" s="478">
        <f>入力・労働局用!V342</f>
        <v>0</v>
      </c>
      <c r="W342" s="479">
        <f>入力・労働局用!W342</f>
        <v>0</v>
      </c>
      <c r="X342" s="164"/>
      <c r="Y342" s="180" t="str">
        <f t="shared" si="154"/>
        <v/>
      </c>
      <c r="Z342" s="180" t="str">
        <f t="shared" si="155"/>
        <v/>
      </c>
      <c r="AA342" s="181" t="e">
        <f t="shared" si="144"/>
        <v>#VALUE!</v>
      </c>
      <c r="AB342" s="181" t="e">
        <f t="shared" si="145"/>
        <v>#VALUE!</v>
      </c>
      <c r="AC342" s="181" t="e">
        <f t="shared" si="146"/>
        <v>#VALUE!</v>
      </c>
      <c r="AD342" s="181" t="e">
        <f t="shared" si="147"/>
        <v>#VALUE!</v>
      </c>
      <c r="AE342" s="182" t="e">
        <f t="shared" si="148"/>
        <v>#VALUE!</v>
      </c>
      <c r="AF342" s="181" t="e">
        <f t="shared" si="149"/>
        <v>#VALUE!</v>
      </c>
      <c r="AG342" s="181" t="e">
        <f t="shared" si="150"/>
        <v>#VALUE!</v>
      </c>
      <c r="AH342" s="181" t="e">
        <f t="shared" si="151"/>
        <v>#VALUE!</v>
      </c>
      <c r="AI342" s="181" t="e">
        <f t="shared" si="152"/>
        <v>#VALUE!</v>
      </c>
      <c r="AJ342" s="182" t="e">
        <f t="shared" si="153"/>
        <v>#VALUE!</v>
      </c>
    </row>
    <row r="343" spans="1:36" ht="27.95" customHeight="1">
      <c r="A343" s="179">
        <f>入力・労働局用!A343</f>
        <v>0</v>
      </c>
      <c r="B343" s="172">
        <f>入力・労働局用!B343</f>
        <v>0</v>
      </c>
      <c r="C343" s="173"/>
      <c r="D343" s="70">
        <f>入力・労働局用!D343</f>
        <v>0</v>
      </c>
      <c r="E343" s="71">
        <f>入力・労働局用!E343</f>
        <v>0</v>
      </c>
      <c r="F343" s="475">
        <f>入力・労働局用!F343</f>
        <v>0</v>
      </c>
      <c r="G343" s="476"/>
      <c r="H343" s="174" t="str">
        <f ca="1">入力・労働局用!H343</f>
        <v/>
      </c>
      <c r="I343" s="477" t="str">
        <f ca="1">入力・労働局用!I343</f>
        <v/>
      </c>
      <c r="J343" s="478">
        <f>入力・労働局用!J343</f>
        <v>0</v>
      </c>
      <c r="K343" s="478">
        <f>入力・労働局用!K343</f>
        <v>0</v>
      </c>
      <c r="L343" s="479">
        <f>入力・労働局用!L343</f>
        <v>0</v>
      </c>
      <c r="M343" s="475">
        <f>入力・労働局用!M343</f>
        <v>0</v>
      </c>
      <c r="N343" s="480"/>
      <c r="O343" s="480"/>
      <c r="P343" s="480"/>
      <c r="Q343" s="476"/>
      <c r="R343" s="174" t="str">
        <f ca="1">入力・労働局用!R343</f>
        <v/>
      </c>
      <c r="S343" s="477" t="str">
        <f ca="1">入力・労働局用!S343</f>
        <v/>
      </c>
      <c r="T343" s="478">
        <f>入力・労働局用!T343</f>
        <v>0</v>
      </c>
      <c r="U343" s="478">
        <f>入力・労働局用!U343</f>
        <v>0</v>
      </c>
      <c r="V343" s="478">
        <f>入力・労働局用!V343</f>
        <v>0</v>
      </c>
      <c r="W343" s="479">
        <f>入力・労働局用!W343</f>
        <v>0</v>
      </c>
      <c r="X343" s="164"/>
      <c r="Y343" s="180" t="str">
        <f t="shared" si="154"/>
        <v/>
      </c>
      <c r="Z343" s="180" t="str">
        <f t="shared" si="155"/>
        <v/>
      </c>
      <c r="AA343" s="181" t="e">
        <f t="shared" si="144"/>
        <v>#VALUE!</v>
      </c>
      <c r="AB343" s="181" t="e">
        <f t="shared" si="145"/>
        <v>#VALUE!</v>
      </c>
      <c r="AC343" s="181" t="e">
        <f t="shared" si="146"/>
        <v>#VALUE!</v>
      </c>
      <c r="AD343" s="181" t="e">
        <f t="shared" si="147"/>
        <v>#VALUE!</v>
      </c>
      <c r="AE343" s="182" t="e">
        <f t="shared" si="148"/>
        <v>#VALUE!</v>
      </c>
      <c r="AF343" s="181" t="e">
        <f t="shared" si="149"/>
        <v>#VALUE!</v>
      </c>
      <c r="AG343" s="181" t="e">
        <f t="shared" si="150"/>
        <v>#VALUE!</v>
      </c>
      <c r="AH343" s="181" t="e">
        <f t="shared" si="151"/>
        <v>#VALUE!</v>
      </c>
      <c r="AI343" s="181" t="e">
        <f t="shared" si="152"/>
        <v>#VALUE!</v>
      </c>
      <c r="AJ343" s="182" t="e">
        <f t="shared" si="153"/>
        <v>#VALUE!</v>
      </c>
    </row>
    <row r="344" spans="1:36" ht="27.95" customHeight="1">
      <c r="A344" s="179">
        <f>入力・労働局用!A344</f>
        <v>0</v>
      </c>
      <c r="B344" s="172">
        <f>入力・労働局用!B344</f>
        <v>0</v>
      </c>
      <c r="C344" s="173"/>
      <c r="D344" s="70">
        <f>入力・労働局用!D344</f>
        <v>0</v>
      </c>
      <c r="E344" s="71">
        <f>入力・労働局用!E344</f>
        <v>0</v>
      </c>
      <c r="F344" s="475">
        <f>入力・労働局用!F344</f>
        <v>0</v>
      </c>
      <c r="G344" s="476"/>
      <c r="H344" s="174" t="str">
        <f ca="1">入力・労働局用!H344</f>
        <v/>
      </c>
      <c r="I344" s="477" t="str">
        <f ca="1">入力・労働局用!I344</f>
        <v/>
      </c>
      <c r="J344" s="478">
        <f>入力・労働局用!J344</f>
        <v>0</v>
      </c>
      <c r="K344" s="478">
        <f>入力・労働局用!K344</f>
        <v>0</v>
      </c>
      <c r="L344" s="479">
        <f>入力・労働局用!L344</f>
        <v>0</v>
      </c>
      <c r="M344" s="475">
        <f>入力・労働局用!M344</f>
        <v>0</v>
      </c>
      <c r="N344" s="480"/>
      <c r="O344" s="480"/>
      <c r="P344" s="480"/>
      <c r="Q344" s="476"/>
      <c r="R344" s="174" t="str">
        <f ca="1">入力・労働局用!R344</f>
        <v/>
      </c>
      <c r="S344" s="477" t="str">
        <f ca="1">入力・労働局用!S344</f>
        <v/>
      </c>
      <c r="T344" s="478">
        <f>入力・労働局用!T344</f>
        <v>0</v>
      </c>
      <c r="U344" s="478">
        <f>入力・労働局用!U344</f>
        <v>0</v>
      </c>
      <c r="V344" s="478">
        <f>入力・労働局用!V344</f>
        <v>0</v>
      </c>
      <c r="W344" s="479">
        <f>入力・労働局用!W344</f>
        <v>0</v>
      </c>
      <c r="X344" s="164"/>
      <c r="Y344" s="180" t="str">
        <f t="shared" si="154"/>
        <v/>
      </c>
      <c r="Z344" s="180" t="str">
        <f t="shared" si="155"/>
        <v/>
      </c>
      <c r="AA344" s="181" t="e">
        <f t="shared" si="144"/>
        <v>#VALUE!</v>
      </c>
      <c r="AB344" s="181" t="e">
        <f t="shared" si="145"/>
        <v>#VALUE!</v>
      </c>
      <c r="AC344" s="181" t="e">
        <f t="shared" si="146"/>
        <v>#VALUE!</v>
      </c>
      <c r="AD344" s="181" t="e">
        <f t="shared" si="147"/>
        <v>#VALUE!</v>
      </c>
      <c r="AE344" s="182" t="e">
        <f t="shared" si="148"/>
        <v>#VALUE!</v>
      </c>
      <c r="AF344" s="181" t="e">
        <f t="shared" si="149"/>
        <v>#VALUE!</v>
      </c>
      <c r="AG344" s="181" t="e">
        <f t="shared" si="150"/>
        <v>#VALUE!</v>
      </c>
      <c r="AH344" s="181" t="e">
        <f t="shared" si="151"/>
        <v>#VALUE!</v>
      </c>
      <c r="AI344" s="181" t="e">
        <f t="shared" si="152"/>
        <v>#VALUE!</v>
      </c>
      <c r="AJ344" s="182" t="e">
        <f t="shared" si="153"/>
        <v>#VALUE!</v>
      </c>
    </row>
    <row r="345" spans="1:36" ht="27.95" customHeight="1">
      <c r="A345" s="179">
        <f>入力・労働局用!A345</f>
        <v>0</v>
      </c>
      <c r="B345" s="172">
        <f>入力・労働局用!B345</f>
        <v>0</v>
      </c>
      <c r="C345" s="173"/>
      <c r="D345" s="70">
        <f>入力・労働局用!D345</f>
        <v>0</v>
      </c>
      <c r="E345" s="71">
        <f>入力・労働局用!E345</f>
        <v>0</v>
      </c>
      <c r="F345" s="475">
        <f>入力・労働局用!F345</f>
        <v>0</v>
      </c>
      <c r="G345" s="476"/>
      <c r="H345" s="174" t="str">
        <f ca="1">入力・労働局用!H345</f>
        <v/>
      </c>
      <c r="I345" s="477" t="str">
        <f ca="1">入力・労働局用!I345</f>
        <v/>
      </c>
      <c r="J345" s="478">
        <f>入力・労働局用!J345</f>
        <v>0</v>
      </c>
      <c r="K345" s="478">
        <f>入力・労働局用!K345</f>
        <v>0</v>
      </c>
      <c r="L345" s="479">
        <f>入力・労働局用!L345</f>
        <v>0</v>
      </c>
      <c r="M345" s="475">
        <f>入力・労働局用!M345</f>
        <v>0</v>
      </c>
      <c r="N345" s="480"/>
      <c r="O345" s="480"/>
      <c r="P345" s="480"/>
      <c r="Q345" s="476"/>
      <c r="R345" s="174" t="str">
        <f ca="1">入力・労働局用!R345</f>
        <v/>
      </c>
      <c r="S345" s="477" t="str">
        <f ca="1">入力・労働局用!S345</f>
        <v/>
      </c>
      <c r="T345" s="478">
        <f>入力・労働局用!T345</f>
        <v>0</v>
      </c>
      <c r="U345" s="478">
        <f>入力・労働局用!U345</f>
        <v>0</v>
      </c>
      <c r="V345" s="478">
        <f>入力・労働局用!V345</f>
        <v>0</v>
      </c>
      <c r="W345" s="479">
        <f>入力・労働局用!W345</f>
        <v>0</v>
      </c>
      <c r="X345" s="164"/>
      <c r="Y345" s="180" t="str">
        <f t="shared" si="154"/>
        <v/>
      </c>
      <c r="Z345" s="180" t="str">
        <f t="shared" si="155"/>
        <v/>
      </c>
      <c r="AA345" s="181" t="e">
        <f t="shared" si="144"/>
        <v>#VALUE!</v>
      </c>
      <c r="AB345" s="181" t="e">
        <f t="shared" si="145"/>
        <v>#VALUE!</v>
      </c>
      <c r="AC345" s="181" t="e">
        <f t="shared" si="146"/>
        <v>#VALUE!</v>
      </c>
      <c r="AD345" s="181" t="e">
        <f t="shared" si="147"/>
        <v>#VALUE!</v>
      </c>
      <c r="AE345" s="182" t="e">
        <f t="shared" si="148"/>
        <v>#VALUE!</v>
      </c>
      <c r="AF345" s="181" t="e">
        <f t="shared" si="149"/>
        <v>#VALUE!</v>
      </c>
      <c r="AG345" s="181" t="e">
        <f t="shared" si="150"/>
        <v>#VALUE!</v>
      </c>
      <c r="AH345" s="181" t="e">
        <f t="shared" si="151"/>
        <v>#VALUE!</v>
      </c>
      <c r="AI345" s="181" t="e">
        <f t="shared" si="152"/>
        <v>#VALUE!</v>
      </c>
      <c r="AJ345" s="182" t="e">
        <f t="shared" si="153"/>
        <v>#VALUE!</v>
      </c>
    </row>
    <row r="346" spans="1:36" ht="27.95" customHeight="1">
      <c r="A346" s="179">
        <f>入力・労働局用!A346</f>
        <v>0</v>
      </c>
      <c r="B346" s="172">
        <f>入力・労働局用!B346</f>
        <v>0</v>
      </c>
      <c r="C346" s="173"/>
      <c r="D346" s="70">
        <f>入力・労働局用!D346</f>
        <v>0</v>
      </c>
      <c r="E346" s="71">
        <f>入力・労働局用!E346</f>
        <v>0</v>
      </c>
      <c r="F346" s="475">
        <f>入力・労働局用!F346</f>
        <v>0</v>
      </c>
      <c r="G346" s="476"/>
      <c r="H346" s="174" t="str">
        <f ca="1">入力・労働局用!H346</f>
        <v/>
      </c>
      <c r="I346" s="477" t="str">
        <f ca="1">入力・労働局用!I346</f>
        <v/>
      </c>
      <c r="J346" s="478">
        <f>入力・労働局用!J346</f>
        <v>0</v>
      </c>
      <c r="K346" s="478">
        <f>入力・労働局用!K346</f>
        <v>0</v>
      </c>
      <c r="L346" s="479">
        <f>入力・労働局用!L346</f>
        <v>0</v>
      </c>
      <c r="M346" s="475">
        <f>入力・労働局用!M346</f>
        <v>0</v>
      </c>
      <c r="N346" s="480"/>
      <c r="O346" s="480"/>
      <c r="P346" s="480"/>
      <c r="Q346" s="476"/>
      <c r="R346" s="174" t="str">
        <f ca="1">入力・労働局用!R346</f>
        <v/>
      </c>
      <c r="S346" s="477" t="str">
        <f ca="1">入力・労働局用!S346</f>
        <v/>
      </c>
      <c r="T346" s="478">
        <f>入力・労働局用!T346</f>
        <v>0</v>
      </c>
      <c r="U346" s="478">
        <f>入力・労働局用!U346</f>
        <v>0</v>
      </c>
      <c r="V346" s="478">
        <f>入力・労働局用!V346</f>
        <v>0</v>
      </c>
      <c r="W346" s="479">
        <f>入力・労働局用!W346</f>
        <v>0</v>
      </c>
      <c r="X346" s="164"/>
      <c r="Y346" s="180" t="str">
        <f t="shared" si="154"/>
        <v/>
      </c>
      <c r="Z346" s="180" t="str">
        <f t="shared" si="155"/>
        <v/>
      </c>
      <c r="AA346" s="181" t="e">
        <f t="shared" si="144"/>
        <v>#VALUE!</v>
      </c>
      <c r="AB346" s="181" t="e">
        <f t="shared" si="145"/>
        <v>#VALUE!</v>
      </c>
      <c r="AC346" s="181" t="e">
        <f t="shared" si="146"/>
        <v>#VALUE!</v>
      </c>
      <c r="AD346" s="181" t="e">
        <f t="shared" si="147"/>
        <v>#VALUE!</v>
      </c>
      <c r="AE346" s="182" t="e">
        <f t="shared" si="148"/>
        <v>#VALUE!</v>
      </c>
      <c r="AF346" s="181" t="e">
        <f t="shared" si="149"/>
        <v>#VALUE!</v>
      </c>
      <c r="AG346" s="181" t="e">
        <f t="shared" si="150"/>
        <v>#VALUE!</v>
      </c>
      <c r="AH346" s="181" t="e">
        <f t="shared" si="151"/>
        <v>#VALUE!</v>
      </c>
      <c r="AI346" s="181" t="e">
        <f t="shared" si="152"/>
        <v>#VALUE!</v>
      </c>
      <c r="AJ346" s="182" t="e">
        <f t="shared" si="153"/>
        <v>#VALUE!</v>
      </c>
    </row>
    <row r="347" spans="1:36" ht="27.95" customHeight="1" thickBot="1">
      <c r="A347" s="183">
        <f>入力・労働局用!A347</f>
        <v>0</v>
      </c>
      <c r="B347" s="172">
        <f>入力・労働局用!B347</f>
        <v>0</v>
      </c>
      <c r="C347" s="173"/>
      <c r="D347" s="70">
        <f>入力・労働局用!D347</f>
        <v>0</v>
      </c>
      <c r="E347" s="71">
        <f>入力・労働局用!E347</f>
        <v>0</v>
      </c>
      <c r="F347" s="475">
        <f>入力・労働局用!F347</f>
        <v>0</v>
      </c>
      <c r="G347" s="476"/>
      <c r="H347" s="174" t="str">
        <f ca="1">入力・労働局用!H347</f>
        <v/>
      </c>
      <c r="I347" s="477" t="str">
        <f ca="1">入力・労働局用!I347</f>
        <v/>
      </c>
      <c r="J347" s="478">
        <f>入力・労働局用!J347</f>
        <v>0</v>
      </c>
      <c r="K347" s="478">
        <f>入力・労働局用!K347</f>
        <v>0</v>
      </c>
      <c r="L347" s="479">
        <f>入力・労働局用!L347</f>
        <v>0</v>
      </c>
      <c r="M347" s="475">
        <f>入力・労働局用!M347</f>
        <v>0</v>
      </c>
      <c r="N347" s="480"/>
      <c r="O347" s="480"/>
      <c r="P347" s="480"/>
      <c r="Q347" s="476"/>
      <c r="R347" s="174" t="str">
        <f ca="1">入力・労働局用!R347</f>
        <v/>
      </c>
      <c r="S347" s="477" t="str">
        <f ca="1">入力・労働局用!S347</f>
        <v/>
      </c>
      <c r="T347" s="478">
        <f>入力・労働局用!T347</f>
        <v>0</v>
      </c>
      <c r="U347" s="478">
        <f>入力・労働局用!U347</f>
        <v>0</v>
      </c>
      <c r="V347" s="478">
        <f>入力・労働局用!V347</f>
        <v>0</v>
      </c>
      <c r="W347" s="479">
        <f>入力・労働局用!W347</f>
        <v>0</v>
      </c>
      <c r="X347" s="164"/>
      <c r="Y347" s="185" t="str">
        <f t="shared" si="154"/>
        <v/>
      </c>
      <c r="Z347" s="185" t="str">
        <f t="shared" si="155"/>
        <v/>
      </c>
      <c r="AA347" s="186" t="e">
        <f t="shared" si="144"/>
        <v>#VALUE!</v>
      </c>
      <c r="AB347" s="186" t="e">
        <f t="shared" si="145"/>
        <v>#VALUE!</v>
      </c>
      <c r="AC347" s="186" t="e">
        <f t="shared" si="146"/>
        <v>#VALUE!</v>
      </c>
      <c r="AD347" s="186" t="e">
        <f t="shared" si="147"/>
        <v>#VALUE!</v>
      </c>
      <c r="AE347" s="187" t="e">
        <f t="shared" si="148"/>
        <v>#VALUE!</v>
      </c>
      <c r="AF347" s="186" t="e">
        <f t="shared" si="149"/>
        <v>#VALUE!</v>
      </c>
      <c r="AG347" s="186" t="e">
        <f t="shared" si="150"/>
        <v>#VALUE!</v>
      </c>
      <c r="AH347" s="186" t="e">
        <f t="shared" si="151"/>
        <v>#VALUE!</v>
      </c>
      <c r="AI347" s="186" t="e">
        <f t="shared" si="152"/>
        <v>#VALUE!</v>
      </c>
      <c r="AJ347" s="187" t="e">
        <f t="shared" si="153"/>
        <v>#VALUE!</v>
      </c>
    </row>
    <row r="348" spans="1:36" ht="24.95" customHeight="1" thickTop="1">
      <c r="A348" s="361" t="s">
        <v>62</v>
      </c>
      <c r="B348" s="362"/>
      <c r="C348" s="362"/>
      <c r="D348" s="362"/>
      <c r="E348" s="362"/>
      <c r="F348" s="363"/>
      <c r="G348" s="364"/>
      <c r="H348" s="213" t="s">
        <v>12</v>
      </c>
      <c r="I348" s="471">
        <f ca="1">入力・労働局用!I348</f>
        <v>0</v>
      </c>
      <c r="J348" s="472">
        <f>入力・労働局用!J348</f>
        <v>0</v>
      </c>
      <c r="K348" s="472">
        <f>入力・労働局用!K348</f>
        <v>0</v>
      </c>
      <c r="L348" s="214" t="s">
        <v>8</v>
      </c>
      <c r="M348" s="363"/>
      <c r="N348" s="367"/>
      <c r="O348" s="367"/>
      <c r="P348" s="367"/>
      <c r="Q348" s="364"/>
      <c r="R348" s="213"/>
      <c r="S348" s="471">
        <f ca="1">入力・労働局用!S348</f>
        <v>0</v>
      </c>
      <c r="T348" s="472">
        <f>入力・労働局用!T348</f>
        <v>0</v>
      </c>
      <c r="U348" s="472">
        <f>入力・労働局用!U348</f>
        <v>0</v>
      </c>
      <c r="V348" s="472">
        <f>入力・労働局用!V348</f>
        <v>0</v>
      </c>
      <c r="W348" s="214" t="s">
        <v>8</v>
      </c>
      <c r="X348" s="164"/>
    </row>
    <row r="349" spans="1:36" ht="24.95" customHeight="1">
      <c r="A349" s="434" t="s">
        <v>80</v>
      </c>
      <c r="B349" s="435"/>
      <c r="C349" s="435"/>
      <c r="D349" s="435"/>
      <c r="E349" s="435"/>
      <c r="F349" s="502"/>
      <c r="G349" s="503"/>
      <c r="H349" s="215" t="s">
        <v>12</v>
      </c>
      <c r="I349" s="504">
        <f ca="1">入力・労働局用!I349</f>
        <v>0</v>
      </c>
      <c r="J349" s="505">
        <f>入力・労働局用!J349</f>
        <v>0</v>
      </c>
      <c r="K349" s="505">
        <f>入力・労働局用!K349</f>
        <v>0</v>
      </c>
      <c r="L349" s="216" t="s">
        <v>8</v>
      </c>
      <c r="M349" s="502"/>
      <c r="N349" s="506"/>
      <c r="O349" s="506"/>
      <c r="P349" s="506"/>
      <c r="Q349" s="503"/>
      <c r="R349" s="215"/>
      <c r="S349" s="504">
        <f ca="1">入力・労働局用!S349</f>
        <v>0</v>
      </c>
      <c r="T349" s="505">
        <f>入力・労働局用!T349</f>
        <v>0</v>
      </c>
      <c r="U349" s="505">
        <f>入力・労働局用!U349</f>
        <v>0</v>
      </c>
      <c r="V349" s="505">
        <f>入力・労働局用!V349</f>
        <v>0</v>
      </c>
      <c r="W349" s="216" t="s">
        <v>8</v>
      </c>
      <c r="X349" s="164"/>
      <c r="Z349" s="190" t="s">
        <v>36</v>
      </c>
    </row>
    <row r="350" spans="1:36" s="1" customFormat="1" ht="3.75" customHeight="1">
      <c r="X350" s="52"/>
      <c r="Y350" s="217"/>
      <c r="Z350" s="54" t="s">
        <v>35</v>
      </c>
      <c r="AH350" s="29"/>
      <c r="AI350" s="29"/>
    </row>
    <row r="351" spans="1:36">
      <c r="T351" s="468" t="s">
        <v>43</v>
      </c>
      <c r="U351" s="469"/>
      <c r="V351" s="469"/>
      <c r="W351" s="470"/>
      <c r="X351" s="164"/>
    </row>
    <row r="353" spans="1:36" ht="19.5" customHeight="1">
      <c r="A353" s="147" t="str">
        <f>IF(入力・労働局用!A353="","",入力・労働局用!A353)</f>
        <v>【鳥取局様式】</v>
      </c>
      <c r="B353" s="196"/>
      <c r="C353" s="146"/>
      <c r="D353" s="466" t="s">
        <v>76</v>
      </c>
      <c r="E353" s="467"/>
      <c r="F353" s="467"/>
      <c r="G353" s="467"/>
      <c r="H353" s="467"/>
      <c r="I353" s="467"/>
      <c r="J353" s="467"/>
      <c r="S353" s="148">
        <f>入力・労働局用!$S$2</f>
        <v>1</v>
      </c>
      <c r="T353" s="488" t="s">
        <v>10</v>
      </c>
      <c r="U353" s="488"/>
      <c r="V353" s="149">
        <f>入力・労働局用!V353</f>
        <v>14</v>
      </c>
      <c r="W353" s="150" t="s">
        <v>11</v>
      </c>
    </row>
    <row r="354" spans="1:36" ht="19.5" customHeight="1">
      <c r="B354" s="197"/>
      <c r="C354" s="151"/>
      <c r="D354" s="467"/>
      <c r="E354" s="467"/>
      <c r="F354" s="467"/>
      <c r="G354" s="467"/>
      <c r="H354" s="467"/>
      <c r="I354" s="467"/>
      <c r="J354" s="467"/>
    </row>
    <row r="355" spans="1:36" ht="14.25">
      <c r="B355" s="223">
        <f ca="1">入力・労働局用!B355</f>
        <v>45741</v>
      </c>
      <c r="D355" s="198"/>
      <c r="E355" s="198"/>
      <c r="F355" s="198"/>
    </row>
    <row r="356" spans="1:36" ht="15" customHeight="1">
      <c r="B356" s="224">
        <f ca="1">入力・労働局用!B356</f>
        <v>46106.494204513889</v>
      </c>
      <c r="H356" s="329" t="s">
        <v>6</v>
      </c>
      <c r="I356" s="330"/>
      <c r="J356" s="333" t="s">
        <v>0</v>
      </c>
      <c r="K356" s="334"/>
      <c r="L356" s="153" t="s">
        <v>1</v>
      </c>
      <c r="M356" s="334" t="s">
        <v>7</v>
      </c>
      <c r="N356" s="334"/>
      <c r="O356" s="334" t="s">
        <v>2</v>
      </c>
      <c r="P356" s="334"/>
      <c r="Q356" s="334"/>
      <c r="R356" s="334"/>
      <c r="S356" s="334"/>
      <c r="T356" s="334"/>
      <c r="U356" s="334" t="s">
        <v>3</v>
      </c>
      <c r="V356" s="334"/>
      <c r="W356" s="334"/>
    </row>
    <row r="357" spans="1:36" ht="20.100000000000001" customHeight="1">
      <c r="H357" s="331"/>
      <c r="I357" s="332"/>
      <c r="J357" s="154">
        <f>IF(入力・労働局用!J357="","",入力・労働局用!J357)</f>
        <v>3</v>
      </c>
      <c r="K357" s="155">
        <f>IF(入力・労働局用!K357="","",入力・労働局用!K357)</f>
        <v>1</v>
      </c>
      <c r="L357" s="156">
        <f>IF(入力・労働局用!L357="","",入力・労働局用!L357)</f>
        <v>1</v>
      </c>
      <c r="M357" s="157">
        <f>IF(入力・労働局用!M357="","",入力・労働局用!M357)</f>
        <v>0</v>
      </c>
      <c r="N357" s="158" t="str">
        <f>IF(入力・労働局用!N357="","",入力・労働局用!N357)</f>
        <v/>
      </c>
      <c r="O357" s="159" t="str">
        <f>IF(入力・労働局用!O357="","",入力・労働局用!O357)</f>
        <v/>
      </c>
      <c r="P357" s="160" t="str">
        <f>IF(入力・労働局用!P357="","",入力・労働局用!P357)</f>
        <v/>
      </c>
      <c r="Q357" s="160" t="str">
        <f>IF(入力・労働局用!Q357="","",入力・労働局用!Q357)</f>
        <v/>
      </c>
      <c r="R357" s="160" t="str">
        <f>IF(入力・労働局用!R357="","",入力・労働局用!R357)</f>
        <v/>
      </c>
      <c r="S357" s="160" t="str">
        <f>IF(入力・労働局用!S357="","",入力・労働局用!S357)</f>
        <v/>
      </c>
      <c r="T357" s="161" t="str">
        <f>IF(入力・労働局用!T357="","",入力・労働局用!T357)</f>
        <v/>
      </c>
      <c r="U357" s="159" t="str">
        <f>IF(入力・労働局用!U357="","",入力・労働局用!U357)</f>
        <v/>
      </c>
      <c r="V357" s="160" t="str">
        <f>IF(入力・労働局用!V357="","",入力・労働局用!V357)</f>
        <v/>
      </c>
      <c r="W357" s="161" t="str">
        <f>IF(入力・労働局用!W357="","",入力・労働局用!W357)</f>
        <v/>
      </c>
      <c r="Y357" s="162" t="s">
        <v>33</v>
      </c>
      <c r="Z357" s="163" t="s">
        <v>34</v>
      </c>
      <c r="AA357" s="489" t="str">
        <f>$A$2</f>
        <v>【鳥取局様式】</v>
      </c>
      <c r="AB357" s="489"/>
      <c r="AC357" s="489"/>
      <c r="AD357" s="489"/>
      <c r="AE357" s="489"/>
      <c r="AF357" s="487">
        <f>$A$3</f>
        <v>0</v>
      </c>
      <c r="AG357" s="487"/>
      <c r="AH357" s="487"/>
      <c r="AI357" s="487"/>
      <c r="AJ357" s="487"/>
    </row>
    <row r="358" spans="1:36" ht="21.95" customHeight="1">
      <c r="A358" s="315" t="s">
        <v>9</v>
      </c>
      <c r="B358" s="317" t="s">
        <v>30</v>
      </c>
      <c r="C358" s="220"/>
      <c r="D358" s="318" t="s">
        <v>50</v>
      </c>
      <c r="E358" s="317" t="s">
        <v>48</v>
      </c>
      <c r="F358" s="451">
        <f ca="1">B355</f>
        <v>45741</v>
      </c>
      <c r="G358" s="452"/>
      <c r="H358" s="452"/>
      <c r="I358" s="452"/>
      <c r="J358" s="452"/>
      <c r="K358" s="452"/>
      <c r="L358" s="453"/>
      <c r="M358" s="454">
        <f ca="1">B356</f>
        <v>46106.494204513889</v>
      </c>
      <c r="N358" s="455"/>
      <c r="O358" s="455"/>
      <c r="P358" s="455"/>
      <c r="Q358" s="455"/>
      <c r="R358" s="455"/>
      <c r="S358" s="455"/>
      <c r="T358" s="455"/>
      <c r="U358" s="455"/>
      <c r="V358" s="455"/>
      <c r="W358" s="456"/>
      <c r="X358" s="164"/>
      <c r="Y358" s="165" t="str">
        <f>$A$2</f>
        <v>【鳥取局様式】</v>
      </c>
      <c r="Z358" s="165" t="e">
        <f>DATE(YEAR($Y$7)+1,7,10)</f>
        <v>#VALUE!</v>
      </c>
      <c r="AA358" s="166" t="s">
        <v>33</v>
      </c>
      <c r="AB358" s="166" t="s">
        <v>34</v>
      </c>
      <c r="AC358" s="166" t="s">
        <v>37</v>
      </c>
      <c r="AD358" s="166" t="s">
        <v>38</v>
      </c>
      <c r="AE358" s="166" t="s">
        <v>32</v>
      </c>
      <c r="AF358" s="166" t="s">
        <v>33</v>
      </c>
      <c r="AG358" s="166" t="s">
        <v>34</v>
      </c>
      <c r="AH358" s="166" t="s">
        <v>37</v>
      </c>
      <c r="AI358" s="166" t="s">
        <v>38</v>
      </c>
      <c r="AJ358" s="166" t="s">
        <v>32</v>
      </c>
    </row>
    <row r="359" spans="1:36" ht="28.5" customHeight="1">
      <c r="A359" s="316"/>
      <c r="B359" s="317"/>
      <c r="C359" s="195"/>
      <c r="D359" s="319"/>
      <c r="E359" s="317"/>
      <c r="F359" s="306" t="s">
        <v>4</v>
      </c>
      <c r="G359" s="306"/>
      <c r="H359" s="168" t="s">
        <v>39</v>
      </c>
      <c r="I359" s="306" t="s">
        <v>5</v>
      </c>
      <c r="J359" s="306"/>
      <c r="K359" s="306"/>
      <c r="L359" s="306"/>
      <c r="M359" s="306" t="s">
        <v>4</v>
      </c>
      <c r="N359" s="306"/>
      <c r="O359" s="306"/>
      <c r="P359" s="306"/>
      <c r="Q359" s="306"/>
      <c r="R359" s="168" t="s">
        <v>39</v>
      </c>
      <c r="S359" s="306" t="s">
        <v>5</v>
      </c>
      <c r="T359" s="306"/>
      <c r="U359" s="306"/>
      <c r="V359" s="306"/>
      <c r="W359" s="306"/>
      <c r="X359" s="164"/>
      <c r="Y359" s="165" t="e">
        <f>DATE(YEAR($A$2),4,1)</f>
        <v>#VALUE!</v>
      </c>
      <c r="Z359" s="165" t="e">
        <f>DATE(YEAR($Y$8)+2,3,31)</f>
        <v>#VALUE!</v>
      </c>
      <c r="AA359" s="165" t="e">
        <f>$Y$8</f>
        <v>#VALUE!</v>
      </c>
      <c r="AB359" s="165" t="e">
        <f>DATE(YEAR($Y$8)+1,3,31)</f>
        <v>#VALUE!</v>
      </c>
      <c r="AC359" s="165"/>
      <c r="AD359" s="165"/>
      <c r="AE359" s="165"/>
      <c r="AF359" s="169" t="e">
        <f>DATE(YEAR($A$2)+1,4,1)</f>
        <v>#VALUE!</v>
      </c>
      <c r="AG359" s="169" t="e">
        <f>DATE(YEAR($AF$8)+1,3,31)</f>
        <v>#VALUE!</v>
      </c>
      <c r="AH359" s="165"/>
      <c r="AI359" s="165"/>
      <c r="AJ359" s="170"/>
    </row>
    <row r="360" spans="1:36" ht="27.95" customHeight="1">
      <c r="A360" s="171">
        <f>入力・労働局用!A360</f>
        <v>0</v>
      </c>
      <c r="B360" s="172">
        <f>入力・労働局用!B360</f>
        <v>0</v>
      </c>
      <c r="C360" s="173"/>
      <c r="D360" s="70">
        <f>入力・労働局用!D360</f>
        <v>0</v>
      </c>
      <c r="E360" s="71">
        <f>入力・労働局用!E360</f>
        <v>0</v>
      </c>
      <c r="F360" s="475">
        <f>入力・労働局用!F360</f>
        <v>0</v>
      </c>
      <c r="G360" s="476"/>
      <c r="H360" s="174" t="str">
        <f ca="1">入力・労働局用!H360</f>
        <v/>
      </c>
      <c r="I360" s="484" t="str">
        <f ca="1">入力・労働局用!I360</f>
        <v/>
      </c>
      <c r="J360" s="485">
        <f>入力・労働局用!J360</f>
        <v>0</v>
      </c>
      <c r="K360" s="485">
        <f>入力・労働局用!K360</f>
        <v>0</v>
      </c>
      <c r="L360" s="486">
        <f>入力・労働局用!L360</f>
        <v>0</v>
      </c>
      <c r="M360" s="475">
        <f>入力・労働局用!M360</f>
        <v>0</v>
      </c>
      <c r="N360" s="480"/>
      <c r="O360" s="480"/>
      <c r="P360" s="480"/>
      <c r="Q360" s="476"/>
      <c r="R360" s="175" t="str">
        <f ca="1">入力・労働局用!R360</f>
        <v/>
      </c>
      <c r="S360" s="484" t="str">
        <f ca="1">入力・労働局用!S360</f>
        <v/>
      </c>
      <c r="T360" s="485">
        <f>入力・労働局用!T360</f>
        <v>0</v>
      </c>
      <c r="U360" s="485">
        <f>入力・労働局用!U360</f>
        <v>0</v>
      </c>
      <c r="V360" s="485">
        <f>入力・労働局用!V360</f>
        <v>0</v>
      </c>
      <c r="W360" s="486">
        <f>入力・労働局用!W360</f>
        <v>0</v>
      </c>
      <c r="X360" s="164"/>
      <c r="Y360" s="176" t="str">
        <f>IF($B360&lt;&gt;0,IF(D360=0,AA$8,D360),"")</f>
        <v/>
      </c>
      <c r="Z360" s="176" t="str">
        <f>IF($B360&lt;&gt;0,IF(E360=0,Z$8,E360),"")</f>
        <v/>
      </c>
      <c r="AA360" s="177" t="e">
        <f t="shared" ref="AA360:AA374" si="156">IF(Y360&lt;AF$8,Y360,"")</f>
        <v>#VALUE!</v>
      </c>
      <c r="AB360" s="177" t="e">
        <f t="shared" ref="AB360:AB374" si="157">IF(Y360&gt;AB$8,"",IF(Z360&gt;AB$8,AB$8,Z360))</f>
        <v>#VALUE!</v>
      </c>
      <c r="AC360" s="177" t="e">
        <f t="shared" ref="AC360:AC374" si="158">IF(AA360="","",DATE(YEAR(AA360),MONTH(AA360),1))</f>
        <v>#VALUE!</v>
      </c>
      <c r="AD360" s="177" t="e">
        <f t="shared" ref="AD360:AD374" si="159">IF(AA360="","",DATE(YEAR(AB360),MONTH(AB360)+1,1)-1)</f>
        <v>#VALUE!</v>
      </c>
      <c r="AE360" s="178" t="e">
        <f t="shared" ref="AE360:AE374" si="160">IF(AA360="","",DATEDIF(AC360,AD360+1,"m"))</f>
        <v>#VALUE!</v>
      </c>
      <c r="AF360" s="177" t="e">
        <f t="shared" ref="AF360:AF374" si="161">IF(Z360&lt;AF$8,"",IF(Y360&gt;AF$8,Y360,AF$8))</f>
        <v>#VALUE!</v>
      </c>
      <c r="AG360" s="177" t="e">
        <f t="shared" ref="AG360:AG374" si="162">IF(Z360&lt;AF$8,"",Z360)</f>
        <v>#VALUE!</v>
      </c>
      <c r="AH360" s="177" t="e">
        <f t="shared" ref="AH360:AH374" si="163">IF(AF360="","",DATE(YEAR(AF360),MONTH(AF360),1))</f>
        <v>#VALUE!</v>
      </c>
      <c r="AI360" s="177" t="e">
        <f t="shared" ref="AI360:AI374" si="164">IF(AF360="","",DATE(YEAR(AG360),MONTH(AG360)+1,1)-1)</f>
        <v>#VALUE!</v>
      </c>
      <c r="AJ360" s="178" t="e">
        <f t="shared" ref="AJ360:AJ374" si="165">IF(AF360="","",DATEDIF(AH360,AI360+1,"m"))</f>
        <v>#VALUE!</v>
      </c>
    </row>
    <row r="361" spans="1:36" ht="27.95" customHeight="1">
      <c r="A361" s="179">
        <f>入力・労働局用!A361</f>
        <v>0</v>
      </c>
      <c r="B361" s="172">
        <f>入力・労働局用!B361</f>
        <v>0</v>
      </c>
      <c r="C361" s="173"/>
      <c r="D361" s="70">
        <f>入力・労働局用!D361</f>
        <v>0</v>
      </c>
      <c r="E361" s="71">
        <f>入力・労働局用!E361</f>
        <v>0</v>
      </c>
      <c r="F361" s="475">
        <f>入力・労働局用!F361</f>
        <v>0</v>
      </c>
      <c r="G361" s="476"/>
      <c r="H361" s="174" t="str">
        <f ca="1">入力・労働局用!H361</f>
        <v/>
      </c>
      <c r="I361" s="477" t="str">
        <f ca="1">入力・労働局用!I361</f>
        <v/>
      </c>
      <c r="J361" s="478">
        <f>入力・労働局用!J361</f>
        <v>0</v>
      </c>
      <c r="K361" s="478">
        <f>入力・労働局用!K361</f>
        <v>0</v>
      </c>
      <c r="L361" s="479">
        <f>入力・労働局用!L361</f>
        <v>0</v>
      </c>
      <c r="M361" s="475">
        <f>入力・労働局用!M361</f>
        <v>0</v>
      </c>
      <c r="N361" s="480"/>
      <c r="O361" s="480"/>
      <c r="P361" s="480"/>
      <c r="Q361" s="476"/>
      <c r="R361" s="174" t="str">
        <f ca="1">入力・労働局用!R361</f>
        <v/>
      </c>
      <c r="S361" s="477" t="str">
        <f ca="1">入力・労働局用!S361</f>
        <v/>
      </c>
      <c r="T361" s="478">
        <f>入力・労働局用!T361</f>
        <v>0</v>
      </c>
      <c r="U361" s="478">
        <f>入力・労働局用!U361</f>
        <v>0</v>
      </c>
      <c r="V361" s="478">
        <f>入力・労働局用!V361</f>
        <v>0</v>
      </c>
      <c r="W361" s="479">
        <f>入力・労働局用!W361</f>
        <v>0</v>
      </c>
      <c r="X361" s="164"/>
      <c r="Y361" s="180" t="str">
        <f t="shared" ref="Y361:Y374" si="166">IF($B361&lt;&gt;0,IF(D361=0,AA$8,D361),"")</f>
        <v/>
      </c>
      <c r="Z361" s="180" t="str">
        <f t="shared" ref="Z361:Z374" si="167">IF($B361&lt;&gt;0,IF(E361=0,Z$8,E361),"")</f>
        <v/>
      </c>
      <c r="AA361" s="181" t="e">
        <f t="shared" si="156"/>
        <v>#VALUE!</v>
      </c>
      <c r="AB361" s="181" t="e">
        <f t="shared" si="157"/>
        <v>#VALUE!</v>
      </c>
      <c r="AC361" s="181" t="e">
        <f t="shared" si="158"/>
        <v>#VALUE!</v>
      </c>
      <c r="AD361" s="181" t="e">
        <f t="shared" si="159"/>
        <v>#VALUE!</v>
      </c>
      <c r="AE361" s="182" t="e">
        <f t="shared" si="160"/>
        <v>#VALUE!</v>
      </c>
      <c r="AF361" s="181" t="e">
        <f t="shared" si="161"/>
        <v>#VALUE!</v>
      </c>
      <c r="AG361" s="181" t="e">
        <f t="shared" si="162"/>
        <v>#VALUE!</v>
      </c>
      <c r="AH361" s="181" t="e">
        <f t="shared" si="163"/>
        <v>#VALUE!</v>
      </c>
      <c r="AI361" s="181" t="e">
        <f t="shared" si="164"/>
        <v>#VALUE!</v>
      </c>
      <c r="AJ361" s="182" t="e">
        <f t="shared" si="165"/>
        <v>#VALUE!</v>
      </c>
    </row>
    <row r="362" spans="1:36" ht="27.95" customHeight="1">
      <c r="A362" s="179">
        <f>入力・労働局用!A362</f>
        <v>0</v>
      </c>
      <c r="B362" s="172">
        <f>入力・労働局用!B362</f>
        <v>0</v>
      </c>
      <c r="C362" s="173"/>
      <c r="D362" s="70">
        <f>入力・労働局用!D362</f>
        <v>0</v>
      </c>
      <c r="E362" s="71">
        <f>入力・労働局用!E362</f>
        <v>0</v>
      </c>
      <c r="F362" s="475">
        <f>入力・労働局用!F362</f>
        <v>0</v>
      </c>
      <c r="G362" s="476"/>
      <c r="H362" s="174" t="str">
        <f ca="1">入力・労働局用!H362</f>
        <v/>
      </c>
      <c r="I362" s="477" t="str">
        <f ca="1">入力・労働局用!I362</f>
        <v/>
      </c>
      <c r="J362" s="478">
        <f>入力・労働局用!J362</f>
        <v>0</v>
      </c>
      <c r="K362" s="478">
        <f>入力・労働局用!K362</f>
        <v>0</v>
      </c>
      <c r="L362" s="479">
        <f>入力・労働局用!L362</f>
        <v>0</v>
      </c>
      <c r="M362" s="475">
        <f>入力・労働局用!M362</f>
        <v>0</v>
      </c>
      <c r="N362" s="480"/>
      <c r="O362" s="480"/>
      <c r="P362" s="480"/>
      <c r="Q362" s="476"/>
      <c r="R362" s="174" t="str">
        <f ca="1">入力・労働局用!R362</f>
        <v/>
      </c>
      <c r="S362" s="477" t="str">
        <f ca="1">入力・労働局用!S362</f>
        <v/>
      </c>
      <c r="T362" s="478">
        <f>入力・労働局用!T362</f>
        <v>0</v>
      </c>
      <c r="U362" s="478">
        <f>入力・労働局用!U362</f>
        <v>0</v>
      </c>
      <c r="V362" s="478">
        <f>入力・労働局用!V362</f>
        <v>0</v>
      </c>
      <c r="W362" s="479">
        <f>入力・労働局用!W362</f>
        <v>0</v>
      </c>
      <c r="X362" s="164"/>
      <c r="Y362" s="180" t="str">
        <f t="shared" si="166"/>
        <v/>
      </c>
      <c r="Z362" s="180" t="str">
        <f t="shared" si="167"/>
        <v/>
      </c>
      <c r="AA362" s="181" t="e">
        <f t="shared" si="156"/>
        <v>#VALUE!</v>
      </c>
      <c r="AB362" s="181" t="e">
        <f t="shared" si="157"/>
        <v>#VALUE!</v>
      </c>
      <c r="AC362" s="181" t="e">
        <f t="shared" si="158"/>
        <v>#VALUE!</v>
      </c>
      <c r="AD362" s="181" t="e">
        <f t="shared" si="159"/>
        <v>#VALUE!</v>
      </c>
      <c r="AE362" s="182" t="e">
        <f t="shared" si="160"/>
        <v>#VALUE!</v>
      </c>
      <c r="AF362" s="181" t="e">
        <f t="shared" si="161"/>
        <v>#VALUE!</v>
      </c>
      <c r="AG362" s="181" t="e">
        <f t="shared" si="162"/>
        <v>#VALUE!</v>
      </c>
      <c r="AH362" s="181" t="e">
        <f t="shared" si="163"/>
        <v>#VALUE!</v>
      </c>
      <c r="AI362" s="181" t="e">
        <f t="shared" si="164"/>
        <v>#VALUE!</v>
      </c>
      <c r="AJ362" s="182" t="e">
        <f t="shared" si="165"/>
        <v>#VALUE!</v>
      </c>
    </row>
    <row r="363" spans="1:36" ht="27.95" customHeight="1">
      <c r="A363" s="179">
        <f>入力・労働局用!A363</f>
        <v>0</v>
      </c>
      <c r="B363" s="172">
        <f>入力・労働局用!B363</f>
        <v>0</v>
      </c>
      <c r="C363" s="173"/>
      <c r="D363" s="70">
        <f>入力・労働局用!D363</f>
        <v>0</v>
      </c>
      <c r="E363" s="71">
        <f>入力・労働局用!E363</f>
        <v>0</v>
      </c>
      <c r="F363" s="475">
        <f>入力・労働局用!F363</f>
        <v>0</v>
      </c>
      <c r="G363" s="476"/>
      <c r="H363" s="174" t="str">
        <f ca="1">入力・労働局用!H363</f>
        <v/>
      </c>
      <c r="I363" s="477" t="str">
        <f ca="1">入力・労働局用!I363</f>
        <v/>
      </c>
      <c r="J363" s="478">
        <f>入力・労働局用!J363</f>
        <v>0</v>
      </c>
      <c r="K363" s="478">
        <f>入力・労働局用!K363</f>
        <v>0</v>
      </c>
      <c r="L363" s="479">
        <f>入力・労働局用!L363</f>
        <v>0</v>
      </c>
      <c r="M363" s="475">
        <f>入力・労働局用!M363</f>
        <v>0</v>
      </c>
      <c r="N363" s="480"/>
      <c r="O363" s="480"/>
      <c r="P363" s="480"/>
      <c r="Q363" s="476"/>
      <c r="R363" s="174" t="str">
        <f ca="1">入力・労働局用!R363</f>
        <v/>
      </c>
      <c r="S363" s="477" t="str">
        <f ca="1">入力・労働局用!S363</f>
        <v/>
      </c>
      <c r="T363" s="478">
        <f>入力・労働局用!T363</f>
        <v>0</v>
      </c>
      <c r="U363" s="478">
        <f>入力・労働局用!U363</f>
        <v>0</v>
      </c>
      <c r="V363" s="478">
        <f>入力・労働局用!V363</f>
        <v>0</v>
      </c>
      <c r="W363" s="479">
        <f>入力・労働局用!W363</f>
        <v>0</v>
      </c>
      <c r="X363" s="164"/>
      <c r="Y363" s="180" t="str">
        <f t="shared" si="166"/>
        <v/>
      </c>
      <c r="Z363" s="180" t="str">
        <f t="shared" si="167"/>
        <v/>
      </c>
      <c r="AA363" s="181" t="e">
        <f t="shared" si="156"/>
        <v>#VALUE!</v>
      </c>
      <c r="AB363" s="181" t="e">
        <f t="shared" si="157"/>
        <v>#VALUE!</v>
      </c>
      <c r="AC363" s="181" t="e">
        <f t="shared" si="158"/>
        <v>#VALUE!</v>
      </c>
      <c r="AD363" s="181" t="e">
        <f t="shared" si="159"/>
        <v>#VALUE!</v>
      </c>
      <c r="AE363" s="182" t="e">
        <f t="shared" si="160"/>
        <v>#VALUE!</v>
      </c>
      <c r="AF363" s="181" t="e">
        <f t="shared" si="161"/>
        <v>#VALUE!</v>
      </c>
      <c r="AG363" s="181" t="e">
        <f t="shared" si="162"/>
        <v>#VALUE!</v>
      </c>
      <c r="AH363" s="181" t="e">
        <f t="shared" si="163"/>
        <v>#VALUE!</v>
      </c>
      <c r="AI363" s="181" t="e">
        <f t="shared" si="164"/>
        <v>#VALUE!</v>
      </c>
      <c r="AJ363" s="182" t="e">
        <f t="shared" si="165"/>
        <v>#VALUE!</v>
      </c>
    </row>
    <row r="364" spans="1:36" ht="27.95" customHeight="1">
      <c r="A364" s="179">
        <f>入力・労働局用!A364</f>
        <v>0</v>
      </c>
      <c r="B364" s="172">
        <f>入力・労働局用!B364</f>
        <v>0</v>
      </c>
      <c r="C364" s="173"/>
      <c r="D364" s="70">
        <f>入力・労働局用!D364</f>
        <v>0</v>
      </c>
      <c r="E364" s="71">
        <f>入力・労働局用!E364</f>
        <v>0</v>
      </c>
      <c r="F364" s="475">
        <f>入力・労働局用!F364</f>
        <v>0</v>
      </c>
      <c r="G364" s="476"/>
      <c r="H364" s="174" t="str">
        <f ca="1">入力・労働局用!H364</f>
        <v/>
      </c>
      <c r="I364" s="477" t="str">
        <f ca="1">入力・労働局用!I364</f>
        <v/>
      </c>
      <c r="J364" s="478">
        <f>入力・労働局用!J364</f>
        <v>0</v>
      </c>
      <c r="K364" s="478">
        <f>入力・労働局用!K364</f>
        <v>0</v>
      </c>
      <c r="L364" s="479">
        <f>入力・労働局用!L364</f>
        <v>0</v>
      </c>
      <c r="M364" s="475">
        <f>入力・労働局用!M364</f>
        <v>0</v>
      </c>
      <c r="N364" s="480"/>
      <c r="O364" s="480"/>
      <c r="P364" s="480"/>
      <c r="Q364" s="476"/>
      <c r="R364" s="174" t="str">
        <f ca="1">入力・労働局用!R364</f>
        <v/>
      </c>
      <c r="S364" s="477" t="str">
        <f ca="1">入力・労働局用!S364</f>
        <v/>
      </c>
      <c r="T364" s="478">
        <f>入力・労働局用!T364</f>
        <v>0</v>
      </c>
      <c r="U364" s="478">
        <f>入力・労働局用!U364</f>
        <v>0</v>
      </c>
      <c r="V364" s="478">
        <f>入力・労働局用!V364</f>
        <v>0</v>
      </c>
      <c r="W364" s="479">
        <f>入力・労働局用!W364</f>
        <v>0</v>
      </c>
      <c r="X364" s="164"/>
      <c r="Y364" s="180" t="str">
        <f t="shared" si="166"/>
        <v/>
      </c>
      <c r="Z364" s="180" t="str">
        <f t="shared" si="167"/>
        <v/>
      </c>
      <c r="AA364" s="181" t="e">
        <f t="shared" si="156"/>
        <v>#VALUE!</v>
      </c>
      <c r="AB364" s="181" t="e">
        <f t="shared" si="157"/>
        <v>#VALUE!</v>
      </c>
      <c r="AC364" s="181" t="e">
        <f t="shared" si="158"/>
        <v>#VALUE!</v>
      </c>
      <c r="AD364" s="181" t="e">
        <f t="shared" si="159"/>
        <v>#VALUE!</v>
      </c>
      <c r="AE364" s="182" t="e">
        <f t="shared" si="160"/>
        <v>#VALUE!</v>
      </c>
      <c r="AF364" s="181" t="e">
        <f t="shared" si="161"/>
        <v>#VALUE!</v>
      </c>
      <c r="AG364" s="181" t="e">
        <f t="shared" si="162"/>
        <v>#VALUE!</v>
      </c>
      <c r="AH364" s="181" t="e">
        <f t="shared" si="163"/>
        <v>#VALUE!</v>
      </c>
      <c r="AI364" s="181" t="e">
        <f t="shared" si="164"/>
        <v>#VALUE!</v>
      </c>
      <c r="AJ364" s="182" t="e">
        <f t="shared" si="165"/>
        <v>#VALUE!</v>
      </c>
    </row>
    <row r="365" spans="1:36" ht="27.95" customHeight="1">
      <c r="A365" s="179">
        <f>入力・労働局用!A365</f>
        <v>0</v>
      </c>
      <c r="B365" s="172">
        <f>入力・労働局用!B365</f>
        <v>0</v>
      </c>
      <c r="C365" s="173"/>
      <c r="D365" s="70">
        <f>入力・労働局用!D365</f>
        <v>0</v>
      </c>
      <c r="E365" s="71">
        <f>入力・労働局用!E365</f>
        <v>0</v>
      </c>
      <c r="F365" s="475">
        <f>入力・労働局用!F365</f>
        <v>0</v>
      </c>
      <c r="G365" s="476"/>
      <c r="H365" s="174" t="str">
        <f ca="1">入力・労働局用!H365</f>
        <v/>
      </c>
      <c r="I365" s="477" t="str">
        <f ca="1">入力・労働局用!I365</f>
        <v/>
      </c>
      <c r="J365" s="478">
        <f>入力・労働局用!J365</f>
        <v>0</v>
      </c>
      <c r="K365" s="478">
        <f>入力・労働局用!K365</f>
        <v>0</v>
      </c>
      <c r="L365" s="479">
        <f>入力・労働局用!L365</f>
        <v>0</v>
      </c>
      <c r="M365" s="475">
        <f>入力・労働局用!M365</f>
        <v>0</v>
      </c>
      <c r="N365" s="480"/>
      <c r="O365" s="480"/>
      <c r="P365" s="480"/>
      <c r="Q365" s="476"/>
      <c r="R365" s="174" t="str">
        <f ca="1">入力・労働局用!R365</f>
        <v/>
      </c>
      <c r="S365" s="477" t="str">
        <f ca="1">入力・労働局用!S365</f>
        <v/>
      </c>
      <c r="T365" s="478">
        <f>入力・労働局用!T365</f>
        <v>0</v>
      </c>
      <c r="U365" s="478">
        <f>入力・労働局用!U365</f>
        <v>0</v>
      </c>
      <c r="V365" s="478">
        <f>入力・労働局用!V365</f>
        <v>0</v>
      </c>
      <c r="W365" s="479">
        <f>入力・労働局用!W365</f>
        <v>0</v>
      </c>
      <c r="X365" s="164"/>
      <c r="Y365" s="180" t="str">
        <f t="shared" si="166"/>
        <v/>
      </c>
      <c r="Z365" s="180" t="str">
        <f t="shared" si="167"/>
        <v/>
      </c>
      <c r="AA365" s="181" t="e">
        <f t="shared" si="156"/>
        <v>#VALUE!</v>
      </c>
      <c r="AB365" s="181" t="e">
        <f t="shared" si="157"/>
        <v>#VALUE!</v>
      </c>
      <c r="AC365" s="181" t="e">
        <f t="shared" si="158"/>
        <v>#VALUE!</v>
      </c>
      <c r="AD365" s="181" t="e">
        <f t="shared" si="159"/>
        <v>#VALUE!</v>
      </c>
      <c r="AE365" s="182" t="e">
        <f t="shared" si="160"/>
        <v>#VALUE!</v>
      </c>
      <c r="AF365" s="181" t="e">
        <f t="shared" si="161"/>
        <v>#VALUE!</v>
      </c>
      <c r="AG365" s="181" t="e">
        <f t="shared" si="162"/>
        <v>#VALUE!</v>
      </c>
      <c r="AH365" s="181" t="e">
        <f t="shared" si="163"/>
        <v>#VALUE!</v>
      </c>
      <c r="AI365" s="181" t="e">
        <f t="shared" si="164"/>
        <v>#VALUE!</v>
      </c>
      <c r="AJ365" s="182" t="e">
        <f t="shared" si="165"/>
        <v>#VALUE!</v>
      </c>
    </row>
    <row r="366" spans="1:36" ht="27.95" customHeight="1">
      <c r="A366" s="179">
        <f>入力・労働局用!A366</f>
        <v>0</v>
      </c>
      <c r="B366" s="172">
        <f>入力・労働局用!B366</f>
        <v>0</v>
      </c>
      <c r="C366" s="173"/>
      <c r="D366" s="70">
        <f>入力・労働局用!D366</f>
        <v>0</v>
      </c>
      <c r="E366" s="71">
        <f>入力・労働局用!E366</f>
        <v>0</v>
      </c>
      <c r="F366" s="475">
        <f>入力・労働局用!F366</f>
        <v>0</v>
      </c>
      <c r="G366" s="476"/>
      <c r="H366" s="174" t="str">
        <f ca="1">入力・労働局用!H366</f>
        <v/>
      </c>
      <c r="I366" s="477" t="str">
        <f ca="1">入力・労働局用!I366</f>
        <v/>
      </c>
      <c r="J366" s="478">
        <f>入力・労働局用!J366</f>
        <v>0</v>
      </c>
      <c r="K366" s="478">
        <f>入力・労働局用!K366</f>
        <v>0</v>
      </c>
      <c r="L366" s="479">
        <f>入力・労働局用!L366</f>
        <v>0</v>
      </c>
      <c r="M366" s="475">
        <f>入力・労働局用!M366</f>
        <v>0</v>
      </c>
      <c r="N366" s="480"/>
      <c r="O366" s="480"/>
      <c r="P366" s="480"/>
      <c r="Q366" s="476"/>
      <c r="R366" s="174" t="str">
        <f ca="1">入力・労働局用!R366</f>
        <v/>
      </c>
      <c r="S366" s="477" t="str">
        <f ca="1">入力・労働局用!S366</f>
        <v/>
      </c>
      <c r="T366" s="478">
        <f>入力・労働局用!T366</f>
        <v>0</v>
      </c>
      <c r="U366" s="478">
        <f>入力・労働局用!U366</f>
        <v>0</v>
      </c>
      <c r="V366" s="478">
        <f>入力・労働局用!V366</f>
        <v>0</v>
      </c>
      <c r="W366" s="479">
        <f>入力・労働局用!W366</f>
        <v>0</v>
      </c>
      <c r="X366" s="164"/>
      <c r="Y366" s="180" t="str">
        <f t="shared" si="166"/>
        <v/>
      </c>
      <c r="Z366" s="180" t="str">
        <f t="shared" si="167"/>
        <v/>
      </c>
      <c r="AA366" s="181" t="e">
        <f t="shared" si="156"/>
        <v>#VALUE!</v>
      </c>
      <c r="AB366" s="181" t="e">
        <f t="shared" si="157"/>
        <v>#VALUE!</v>
      </c>
      <c r="AC366" s="181" t="e">
        <f t="shared" si="158"/>
        <v>#VALUE!</v>
      </c>
      <c r="AD366" s="181" t="e">
        <f t="shared" si="159"/>
        <v>#VALUE!</v>
      </c>
      <c r="AE366" s="182" t="e">
        <f t="shared" si="160"/>
        <v>#VALUE!</v>
      </c>
      <c r="AF366" s="181" t="e">
        <f t="shared" si="161"/>
        <v>#VALUE!</v>
      </c>
      <c r="AG366" s="181" t="e">
        <f t="shared" si="162"/>
        <v>#VALUE!</v>
      </c>
      <c r="AH366" s="181" t="e">
        <f t="shared" si="163"/>
        <v>#VALUE!</v>
      </c>
      <c r="AI366" s="181" t="e">
        <f t="shared" si="164"/>
        <v>#VALUE!</v>
      </c>
      <c r="AJ366" s="182" t="e">
        <f t="shared" si="165"/>
        <v>#VALUE!</v>
      </c>
    </row>
    <row r="367" spans="1:36" ht="27.95" customHeight="1">
      <c r="A367" s="179">
        <f>入力・労働局用!A367</f>
        <v>0</v>
      </c>
      <c r="B367" s="172">
        <f>入力・労働局用!B367</f>
        <v>0</v>
      </c>
      <c r="C367" s="173"/>
      <c r="D367" s="70">
        <f>入力・労働局用!D367</f>
        <v>0</v>
      </c>
      <c r="E367" s="71">
        <f>入力・労働局用!E367</f>
        <v>0</v>
      </c>
      <c r="F367" s="475">
        <f>入力・労働局用!F367</f>
        <v>0</v>
      </c>
      <c r="G367" s="476"/>
      <c r="H367" s="174" t="str">
        <f ca="1">入力・労働局用!H367</f>
        <v/>
      </c>
      <c r="I367" s="477" t="str">
        <f ca="1">入力・労働局用!I367</f>
        <v/>
      </c>
      <c r="J367" s="478">
        <f>入力・労働局用!J367</f>
        <v>0</v>
      </c>
      <c r="K367" s="478">
        <f>入力・労働局用!K367</f>
        <v>0</v>
      </c>
      <c r="L367" s="479">
        <f>入力・労働局用!L367</f>
        <v>0</v>
      </c>
      <c r="M367" s="475">
        <f>入力・労働局用!M367</f>
        <v>0</v>
      </c>
      <c r="N367" s="480"/>
      <c r="O367" s="480"/>
      <c r="P367" s="480"/>
      <c r="Q367" s="476"/>
      <c r="R367" s="174" t="str">
        <f ca="1">入力・労働局用!R367</f>
        <v/>
      </c>
      <c r="S367" s="477" t="str">
        <f ca="1">入力・労働局用!S367</f>
        <v/>
      </c>
      <c r="T367" s="478">
        <f>入力・労働局用!T367</f>
        <v>0</v>
      </c>
      <c r="U367" s="478">
        <f>入力・労働局用!U367</f>
        <v>0</v>
      </c>
      <c r="V367" s="478">
        <f>入力・労働局用!V367</f>
        <v>0</v>
      </c>
      <c r="W367" s="479">
        <f>入力・労働局用!W367</f>
        <v>0</v>
      </c>
      <c r="X367" s="164"/>
      <c r="Y367" s="180" t="str">
        <f t="shared" si="166"/>
        <v/>
      </c>
      <c r="Z367" s="180" t="str">
        <f t="shared" si="167"/>
        <v/>
      </c>
      <c r="AA367" s="181" t="e">
        <f t="shared" si="156"/>
        <v>#VALUE!</v>
      </c>
      <c r="AB367" s="181" t="e">
        <f t="shared" si="157"/>
        <v>#VALUE!</v>
      </c>
      <c r="AC367" s="181" t="e">
        <f t="shared" si="158"/>
        <v>#VALUE!</v>
      </c>
      <c r="AD367" s="181" t="e">
        <f t="shared" si="159"/>
        <v>#VALUE!</v>
      </c>
      <c r="AE367" s="182" t="e">
        <f t="shared" si="160"/>
        <v>#VALUE!</v>
      </c>
      <c r="AF367" s="181" t="e">
        <f t="shared" si="161"/>
        <v>#VALUE!</v>
      </c>
      <c r="AG367" s="181" t="e">
        <f t="shared" si="162"/>
        <v>#VALUE!</v>
      </c>
      <c r="AH367" s="181" t="e">
        <f t="shared" si="163"/>
        <v>#VALUE!</v>
      </c>
      <c r="AI367" s="181" t="e">
        <f t="shared" si="164"/>
        <v>#VALUE!</v>
      </c>
      <c r="AJ367" s="182" t="e">
        <f t="shared" si="165"/>
        <v>#VALUE!</v>
      </c>
    </row>
    <row r="368" spans="1:36" ht="27.95" customHeight="1">
      <c r="A368" s="179">
        <f>入力・労働局用!A368</f>
        <v>0</v>
      </c>
      <c r="B368" s="172">
        <f>入力・労働局用!B368</f>
        <v>0</v>
      </c>
      <c r="C368" s="173"/>
      <c r="D368" s="70">
        <f>入力・労働局用!D368</f>
        <v>0</v>
      </c>
      <c r="E368" s="71">
        <f>入力・労働局用!E368</f>
        <v>0</v>
      </c>
      <c r="F368" s="475">
        <f>入力・労働局用!F368</f>
        <v>0</v>
      </c>
      <c r="G368" s="476"/>
      <c r="H368" s="174" t="str">
        <f ca="1">入力・労働局用!H368</f>
        <v/>
      </c>
      <c r="I368" s="477" t="str">
        <f ca="1">入力・労働局用!I368</f>
        <v/>
      </c>
      <c r="J368" s="478">
        <f>入力・労働局用!J368</f>
        <v>0</v>
      </c>
      <c r="K368" s="478">
        <f>入力・労働局用!K368</f>
        <v>0</v>
      </c>
      <c r="L368" s="479">
        <f>入力・労働局用!L368</f>
        <v>0</v>
      </c>
      <c r="M368" s="475">
        <f>入力・労働局用!M368</f>
        <v>0</v>
      </c>
      <c r="N368" s="480"/>
      <c r="O368" s="480"/>
      <c r="P368" s="480"/>
      <c r="Q368" s="476"/>
      <c r="R368" s="174" t="str">
        <f ca="1">入力・労働局用!R368</f>
        <v/>
      </c>
      <c r="S368" s="477" t="str">
        <f ca="1">入力・労働局用!S368</f>
        <v/>
      </c>
      <c r="T368" s="478">
        <f>入力・労働局用!T368</f>
        <v>0</v>
      </c>
      <c r="U368" s="478">
        <f>入力・労働局用!U368</f>
        <v>0</v>
      </c>
      <c r="V368" s="478">
        <f>入力・労働局用!V368</f>
        <v>0</v>
      </c>
      <c r="W368" s="479">
        <f>入力・労働局用!W368</f>
        <v>0</v>
      </c>
      <c r="X368" s="164"/>
      <c r="Y368" s="180" t="str">
        <f t="shared" si="166"/>
        <v/>
      </c>
      <c r="Z368" s="180" t="str">
        <f t="shared" si="167"/>
        <v/>
      </c>
      <c r="AA368" s="181" t="e">
        <f t="shared" si="156"/>
        <v>#VALUE!</v>
      </c>
      <c r="AB368" s="181" t="e">
        <f t="shared" si="157"/>
        <v>#VALUE!</v>
      </c>
      <c r="AC368" s="181" t="e">
        <f t="shared" si="158"/>
        <v>#VALUE!</v>
      </c>
      <c r="AD368" s="181" t="e">
        <f t="shared" si="159"/>
        <v>#VALUE!</v>
      </c>
      <c r="AE368" s="182" t="e">
        <f t="shared" si="160"/>
        <v>#VALUE!</v>
      </c>
      <c r="AF368" s="181" t="e">
        <f t="shared" si="161"/>
        <v>#VALUE!</v>
      </c>
      <c r="AG368" s="181" t="e">
        <f t="shared" si="162"/>
        <v>#VALUE!</v>
      </c>
      <c r="AH368" s="181" t="e">
        <f t="shared" si="163"/>
        <v>#VALUE!</v>
      </c>
      <c r="AI368" s="181" t="e">
        <f t="shared" si="164"/>
        <v>#VALUE!</v>
      </c>
      <c r="AJ368" s="182" t="e">
        <f t="shared" si="165"/>
        <v>#VALUE!</v>
      </c>
    </row>
    <row r="369" spans="1:36" ht="27.95" customHeight="1">
      <c r="A369" s="179">
        <f>入力・労働局用!A369</f>
        <v>0</v>
      </c>
      <c r="B369" s="172">
        <f>入力・労働局用!B369</f>
        <v>0</v>
      </c>
      <c r="C369" s="173"/>
      <c r="D369" s="70">
        <f>入力・労働局用!D369</f>
        <v>0</v>
      </c>
      <c r="E369" s="71">
        <f>入力・労働局用!E369</f>
        <v>0</v>
      </c>
      <c r="F369" s="475">
        <f>入力・労働局用!F369</f>
        <v>0</v>
      </c>
      <c r="G369" s="476"/>
      <c r="H369" s="174" t="str">
        <f ca="1">入力・労働局用!H369</f>
        <v/>
      </c>
      <c r="I369" s="477" t="str">
        <f ca="1">入力・労働局用!I369</f>
        <v/>
      </c>
      <c r="J369" s="478">
        <f>入力・労働局用!J369</f>
        <v>0</v>
      </c>
      <c r="K369" s="478">
        <f>入力・労働局用!K369</f>
        <v>0</v>
      </c>
      <c r="L369" s="479">
        <f>入力・労働局用!L369</f>
        <v>0</v>
      </c>
      <c r="M369" s="475">
        <f>入力・労働局用!M369</f>
        <v>0</v>
      </c>
      <c r="N369" s="480"/>
      <c r="O369" s="480"/>
      <c r="P369" s="480"/>
      <c r="Q369" s="476"/>
      <c r="R369" s="174" t="str">
        <f ca="1">入力・労働局用!R369</f>
        <v/>
      </c>
      <c r="S369" s="477" t="str">
        <f ca="1">入力・労働局用!S369</f>
        <v/>
      </c>
      <c r="T369" s="478">
        <f>入力・労働局用!T369</f>
        <v>0</v>
      </c>
      <c r="U369" s="478">
        <f>入力・労働局用!U369</f>
        <v>0</v>
      </c>
      <c r="V369" s="478">
        <f>入力・労働局用!V369</f>
        <v>0</v>
      </c>
      <c r="W369" s="479">
        <f>入力・労働局用!W369</f>
        <v>0</v>
      </c>
      <c r="X369" s="164"/>
      <c r="Y369" s="180" t="str">
        <f t="shared" si="166"/>
        <v/>
      </c>
      <c r="Z369" s="180" t="str">
        <f t="shared" si="167"/>
        <v/>
      </c>
      <c r="AA369" s="181" t="e">
        <f t="shared" si="156"/>
        <v>#VALUE!</v>
      </c>
      <c r="AB369" s="181" t="e">
        <f t="shared" si="157"/>
        <v>#VALUE!</v>
      </c>
      <c r="AC369" s="181" t="e">
        <f t="shared" si="158"/>
        <v>#VALUE!</v>
      </c>
      <c r="AD369" s="181" t="e">
        <f t="shared" si="159"/>
        <v>#VALUE!</v>
      </c>
      <c r="AE369" s="182" t="e">
        <f t="shared" si="160"/>
        <v>#VALUE!</v>
      </c>
      <c r="AF369" s="181" t="e">
        <f t="shared" si="161"/>
        <v>#VALUE!</v>
      </c>
      <c r="AG369" s="181" t="e">
        <f t="shared" si="162"/>
        <v>#VALUE!</v>
      </c>
      <c r="AH369" s="181" t="e">
        <f t="shared" si="163"/>
        <v>#VALUE!</v>
      </c>
      <c r="AI369" s="181" t="e">
        <f t="shared" si="164"/>
        <v>#VALUE!</v>
      </c>
      <c r="AJ369" s="182" t="e">
        <f t="shared" si="165"/>
        <v>#VALUE!</v>
      </c>
    </row>
    <row r="370" spans="1:36" ht="27.95" customHeight="1">
      <c r="A370" s="179">
        <f>入力・労働局用!A370</f>
        <v>0</v>
      </c>
      <c r="B370" s="172">
        <f>入力・労働局用!B370</f>
        <v>0</v>
      </c>
      <c r="C370" s="173"/>
      <c r="D370" s="70">
        <f>入力・労働局用!D370</f>
        <v>0</v>
      </c>
      <c r="E370" s="71">
        <f>入力・労働局用!E370</f>
        <v>0</v>
      </c>
      <c r="F370" s="475">
        <f>入力・労働局用!F370</f>
        <v>0</v>
      </c>
      <c r="G370" s="476"/>
      <c r="H370" s="174" t="str">
        <f ca="1">入力・労働局用!H370</f>
        <v/>
      </c>
      <c r="I370" s="477" t="str">
        <f ca="1">入力・労働局用!I370</f>
        <v/>
      </c>
      <c r="J370" s="478">
        <f>入力・労働局用!J370</f>
        <v>0</v>
      </c>
      <c r="K370" s="478">
        <f>入力・労働局用!K370</f>
        <v>0</v>
      </c>
      <c r="L370" s="479">
        <f>入力・労働局用!L370</f>
        <v>0</v>
      </c>
      <c r="M370" s="475">
        <f>入力・労働局用!M370</f>
        <v>0</v>
      </c>
      <c r="N370" s="480"/>
      <c r="O370" s="480"/>
      <c r="P370" s="480"/>
      <c r="Q370" s="476"/>
      <c r="R370" s="174" t="str">
        <f ca="1">入力・労働局用!R370</f>
        <v/>
      </c>
      <c r="S370" s="477" t="str">
        <f ca="1">入力・労働局用!S370</f>
        <v/>
      </c>
      <c r="T370" s="478">
        <f>入力・労働局用!T370</f>
        <v>0</v>
      </c>
      <c r="U370" s="478">
        <f>入力・労働局用!U370</f>
        <v>0</v>
      </c>
      <c r="V370" s="478">
        <f>入力・労働局用!V370</f>
        <v>0</v>
      </c>
      <c r="W370" s="479">
        <f>入力・労働局用!W370</f>
        <v>0</v>
      </c>
      <c r="X370" s="164"/>
      <c r="Y370" s="180" t="str">
        <f t="shared" si="166"/>
        <v/>
      </c>
      <c r="Z370" s="180" t="str">
        <f t="shared" si="167"/>
        <v/>
      </c>
      <c r="AA370" s="181" t="e">
        <f t="shared" si="156"/>
        <v>#VALUE!</v>
      </c>
      <c r="AB370" s="181" t="e">
        <f t="shared" si="157"/>
        <v>#VALUE!</v>
      </c>
      <c r="AC370" s="181" t="e">
        <f t="shared" si="158"/>
        <v>#VALUE!</v>
      </c>
      <c r="AD370" s="181" t="e">
        <f t="shared" si="159"/>
        <v>#VALUE!</v>
      </c>
      <c r="AE370" s="182" t="e">
        <f t="shared" si="160"/>
        <v>#VALUE!</v>
      </c>
      <c r="AF370" s="181" t="e">
        <f t="shared" si="161"/>
        <v>#VALUE!</v>
      </c>
      <c r="AG370" s="181" t="e">
        <f t="shared" si="162"/>
        <v>#VALUE!</v>
      </c>
      <c r="AH370" s="181" t="e">
        <f t="shared" si="163"/>
        <v>#VALUE!</v>
      </c>
      <c r="AI370" s="181" t="e">
        <f t="shared" si="164"/>
        <v>#VALUE!</v>
      </c>
      <c r="AJ370" s="182" t="e">
        <f t="shared" si="165"/>
        <v>#VALUE!</v>
      </c>
    </row>
    <row r="371" spans="1:36" ht="27.95" customHeight="1">
      <c r="A371" s="179">
        <f>入力・労働局用!A371</f>
        <v>0</v>
      </c>
      <c r="B371" s="172">
        <f>入力・労働局用!B371</f>
        <v>0</v>
      </c>
      <c r="C371" s="173"/>
      <c r="D371" s="70">
        <f>入力・労働局用!D371</f>
        <v>0</v>
      </c>
      <c r="E371" s="71">
        <f>入力・労働局用!E371</f>
        <v>0</v>
      </c>
      <c r="F371" s="475">
        <f>入力・労働局用!F371</f>
        <v>0</v>
      </c>
      <c r="G371" s="476"/>
      <c r="H371" s="174" t="str">
        <f ca="1">入力・労働局用!H371</f>
        <v/>
      </c>
      <c r="I371" s="477" t="str">
        <f ca="1">入力・労働局用!I371</f>
        <v/>
      </c>
      <c r="J371" s="478">
        <f>入力・労働局用!J371</f>
        <v>0</v>
      </c>
      <c r="K371" s="478">
        <f>入力・労働局用!K371</f>
        <v>0</v>
      </c>
      <c r="L371" s="479">
        <f>入力・労働局用!L371</f>
        <v>0</v>
      </c>
      <c r="M371" s="475">
        <f>入力・労働局用!M371</f>
        <v>0</v>
      </c>
      <c r="N371" s="480"/>
      <c r="O371" s="480"/>
      <c r="P371" s="480"/>
      <c r="Q371" s="476"/>
      <c r="R371" s="174" t="str">
        <f ca="1">入力・労働局用!R371</f>
        <v/>
      </c>
      <c r="S371" s="477" t="str">
        <f ca="1">入力・労働局用!S371</f>
        <v/>
      </c>
      <c r="T371" s="478">
        <f>入力・労働局用!T371</f>
        <v>0</v>
      </c>
      <c r="U371" s="478">
        <f>入力・労働局用!U371</f>
        <v>0</v>
      </c>
      <c r="V371" s="478">
        <f>入力・労働局用!V371</f>
        <v>0</v>
      </c>
      <c r="W371" s="479">
        <f>入力・労働局用!W371</f>
        <v>0</v>
      </c>
      <c r="X371" s="164"/>
      <c r="Y371" s="180" t="str">
        <f t="shared" si="166"/>
        <v/>
      </c>
      <c r="Z371" s="180" t="str">
        <f t="shared" si="167"/>
        <v/>
      </c>
      <c r="AA371" s="181" t="e">
        <f t="shared" si="156"/>
        <v>#VALUE!</v>
      </c>
      <c r="AB371" s="181" t="e">
        <f t="shared" si="157"/>
        <v>#VALUE!</v>
      </c>
      <c r="AC371" s="181" t="e">
        <f t="shared" si="158"/>
        <v>#VALUE!</v>
      </c>
      <c r="AD371" s="181" t="e">
        <f t="shared" si="159"/>
        <v>#VALUE!</v>
      </c>
      <c r="AE371" s="182" t="e">
        <f t="shared" si="160"/>
        <v>#VALUE!</v>
      </c>
      <c r="AF371" s="181" t="e">
        <f t="shared" si="161"/>
        <v>#VALUE!</v>
      </c>
      <c r="AG371" s="181" t="e">
        <f t="shared" si="162"/>
        <v>#VALUE!</v>
      </c>
      <c r="AH371" s="181" t="e">
        <f t="shared" si="163"/>
        <v>#VALUE!</v>
      </c>
      <c r="AI371" s="181" t="e">
        <f t="shared" si="164"/>
        <v>#VALUE!</v>
      </c>
      <c r="AJ371" s="182" t="e">
        <f t="shared" si="165"/>
        <v>#VALUE!</v>
      </c>
    </row>
    <row r="372" spans="1:36" ht="27.95" customHeight="1">
      <c r="A372" s="179">
        <f>入力・労働局用!A372</f>
        <v>0</v>
      </c>
      <c r="B372" s="172">
        <f>入力・労働局用!B372</f>
        <v>0</v>
      </c>
      <c r="C372" s="173"/>
      <c r="D372" s="70">
        <f>入力・労働局用!D372</f>
        <v>0</v>
      </c>
      <c r="E372" s="71">
        <f>入力・労働局用!E372</f>
        <v>0</v>
      </c>
      <c r="F372" s="475">
        <f>入力・労働局用!F372</f>
        <v>0</v>
      </c>
      <c r="G372" s="476"/>
      <c r="H372" s="174" t="str">
        <f ca="1">入力・労働局用!H372</f>
        <v/>
      </c>
      <c r="I372" s="477" t="str">
        <f ca="1">入力・労働局用!I372</f>
        <v/>
      </c>
      <c r="J372" s="478">
        <f>入力・労働局用!J372</f>
        <v>0</v>
      </c>
      <c r="K372" s="478">
        <f>入力・労働局用!K372</f>
        <v>0</v>
      </c>
      <c r="L372" s="479">
        <f>入力・労働局用!L372</f>
        <v>0</v>
      </c>
      <c r="M372" s="475">
        <f>入力・労働局用!M372</f>
        <v>0</v>
      </c>
      <c r="N372" s="480"/>
      <c r="O372" s="480"/>
      <c r="P372" s="480"/>
      <c r="Q372" s="476"/>
      <c r="R372" s="174" t="str">
        <f ca="1">入力・労働局用!R372</f>
        <v/>
      </c>
      <c r="S372" s="477" t="str">
        <f ca="1">入力・労働局用!S372</f>
        <v/>
      </c>
      <c r="T372" s="478">
        <f>入力・労働局用!T372</f>
        <v>0</v>
      </c>
      <c r="U372" s="478">
        <f>入力・労働局用!U372</f>
        <v>0</v>
      </c>
      <c r="V372" s="478">
        <f>入力・労働局用!V372</f>
        <v>0</v>
      </c>
      <c r="W372" s="479">
        <f>入力・労働局用!W372</f>
        <v>0</v>
      </c>
      <c r="X372" s="164"/>
      <c r="Y372" s="180" t="str">
        <f t="shared" si="166"/>
        <v/>
      </c>
      <c r="Z372" s="180" t="str">
        <f t="shared" si="167"/>
        <v/>
      </c>
      <c r="AA372" s="181" t="e">
        <f t="shared" si="156"/>
        <v>#VALUE!</v>
      </c>
      <c r="AB372" s="181" t="e">
        <f t="shared" si="157"/>
        <v>#VALUE!</v>
      </c>
      <c r="AC372" s="181" t="e">
        <f t="shared" si="158"/>
        <v>#VALUE!</v>
      </c>
      <c r="AD372" s="181" t="e">
        <f t="shared" si="159"/>
        <v>#VALUE!</v>
      </c>
      <c r="AE372" s="182" t="e">
        <f t="shared" si="160"/>
        <v>#VALUE!</v>
      </c>
      <c r="AF372" s="181" t="e">
        <f t="shared" si="161"/>
        <v>#VALUE!</v>
      </c>
      <c r="AG372" s="181" t="e">
        <f t="shared" si="162"/>
        <v>#VALUE!</v>
      </c>
      <c r="AH372" s="181" t="e">
        <f t="shared" si="163"/>
        <v>#VALUE!</v>
      </c>
      <c r="AI372" s="181" t="e">
        <f t="shared" si="164"/>
        <v>#VALUE!</v>
      </c>
      <c r="AJ372" s="182" t="e">
        <f t="shared" si="165"/>
        <v>#VALUE!</v>
      </c>
    </row>
    <row r="373" spans="1:36" ht="27.95" customHeight="1">
      <c r="A373" s="179">
        <f>入力・労働局用!A373</f>
        <v>0</v>
      </c>
      <c r="B373" s="172">
        <f>入力・労働局用!B373</f>
        <v>0</v>
      </c>
      <c r="C373" s="173"/>
      <c r="D373" s="70">
        <f>入力・労働局用!D373</f>
        <v>0</v>
      </c>
      <c r="E373" s="71">
        <f>入力・労働局用!E373</f>
        <v>0</v>
      </c>
      <c r="F373" s="475">
        <f>入力・労働局用!F373</f>
        <v>0</v>
      </c>
      <c r="G373" s="476"/>
      <c r="H373" s="174" t="str">
        <f ca="1">入力・労働局用!H373</f>
        <v/>
      </c>
      <c r="I373" s="477" t="str">
        <f ca="1">入力・労働局用!I373</f>
        <v/>
      </c>
      <c r="J373" s="478">
        <f>入力・労働局用!J373</f>
        <v>0</v>
      </c>
      <c r="K373" s="478">
        <f>入力・労働局用!K373</f>
        <v>0</v>
      </c>
      <c r="L373" s="479">
        <f>入力・労働局用!L373</f>
        <v>0</v>
      </c>
      <c r="M373" s="475">
        <f>入力・労働局用!M373</f>
        <v>0</v>
      </c>
      <c r="N373" s="480"/>
      <c r="O373" s="480"/>
      <c r="P373" s="480"/>
      <c r="Q373" s="476"/>
      <c r="R373" s="174" t="str">
        <f ca="1">入力・労働局用!R373</f>
        <v/>
      </c>
      <c r="S373" s="477" t="str">
        <f ca="1">入力・労働局用!S373</f>
        <v/>
      </c>
      <c r="T373" s="478">
        <f>入力・労働局用!T373</f>
        <v>0</v>
      </c>
      <c r="U373" s="478">
        <f>入力・労働局用!U373</f>
        <v>0</v>
      </c>
      <c r="V373" s="478">
        <f>入力・労働局用!V373</f>
        <v>0</v>
      </c>
      <c r="W373" s="479">
        <f>入力・労働局用!W373</f>
        <v>0</v>
      </c>
      <c r="X373" s="164"/>
      <c r="Y373" s="180" t="str">
        <f t="shared" si="166"/>
        <v/>
      </c>
      <c r="Z373" s="180" t="str">
        <f t="shared" si="167"/>
        <v/>
      </c>
      <c r="AA373" s="181" t="e">
        <f t="shared" si="156"/>
        <v>#VALUE!</v>
      </c>
      <c r="AB373" s="181" t="e">
        <f t="shared" si="157"/>
        <v>#VALUE!</v>
      </c>
      <c r="AC373" s="181" t="e">
        <f t="shared" si="158"/>
        <v>#VALUE!</v>
      </c>
      <c r="AD373" s="181" t="e">
        <f t="shared" si="159"/>
        <v>#VALUE!</v>
      </c>
      <c r="AE373" s="182" t="e">
        <f t="shared" si="160"/>
        <v>#VALUE!</v>
      </c>
      <c r="AF373" s="181" t="e">
        <f t="shared" si="161"/>
        <v>#VALUE!</v>
      </c>
      <c r="AG373" s="181" t="e">
        <f t="shared" si="162"/>
        <v>#VALUE!</v>
      </c>
      <c r="AH373" s="181" t="e">
        <f t="shared" si="163"/>
        <v>#VALUE!</v>
      </c>
      <c r="AI373" s="181" t="e">
        <f t="shared" si="164"/>
        <v>#VALUE!</v>
      </c>
      <c r="AJ373" s="182" t="e">
        <f t="shared" si="165"/>
        <v>#VALUE!</v>
      </c>
    </row>
    <row r="374" spans="1:36" ht="27.95" customHeight="1" thickBot="1">
      <c r="A374" s="183">
        <f>入力・労働局用!A374</f>
        <v>0</v>
      </c>
      <c r="B374" s="172">
        <f>入力・労働局用!B374</f>
        <v>0</v>
      </c>
      <c r="C374" s="173"/>
      <c r="D374" s="70">
        <f>入力・労働局用!D374</f>
        <v>0</v>
      </c>
      <c r="E374" s="71">
        <f>入力・労働局用!E374</f>
        <v>0</v>
      </c>
      <c r="F374" s="475">
        <f>入力・労働局用!F374</f>
        <v>0</v>
      </c>
      <c r="G374" s="476"/>
      <c r="H374" s="174" t="str">
        <f ca="1">入力・労働局用!H374</f>
        <v/>
      </c>
      <c r="I374" s="477" t="str">
        <f ca="1">入力・労働局用!I374</f>
        <v/>
      </c>
      <c r="J374" s="478">
        <f>入力・労働局用!J374</f>
        <v>0</v>
      </c>
      <c r="K374" s="478">
        <f>入力・労働局用!K374</f>
        <v>0</v>
      </c>
      <c r="L374" s="479">
        <f>入力・労働局用!L374</f>
        <v>0</v>
      </c>
      <c r="M374" s="475">
        <f>入力・労働局用!M374</f>
        <v>0</v>
      </c>
      <c r="N374" s="480"/>
      <c r="O374" s="480"/>
      <c r="P374" s="480"/>
      <c r="Q374" s="476"/>
      <c r="R374" s="174" t="str">
        <f ca="1">入力・労働局用!R374</f>
        <v/>
      </c>
      <c r="S374" s="477" t="str">
        <f ca="1">入力・労働局用!S374</f>
        <v/>
      </c>
      <c r="T374" s="478">
        <f>入力・労働局用!T374</f>
        <v>0</v>
      </c>
      <c r="U374" s="478">
        <f>入力・労働局用!U374</f>
        <v>0</v>
      </c>
      <c r="V374" s="478">
        <f>入力・労働局用!V374</f>
        <v>0</v>
      </c>
      <c r="W374" s="479">
        <f>入力・労働局用!W374</f>
        <v>0</v>
      </c>
      <c r="X374" s="164"/>
      <c r="Y374" s="185" t="str">
        <f t="shared" si="166"/>
        <v/>
      </c>
      <c r="Z374" s="185" t="str">
        <f t="shared" si="167"/>
        <v/>
      </c>
      <c r="AA374" s="186" t="e">
        <f t="shared" si="156"/>
        <v>#VALUE!</v>
      </c>
      <c r="AB374" s="186" t="e">
        <f t="shared" si="157"/>
        <v>#VALUE!</v>
      </c>
      <c r="AC374" s="186" t="e">
        <f t="shared" si="158"/>
        <v>#VALUE!</v>
      </c>
      <c r="AD374" s="186" t="e">
        <f t="shared" si="159"/>
        <v>#VALUE!</v>
      </c>
      <c r="AE374" s="187" t="e">
        <f t="shared" si="160"/>
        <v>#VALUE!</v>
      </c>
      <c r="AF374" s="186" t="e">
        <f t="shared" si="161"/>
        <v>#VALUE!</v>
      </c>
      <c r="AG374" s="186" t="e">
        <f t="shared" si="162"/>
        <v>#VALUE!</v>
      </c>
      <c r="AH374" s="186" t="e">
        <f t="shared" si="163"/>
        <v>#VALUE!</v>
      </c>
      <c r="AI374" s="186" t="e">
        <f t="shared" si="164"/>
        <v>#VALUE!</v>
      </c>
      <c r="AJ374" s="187" t="e">
        <f t="shared" si="165"/>
        <v>#VALUE!</v>
      </c>
    </row>
    <row r="375" spans="1:36" ht="24.95" customHeight="1" thickTop="1">
      <c r="A375" s="361" t="s">
        <v>62</v>
      </c>
      <c r="B375" s="362"/>
      <c r="C375" s="362"/>
      <c r="D375" s="362"/>
      <c r="E375" s="362"/>
      <c r="F375" s="363"/>
      <c r="G375" s="364"/>
      <c r="H375" s="213" t="s">
        <v>12</v>
      </c>
      <c r="I375" s="471">
        <f ca="1">入力・労働局用!I375</f>
        <v>0</v>
      </c>
      <c r="J375" s="472">
        <f>入力・労働局用!J375</f>
        <v>0</v>
      </c>
      <c r="K375" s="472">
        <f>入力・労働局用!K375</f>
        <v>0</v>
      </c>
      <c r="L375" s="214" t="s">
        <v>8</v>
      </c>
      <c r="M375" s="363"/>
      <c r="N375" s="367"/>
      <c r="O375" s="367"/>
      <c r="P375" s="367"/>
      <c r="Q375" s="364"/>
      <c r="R375" s="213"/>
      <c r="S375" s="471">
        <f ca="1">入力・労働局用!S375</f>
        <v>0</v>
      </c>
      <c r="T375" s="472">
        <f>入力・労働局用!T375</f>
        <v>0</v>
      </c>
      <c r="U375" s="472">
        <f>入力・労働局用!U375</f>
        <v>0</v>
      </c>
      <c r="V375" s="472">
        <f>入力・労働局用!V375</f>
        <v>0</v>
      </c>
      <c r="W375" s="214" t="s">
        <v>8</v>
      </c>
      <c r="X375" s="164"/>
    </row>
    <row r="376" spans="1:36" ht="24.95" customHeight="1">
      <c r="A376" s="434" t="s">
        <v>80</v>
      </c>
      <c r="B376" s="435"/>
      <c r="C376" s="435"/>
      <c r="D376" s="435"/>
      <c r="E376" s="435"/>
      <c r="F376" s="502"/>
      <c r="G376" s="503"/>
      <c r="H376" s="215" t="s">
        <v>12</v>
      </c>
      <c r="I376" s="504">
        <f ca="1">入力・労働局用!I376</f>
        <v>0</v>
      </c>
      <c r="J376" s="505">
        <f>入力・労働局用!J376</f>
        <v>0</v>
      </c>
      <c r="K376" s="505">
        <f>入力・労働局用!K376</f>
        <v>0</v>
      </c>
      <c r="L376" s="216" t="s">
        <v>8</v>
      </c>
      <c r="M376" s="502"/>
      <c r="N376" s="506"/>
      <c r="O376" s="506"/>
      <c r="P376" s="506"/>
      <c r="Q376" s="503"/>
      <c r="R376" s="215"/>
      <c r="S376" s="504">
        <f ca="1">入力・労働局用!S376</f>
        <v>0</v>
      </c>
      <c r="T376" s="505">
        <f>入力・労働局用!T376</f>
        <v>0</v>
      </c>
      <c r="U376" s="505">
        <f>入力・労働局用!U376</f>
        <v>0</v>
      </c>
      <c r="V376" s="505">
        <f>入力・労働局用!V376</f>
        <v>0</v>
      </c>
      <c r="W376" s="216" t="s">
        <v>8</v>
      </c>
      <c r="X376" s="164"/>
      <c r="Z376" s="190" t="s">
        <v>36</v>
      </c>
    </row>
    <row r="377" spans="1:36" s="1" customFormat="1" ht="3.75" customHeight="1">
      <c r="X377" s="52"/>
      <c r="Y377" s="217"/>
      <c r="Z377" s="54" t="s">
        <v>35</v>
      </c>
      <c r="AH377" s="29"/>
      <c r="AI377" s="29"/>
    </row>
    <row r="378" spans="1:36">
      <c r="T378" s="468" t="s">
        <v>43</v>
      </c>
      <c r="U378" s="469"/>
      <c r="V378" s="469"/>
      <c r="W378" s="470"/>
      <c r="X378" s="164"/>
    </row>
    <row r="380" spans="1:36" ht="19.5" customHeight="1">
      <c r="A380" s="147" t="str">
        <f>IF(入力・労働局用!A380="","",入力・労働局用!A380)</f>
        <v>【鳥取局様式】</v>
      </c>
      <c r="B380" s="196"/>
      <c r="C380" s="146"/>
      <c r="D380" s="466" t="s">
        <v>76</v>
      </c>
      <c r="E380" s="467"/>
      <c r="F380" s="467"/>
      <c r="G380" s="467"/>
      <c r="H380" s="467"/>
      <c r="I380" s="467"/>
      <c r="J380" s="467"/>
      <c r="S380" s="148">
        <f>入力・労働局用!$S$2</f>
        <v>1</v>
      </c>
      <c r="T380" s="488" t="s">
        <v>10</v>
      </c>
      <c r="U380" s="488"/>
      <c r="V380" s="149">
        <f>入力・労働局用!V380</f>
        <v>15</v>
      </c>
      <c r="W380" s="150" t="s">
        <v>11</v>
      </c>
    </row>
    <row r="381" spans="1:36" ht="19.5" customHeight="1">
      <c r="B381" s="197"/>
      <c r="C381" s="151"/>
      <c r="D381" s="467"/>
      <c r="E381" s="467"/>
      <c r="F381" s="467"/>
      <c r="G381" s="467"/>
      <c r="H381" s="467"/>
      <c r="I381" s="467"/>
      <c r="J381" s="467"/>
    </row>
    <row r="382" spans="1:36" ht="14.25">
      <c r="B382" s="223">
        <f ca="1">入力・労働局用!B382</f>
        <v>45741</v>
      </c>
      <c r="D382" s="198"/>
      <c r="E382" s="198"/>
      <c r="F382" s="198"/>
    </row>
    <row r="383" spans="1:36" ht="15" customHeight="1">
      <c r="B383" s="224">
        <f ca="1">入力・労働局用!B383</f>
        <v>46106.494204513889</v>
      </c>
      <c r="H383" s="329" t="s">
        <v>6</v>
      </c>
      <c r="I383" s="330"/>
      <c r="J383" s="333" t="s">
        <v>0</v>
      </c>
      <c r="K383" s="334"/>
      <c r="L383" s="153" t="s">
        <v>1</v>
      </c>
      <c r="M383" s="334" t="s">
        <v>7</v>
      </c>
      <c r="N383" s="334"/>
      <c r="O383" s="334" t="s">
        <v>2</v>
      </c>
      <c r="P383" s="334"/>
      <c r="Q383" s="334"/>
      <c r="R383" s="334"/>
      <c r="S383" s="334"/>
      <c r="T383" s="334"/>
      <c r="U383" s="334" t="s">
        <v>3</v>
      </c>
      <c r="V383" s="334"/>
      <c r="W383" s="334"/>
    </row>
    <row r="384" spans="1:36" ht="20.100000000000001" customHeight="1">
      <c r="H384" s="331"/>
      <c r="I384" s="332"/>
      <c r="J384" s="154">
        <f>IF(入力・労働局用!J384="","",入力・労働局用!J384)</f>
        <v>3</v>
      </c>
      <c r="K384" s="155">
        <f>IF(入力・労働局用!K384="","",入力・労働局用!K384)</f>
        <v>1</v>
      </c>
      <c r="L384" s="156">
        <f>IF(入力・労働局用!L384="","",入力・労働局用!L384)</f>
        <v>1</v>
      </c>
      <c r="M384" s="157">
        <f>IF(入力・労働局用!M384="","",入力・労働局用!M384)</f>
        <v>0</v>
      </c>
      <c r="N384" s="158" t="str">
        <f>IF(入力・労働局用!N384="","",入力・労働局用!N384)</f>
        <v/>
      </c>
      <c r="O384" s="159" t="str">
        <f>IF(入力・労働局用!O384="","",入力・労働局用!O384)</f>
        <v/>
      </c>
      <c r="P384" s="160" t="str">
        <f>IF(入力・労働局用!P384="","",入力・労働局用!P384)</f>
        <v/>
      </c>
      <c r="Q384" s="160" t="str">
        <f>IF(入力・労働局用!Q384="","",入力・労働局用!Q384)</f>
        <v/>
      </c>
      <c r="R384" s="160" t="str">
        <f>IF(入力・労働局用!R384="","",入力・労働局用!R384)</f>
        <v/>
      </c>
      <c r="S384" s="160" t="str">
        <f>IF(入力・労働局用!S384="","",入力・労働局用!S384)</f>
        <v/>
      </c>
      <c r="T384" s="161" t="str">
        <f>IF(入力・労働局用!T384="","",入力・労働局用!T384)</f>
        <v/>
      </c>
      <c r="U384" s="159" t="str">
        <f>IF(入力・労働局用!U384="","",入力・労働局用!U384)</f>
        <v/>
      </c>
      <c r="V384" s="160" t="str">
        <f>IF(入力・労働局用!V384="","",入力・労働局用!V384)</f>
        <v/>
      </c>
      <c r="W384" s="161" t="str">
        <f>IF(入力・労働局用!W384="","",入力・労働局用!W384)</f>
        <v/>
      </c>
      <c r="Y384" s="162" t="s">
        <v>33</v>
      </c>
      <c r="Z384" s="163" t="s">
        <v>34</v>
      </c>
      <c r="AA384" s="489" t="str">
        <f>$A$2</f>
        <v>【鳥取局様式】</v>
      </c>
      <c r="AB384" s="489"/>
      <c r="AC384" s="489"/>
      <c r="AD384" s="489"/>
      <c r="AE384" s="489"/>
      <c r="AF384" s="487">
        <f>$A$3</f>
        <v>0</v>
      </c>
      <c r="AG384" s="487"/>
      <c r="AH384" s="487"/>
      <c r="AI384" s="487"/>
      <c r="AJ384" s="487"/>
    </row>
    <row r="385" spans="1:36" ht="21.95" customHeight="1">
      <c r="A385" s="315" t="s">
        <v>9</v>
      </c>
      <c r="B385" s="317" t="s">
        <v>30</v>
      </c>
      <c r="C385" s="220"/>
      <c r="D385" s="318" t="s">
        <v>50</v>
      </c>
      <c r="E385" s="317" t="s">
        <v>48</v>
      </c>
      <c r="F385" s="451">
        <f ca="1">B382</f>
        <v>45741</v>
      </c>
      <c r="G385" s="452"/>
      <c r="H385" s="452"/>
      <c r="I385" s="452"/>
      <c r="J385" s="452"/>
      <c r="K385" s="452"/>
      <c r="L385" s="453"/>
      <c r="M385" s="454">
        <f ca="1">B383</f>
        <v>46106.494204513889</v>
      </c>
      <c r="N385" s="455"/>
      <c r="O385" s="455"/>
      <c r="P385" s="455"/>
      <c r="Q385" s="455"/>
      <c r="R385" s="455"/>
      <c r="S385" s="455"/>
      <c r="T385" s="455"/>
      <c r="U385" s="455"/>
      <c r="V385" s="455"/>
      <c r="W385" s="456"/>
      <c r="X385" s="164"/>
      <c r="Y385" s="165" t="str">
        <f>$A$2</f>
        <v>【鳥取局様式】</v>
      </c>
      <c r="Z385" s="165" t="e">
        <f>DATE(YEAR($Y$7)+1,7,10)</f>
        <v>#VALUE!</v>
      </c>
      <c r="AA385" s="166" t="s">
        <v>33</v>
      </c>
      <c r="AB385" s="166" t="s">
        <v>34</v>
      </c>
      <c r="AC385" s="166" t="s">
        <v>37</v>
      </c>
      <c r="AD385" s="166" t="s">
        <v>38</v>
      </c>
      <c r="AE385" s="166" t="s">
        <v>32</v>
      </c>
      <c r="AF385" s="166" t="s">
        <v>33</v>
      </c>
      <c r="AG385" s="166" t="s">
        <v>34</v>
      </c>
      <c r="AH385" s="166" t="s">
        <v>37</v>
      </c>
      <c r="AI385" s="166" t="s">
        <v>38</v>
      </c>
      <c r="AJ385" s="166" t="s">
        <v>32</v>
      </c>
    </row>
    <row r="386" spans="1:36" ht="28.5" customHeight="1">
      <c r="A386" s="316"/>
      <c r="B386" s="317"/>
      <c r="C386" s="195"/>
      <c r="D386" s="319"/>
      <c r="E386" s="317"/>
      <c r="F386" s="306" t="s">
        <v>4</v>
      </c>
      <c r="G386" s="306"/>
      <c r="H386" s="168" t="s">
        <v>39</v>
      </c>
      <c r="I386" s="306" t="s">
        <v>5</v>
      </c>
      <c r="J386" s="306"/>
      <c r="K386" s="306"/>
      <c r="L386" s="306"/>
      <c r="M386" s="306" t="s">
        <v>4</v>
      </c>
      <c r="N386" s="306"/>
      <c r="O386" s="306"/>
      <c r="P386" s="306"/>
      <c r="Q386" s="306"/>
      <c r="R386" s="168" t="s">
        <v>39</v>
      </c>
      <c r="S386" s="306" t="s">
        <v>5</v>
      </c>
      <c r="T386" s="306"/>
      <c r="U386" s="306"/>
      <c r="V386" s="306"/>
      <c r="W386" s="306"/>
      <c r="X386" s="164"/>
      <c r="Y386" s="165" t="e">
        <f>DATE(YEAR($A$2),4,1)</f>
        <v>#VALUE!</v>
      </c>
      <c r="Z386" s="165" t="e">
        <f>DATE(YEAR($Y$8)+2,3,31)</f>
        <v>#VALUE!</v>
      </c>
      <c r="AA386" s="165" t="e">
        <f>$Y$8</f>
        <v>#VALUE!</v>
      </c>
      <c r="AB386" s="165" t="e">
        <f>DATE(YEAR($Y$8)+1,3,31)</f>
        <v>#VALUE!</v>
      </c>
      <c r="AC386" s="165"/>
      <c r="AD386" s="165"/>
      <c r="AE386" s="165"/>
      <c r="AF386" s="169" t="e">
        <f>DATE(YEAR($A$2)+1,4,1)</f>
        <v>#VALUE!</v>
      </c>
      <c r="AG386" s="169" t="e">
        <f>DATE(YEAR($AF$8)+1,3,31)</f>
        <v>#VALUE!</v>
      </c>
      <c r="AH386" s="165"/>
      <c r="AI386" s="165"/>
      <c r="AJ386" s="170"/>
    </row>
    <row r="387" spans="1:36" ht="27.95" customHeight="1">
      <c r="A387" s="171">
        <f>入力・労働局用!A387</f>
        <v>0</v>
      </c>
      <c r="B387" s="172">
        <f>入力・労働局用!B387</f>
        <v>0</v>
      </c>
      <c r="C387" s="173"/>
      <c r="D387" s="70">
        <f>入力・労働局用!D387</f>
        <v>0</v>
      </c>
      <c r="E387" s="71">
        <f>入力・労働局用!E387</f>
        <v>0</v>
      </c>
      <c r="F387" s="475">
        <f>入力・労働局用!F387</f>
        <v>0</v>
      </c>
      <c r="G387" s="476"/>
      <c r="H387" s="174" t="str">
        <f ca="1">入力・労働局用!H387</f>
        <v/>
      </c>
      <c r="I387" s="484" t="str">
        <f ca="1">入力・労働局用!I387</f>
        <v/>
      </c>
      <c r="J387" s="485">
        <f>入力・労働局用!J387</f>
        <v>0</v>
      </c>
      <c r="K387" s="485">
        <f>入力・労働局用!K387</f>
        <v>0</v>
      </c>
      <c r="L387" s="486">
        <f>入力・労働局用!L387</f>
        <v>0</v>
      </c>
      <c r="M387" s="475">
        <f>入力・労働局用!M387</f>
        <v>0</v>
      </c>
      <c r="N387" s="480"/>
      <c r="O387" s="480"/>
      <c r="P387" s="480"/>
      <c r="Q387" s="476"/>
      <c r="R387" s="175" t="str">
        <f ca="1">入力・労働局用!R387</f>
        <v/>
      </c>
      <c r="S387" s="484" t="str">
        <f ca="1">入力・労働局用!S387</f>
        <v/>
      </c>
      <c r="T387" s="485">
        <f>入力・労働局用!T387</f>
        <v>0</v>
      </c>
      <c r="U387" s="485">
        <f>入力・労働局用!U387</f>
        <v>0</v>
      </c>
      <c r="V387" s="485">
        <f>入力・労働局用!V387</f>
        <v>0</v>
      </c>
      <c r="W387" s="486">
        <f>入力・労働局用!W387</f>
        <v>0</v>
      </c>
      <c r="X387" s="164"/>
      <c r="Y387" s="176" t="str">
        <f>IF($B387&lt;&gt;0,IF(D387=0,AA$8,D387),"")</f>
        <v/>
      </c>
      <c r="Z387" s="176" t="str">
        <f>IF($B387&lt;&gt;0,IF(E387=0,Z$8,E387),"")</f>
        <v/>
      </c>
      <c r="AA387" s="177" t="e">
        <f t="shared" ref="AA387:AA401" si="168">IF(Y387&lt;AF$8,Y387,"")</f>
        <v>#VALUE!</v>
      </c>
      <c r="AB387" s="177" t="e">
        <f t="shared" ref="AB387:AB401" si="169">IF(Y387&gt;AB$8,"",IF(Z387&gt;AB$8,AB$8,Z387))</f>
        <v>#VALUE!</v>
      </c>
      <c r="AC387" s="177" t="e">
        <f t="shared" ref="AC387:AC401" si="170">IF(AA387="","",DATE(YEAR(AA387),MONTH(AA387),1))</f>
        <v>#VALUE!</v>
      </c>
      <c r="AD387" s="177" t="e">
        <f t="shared" ref="AD387:AD401" si="171">IF(AA387="","",DATE(YEAR(AB387),MONTH(AB387)+1,1)-1)</f>
        <v>#VALUE!</v>
      </c>
      <c r="AE387" s="178" t="e">
        <f t="shared" ref="AE387:AE401" si="172">IF(AA387="","",DATEDIF(AC387,AD387+1,"m"))</f>
        <v>#VALUE!</v>
      </c>
      <c r="AF387" s="177" t="e">
        <f t="shared" ref="AF387:AF401" si="173">IF(Z387&lt;AF$8,"",IF(Y387&gt;AF$8,Y387,AF$8))</f>
        <v>#VALUE!</v>
      </c>
      <c r="AG387" s="177" t="e">
        <f t="shared" ref="AG387:AG401" si="174">IF(Z387&lt;AF$8,"",Z387)</f>
        <v>#VALUE!</v>
      </c>
      <c r="AH387" s="177" t="e">
        <f t="shared" ref="AH387:AH401" si="175">IF(AF387="","",DATE(YEAR(AF387),MONTH(AF387),1))</f>
        <v>#VALUE!</v>
      </c>
      <c r="AI387" s="177" t="e">
        <f t="shared" ref="AI387:AI401" si="176">IF(AF387="","",DATE(YEAR(AG387),MONTH(AG387)+1,1)-1)</f>
        <v>#VALUE!</v>
      </c>
      <c r="AJ387" s="178" t="e">
        <f t="shared" ref="AJ387:AJ401" si="177">IF(AF387="","",DATEDIF(AH387,AI387+1,"m"))</f>
        <v>#VALUE!</v>
      </c>
    </row>
    <row r="388" spans="1:36" ht="27.95" customHeight="1">
      <c r="A388" s="179">
        <f>入力・労働局用!A388</f>
        <v>0</v>
      </c>
      <c r="B388" s="172">
        <f>入力・労働局用!B388</f>
        <v>0</v>
      </c>
      <c r="C388" s="173"/>
      <c r="D388" s="70">
        <f>入力・労働局用!D388</f>
        <v>0</v>
      </c>
      <c r="E388" s="71">
        <f>入力・労働局用!E388</f>
        <v>0</v>
      </c>
      <c r="F388" s="475">
        <f>入力・労働局用!F388</f>
        <v>0</v>
      </c>
      <c r="G388" s="476"/>
      <c r="H388" s="174" t="str">
        <f ca="1">入力・労働局用!H388</f>
        <v/>
      </c>
      <c r="I388" s="477" t="str">
        <f ca="1">入力・労働局用!I388</f>
        <v/>
      </c>
      <c r="J388" s="478">
        <f>入力・労働局用!J388</f>
        <v>0</v>
      </c>
      <c r="K388" s="478">
        <f>入力・労働局用!K388</f>
        <v>0</v>
      </c>
      <c r="L388" s="479">
        <f>入力・労働局用!L388</f>
        <v>0</v>
      </c>
      <c r="M388" s="475">
        <f>入力・労働局用!M388</f>
        <v>0</v>
      </c>
      <c r="N388" s="480"/>
      <c r="O388" s="480"/>
      <c r="P388" s="480"/>
      <c r="Q388" s="476"/>
      <c r="R388" s="174" t="str">
        <f ca="1">入力・労働局用!R388</f>
        <v/>
      </c>
      <c r="S388" s="477" t="str">
        <f ca="1">入力・労働局用!S388</f>
        <v/>
      </c>
      <c r="T388" s="478">
        <f>入力・労働局用!T388</f>
        <v>0</v>
      </c>
      <c r="U388" s="478">
        <f>入力・労働局用!U388</f>
        <v>0</v>
      </c>
      <c r="V388" s="478">
        <f>入力・労働局用!V388</f>
        <v>0</v>
      </c>
      <c r="W388" s="479">
        <f>入力・労働局用!W388</f>
        <v>0</v>
      </c>
      <c r="X388" s="164"/>
      <c r="Y388" s="180" t="str">
        <f t="shared" ref="Y388:Y401" si="178">IF($B388&lt;&gt;0,IF(D388=0,AA$8,D388),"")</f>
        <v/>
      </c>
      <c r="Z388" s="180" t="str">
        <f t="shared" ref="Z388:Z401" si="179">IF($B388&lt;&gt;0,IF(E388=0,Z$8,E388),"")</f>
        <v/>
      </c>
      <c r="AA388" s="181" t="e">
        <f t="shared" si="168"/>
        <v>#VALUE!</v>
      </c>
      <c r="AB388" s="181" t="e">
        <f t="shared" si="169"/>
        <v>#VALUE!</v>
      </c>
      <c r="AC388" s="181" t="e">
        <f t="shared" si="170"/>
        <v>#VALUE!</v>
      </c>
      <c r="AD388" s="181" t="e">
        <f t="shared" si="171"/>
        <v>#VALUE!</v>
      </c>
      <c r="AE388" s="182" t="e">
        <f t="shared" si="172"/>
        <v>#VALUE!</v>
      </c>
      <c r="AF388" s="181" t="e">
        <f t="shared" si="173"/>
        <v>#VALUE!</v>
      </c>
      <c r="AG388" s="181" t="e">
        <f t="shared" si="174"/>
        <v>#VALUE!</v>
      </c>
      <c r="AH388" s="181" t="e">
        <f t="shared" si="175"/>
        <v>#VALUE!</v>
      </c>
      <c r="AI388" s="181" t="e">
        <f t="shared" si="176"/>
        <v>#VALUE!</v>
      </c>
      <c r="AJ388" s="182" t="e">
        <f t="shared" si="177"/>
        <v>#VALUE!</v>
      </c>
    </row>
    <row r="389" spans="1:36" ht="27.95" customHeight="1">
      <c r="A389" s="179">
        <f>入力・労働局用!A389</f>
        <v>0</v>
      </c>
      <c r="B389" s="172">
        <f>入力・労働局用!B389</f>
        <v>0</v>
      </c>
      <c r="C389" s="173"/>
      <c r="D389" s="70">
        <f>入力・労働局用!D389</f>
        <v>0</v>
      </c>
      <c r="E389" s="71">
        <f>入力・労働局用!E389</f>
        <v>0</v>
      </c>
      <c r="F389" s="475">
        <f>入力・労働局用!F389</f>
        <v>0</v>
      </c>
      <c r="G389" s="476"/>
      <c r="H389" s="174" t="str">
        <f ca="1">入力・労働局用!H389</f>
        <v/>
      </c>
      <c r="I389" s="477" t="str">
        <f ca="1">入力・労働局用!I389</f>
        <v/>
      </c>
      <c r="J389" s="478">
        <f>入力・労働局用!J389</f>
        <v>0</v>
      </c>
      <c r="K389" s="478">
        <f>入力・労働局用!K389</f>
        <v>0</v>
      </c>
      <c r="L389" s="479">
        <f>入力・労働局用!L389</f>
        <v>0</v>
      </c>
      <c r="M389" s="475">
        <f>入力・労働局用!M389</f>
        <v>0</v>
      </c>
      <c r="N389" s="480"/>
      <c r="O389" s="480"/>
      <c r="P389" s="480"/>
      <c r="Q389" s="476"/>
      <c r="R389" s="174" t="str">
        <f ca="1">入力・労働局用!R389</f>
        <v/>
      </c>
      <c r="S389" s="477" t="str">
        <f ca="1">入力・労働局用!S389</f>
        <v/>
      </c>
      <c r="T389" s="478">
        <f>入力・労働局用!T389</f>
        <v>0</v>
      </c>
      <c r="U389" s="478">
        <f>入力・労働局用!U389</f>
        <v>0</v>
      </c>
      <c r="V389" s="478">
        <f>入力・労働局用!V389</f>
        <v>0</v>
      </c>
      <c r="W389" s="479">
        <f>入力・労働局用!W389</f>
        <v>0</v>
      </c>
      <c r="X389" s="164"/>
      <c r="Y389" s="180" t="str">
        <f t="shared" si="178"/>
        <v/>
      </c>
      <c r="Z389" s="180" t="str">
        <f t="shared" si="179"/>
        <v/>
      </c>
      <c r="AA389" s="181" t="e">
        <f t="shared" si="168"/>
        <v>#VALUE!</v>
      </c>
      <c r="AB389" s="181" t="e">
        <f t="shared" si="169"/>
        <v>#VALUE!</v>
      </c>
      <c r="AC389" s="181" t="e">
        <f t="shared" si="170"/>
        <v>#VALUE!</v>
      </c>
      <c r="AD389" s="181" t="e">
        <f t="shared" si="171"/>
        <v>#VALUE!</v>
      </c>
      <c r="AE389" s="182" t="e">
        <f t="shared" si="172"/>
        <v>#VALUE!</v>
      </c>
      <c r="AF389" s="181" t="e">
        <f t="shared" si="173"/>
        <v>#VALUE!</v>
      </c>
      <c r="AG389" s="181" t="e">
        <f t="shared" si="174"/>
        <v>#VALUE!</v>
      </c>
      <c r="AH389" s="181" t="e">
        <f t="shared" si="175"/>
        <v>#VALUE!</v>
      </c>
      <c r="AI389" s="181" t="e">
        <f t="shared" si="176"/>
        <v>#VALUE!</v>
      </c>
      <c r="AJ389" s="182" t="e">
        <f t="shared" si="177"/>
        <v>#VALUE!</v>
      </c>
    </row>
    <row r="390" spans="1:36" ht="27.95" customHeight="1">
      <c r="A390" s="179">
        <f>入力・労働局用!A390</f>
        <v>0</v>
      </c>
      <c r="B390" s="172">
        <f>入力・労働局用!B390</f>
        <v>0</v>
      </c>
      <c r="C390" s="173"/>
      <c r="D390" s="70">
        <f>入力・労働局用!D390</f>
        <v>0</v>
      </c>
      <c r="E390" s="71">
        <f>入力・労働局用!E390</f>
        <v>0</v>
      </c>
      <c r="F390" s="475">
        <f>入力・労働局用!F390</f>
        <v>0</v>
      </c>
      <c r="G390" s="476"/>
      <c r="H390" s="174" t="str">
        <f ca="1">入力・労働局用!H390</f>
        <v/>
      </c>
      <c r="I390" s="477" t="str">
        <f ca="1">入力・労働局用!I390</f>
        <v/>
      </c>
      <c r="J390" s="478">
        <f>入力・労働局用!J390</f>
        <v>0</v>
      </c>
      <c r="K390" s="478">
        <f>入力・労働局用!K390</f>
        <v>0</v>
      </c>
      <c r="L390" s="479">
        <f>入力・労働局用!L390</f>
        <v>0</v>
      </c>
      <c r="M390" s="475">
        <f>入力・労働局用!M390</f>
        <v>0</v>
      </c>
      <c r="N390" s="480"/>
      <c r="O390" s="480"/>
      <c r="P390" s="480"/>
      <c r="Q390" s="476"/>
      <c r="R390" s="174" t="str">
        <f ca="1">入力・労働局用!R390</f>
        <v/>
      </c>
      <c r="S390" s="477" t="str">
        <f ca="1">入力・労働局用!S390</f>
        <v/>
      </c>
      <c r="T390" s="478">
        <f>入力・労働局用!T390</f>
        <v>0</v>
      </c>
      <c r="U390" s="478">
        <f>入力・労働局用!U390</f>
        <v>0</v>
      </c>
      <c r="V390" s="478">
        <f>入力・労働局用!V390</f>
        <v>0</v>
      </c>
      <c r="W390" s="479">
        <f>入力・労働局用!W390</f>
        <v>0</v>
      </c>
      <c r="X390" s="164"/>
      <c r="Y390" s="180" t="str">
        <f t="shared" si="178"/>
        <v/>
      </c>
      <c r="Z390" s="180" t="str">
        <f t="shared" si="179"/>
        <v/>
      </c>
      <c r="AA390" s="181" t="e">
        <f t="shared" si="168"/>
        <v>#VALUE!</v>
      </c>
      <c r="AB390" s="181" t="e">
        <f t="shared" si="169"/>
        <v>#VALUE!</v>
      </c>
      <c r="AC390" s="181" t="e">
        <f t="shared" si="170"/>
        <v>#VALUE!</v>
      </c>
      <c r="AD390" s="181" t="e">
        <f t="shared" si="171"/>
        <v>#VALUE!</v>
      </c>
      <c r="AE390" s="182" t="e">
        <f t="shared" si="172"/>
        <v>#VALUE!</v>
      </c>
      <c r="AF390" s="181" t="e">
        <f t="shared" si="173"/>
        <v>#VALUE!</v>
      </c>
      <c r="AG390" s="181" t="e">
        <f t="shared" si="174"/>
        <v>#VALUE!</v>
      </c>
      <c r="AH390" s="181" t="e">
        <f t="shared" si="175"/>
        <v>#VALUE!</v>
      </c>
      <c r="AI390" s="181" t="e">
        <f t="shared" si="176"/>
        <v>#VALUE!</v>
      </c>
      <c r="AJ390" s="182" t="e">
        <f t="shared" si="177"/>
        <v>#VALUE!</v>
      </c>
    </row>
    <row r="391" spans="1:36" ht="27.95" customHeight="1">
      <c r="A391" s="179">
        <f>入力・労働局用!A391</f>
        <v>0</v>
      </c>
      <c r="B391" s="172">
        <f>入力・労働局用!B391</f>
        <v>0</v>
      </c>
      <c r="C391" s="173"/>
      <c r="D391" s="70">
        <f>入力・労働局用!D391</f>
        <v>0</v>
      </c>
      <c r="E391" s="71">
        <f>入力・労働局用!E391</f>
        <v>0</v>
      </c>
      <c r="F391" s="475">
        <f>入力・労働局用!F391</f>
        <v>0</v>
      </c>
      <c r="G391" s="476"/>
      <c r="H391" s="174" t="str">
        <f ca="1">入力・労働局用!H391</f>
        <v/>
      </c>
      <c r="I391" s="477" t="str">
        <f ca="1">入力・労働局用!I391</f>
        <v/>
      </c>
      <c r="J391" s="478">
        <f>入力・労働局用!J391</f>
        <v>0</v>
      </c>
      <c r="K391" s="478">
        <f>入力・労働局用!K391</f>
        <v>0</v>
      </c>
      <c r="L391" s="479">
        <f>入力・労働局用!L391</f>
        <v>0</v>
      </c>
      <c r="M391" s="475">
        <f>入力・労働局用!M391</f>
        <v>0</v>
      </c>
      <c r="N391" s="480"/>
      <c r="O391" s="480"/>
      <c r="P391" s="480"/>
      <c r="Q391" s="476"/>
      <c r="R391" s="174" t="str">
        <f ca="1">入力・労働局用!R391</f>
        <v/>
      </c>
      <c r="S391" s="477" t="str">
        <f ca="1">入力・労働局用!S391</f>
        <v/>
      </c>
      <c r="T391" s="478">
        <f>入力・労働局用!T391</f>
        <v>0</v>
      </c>
      <c r="U391" s="478">
        <f>入力・労働局用!U391</f>
        <v>0</v>
      </c>
      <c r="V391" s="478">
        <f>入力・労働局用!V391</f>
        <v>0</v>
      </c>
      <c r="W391" s="479">
        <f>入力・労働局用!W391</f>
        <v>0</v>
      </c>
      <c r="X391" s="164"/>
      <c r="Y391" s="180" t="str">
        <f t="shared" si="178"/>
        <v/>
      </c>
      <c r="Z391" s="180" t="str">
        <f t="shared" si="179"/>
        <v/>
      </c>
      <c r="AA391" s="181" t="e">
        <f t="shared" si="168"/>
        <v>#VALUE!</v>
      </c>
      <c r="AB391" s="181" t="e">
        <f t="shared" si="169"/>
        <v>#VALUE!</v>
      </c>
      <c r="AC391" s="181" t="e">
        <f t="shared" si="170"/>
        <v>#VALUE!</v>
      </c>
      <c r="AD391" s="181" t="e">
        <f t="shared" si="171"/>
        <v>#VALUE!</v>
      </c>
      <c r="AE391" s="182" t="e">
        <f t="shared" si="172"/>
        <v>#VALUE!</v>
      </c>
      <c r="AF391" s="181" t="e">
        <f t="shared" si="173"/>
        <v>#VALUE!</v>
      </c>
      <c r="AG391" s="181" t="e">
        <f t="shared" si="174"/>
        <v>#VALUE!</v>
      </c>
      <c r="AH391" s="181" t="e">
        <f t="shared" si="175"/>
        <v>#VALUE!</v>
      </c>
      <c r="AI391" s="181" t="e">
        <f t="shared" si="176"/>
        <v>#VALUE!</v>
      </c>
      <c r="AJ391" s="182" t="e">
        <f t="shared" si="177"/>
        <v>#VALUE!</v>
      </c>
    </row>
    <row r="392" spans="1:36" ht="27.95" customHeight="1">
      <c r="A392" s="179">
        <f>入力・労働局用!A392</f>
        <v>0</v>
      </c>
      <c r="B392" s="172">
        <f>入力・労働局用!B392</f>
        <v>0</v>
      </c>
      <c r="C392" s="173"/>
      <c r="D392" s="70">
        <f>入力・労働局用!D392</f>
        <v>0</v>
      </c>
      <c r="E392" s="71">
        <f>入力・労働局用!E392</f>
        <v>0</v>
      </c>
      <c r="F392" s="475">
        <f>入力・労働局用!F392</f>
        <v>0</v>
      </c>
      <c r="G392" s="476"/>
      <c r="H392" s="174" t="str">
        <f ca="1">入力・労働局用!H392</f>
        <v/>
      </c>
      <c r="I392" s="477" t="str">
        <f ca="1">入力・労働局用!I392</f>
        <v/>
      </c>
      <c r="J392" s="478">
        <f>入力・労働局用!J392</f>
        <v>0</v>
      </c>
      <c r="K392" s="478">
        <f>入力・労働局用!K392</f>
        <v>0</v>
      </c>
      <c r="L392" s="479">
        <f>入力・労働局用!L392</f>
        <v>0</v>
      </c>
      <c r="M392" s="475">
        <f>入力・労働局用!M392</f>
        <v>0</v>
      </c>
      <c r="N392" s="480"/>
      <c r="O392" s="480"/>
      <c r="P392" s="480"/>
      <c r="Q392" s="476"/>
      <c r="R392" s="174" t="str">
        <f ca="1">入力・労働局用!R392</f>
        <v/>
      </c>
      <c r="S392" s="477" t="str">
        <f ca="1">入力・労働局用!S392</f>
        <v/>
      </c>
      <c r="T392" s="478">
        <f>入力・労働局用!T392</f>
        <v>0</v>
      </c>
      <c r="U392" s="478">
        <f>入力・労働局用!U392</f>
        <v>0</v>
      </c>
      <c r="V392" s="478">
        <f>入力・労働局用!V392</f>
        <v>0</v>
      </c>
      <c r="W392" s="479">
        <f>入力・労働局用!W392</f>
        <v>0</v>
      </c>
      <c r="X392" s="164"/>
      <c r="Y392" s="180" t="str">
        <f t="shared" si="178"/>
        <v/>
      </c>
      <c r="Z392" s="180" t="str">
        <f t="shared" si="179"/>
        <v/>
      </c>
      <c r="AA392" s="181" t="e">
        <f t="shared" si="168"/>
        <v>#VALUE!</v>
      </c>
      <c r="AB392" s="181" t="e">
        <f t="shared" si="169"/>
        <v>#VALUE!</v>
      </c>
      <c r="AC392" s="181" t="e">
        <f t="shared" si="170"/>
        <v>#VALUE!</v>
      </c>
      <c r="AD392" s="181" t="e">
        <f t="shared" si="171"/>
        <v>#VALUE!</v>
      </c>
      <c r="AE392" s="182" t="e">
        <f t="shared" si="172"/>
        <v>#VALUE!</v>
      </c>
      <c r="AF392" s="181" t="e">
        <f t="shared" si="173"/>
        <v>#VALUE!</v>
      </c>
      <c r="AG392" s="181" t="e">
        <f t="shared" si="174"/>
        <v>#VALUE!</v>
      </c>
      <c r="AH392" s="181" t="e">
        <f t="shared" si="175"/>
        <v>#VALUE!</v>
      </c>
      <c r="AI392" s="181" t="e">
        <f t="shared" si="176"/>
        <v>#VALUE!</v>
      </c>
      <c r="AJ392" s="182" t="e">
        <f t="shared" si="177"/>
        <v>#VALUE!</v>
      </c>
    </row>
    <row r="393" spans="1:36" ht="27.95" customHeight="1">
      <c r="A393" s="179">
        <f>入力・労働局用!A393</f>
        <v>0</v>
      </c>
      <c r="B393" s="172">
        <f>入力・労働局用!B393</f>
        <v>0</v>
      </c>
      <c r="C393" s="173"/>
      <c r="D393" s="70">
        <f>入力・労働局用!D393</f>
        <v>0</v>
      </c>
      <c r="E393" s="71">
        <f>入力・労働局用!E393</f>
        <v>0</v>
      </c>
      <c r="F393" s="475">
        <f>入力・労働局用!F393</f>
        <v>0</v>
      </c>
      <c r="G393" s="476"/>
      <c r="H393" s="174" t="str">
        <f ca="1">入力・労働局用!H393</f>
        <v/>
      </c>
      <c r="I393" s="477" t="str">
        <f ca="1">入力・労働局用!I393</f>
        <v/>
      </c>
      <c r="J393" s="478">
        <f>入力・労働局用!J393</f>
        <v>0</v>
      </c>
      <c r="K393" s="478">
        <f>入力・労働局用!K393</f>
        <v>0</v>
      </c>
      <c r="L393" s="479">
        <f>入力・労働局用!L393</f>
        <v>0</v>
      </c>
      <c r="M393" s="475">
        <f>入力・労働局用!M393</f>
        <v>0</v>
      </c>
      <c r="N393" s="480"/>
      <c r="O393" s="480"/>
      <c r="P393" s="480"/>
      <c r="Q393" s="476"/>
      <c r="R393" s="174" t="str">
        <f ca="1">入力・労働局用!R393</f>
        <v/>
      </c>
      <c r="S393" s="477" t="str">
        <f ca="1">入力・労働局用!S393</f>
        <v/>
      </c>
      <c r="T393" s="478">
        <f>入力・労働局用!T393</f>
        <v>0</v>
      </c>
      <c r="U393" s="478">
        <f>入力・労働局用!U393</f>
        <v>0</v>
      </c>
      <c r="V393" s="478">
        <f>入力・労働局用!V393</f>
        <v>0</v>
      </c>
      <c r="W393" s="479">
        <f>入力・労働局用!W393</f>
        <v>0</v>
      </c>
      <c r="X393" s="164"/>
      <c r="Y393" s="180" t="str">
        <f t="shared" si="178"/>
        <v/>
      </c>
      <c r="Z393" s="180" t="str">
        <f t="shared" si="179"/>
        <v/>
      </c>
      <c r="AA393" s="181" t="e">
        <f t="shared" si="168"/>
        <v>#VALUE!</v>
      </c>
      <c r="AB393" s="181" t="e">
        <f t="shared" si="169"/>
        <v>#VALUE!</v>
      </c>
      <c r="AC393" s="181" t="e">
        <f t="shared" si="170"/>
        <v>#VALUE!</v>
      </c>
      <c r="AD393" s="181" t="e">
        <f t="shared" si="171"/>
        <v>#VALUE!</v>
      </c>
      <c r="AE393" s="182" t="e">
        <f t="shared" si="172"/>
        <v>#VALUE!</v>
      </c>
      <c r="AF393" s="181" t="e">
        <f t="shared" si="173"/>
        <v>#VALUE!</v>
      </c>
      <c r="AG393" s="181" t="e">
        <f t="shared" si="174"/>
        <v>#VALUE!</v>
      </c>
      <c r="AH393" s="181" t="e">
        <f t="shared" si="175"/>
        <v>#VALUE!</v>
      </c>
      <c r="AI393" s="181" t="e">
        <f t="shared" si="176"/>
        <v>#VALUE!</v>
      </c>
      <c r="AJ393" s="182" t="e">
        <f t="shared" si="177"/>
        <v>#VALUE!</v>
      </c>
    </row>
    <row r="394" spans="1:36" ht="27.95" customHeight="1">
      <c r="A394" s="179">
        <f>入力・労働局用!A394</f>
        <v>0</v>
      </c>
      <c r="B394" s="172">
        <f>入力・労働局用!B394</f>
        <v>0</v>
      </c>
      <c r="C394" s="173"/>
      <c r="D394" s="70">
        <f>入力・労働局用!D394</f>
        <v>0</v>
      </c>
      <c r="E394" s="71">
        <f>入力・労働局用!E394</f>
        <v>0</v>
      </c>
      <c r="F394" s="475">
        <f>入力・労働局用!F394</f>
        <v>0</v>
      </c>
      <c r="G394" s="476"/>
      <c r="H394" s="174" t="str">
        <f ca="1">入力・労働局用!H394</f>
        <v/>
      </c>
      <c r="I394" s="477" t="str">
        <f ca="1">入力・労働局用!I394</f>
        <v/>
      </c>
      <c r="J394" s="478">
        <f>入力・労働局用!J394</f>
        <v>0</v>
      </c>
      <c r="K394" s="478">
        <f>入力・労働局用!K394</f>
        <v>0</v>
      </c>
      <c r="L394" s="479">
        <f>入力・労働局用!L394</f>
        <v>0</v>
      </c>
      <c r="M394" s="475">
        <f>入力・労働局用!M394</f>
        <v>0</v>
      </c>
      <c r="N394" s="480"/>
      <c r="O394" s="480"/>
      <c r="P394" s="480"/>
      <c r="Q394" s="476"/>
      <c r="R394" s="174" t="str">
        <f ca="1">入力・労働局用!R394</f>
        <v/>
      </c>
      <c r="S394" s="477" t="str">
        <f ca="1">入力・労働局用!S394</f>
        <v/>
      </c>
      <c r="T394" s="478">
        <f>入力・労働局用!T394</f>
        <v>0</v>
      </c>
      <c r="U394" s="478">
        <f>入力・労働局用!U394</f>
        <v>0</v>
      </c>
      <c r="V394" s="478">
        <f>入力・労働局用!V394</f>
        <v>0</v>
      </c>
      <c r="W394" s="479">
        <f>入力・労働局用!W394</f>
        <v>0</v>
      </c>
      <c r="X394" s="164"/>
      <c r="Y394" s="180" t="str">
        <f t="shared" si="178"/>
        <v/>
      </c>
      <c r="Z394" s="180" t="str">
        <f t="shared" si="179"/>
        <v/>
      </c>
      <c r="AA394" s="181" t="e">
        <f t="shared" si="168"/>
        <v>#VALUE!</v>
      </c>
      <c r="AB394" s="181" t="e">
        <f t="shared" si="169"/>
        <v>#VALUE!</v>
      </c>
      <c r="AC394" s="181" t="e">
        <f t="shared" si="170"/>
        <v>#VALUE!</v>
      </c>
      <c r="AD394" s="181" t="e">
        <f t="shared" si="171"/>
        <v>#VALUE!</v>
      </c>
      <c r="AE394" s="182" t="e">
        <f t="shared" si="172"/>
        <v>#VALUE!</v>
      </c>
      <c r="AF394" s="181" t="e">
        <f t="shared" si="173"/>
        <v>#VALUE!</v>
      </c>
      <c r="AG394" s="181" t="e">
        <f t="shared" si="174"/>
        <v>#VALUE!</v>
      </c>
      <c r="AH394" s="181" t="e">
        <f t="shared" si="175"/>
        <v>#VALUE!</v>
      </c>
      <c r="AI394" s="181" t="e">
        <f t="shared" si="176"/>
        <v>#VALUE!</v>
      </c>
      <c r="AJ394" s="182" t="e">
        <f t="shared" si="177"/>
        <v>#VALUE!</v>
      </c>
    </row>
    <row r="395" spans="1:36" ht="27.95" customHeight="1">
      <c r="A395" s="179">
        <f>入力・労働局用!A395</f>
        <v>0</v>
      </c>
      <c r="B395" s="172">
        <f>入力・労働局用!B395</f>
        <v>0</v>
      </c>
      <c r="C395" s="173"/>
      <c r="D395" s="70">
        <f>入力・労働局用!D395</f>
        <v>0</v>
      </c>
      <c r="E395" s="71">
        <f>入力・労働局用!E395</f>
        <v>0</v>
      </c>
      <c r="F395" s="475">
        <f>入力・労働局用!F395</f>
        <v>0</v>
      </c>
      <c r="G395" s="476"/>
      <c r="H395" s="174" t="str">
        <f ca="1">入力・労働局用!H395</f>
        <v/>
      </c>
      <c r="I395" s="477" t="str">
        <f ca="1">入力・労働局用!I395</f>
        <v/>
      </c>
      <c r="J395" s="478">
        <f>入力・労働局用!J395</f>
        <v>0</v>
      </c>
      <c r="K395" s="478">
        <f>入力・労働局用!K395</f>
        <v>0</v>
      </c>
      <c r="L395" s="479">
        <f>入力・労働局用!L395</f>
        <v>0</v>
      </c>
      <c r="M395" s="475">
        <f>入力・労働局用!M395</f>
        <v>0</v>
      </c>
      <c r="N395" s="480"/>
      <c r="O395" s="480"/>
      <c r="P395" s="480"/>
      <c r="Q395" s="476"/>
      <c r="R395" s="174" t="str">
        <f ca="1">入力・労働局用!R395</f>
        <v/>
      </c>
      <c r="S395" s="477" t="str">
        <f ca="1">入力・労働局用!S395</f>
        <v/>
      </c>
      <c r="T395" s="478">
        <f>入力・労働局用!T395</f>
        <v>0</v>
      </c>
      <c r="U395" s="478">
        <f>入力・労働局用!U395</f>
        <v>0</v>
      </c>
      <c r="V395" s="478">
        <f>入力・労働局用!V395</f>
        <v>0</v>
      </c>
      <c r="W395" s="479">
        <f>入力・労働局用!W395</f>
        <v>0</v>
      </c>
      <c r="X395" s="164"/>
      <c r="Y395" s="180" t="str">
        <f t="shared" si="178"/>
        <v/>
      </c>
      <c r="Z395" s="180" t="str">
        <f t="shared" si="179"/>
        <v/>
      </c>
      <c r="AA395" s="181" t="e">
        <f t="shared" si="168"/>
        <v>#VALUE!</v>
      </c>
      <c r="AB395" s="181" t="e">
        <f t="shared" si="169"/>
        <v>#VALUE!</v>
      </c>
      <c r="AC395" s="181" t="e">
        <f t="shared" si="170"/>
        <v>#VALUE!</v>
      </c>
      <c r="AD395" s="181" t="e">
        <f t="shared" si="171"/>
        <v>#VALUE!</v>
      </c>
      <c r="AE395" s="182" t="e">
        <f t="shared" si="172"/>
        <v>#VALUE!</v>
      </c>
      <c r="AF395" s="181" t="e">
        <f t="shared" si="173"/>
        <v>#VALUE!</v>
      </c>
      <c r="AG395" s="181" t="e">
        <f t="shared" si="174"/>
        <v>#VALUE!</v>
      </c>
      <c r="AH395" s="181" t="e">
        <f t="shared" si="175"/>
        <v>#VALUE!</v>
      </c>
      <c r="AI395" s="181" t="e">
        <f t="shared" si="176"/>
        <v>#VALUE!</v>
      </c>
      <c r="AJ395" s="182" t="e">
        <f t="shared" si="177"/>
        <v>#VALUE!</v>
      </c>
    </row>
    <row r="396" spans="1:36" ht="27.95" customHeight="1">
      <c r="A396" s="179">
        <f>入力・労働局用!A396</f>
        <v>0</v>
      </c>
      <c r="B396" s="172">
        <f>入力・労働局用!B396</f>
        <v>0</v>
      </c>
      <c r="C396" s="173"/>
      <c r="D396" s="70">
        <f>入力・労働局用!D396</f>
        <v>0</v>
      </c>
      <c r="E396" s="71">
        <f>入力・労働局用!E396</f>
        <v>0</v>
      </c>
      <c r="F396" s="475">
        <f>入力・労働局用!F396</f>
        <v>0</v>
      </c>
      <c r="G396" s="476"/>
      <c r="H396" s="174" t="str">
        <f ca="1">入力・労働局用!H396</f>
        <v/>
      </c>
      <c r="I396" s="477" t="str">
        <f ca="1">入力・労働局用!I396</f>
        <v/>
      </c>
      <c r="J396" s="478">
        <f>入力・労働局用!J396</f>
        <v>0</v>
      </c>
      <c r="K396" s="478">
        <f>入力・労働局用!K396</f>
        <v>0</v>
      </c>
      <c r="L396" s="479">
        <f>入力・労働局用!L396</f>
        <v>0</v>
      </c>
      <c r="M396" s="475">
        <f>入力・労働局用!M396</f>
        <v>0</v>
      </c>
      <c r="N396" s="480"/>
      <c r="O396" s="480"/>
      <c r="P396" s="480"/>
      <c r="Q396" s="476"/>
      <c r="R396" s="174" t="str">
        <f ca="1">入力・労働局用!R396</f>
        <v/>
      </c>
      <c r="S396" s="477" t="str">
        <f ca="1">入力・労働局用!S396</f>
        <v/>
      </c>
      <c r="T396" s="478">
        <f>入力・労働局用!T396</f>
        <v>0</v>
      </c>
      <c r="U396" s="478">
        <f>入力・労働局用!U396</f>
        <v>0</v>
      </c>
      <c r="V396" s="478">
        <f>入力・労働局用!V396</f>
        <v>0</v>
      </c>
      <c r="W396" s="479">
        <f>入力・労働局用!W396</f>
        <v>0</v>
      </c>
      <c r="X396" s="164"/>
      <c r="Y396" s="180" t="str">
        <f t="shared" si="178"/>
        <v/>
      </c>
      <c r="Z396" s="180" t="str">
        <f t="shared" si="179"/>
        <v/>
      </c>
      <c r="AA396" s="181" t="e">
        <f t="shared" si="168"/>
        <v>#VALUE!</v>
      </c>
      <c r="AB396" s="181" t="e">
        <f t="shared" si="169"/>
        <v>#VALUE!</v>
      </c>
      <c r="AC396" s="181" t="e">
        <f t="shared" si="170"/>
        <v>#VALUE!</v>
      </c>
      <c r="AD396" s="181" t="e">
        <f t="shared" si="171"/>
        <v>#VALUE!</v>
      </c>
      <c r="AE396" s="182" t="e">
        <f t="shared" si="172"/>
        <v>#VALUE!</v>
      </c>
      <c r="AF396" s="181" t="e">
        <f t="shared" si="173"/>
        <v>#VALUE!</v>
      </c>
      <c r="AG396" s="181" t="e">
        <f t="shared" si="174"/>
        <v>#VALUE!</v>
      </c>
      <c r="AH396" s="181" t="e">
        <f t="shared" si="175"/>
        <v>#VALUE!</v>
      </c>
      <c r="AI396" s="181" t="e">
        <f t="shared" si="176"/>
        <v>#VALUE!</v>
      </c>
      <c r="AJ396" s="182" t="e">
        <f t="shared" si="177"/>
        <v>#VALUE!</v>
      </c>
    </row>
    <row r="397" spans="1:36" ht="27.95" customHeight="1">
      <c r="A397" s="179">
        <f>入力・労働局用!A397</f>
        <v>0</v>
      </c>
      <c r="B397" s="172">
        <f>入力・労働局用!B397</f>
        <v>0</v>
      </c>
      <c r="C397" s="173"/>
      <c r="D397" s="70">
        <f>入力・労働局用!D397</f>
        <v>0</v>
      </c>
      <c r="E397" s="71">
        <f>入力・労働局用!E397</f>
        <v>0</v>
      </c>
      <c r="F397" s="475">
        <f>入力・労働局用!F397</f>
        <v>0</v>
      </c>
      <c r="G397" s="476"/>
      <c r="H397" s="174" t="str">
        <f ca="1">入力・労働局用!H397</f>
        <v/>
      </c>
      <c r="I397" s="477" t="str">
        <f ca="1">入力・労働局用!I397</f>
        <v/>
      </c>
      <c r="J397" s="478">
        <f>入力・労働局用!J397</f>
        <v>0</v>
      </c>
      <c r="K397" s="478">
        <f>入力・労働局用!K397</f>
        <v>0</v>
      </c>
      <c r="L397" s="479">
        <f>入力・労働局用!L397</f>
        <v>0</v>
      </c>
      <c r="M397" s="475">
        <f>入力・労働局用!M397</f>
        <v>0</v>
      </c>
      <c r="N397" s="480"/>
      <c r="O397" s="480"/>
      <c r="P397" s="480"/>
      <c r="Q397" s="476"/>
      <c r="R397" s="174" t="str">
        <f ca="1">入力・労働局用!R397</f>
        <v/>
      </c>
      <c r="S397" s="477" t="str">
        <f ca="1">入力・労働局用!S397</f>
        <v/>
      </c>
      <c r="T397" s="478">
        <f>入力・労働局用!T397</f>
        <v>0</v>
      </c>
      <c r="U397" s="478">
        <f>入力・労働局用!U397</f>
        <v>0</v>
      </c>
      <c r="V397" s="478">
        <f>入力・労働局用!V397</f>
        <v>0</v>
      </c>
      <c r="W397" s="479">
        <f>入力・労働局用!W397</f>
        <v>0</v>
      </c>
      <c r="X397" s="164"/>
      <c r="Y397" s="180" t="str">
        <f t="shared" si="178"/>
        <v/>
      </c>
      <c r="Z397" s="180" t="str">
        <f t="shared" si="179"/>
        <v/>
      </c>
      <c r="AA397" s="181" t="e">
        <f t="shared" si="168"/>
        <v>#VALUE!</v>
      </c>
      <c r="AB397" s="181" t="e">
        <f t="shared" si="169"/>
        <v>#VALUE!</v>
      </c>
      <c r="AC397" s="181" t="e">
        <f t="shared" si="170"/>
        <v>#VALUE!</v>
      </c>
      <c r="AD397" s="181" t="e">
        <f t="shared" si="171"/>
        <v>#VALUE!</v>
      </c>
      <c r="AE397" s="182" t="e">
        <f t="shared" si="172"/>
        <v>#VALUE!</v>
      </c>
      <c r="AF397" s="181" t="e">
        <f t="shared" si="173"/>
        <v>#VALUE!</v>
      </c>
      <c r="AG397" s="181" t="e">
        <f t="shared" si="174"/>
        <v>#VALUE!</v>
      </c>
      <c r="AH397" s="181" t="e">
        <f t="shared" si="175"/>
        <v>#VALUE!</v>
      </c>
      <c r="AI397" s="181" t="e">
        <f t="shared" si="176"/>
        <v>#VALUE!</v>
      </c>
      <c r="AJ397" s="182" t="e">
        <f t="shared" si="177"/>
        <v>#VALUE!</v>
      </c>
    </row>
    <row r="398" spans="1:36" ht="27.95" customHeight="1">
      <c r="A398" s="179">
        <f>入力・労働局用!A398</f>
        <v>0</v>
      </c>
      <c r="B398" s="172">
        <f>入力・労働局用!B398</f>
        <v>0</v>
      </c>
      <c r="C398" s="173"/>
      <c r="D398" s="70">
        <f>入力・労働局用!D398</f>
        <v>0</v>
      </c>
      <c r="E398" s="71">
        <f>入力・労働局用!E398</f>
        <v>0</v>
      </c>
      <c r="F398" s="475">
        <f>入力・労働局用!F398</f>
        <v>0</v>
      </c>
      <c r="G398" s="476"/>
      <c r="H398" s="174" t="str">
        <f ca="1">入力・労働局用!H398</f>
        <v/>
      </c>
      <c r="I398" s="477" t="str">
        <f ca="1">入力・労働局用!I398</f>
        <v/>
      </c>
      <c r="J398" s="478">
        <f>入力・労働局用!J398</f>
        <v>0</v>
      </c>
      <c r="K398" s="478">
        <f>入力・労働局用!K398</f>
        <v>0</v>
      </c>
      <c r="L398" s="479">
        <f>入力・労働局用!L398</f>
        <v>0</v>
      </c>
      <c r="M398" s="475">
        <f>入力・労働局用!M398</f>
        <v>0</v>
      </c>
      <c r="N398" s="480"/>
      <c r="O398" s="480"/>
      <c r="P398" s="480"/>
      <c r="Q398" s="476"/>
      <c r="R398" s="174" t="str">
        <f ca="1">入力・労働局用!R398</f>
        <v/>
      </c>
      <c r="S398" s="477" t="str">
        <f ca="1">入力・労働局用!S398</f>
        <v/>
      </c>
      <c r="T398" s="478">
        <f>入力・労働局用!T398</f>
        <v>0</v>
      </c>
      <c r="U398" s="478">
        <f>入力・労働局用!U398</f>
        <v>0</v>
      </c>
      <c r="V398" s="478">
        <f>入力・労働局用!V398</f>
        <v>0</v>
      </c>
      <c r="W398" s="479">
        <f>入力・労働局用!W398</f>
        <v>0</v>
      </c>
      <c r="X398" s="164"/>
      <c r="Y398" s="180" t="str">
        <f t="shared" si="178"/>
        <v/>
      </c>
      <c r="Z398" s="180" t="str">
        <f t="shared" si="179"/>
        <v/>
      </c>
      <c r="AA398" s="181" t="e">
        <f t="shared" si="168"/>
        <v>#VALUE!</v>
      </c>
      <c r="AB398" s="181" t="e">
        <f t="shared" si="169"/>
        <v>#VALUE!</v>
      </c>
      <c r="AC398" s="181" t="e">
        <f t="shared" si="170"/>
        <v>#VALUE!</v>
      </c>
      <c r="AD398" s="181" t="e">
        <f t="shared" si="171"/>
        <v>#VALUE!</v>
      </c>
      <c r="AE398" s="182" t="e">
        <f t="shared" si="172"/>
        <v>#VALUE!</v>
      </c>
      <c r="AF398" s="181" t="e">
        <f t="shared" si="173"/>
        <v>#VALUE!</v>
      </c>
      <c r="AG398" s="181" t="e">
        <f t="shared" si="174"/>
        <v>#VALUE!</v>
      </c>
      <c r="AH398" s="181" t="e">
        <f t="shared" si="175"/>
        <v>#VALUE!</v>
      </c>
      <c r="AI398" s="181" t="e">
        <f t="shared" si="176"/>
        <v>#VALUE!</v>
      </c>
      <c r="AJ398" s="182" t="e">
        <f t="shared" si="177"/>
        <v>#VALUE!</v>
      </c>
    </row>
    <row r="399" spans="1:36" ht="27.95" customHeight="1">
      <c r="A399" s="179">
        <f>入力・労働局用!A399</f>
        <v>0</v>
      </c>
      <c r="B399" s="172">
        <f>入力・労働局用!B399</f>
        <v>0</v>
      </c>
      <c r="C399" s="173"/>
      <c r="D399" s="70">
        <f>入力・労働局用!D399</f>
        <v>0</v>
      </c>
      <c r="E399" s="71">
        <f>入力・労働局用!E399</f>
        <v>0</v>
      </c>
      <c r="F399" s="475">
        <f>入力・労働局用!F399</f>
        <v>0</v>
      </c>
      <c r="G399" s="476"/>
      <c r="H399" s="174" t="str">
        <f ca="1">入力・労働局用!H399</f>
        <v/>
      </c>
      <c r="I399" s="477" t="str">
        <f ca="1">入力・労働局用!I399</f>
        <v/>
      </c>
      <c r="J399" s="478">
        <f>入力・労働局用!J399</f>
        <v>0</v>
      </c>
      <c r="K399" s="478">
        <f>入力・労働局用!K399</f>
        <v>0</v>
      </c>
      <c r="L399" s="479">
        <f>入力・労働局用!L399</f>
        <v>0</v>
      </c>
      <c r="M399" s="475">
        <f>入力・労働局用!M399</f>
        <v>0</v>
      </c>
      <c r="N399" s="480"/>
      <c r="O399" s="480"/>
      <c r="P399" s="480"/>
      <c r="Q399" s="476"/>
      <c r="R399" s="174" t="str">
        <f ca="1">入力・労働局用!R399</f>
        <v/>
      </c>
      <c r="S399" s="477" t="str">
        <f ca="1">入力・労働局用!S399</f>
        <v/>
      </c>
      <c r="T399" s="478">
        <f>入力・労働局用!T399</f>
        <v>0</v>
      </c>
      <c r="U399" s="478">
        <f>入力・労働局用!U399</f>
        <v>0</v>
      </c>
      <c r="V399" s="478">
        <f>入力・労働局用!V399</f>
        <v>0</v>
      </c>
      <c r="W399" s="479">
        <f>入力・労働局用!W399</f>
        <v>0</v>
      </c>
      <c r="X399" s="164"/>
      <c r="Y399" s="180" t="str">
        <f t="shared" si="178"/>
        <v/>
      </c>
      <c r="Z399" s="180" t="str">
        <f t="shared" si="179"/>
        <v/>
      </c>
      <c r="AA399" s="181" t="e">
        <f t="shared" si="168"/>
        <v>#VALUE!</v>
      </c>
      <c r="AB399" s="181" t="e">
        <f t="shared" si="169"/>
        <v>#VALUE!</v>
      </c>
      <c r="AC399" s="181" t="e">
        <f t="shared" si="170"/>
        <v>#VALUE!</v>
      </c>
      <c r="AD399" s="181" t="e">
        <f t="shared" si="171"/>
        <v>#VALUE!</v>
      </c>
      <c r="AE399" s="182" t="e">
        <f t="shared" si="172"/>
        <v>#VALUE!</v>
      </c>
      <c r="AF399" s="181" t="e">
        <f t="shared" si="173"/>
        <v>#VALUE!</v>
      </c>
      <c r="AG399" s="181" t="e">
        <f t="shared" si="174"/>
        <v>#VALUE!</v>
      </c>
      <c r="AH399" s="181" t="e">
        <f t="shared" si="175"/>
        <v>#VALUE!</v>
      </c>
      <c r="AI399" s="181" t="e">
        <f t="shared" si="176"/>
        <v>#VALUE!</v>
      </c>
      <c r="AJ399" s="182" t="e">
        <f t="shared" si="177"/>
        <v>#VALUE!</v>
      </c>
    </row>
    <row r="400" spans="1:36" ht="27.95" customHeight="1">
      <c r="A400" s="179">
        <f>入力・労働局用!A400</f>
        <v>0</v>
      </c>
      <c r="B400" s="172">
        <f>入力・労働局用!B400</f>
        <v>0</v>
      </c>
      <c r="C400" s="173"/>
      <c r="D400" s="70">
        <f>入力・労働局用!D400</f>
        <v>0</v>
      </c>
      <c r="E400" s="71">
        <f>入力・労働局用!E400</f>
        <v>0</v>
      </c>
      <c r="F400" s="475">
        <f>入力・労働局用!F400</f>
        <v>0</v>
      </c>
      <c r="G400" s="476"/>
      <c r="H400" s="174" t="str">
        <f ca="1">入力・労働局用!H400</f>
        <v/>
      </c>
      <c r="I400" s="477" t="str">
        <f ca="1">入力・労働局用!I400</f>
        <v/>
      </c>
      <c r="J400" s="478">
        <f>入力・労働局用!J400</f>
        <v>0</v>
      </c>
      <c r="K400" s="478">
        <f>入力・労働局用!K400</f>
        <v>0</v>
      </c>
      <c r="L400" s="479">
        <f>入力・労働局用!L400</f>
        <v>0</v>
      </c>
      <c r="M400" s="475">
        <f>入力・労働局用!M400</f>
        <v>0</v>
      </c>
      <c r="N400" s="480"/>
      <c r="O400" s="480"/>
      <c r="P400" s="480"/>
      <c r="Q400" s="476"/>
      <c r="R400" s="174" t="str">
        <f ca="1">入力・労働局用!R400</f>
        <v/>
      </c>
      <c r="S400" s="477" t="str">
        <f ca="1">入力・労働局用!S400</f>
        <v/>
      </c>
      <c r="T400" s="478">
        <f>入力・労働局用!T400</f>
        <v>0</v>
      </c>
      <c r="U400" s="478">
        <f>入力・労働局用!U400</f>
        <v>0</v>
      </c>
      <c r="V400" s="478">
        <f>入力・労働局用!V400</f>
        <v>0</v>
      </c>
      <c r="W400" s="479">
        <f>入力・労働局用!W400</f>
        <v>0</v>
      </c>
      <c r="X400" s="164"/>
      <c r="Y400" s="180" t="str">
        <f t="shared" si="178"/>
        <v/>
      </c>
      <c r="Z400" s="180" t="str">
        <f t="shared" si="179"/>
        <v/>
      </c>
      <c r="AA400" s="181" t="e">
        <f t="shared" si="168"/>
        <v>#VALUE!</v>
      </c>
      <c r="AB400" s="181" t="e">
        <f t="shared" si="169"/>
        <v>#VALUE!</v>
      </c>
      <c r="AC400" s="181" t="e">
        <f t="shared" si="170"/>
        <v>#VALUE!</v>
      </c>
      <c r="AD400" s="181" t="e">
        <f t="shared" si="171"/>
        <v>#VALUE!</v>
      </c>
      <c r="AE400" s="182" t="e">
        <f t="shared" si="172"/>
        <v>#VALUE!</v>
      </c>
      <c r="AF400" s="181" t="e">
        <f t="shared" si="173"/>
        <v>#VALUE!</v>
      </c>
      <c r="AG400" s="181" t="e">
        <f t="shared" si="174"/>
        <v>#VALUE!</v>
      </c>
      <c r="AH400" s="181" t="e">
        <f t="shared" si="175"/>
        <v>#VALUE!</v>
      </c>
      <c r="AI400" s="181" t="e">
        <f t="shared" si="176"/>
        <v>#VALUE!</v>
      </c>
      <c r="AJ400" s="182" t="e">
        <f t="shared" si="177"/>
        <v>#VALUE!</v>
      </c>
    </row>
    <row r="401" spans="1:36" ht="27.95" customHeight="1" thickBot="1">
      <c r="A401" s="183">
        <f>入力・労働局用!A401</f>
        <v>0</v>
      </c>
      <c r="B401" s="172">
        <f>入力・労働局用!B401</f>
        <v>0</v>
      </c>
      <c r="C401" s="173"/>
      <c r="D401" s="70">
        <f>入力・労働局用!D401</f>
        <v>0</v>
      </c>
      <c r="E401" s="71">
        <f>入力・労働局用!E401</f>
        <v>0</v>
      </c>
      <c r="F401" s="475">
        <f>入力・労働局用!F401</f>
        <v>0</v>
      </c>
      <c r="G401" s="476"/>
      <c r="H401" s="174" t="str">
        <f ca="1">入力・労働局用!H401</f>
        <v/>
      </c>
      <c r="I401" s="477" t="str">
        <f ca="1">入力・労働局用!I401</f>
        <v/>
      </c>
      <c r="J401" s="478">
        <f>入力・労働局用!J401</f>
        <v>0</v>
      </c>
      <c r="K401" s="478">
        <f>入力・労働局用!K401</f>
        <v>0</v>
      </c>
      <c r="L401" s="479">
        <f>入力・労働局用!L401</f>
        <v>0</v>
      </c>
      <c r="M401" s="475">
        <f>入力・労働局用!M401</f>
        <v>0</v>
      </c>
      <c r="N401" s="480"/>
      <c r="O401" s="480"/>
      <c r="P401" s="480"/>
      <c r="Q401" s="476"/>
      <c r="R401" s="174" t="str">
        <f ca="1">入力・労働局用!R401</f>
        <v/>
      </c>
      <c r="S401" s="477" t="str">
        <f ca="1">入力・労働局用!S401</f>
        <v/>
      </c>
      <c r="T401" s="478">
        <f>入力・労働局用!T401</f>
        <v>0</v>
      </c>
      <c r="U401" s="478">
        <f>入力・労働局用!U401</f>
        <v>0</v>
      </c>
      <c r="V401" s="478">
        <f>入力・労働局用!V401</f>
        <v>0</v>
      </c>
      <c r="W401" s="479">
        <f>入力・労働局用!W401</f>
        <v>0</v>
      </c>
      <c r="X401" s="164"/>
      <c r="Y401" s="185" t="str">
        <f t="shared" si="178"/>
        <v/>
      </c>
      <c r="Z401" s="185" t="str">
        <f t="shared" si="179"/>
        <v/>
      </c>
      <c r="AA401" s="186" t="e">
        <f t="shared" si="168"/>
        <v>#VALUE!</v>
      </c>
      <c r="AB401" s="186" t="e">
        <f t="shared" si="169"/>
        <v>#VALUE!</v>
      </c>
      <c r="AC401" s="186" t="e">
        <f t="shared" si="170"/>
        <v>#VALUE!</v>
      </c>
      <c r="AD401" s="186" t="e">
        <f t="shared" si="171"/>
        <v>#VALUE!</v>
      </c>
      <c r="AE401" s="187" t="e">
        <f t="shared" si="172"/>
        <v>#VALUE!</v>
      </c>
      <c r="AF401" s="186" t="e">
        <f t="shared" si="173"/>
        <v>#VALUE!</v>
      </c>
      <c r="AG401" s="186" t="e">
        <f t="shared" si="174"/>
        <v>#VALUE!</v>
      </c>
      <c r="AH401" s="186" t="e">
        <f t="shared" si="175"/>
        <v>#VALUE!</v>
      </c>
      <c r="AI401" s="186" t="e">
        <f t="shared" si="176"/>
        <v>#VALUE!</v>
      </c>
      <c r="AJ401" s="187" t="e">
        <f t="shared" si="177"/>
        <v>#VALUE!</v>
      </c>
    </row>
    <row r="402" spans="1:36" ht="24.95" customHeight="1" thickTop="1">
      <c r="A402" s="361" t="s">
        <v>62</v>
      </c>
      <c r="B402" s="362"/>
      <c r="C402" s="362"/>
      <c r="D402" s="362"/>
      <c r="E402" s="362"/>
      <c r="F402" s="363"/>
      <c r="G402" s="364"/>
      <c r="H402" s="213" t="s">
        <v>12</v>
      </c>
      <c r="I402" s="471">
        <f ca="1">入力・労働局用!I402</f>
        <v>0</v>
      </c>
      <c r="J402" s="472">
        <f>入力・労働局用!J402</f>
        <v>0</v>
      </c>
      <c r="K402" s="472">
        <f>入力・労働局用!K402</f>
        <v>0</v>
      </c>
      <c r="L402" s="214" t="s">
        <v>8</v>
      </c>
      <c r="M402" s="363"/>
      <c r="N402" s="367"/>
      <c r="O402" s="367"/>
      <c r="P402" s="367"/>
      <c r="Q402" s="364"/>
      <c r="R402" s="213"/>
      <c r="S402" s="471">
        <f ca="1">入力・労働局用!S402</f>
        <v>0</v>
      </c>
      <c r="T402" s="472">
        <f>入力・労働局用!T402</f>
        <v>0</v>
      </c>
      <c r="U402" s="472">
        <f>入力・労働局用!U402</f>
        <v>0</v>
      </c>
      <c r="V402" s="472">
        <f>入力・労働局用!V402</f>
        <v>0</v>
      </c>
      <c r="W402" s="214" t="s">
        <v>8</v>
      </c>
      <c r="X402" s="164"/>
    </row>
    <row r="403" spans="1:36" ht="24.95" customHeight="1">
      <c r="A403" s="434" t="s">
        <v>80</v>
      </c>
      <c r="B403" s="435"/>
      <c r="C403" s="435"/>
      <c r="D403" s="435"/>
      <c r="E403" s="435"/>
      <c r="F403" s="502"/>
      <c r="G403" s="503"/>
      <c r="H403" s="215" t="s">
        <v>12</v>
      </c>
      <c r="I403" s="504">
        <f ca="1">入力・労働局用!I403</f>
        <v>0</v>
      </c>
      <c r="J403" s="505">
        <f>入力・労働局用!J403</f>
        <v>0</v>
      </c>
      <c r="K403" s="505">
        <f>入力・労働局用!K403</f>
        <v>0</v>
      </c>
      <c r="L403" s="216" t="s">
        <v>8</v>
      </c>
      <c r="M403" s="502"/>
      <c r="N403" s="506"/>
      <c r="O403" s="506"/>
      <c r="P403" s="506"/>
      <c r="Q403" s="503"/>
      <c r="R403" s="215"/>
      <c r="S403" s="504">
        <f ca="1">入力・労働局用!S403</f>
        <v>0</v>
      </c>
      <c r="T403" s="505">
        <f>入力・労働局用!T403</f>
        <v>0</v>
      </c>
      <c r="U403" s="505">
        <f>入力・労働局用!U403</f>
        <v>0</v>
      </c>
      <c r="V403" s="505">
        <f>入力・労働局用!V403</f>
        <v>0</v>
      </c>
      <c r="W403" s="216" t="s">
        <v>8</v>
      </c>
      <c r="X403" s="164"/>
      <c r="Z403" s="190" t="s">
        <v>36</v>
      </c>
    </row>
    <row r="404" spans="1:36" s="1" customFormat="1" ht="3.75" customHeight="1">
      <c r="X404" s="52"/>
      <c r="Y404" s="217"/>
      <c r="Z404" s="54" t="s">
        <v>35</v>
      </c>
      <c r="AH404" s="29"/>
      <c r="AI404" s="29"/>
    </row>
    <row r="405" spans="1:36">
      <c r="T405" s="468" t="s">
        <v>43</v>
      </c>
      <c r="U405" s="469"/>
      <c r="V405" s="469"/>
      <c r="W405" s="470"/>
      <c r="X405" s="164"/>
    </row>
    <row r="407" spans="1:36" ht="19.5" customHeight="1">
      <c r="A407" s="147" t="str">
        <f>IF(入力・労働局用!A407="","",入力・労働局用!A407)</f>
        <v>【鳥取局様式】</v>
      </c>
      <c r="B407" s="196"/>
      <c r="C407" s="146"/>
      <c r="D407" s="466" t="s">
        <v>76</v>
      </c>
      <c r="E407" s="467"/>
      <c r="F407" s="467"/>
      <c r="G407" s="467"/>
      <c r="H407" s="467"/>
      <c r="I407" s="467"/>
      <c r="J407" s="467"/>
      <c r="S407" s="148">
        <f>入力・労働局用!$S$2</f>
        <v>1</v>
      </c>
      <c r="T407" s="488" t="s">
        <v>10</v>
      </c>
      <c r="U407" s="488"/>
      <c r="V407" s="149">
        <f>入力・労働局用!V407</f>
        <v>16</v>
      </c>
      <c r="W407" s="150" t="s">
        <v>11</v>
      </c>
    </row>
    <row r="408" spans="1:36" ht="19.5" customHeight="1">
      <c r="B408" s="197"/>
      <c r="C408" s="151"/>
      <c r="D408" s="467"/>
      <c r="E408" s="467"/>
      <c r="F408" s="467"/>
      <c r="G408" s="467"/>
      <c r="H408" s="467"/>
      <c r="I408" s="467"/>
      <c r="J408" s="467"/>
    </row>
    <row r="409" spans="1:36" ht="14.25">
      <c r="B409" s="223">
        <f ca="1">入力・労働局用!B409</f>
        <v>45741</v>
      </c>
      <c r="D409" s="198"/>
      <c r="E409" s="198"/>
      <c r="F409" s="198"/>
    </row>
    <row r="410" spans="1:36" ht="15" customHeight="1">
      <c r="B410" s="224">
        <f ca="1">入力・労働局用!B410</f>
        <v>46106.494204513889</v>
      </c>
      <c r="H410" s="329" t="s">
        <v>6</v>
      </c>
      <c r="I410" s="330"/>
      <c r="J410" s="333" t="s">
        <v>0</v>
      </c>
      <c r="K410" s="334"/>
      <c r="L410" s="153" t="s">
        <v>1</v>
      </c>
      <c r="M410" s="334" t="s">
        <v>7</v>
      </c>
      <c r="N410" s="334"/>
      <c r="O410" s="334" t="s">
        <v>2</v>
      </c>
      <c r="P410" s="334"/>
      <c r="Q410" s="334"/>
      <c r="R410" s="334"/>
      <c r="S410" s="334"/>
      <c r="T410" s="334"/>
      <c r="U410" s="334" t="s">
        <v>3</v>
      </c>
      <c r="V410" s="334"/>
      <c r="W410" s="334"/>
    </row>
    <row r="411" spans="1:36" ht="20.100000000000001" customHeight="1">
      <c r="H411" s="331"/>
      <c r="I411" s="332"/>
      <c r="J411" s="154">
        <f>IF(入力・労働局用!J411="","",入力・労働局用!J411)</f>
        <v>3</v>
      </c>
      <c r="K411" s="155">
        <f>IF(入力・労働局用!K411="","",入力・労働局用!K411)</f>
        <v>1</v>
      </c>
      <c r="L411" s="156">
        <f>IF(入力・労働局用!L411="","",入力・労働局用!L411)</f>
        <v>1</v>
      </c>
      <c r="M411" s="157">
        <f>IF(入力・労働局用!M411="","",入力・労働局用!M411)</f>
        <v>0</v>
      </c>
      <c r="N411" s="158" t="str">
        <f>IF(入力・労働局用!N411="","",入力・労働局用!N411)</f>
        <v/>
      </c>
      <c r="O411" s="159" t="str">
        <f>IF(入力・労働局用!O411="","",入力・労働局用!O411)</f>
        <v/>
      </c>
      <c r="P411" s="160" t="str">
        <f>IF(入力・労働局用!P411="","",入力・労働局用!P411)</f>
        <v/>
      </c>
      <c r="Q411" s="160" t="str">
        <f>IF(入力・労働局用!Q411="","",入力・労働局用!Q411)</f>
        <v/>
      </c>
      <c r="R411" s="160" t="str">
        <f>IF(入力・労働局用!R411="","",入力・労働局用!R411)</f>
        <v/>
      </c>
      <c r="S411" s="160" t="str">
        <f>IF(入力・労働局用!S411="","",入力・労働局用!S411)</f>
        <v/>
      </c>
      <c r="T411" s="161" t="str">
        <f>IF(入力・労働局用!T411="","",入力・労働局用!T411)</f>
        <v/>
      </c>
      <c r="U411" s="159" t="str">
        <f>IF(入力・労働局用!U411="","",入力・労働局用!U411)</f>
        <v/>
      </c>
      <c r="V411" s="160" t="str">
        <f>IF(入力・労働局用!V411="","",入力・労働局用!V411)</f>
        <v/>
      </c>
      <c r="W411" s="161" t="str">
        <f>IF(入力・労働局用!W411="","",入力・労働局用!W411)</f>
        <v/>
      </c>
      <c r="Y411" s="162" t="s">
        <v>33</v>
      </c>
      <c r="Z411" s="163" t="s">
        <v>34</v>
      </c>
      <c r="AA411" s="489" t="str">
        <f>$A$2</f>
        <v>【鳥取局様式】</v>
      </c>
      <c r="AB411" s="489"/>
      <c r="AC411" s="489"/>
      <c r="AD411" s="489"/>
      <c r="AE411" s="489"/>
      <c r="AF411" s="487">
        <f>$A$3</f>
        <v>0</v>
      </c>
      <c r="AG411" s="487"/>
      <c r="AH411" s="487"/>
      <c r="AI411" s="487"/>
      <c r="AJ411" s="487"/>
    </row>
    <row r="412" spans="1:36" ht="21.95" customHeight="1">
      <c r="A412" s="315" t="s">
        <v>9</v>
      </c>
      <c r="B412" s="317" t="s">
        <v>30</v>
      </c>
      <c r="C412" s="220"/>
      <c r="D412" s="318" t="s">
        <v>50</v>
      </c>
      <c r="E412" s="317" t="s">
        <v>48</v>
      </c>
      <c r="F412" s="451">
        <f ca="1">B409</f>
        <v>45741</v>
      </c>
      <c r="G412" s="452"/>
      <c r="H412" s="452"/>
      <c r="I412" s="452"/>
      <c r="J412" s="452"/>
      <c r="K412" s="452"/>
      <c r="L412" s="453"/>
      <c r="M412" s="454">
        <f ca="1">B410</f>
        <v>46106.494204513889</v>
      </c>
      <c r="N412" s="455"/>
      <c r="O412" s="455"/>
      <c r="P412" s="455"/>
      <c r="Q412" s="455"/>
      <c r="R412" s="455"/>
      <c r="S412" s="455"/>
      <c r="T412" s="455"/>
      <c r="U412" s="455"/>
      <c r="V412" s="455"/>
      <c r="W412" s="456"/>
      <c r="X412" s="164"/>
      <c r="Y412" s="165" t="str">
        <f>$A$2</f>
        <v>【鳥取局様式】</v>
      </c>
      <c r="Z412" s="165" t="e">
        <f>DATE(YEAR($Y$7)+1,7,10)</f>
        <v>#VALUE!</v>
      </c>
      <c r="AA412" s="166" t="s">
        <v>33</v>
      </c>
      <c r="AB412" s="166" t="s">
        <v>34</v>
      </c>
      <c r="AC412" s="166" t="s">
        <v>37</v>
      </c>
      <c r="AD412" s="166" t="s">
        <v>38</v>
      </c>
      <c r="AE412" s="166" t="s">
        <v>32</v>
      </c>
      <c r="AF412" s="166" t="s">
        <v>33</v>
      </c>
      <c r="AG412" s="166" t="s">
        <v>34</v>
      </c>
      <c r="AH412" s="166" t="s">
        <v>37</v>
      </c>
      <c r="AI412" s="166" t="s">
        <v>38</v>
      </c>
      <c r="AJ412" s="166" t="s">
        <v>32</v>
      </c>
    </row>
    <row r="413" spans="1:36" ht="28.5" customHeight="1">
      <c r="A413" s="316"/>
      <c r="B413" s="317"/>
      <c r="C413" s="195"/>
      <c r="D413" s="319"/>
      <c r="E413" s="317"/>
      <c r="F413" s="306" t="s">
        <v>4</v>
      </c>
      <c r="G413" s="306"/>
      <c r="H413" s="168" t="s">
        <v>39</v>
      </c>
      <c r="I413" s="306" t="s">
        <v>5</v>
      </c>
      <c r="J413" s="306"/>
      <c r="K413" s="306"/>
      <c r="L413" s="306"/>
      <c r="M413" s="306" t="s">
        <v>4</v>
      </c>
      <c r="N413" s="306"/>
      <c r="O413" s="306"/>
      <c r="P413" s="306"/>
      <c r="Q413" s="306"/>
      <c r="R413" s="168" t="s">
        <v>39</v>
      </c>
      <c r="S413" s="306" t="s">
        <v>5</v>
      </c>
      <c r="T413" s="306"/>
      <c r="U413" s="306"/>
      <c r="V413" s="306"/>
      <c r="W413" s="306"/>
      <c r="X413" s="164"/>
      <c r="Y413" s="165" t="e">
        <f>DATE(YEAR($A$2),4,1)</f>
        <v>#VALUE!</v>
      </c>
      <c r="Z413" s="165" t="e">
        <f>DATE(YEAR($Y$8)+2,3,31)</f>
        <v>#VALUE!</v>
      </c>
      <c r="AA413" s="165" t="e">
        <f>$Y$8</f>
        <v>#VALUE!</v>
      </c>
      <c r="AB413" s="165" t="e">
        <f>DATE(YEAR($Y$8)+1,3,31)</f>
        <v>#VALUE!</v>
      </c>
      <c r="AC413" s="165"/>
      <c r="AD413" s="165"/>
      <c r="AE413" s="165"/>
      <c r="AF413" s="169" t="e">
        <f>DATE(YEAR($A$2)+1,4,1)</f>
        <v>#VALUE!</v>
      </c>
      <c r="AG413" s="169" t="e">
        <f>DATE(YEAR($AF$8)+1,3,31)</f>
        <v>#VALUE!</v>
      </c>
      <c r="AH413" s="165"/>
      <c r="AI413" s="165"/>
      <c r="AJ413" s="170"/>
    </row>
    <row r="414" spans="1:36" ht="27.95" customHeight="1">
      <c r="A414" s="171">
        <f>入力・労働局用!A414</f>
        <v>0</v>
      </c>
      <c r="B414" s="172">
        <f>入力・労働局用!B414</f>
        <v>0</v>
      </c>
      <c r="C414" s="173"/>
      <c r="D414" s="70">
        <f>入力・労働局用!D414</f>
        <v>0</v>
      </c>
      <c r="E414" s="71">
        <f>入力・労働局用!E414</f>
        <v>0</v>
      </c>
      <c r="F414" s="475">
        <f>入力・労働局用!F414</f>
        <v>0</v>
      </c>
      <c r="G414" s="476"/>
      <c r="H414" s="174" t="str">
        <f ca="1">入力・労働局用!H414</f>
        <v/>
      </c>
      <c r="I414" s="484" t="str">
        <f ca="1">入力・労働局用!I414</f>
        <v/>
      </c>
      <c r="J414" s="485">
        <f>入力・労働局用!J414</f>
        <v>0</v>
      </c>
      <c r="K414" s="485">
        <f>入力・労働局用!K414</f>
        <v>0</v>
      </c>
      <c r="L414" s="486">
        <f>入力・労働局用!L414</f>
        <v>0</v>
      </c>
      <c r="M414" s="475">
        <f>入力・労働局用!M414</f>
        <v>0</v>
      </c>
      <c r="N414" s="480"/>
      <c r="O414" s="480"/>
      <c r="P414" s="480"/>
      <c r="Q414" s="476"/>
      <c r="R414" s="175" t="str">
        <f ca="1">入力・労働局用!R414</f>
        <v/>
      </c>
      <c r="S414" s="484" t="str">
        <f ca="1">入力・労働局用!S414</f>
        <v/>
      </c>
      <c r="T414" s="485">
        <f>入力・労働局用!T414</f>
        <v>0</v>
      </c>
      <c r="U414" s="485">
        <f>入力・労働局用!U414</f>
        <v>0</v>
      </c>
      <c r="V414" s="485">
        <f>入力・労働局用!V414</f>
        <v>0</v>
      </c>
      <c r="W414" s="486">
        <f>入力・労働局用!W414</f>
        <v>0</v>
      </c>
      <c r="X414" s="164"/>
      <c r="Y414" s="176" t="str">
        <f>IF($B414&lt;&gt;0,IF(D414=0,AA$8,D414),"")</f>
        <v/>
      </c>
      <c r="Z414" s="176" t="str">
        <f>IF($B414&lt;&gt;0,IF(E414=0,Z$8,E414),"")</f>
        <v/>
      </c>
      <c r="AA414" s="177" t="e">
        <f t="shared" ref="AA414:AA428" si="180">IF(Y414&lt;AF$8,Y414,"")</f>
        <v>#VALUE!</v>
      </c>
      <c r="AB414" s="177" t="e">
        <f t="shared" ref="AB414:AB428" si="181">IF(Y414&gt;AB$8,"",IF(Z414&gt;AB$8,AB$8,Z414))</f>
        <v>#VALUE!</v>
      </c>
      <c r="AC414" s="177" t="e">
        <f t="shared" ref="AC414:AC428" si="182">IF(AA414="","",DATE(YEAR(AA414),MONTH(AA414),1))</f>
        <v>#VALUE!</v>
      </c>
      <c r="AD414" s="177" t="e">
        <f t="shared" ref="AD414:AD428" si="183">IF(AA414="","",DATE(YEAR(AB414),MONTH(AB414)+1,1)-1)</f>
        <v>#VALUE!</v>
      </c>
      <c r="AE414" s="178" t="e">
        <f t="shared" ref="AE414:AE428" si="184">IF(AA414="","",DATEDIF(AC414,AD414+1,"m"))</f>
        <v>#VALUE!</v>
      </c>
      <c r="AF414" s="177" t="e">
        <f t="shared" ref="AF414:AF428" si="185">IF(Z414&lt;AF$8,"",IF(Y414&gt;AF$8,Y414,AF$8))</f>
        <v>#VALUE!</v>
      </c>
      <c r="AG414" s="177" t="e">
        <f t="shared" ref="AG414:AG428" si="186">IF(Z414&lt;AF$8,"",Z414)</f>
        <v>#VALUE!</v>
      </c>
      <c r="AH414" s="177" t="e">
        <f t="shared" ref="AH414:AH428" si="187">IF(AF414="","",DATE(YEAR(AF414),MONTH(AF414),1))</f>
        <v>#VALUE!</v>
      </c>
      <c r="AI414" s="177" t="e">
        <f t="shared" ref="AI414:AI428" si="188">IF(AF414="","",DATE(YEAR(AG414),MONTH(AG414)+1,1)-1)</f>
        <v>#VALUE!</v>
      </c>
      <c r="AJ414" s="178" t="e">
        <f t="shared" ref="AJ414:AJ428" si="189">IF(AF414="","",DATEDIF(AH414,AI414+1,"m"))</f>
        <v>#VALUE!</v>
      </c>
    </row>
    <row r="415" spans="1:36" ht="27.95" customHeight="1">
      <c r="A415" s="179">
        <f>入力・労働局用!A415</f>
        <v>0</v>
      </c>
      <c r="B415" s="172">
        <f>入力・労働局用!B415</f>
        <v>0</v>
      </c>
      <c r="C415" s="173"/>
      <c r="D415" s="70">
        <f>入力・労働局用!D415</f>
        <v>0</v>
      </c>
      <c r="E415" s="71">
        <f>入力・労働局用!E415</f>
        <v>0</v>
      </c>
      <c r="F415" s="475">
        <f>入力・労働局用!F415</f>
        <v>0</v>
      </c>
      <c r="G415" s="476"/>
      <c r="H415" s="174" t="str">
        <f ca="1">入力・労働局用!H415</f>
        <v/>
      </c>
      <c r="I415" s="477" t="str">
        <f ca="1">入力・労働局用!I415</f>
        <v/>
      </c>
      <c r="J415" s="478">
        <f>入力・労働局用!J415</f>
        <v>0</v>
      </c>
      <c r="K415" s="478">
        <f>入力・労働局用!K415</f>
        <v>0</v>
      </c>
      <c r="L415" s="479">
        <f>入力・労働局用!L415</f>
        <v>0</v>
      </c>
      <c r="M415" s="475">
        <f>入力・労働局用!M415</f>
        <v>0</v>
      </c>
      <c r="N415" s="480"/>
      <c r="O415" s="480"/>
      <c r="P415" s="480"/>
      <c r="Q415" s="476"/>
      <c r="R415" s="174" t="str">
        <f ca="1">入力・労働局用!R415</f>
        <v/>
      </c>
      <c r="S415" s="477" t="str">
        <f ca="1">入力・労働局用!S415</f>
        <v/>
      </c>
      <c r="T415" s="478">
        <f>入力・労働局用!T415</f>
        <v>0</v>
      </c>
      <c r="U415" s="478">
        <f>入力・労働局用!U415</f>
        <v>0</v>
      </c>
      <c r="V415" s="478">
        <f>入力・労働局用!V415</f>
        <v>0</v>
      </c>
      <c r="W415" s="479">
        <f>入力・労働局用!W415</f>
        <v>0</v>
      </c>
      <c r="X415" s="164"/>
      <c r="Y415" s="180" t="str">
        <f t="shared" ref="Y415:Y428" si="190">IF($B415&lt;&gt;0,IF(D415=0,AA$8,D415),"")</f>
        <v/>
      </c>
      <c r="Z415" s="180" t="str">
        <f t="shared" ref="Z415:Z428" si="191">IF($B415&lt;&gt;0,IF(E415=0,Z$8,E415),"")</f>
        <v/>
      </c>
      <c r="AA415" s="181" t="e">
        <f t="shared" si="180"/>
        <v>#VALUE!</v>
      </c>
      <c r="AB415" s="181" t="e">
        <f t="shared" si="181"/>
        <v>#VALUE!</v>
      </c>
      <c r="AC415" s="181" t="e">
        <f t="shared" si="182"/>
        <v>#VALUE!</v>
      </c>
      <c r="AD415" s="181" t="e">
        <f t="shared" si="183"/>
        <v>#VALUE!</v>
      </c>
      <c r="AE415" s="182" t="e">
        <f t="shared" si="184"/>
        <v>#VALUE!</v>
      </c>
      <c r="AF415" s="181" t="e">
        <f t="shared" si="185"/>
        <v>#VALUE!</v>
      </c>
      <c r="AG415" s="181" t="e">
        <f t="shared" si="186"/>
        <v>#VALUE!</v>
      </c>
      <c r="AH415" s="181" t="e">
        <f t="shared" si="187"/>
        <v>#VALUE!</v>
      </c>
      <c r="AI415" s="181" t="e">
        <f t="shared" si="188"/>
        <v>#VALUE!</v>
      </c>
      <c r="AJ415" s="182" t="e">
        <f t="shared" si="189"/>
        <v>#VALUE!</v>
      </c>
    </row>
    <row r="416" spans="1:36" ht="27.95" customHeight="1">
      <c r="A416" s="179">
        <f>入力・労働局用!A416</f>
        <v>0</v>
      </c>
      <c r="B416" s="172">
        <f>入力・労働局用!B416</f>
        <v>0</v>
      </c>
      <c r="C416" s="173"/>
      <c r="D416" s="70">
        <f>入力・労働局用!D416</f>
        <v>0</v>
      </c>
      <c r="E416" s="71">
        <f>入力・労働局用!E416</f>
        <v>0</v>
      </c>
      <c r="F416" s="475">
        <f>入力・労働局用!F416</f>
        <v>0</v>
      </c>
      <c r="G416" s="476"/>
      <c r="H416" s="174" t="str">
        <f ca="1">入力・労働局用!H416</f>
        <v/>
      </c>
      <c r="I416" s="477" t="str">
        <f ca="1">入力・労働局用!I416</f>
        <v/>
      </c>
      <c r="J416" s="478">
        <f>入力・労働局用!J416</f>
        <v>0</v>
      </c>
      <c r="K416" s="478">
        <f>入力・労働局用!K416</f>
        <v>0</v>
      </c>
      <c r="L416" s="479">
        <f>入力・労働局用!L416</f>
        <v>0</v>
      </c>
      <c r="M416" s="475">
        <f>入力・労働局用!M416</f>
        <v>0</v>
      </c>
      <c r="N416" s="480"/>
      <c r="O416" s="480"/>
      <c r="P416" s="480"/>
      <c r="Q416" s="476"/>
      <c r="R416" s="174" t="str">
        <f ca="1">入力・労働局用!R416</f>
        <v/>
      </c>
      <c r="S416" s="477" t="str">
        <f ca="1">入力・労働局用!S416</f>
        <v/>
      </c>
      <c r="T416" s="478">
        <f>入力・労働局用!T416</f>
        <v>0</v>
      </c>
      <c r="U416" s="478">
        <f>入力・労働局用!U416</f>
        <v>0</v>
      </c>
      <c r="V416" s="478">
        <f>入力・労働局用!V416</f>
        <v>0</v>
      </c>
      <c r="W416" s="479">
        <f>入力・労働局用!W416</f>
        <v>0</v>
      </c>
      <c r="X416" s="164"/>
      <c r="Y416" s="180" t="str">
        <f t="shared" si="190"/>
        <v/>
      </c>
      <c r="Z416" s="180" t="str">
        <f t="shared" si="191"/>
        <v/>
      </c>
      <c r="AA416" s="181" t="e">
        <f t="shared" si="180"/>
        <v>#VALUE!</v>
      </c>
      <c r="AB416" s="181" t="e">
        <f t="shared" si="181"/>
        <v>#VALUE!</v>
      </c>
      <c r="AC416" s="181" t="e">
        <f t="shared" si="182"/>
        <v>#VALUE!</v>
      </c>
      <c r="AD416" s="181" t="e">
        <f t="shared" si="183"/>
        <v>#VALUE!</v>
      </c>
      <c r="AE416" s="182" t="e">
        <f t="shared" si="184"/>
        <v>#VALUE!</v>
      </c>
      <c r="AF416" s="181" t="e">
        <f t="shared" si="185"/>
        <v>#VALUE!</v>
      </c>
      <c r="AG416" s="181" t="e">
        <f t="shared" si="186"/>
        <v>#VALUE!</v>
      </c>
      <c r="AH416" s="181" t="e">
        <f t="shared" si="187"/>
        <v>#VALUE!</v>
      </c>
      <c r="AI416" s="181" t="e">
        <f t="shared" si="188"/>
        <v>#VALUE!</v>
      </c>
      <c r="AJ416" s="182" t="e">
        <f t="shared" si="189"/>
        <v>#VALUE!</v>
      </c>
    </row>
    <row r="417" spans="1:36" ht="27.95" customHeight="1">
      <c r="A417" s="179">
        <f>入力・労働局用!A417</f>
        <v>0</v>
      </c>
      <c r="B417" s="172">
        <f>入力・労働局用!B417</f>
        <v>0</v>
      </c>
      <c r="C417" s="173"/>
      <c r="D417" s="70">
        <f>入力・労働局用!D417</f>
        <v>0</v>
      </c>
      <c r="E417" s="71">
        <f>入力・労働局用!E417</f>
        <v>0</v>
      </c>
      <c r="F417" s="475">
        <f>入力・労働局用!F417</f>
        <v>0</v>
      </c>
      <c r="G417" s="476"/>
      <c r="H417" s="174" t="str">
        <f ca="1">入力・労働局用!H417</f>
        <v/>
      </c>
      <c r="I417" s="477" t="str">
        <f ca="1">入力・労働局用!I417</f>
        <v/>
      </c>
      <c r="J417" s="478">
        <f>入力・労働局用!J417</f>
        <v>0</v>
      </c>
      <c r="K417" s="478">
        <f>入力・労働局用!K417</f>
        <v>0</v>
      </c>
      <c r="L417" s="479">
        <f>入力・労働局用!L417</f>
        <v>0</v>
      </c>
      <c r="M417" s="475">
        <f>入力・労働局用!M417</f>
        <v>0</v>
      </c>
      <c r="N417" s="480"/>
      <c r="O417" s="480"/>
      <c r="P417" s="480"/>
      <c r="Q417" s="476"/>
      <c r="R417" s="174" t="str">
        <f ca="1">入力・労働局用!R417</f>
        <v/>
      </c>
      <c r="S417" s="477" t="str">
        <f ca="1">入力・労働局用!S417</f>
        <v/>
      </c>
      <c r="T417" s="478">
        <f>入力・労働局用!T417</f>
        <v>0</v>
      </c>
      <c r="U417" s="478">
        <f>入力・労働局用!U417</f>
        <v>0</v>
      </c>
      <c r="V417" s="478">
        <f>入力・労働局用!V417</f>
        <v>0</v>
      </c>
      <c r="W417" s="479">
        <f>入力・労働局用!W417</f>
        <v>0</v>
      </c>
      <c r="X417" s="164"/>
      <c r="Y417" s="180" t="str">
        <f t="shared" si="190"/>
        <v/>
      </c>
      <c r="Z417" s="180" t="str">
        <f t="shared" si="191"/>
        <v/>
      </c>
      <c r="AA417" s="181" t="e">
        <f t="shared" si="180"/>
        <v>#VALUE!</v>
      </c>
      <c r="AB417" s="181" t="e">
        <f t="shared" si="181"/>
        <v>#VALUE!</v>
      </c>
      <c r="AC417" s="181" t="e">
        <f t="shared" si="182"/>
        <v>#VALUE!</v>
      </c>
      <c r="AD417" s="181" t="e">
        <f t="shared" si="183"/>
        <v>#VALUE!</v>
      </c>
      <c r="AE417" s="182" t="e">
        <f t="shared" si="184"/>
        <v>#VALUE!</v>
      </c>
      <c r="AF417" s="181" t="e">
        <f t="shared" si="185"/>
        <v>#VALUE!</v>
      </c>
      <c r="AG417" s="181" t="e">
        <f t="shared" si="186"/>
        <v>#VALUE!</v>
      </c>
      <c r="AH417" s="181" t="e">
        <f t="shared" si="187"/>
        <v>#VALUE!</v>
      </c>
      <c r="AI417" s="181" t="e">
        <f t="shared" si="188"/>
        <v>#VALUE!</v>
      </c>
      <c r="AJ417" s="182" t="e">
        <f t="shared" si="189"/>
        <v>#VALUE!</v>
      </c>
    </row>
    <row r="418" spans="1:36" ht="27.95" customHeight="1">
      <c r="A418" s="179">
        <f>入力・労働局用!A418</f>
        <v>0</v>
      </c>
      <c r="B418" s="172">
        <f>入力・労働局用!B418</f>
        <v>0</v>
      </c>
      <c r="C418" s="173"/>
      <c r="D418" s="70">
        <f>入力・労働局用!D418</f>
        <v>0</v>
      </c>
      <c r="E418" s="71">
        <f>入力・労働局用!E418</f>
        <v>0</v>
      </c>
      <c r="F418" s="475">
        <f>入力・労働局用!F418</f>
        <v>0</v>
      </c>
      <c r="G418" s="476"/>
      <c r="H418" s="174" t="str">
        <f ca="1">入力・労働局用!H418</f>
        <v/>
      </c>
      <c r="I418" s="477" t="str">
        <f ca="1">入力・労働局用!I418</f>
        <v/>
      </c>
      <c r="J418" s="478">
        <f>入力・労働局用!J418</f>
        <v>0</v>
      </c>
      <c r="K418" s="478">
        <f>入力・労働局用!K418</f>
        <v>0</v>
      </c>
      <c r="L418" s="479">
        <f>入力・労働局用!L418</f>
        <v>0</v>
      </c>
      <c r="M418" s="475">
        <f>入力・労働局用!M418</f>
        <v>0</v>
      </c>
      <c r="N418" s="480"/>
      <c r="O418" s="480"/>
      <c r="P418" s="480"/>
      <c r="Q418" s="476"/>
      <c r="R418" s="174" t="str">
        <f ca="1">入力・労働局用!R418</f>
        <v/>
      </c>
      <c r="S418" s="477" t="str">
        <f ca="1">入力・労働局用!S418</f>
        <v/>
      </c>
      <c r="T418" s="478">
        <f>入力・労働局用!T418</f>
        <v>0</v>
      </c>
      <c r="U418" s="478">
        <f>入力・労働局用!U418</f>
        <v>0</v>
      </c>
      <c r="V418" s="478">
        <f>入力・労働局用!V418</f>
        <v>0</v>
      </c>
      <c r="W418" s="479">
        <f>入力・労働局用!W418</f>
        <v>0</v>
      </c>
      <c r="X418" s="164"/>
      <c r="Y418" s="180" t="str">
        <f t="shared" si="190"/>
        <v/>
      </c>
      <c r="Z418" s="180" t="str">
        <f t="shared" si="191"/>
        <v/>
      </c>
      <c r="AA418" s="181" t="e">
        <f t="shared" si="180"/>
        <v>#VALUE!</v>
      </c>
      <c r="AB418" s="181" t="e">
        <f t="shared" si="181"/>
        <v>#VALUE!</v>
      </c>
      <c r="AC418" s="181" t="e">
        <f t="shared" si="182"/>
        <v>#VALUE!</v>
      </c>
      <c r="AD418" s="181" t="e">
        <f t="shared" si="183"/>
        <v>#VALUE!</v>
      </c>
      <c r="AE418" s="182" t="e">
        <f t="shared" si="184"/>
        <v>#VALUE!</v>
      </c>
      <c r="AF418" s="181" t="e">
        <f t="shared" si="185"/>
        <v>#VALUE!</v>
      </c>
      <c r="AG418" s="181" t="e">
        <f t="shared" si="186"/>
        <v>#VALUE!</v>
      </c>
      <c r="AH418" s="181" t="e">
        <f t="shared" si="187"/>
        <v>#VALUE!</v>
      </c>
      <c r="AI418" s="181" t="e">
        <f t="shared" si="188"/>
        <v>#VALUE!</v>
      </c>
      <c r="AJ418" s="182" t="e">
        <f t="shared" si="189"/>
        <v>#VALUE!</v>
      </c>
    </row>
    <row r="419" spans="1:36" ht="27.95" customHeight="1">
      <c r="A419" s="179">
        <f>入力・労働局用!A419</f>
        <v>0</v>
      </c>
      <c r="B419" s="172">
        <f>入力・労働局用!B419</f>
        <v>0</v>
      </c>
      <c r="C419" s="173"/>
      <c r="D419" s="70">
        <f>入力・労働局用!D419</f>
        <v>0</v>
      </c>
      <c r="E419" s="71">
        <f>入力・労働局用!E419</f>
        <v>0</v>
      </c>
      <c r="F419" s="475">
        <f>入力・労働局用!F419</f>
        <v>0</v>
      </c>
      <c r="G419" s="476"/>
      <c r="H419" s="174" t="str">
        <f ca="1">入力・労働局用!H419</f>
        <v/>
      </c>
      <c r="I419" s="477" t="str">
        <f ca="1">入力・労働局用!I419</f>
        <v/>
      </c>
      <c r="J419" s="478">
        <f>入力・労働局用!J419</f>
        <v>0</v>
      </c>
      <c r="K419" s="478">
        <f>入力・労働局用!K419</f>
        <v>0</v>
      </c>
      <c r="L419" s="479">
        <f>入力・労働局用!L419</f>
        <v>0</v>
      </c>
      <c r="M419" s="475">
        <f>入力・労働局用!M419</f>
        <v>0</v>
      </c>
      <c r="N419" s="480"/>
      <c r="O419" s="480"/>
      <c r="P419" s="480"/>
      <c r="Q419" s="476"/>
      <c r="R419" s="174" t="str">
        <f ca="1">入力・労働局用!R419</f>
        <v/>
      </c>
      <c r="S419" s="477" t="str">
        <f ca="1">入力・労働局用!S419</f>
        <v/>
      </c>
      <c r="T419" s="478">
        <f>入力・労働局用!T419</f>
        <v>0</v>
      </c>
      <c r="U419" s="478">
        <f>入力・労働局用!U419</f>
        <v>0</v>
      </c>
      <c r="V419" s="478">
        <f>入力・労働局用!V419</f>
        <v>0</v>
      </c>
      <c r="W419" s="479">
        <f>入力・労働局用!W419</f>
        <v>0</v>
      </c>
      <c r="X419" s="164"/>
      <c r="Y419" s="180" t="str">
        <f t="shared" si="190"/>
        <v/>
      </c>
      <c r="Z419" s="180" t="str">
        <f t="shared" si="191"/>
        <v/>
      </c>
      <c r="AA419" s="181" t="e">
        <f t="shared" si="180"/>
        <v>#VALUE!</v>
      </c>
      <c r="AB419" s="181" t="e">
        <f t="shared" si="181"/>
        <v>#VALUE!</v>
      </c>
      <c r="AC419" s="181" t="e">
        <f t="shared" si="182"/>
        <v>#VALUE!</v>
      </c>
      <c r="AD419" s="181" t="e">
        <f t="shared" si="183"/>
        <v>#VALUE!</v>
      </c>
      <c r="AE419" s="182" t="e">
        <f t="shared" si="184"/>
        <v>#VALUE!</v>
      </c>
      <c r="AF419" s="181" t="e">
        <f t="shared" si="185"/>
        <v>#VALUE!</v>
      </c>
      <c r="AG419" s="181" t="e">
        <f t="shared" si="186"/>
        <v>#VALUE!</v>
      </c>
      <c r="AH419" s="181" t="e">
        <f t="shared" si="187"/>
        <v>#VALUE!</v>
      </c>
      <c r="AI419" s="181" t="e">
        <f t="shared" si="188"/>
        <v>#VALUE!</v>
      </c>
      <c r="AJ419" s="182" t="e">
        <f t="shared" si="189"/>
        <v>#VALUE!</v>
      </c>
    </row>
    <row r="420" spans="1:36" ht="27.95" customHeight="1">
      <c r="A420" s="179">
        <f>入力・労働局用!A420</f>
        <v>0</v>
      </c>
      <c r="B420" s="172">
        <f>入力・労働局用!B420</f>
        <v>0</v>
      </c>
      <c r="C420" s="173"/>
      <c r="D420" s="70">
        <f>入力・労働局用!D420</f>
        <v>0</v>
      </c>
      <c r="E420" s="71">
        <f>入力・労働局用!E420</f>
        <v>0</v>
      </c>
      <c r="F420" s="475">
        <f>入力・労働局用!F420</f>
        <v>0</v>
      </c>
      <c r="G420" s="476"/>
      <c r="H420" s="174" t="str">
        <f ca="1">入力・労働局用!H420</f>
        <v/>
      </c>
      <c r="I420" s="477" t="str">
        <f ca="1">入力・労働局用!I420</f>
        <v/>
      </c>
      <c r="J420" s="478">
        <f>入力・労働局用!J420</f>
        <v>0</v>
      </c>
      <c r="K420" s="478">
        <f>入力・労働局用!K420</f>
        <v>0</v>
      </c>
      <c r="L420" s="479">
        <f>入力・労働局用!L420</f>
        <v>0</v>
      </c>
      <c r="M420" s="475">
        <f>入力・労働局用!M420</f>
        <v>0</v>
      </c>
      <c r="N420" s="480"/>
      <c r="O420" s="480"/>
      <c r="P420" s="480"/>
      <c r="Q420" s="476"/>
      <c r="R420" s="174" t="str">
        <f ca="1">入力・労働局用!R420</f>
        <v/>
      </c>
      <c r="S420" s="477" t="str">
        <f ca="1">入力・労働局用!S420</f>
        <v/>
      </c>
      <c r="T420" s="478">
        <f>入力・労働局用!T420</f>
        <v>0</v>
      </c>
      <c r="U420" s="478">
        <f>入力・労働局用!U420</f>
        <v>0</v>
      </c>
      <c r="V420" s="478">
        <f>入力・労働局用!V420</f>
        <v>0</v>
      </c>
      <c r="W420" s="479">
        <f>入力・労働局用!W420</f>
        <v>0</v>
      </c>
      <c r="X420" s="164"/>
      <c r="Y420" s="180" t="str">
        <f t="shared" si="190"/>
        <v/>
      </c>
      <c r="Z420" s="180" t="str">
        <f t="shared" si="191"/>
        <v/>
      </c>
      <c r="AA420" s="181" t="e">
        <f t="shared" si="180"/>
        <v>#VALUE!</v>
      </c>
      <c r="AB420" s="181" t="e">
        <f t="shared" si="181"/>
        <v>#VALUE!</v>
      </c>
      <c r="AC420" s="181" t="e">
        <f t="shared" si="182"/>
        <v>#VALUE!</v>
      </c>
      <c r="AD420" s="181" t="e">
        <f t="shared" si="183"/>
        <v>#VALUE!</v>
      </c>
      <c r="AE420" s="182" t="e">
        <f t="shared" si="184"/>
        <v>#VALUE!</v>
      </c>
      <c r="AF420" s="181" t="e">
        <f t="shared" si="185"/>
        <v>#VALUE!</v>
      </c>
      <c r="AG420" s="181" t="e">
        <f t="shared" si="186"/>
        <v>#VALUE!</v>
      </c>
      <c r="AH420" s="181" t="e">
        <f t="shared" si="187"/>
        <v>#VALUE!</v>
      </c>
      <c r="AI420" s="181" t="e">
        <f t="shared" si="188"/>
        <v>#VALUE!</v>
      </c>
      <c r="AJ420" s="182" t="e">
        <f t="shared" si="189"/>
        <v>#VALUE!</v>
      </c>
    </row>
    <row r="421" spans="1:36" ht="27.95" customHeight="1">
      <c r="A421" s="179">
        <f>入力・労働局用!A421</f>
        <v>0</v>
      </c>
      <c r="B421" s="172">
        <f>入力・労働局用!B421</f>
        <v>0</v>
      </c>
      <c r="C421" s="173"/>
      <c r="D421" s="70">
        <f>入力・労働局用!D421</f>
        <v>0</v>
      </c>
      <c r="E421" s="71">
        <f>入力・労働局用!E421</f>
        <v>0</v>
      </c>
      <c r="F421" s="475">
        <f>入力・労働局用!F421</f>
        <v>0</v>
      </c>
      <c r="G421" s="476"/>
      <c r="H421" s="174" t="str">
        <f ca="1">入力・労働局用!H421</f>
        <v/>
      </c>
      <c r="I421" s="477" t="str">
        <f ca="1">入力・労働局用!I421</f>
        <v/>
      </c>
      <c r="J421" s="478">
        <f>入力・労働局用!J421</f>
        <v>0</v>
      </c>
      <c r="K421" s="478">
        <f>入力・労働局用!K421</f>
        <v>0</v>
      </c>
      <c r="L421" s="479">
        <f>入力・労働局用!L421</f>
        <v>0</v>
      </c>
      <c r="M421" s="475">
        <f>入力・労働局用!M421</f>
        <v>0</v>
      </c>
      <c r="N421" s="480"/>
      <c r="O421" s="480"/>
      <c r="P421" s="480"/>
      <c r="Q421" s="476"/>
      <c r="R421" s="174" t="str">
        <f ca="1">入力・労働局用!R421</f>
        <v/>
      </c>
      <c r="S421" s="477" t="str">
        <f ca="1">入力・労働局用!S421</f>
        <v/>
      </c>
      <c r="T421" s="478">
        <f>入力・労働局用!T421</f>
        <v>0</v>
      </c>
      <c r="U421" s="478">
        <f>入力・労働局用!U421</f>
        <v>0</v>
      </c>
      <c r="V421" s="478">
        <f>入力・労働局用!V421</f>
        <v>0</v>
      </c>
      <c r="W421" s="479">
        <f>入力・労働局用!W421</f>
        <v>0</v>
      </c>
      <c r="X421" s="164"/>
      <c r="Y421" s="180" t="str">
        <f t="shared" si="190"/>
        <v/>
      </c>
      <c r="Z421" s="180" t="str">
        <f t="shared" si="191"/>
        <v/>
      </c>
      <c r="AA421" s="181" t="e">
        <f t="shared" si="180"/>
        <v>#VALUE!</v>
      </c>
      <c r="AB421" s="181" t="e">
        <f t="shared" si="181"/>
        <v>#VALUE!</v>
      </c>
      <c r="AC421" s="181" t="e">
        <f t="shared" si="182"/>
        <v>#VALUE!</v>
      </c>
      <c r="AD421" s="181" t="e">
        <f t="shared" si="183"/>
        <v>#VALUE!</v>
      </c>
      <c r="AE421" s="182" t="e">
        <f t="shared" si="184"/>
        <v>#VALUE!</v>
      </c>
      <c r="AF421" s="181" t="e">
        <f t="shared" si="185"/>
        <v>#VALUE!</v>
      </c>
      <c r="AG421" s="181" t="e">
        <f t="shared" si="186"/>
        <v>#VALUE!</v>
      </c>
      <c r="AH421" s="181" t="e">
        <f t="shared" si="187"/>
        <v>#VALUE!</v>
      </c>
      <c r="AI421" s="181" t="e">
        <f t="shared" si="188"/>
        <v>#VALUE!</v>
      </c>
      <c r="AJ421" s="182" t="e">
        <f t="shared" si="189"/>
        <v>#VALUE!</v>
      </c>
    </row>
    <row r="422" spans="1:36" ht="27.95" customHeight="1">
      <c r="A422" s="179">
        <f>入力・労働局用!A422</f>
        <v>0</v>
      </c>
      <c r="B422" s="172">
        <f>入力・労働局用!B422</f>
        <v>0</v>
      </c>
      <c r="C422" s="173"/>
      <c r="D422" s="70">
        <f>入力・労働局用!D422</f>
        <v>0</v>
      </c>
      <c r="E422" s="71">
        <f>入力・労働局用!E422</f>
        <v>0</v>
      </c>
      <c r="F422" s="475">
        <f>入力・労働局用!F422</f>
        <v>0</v>
      </c>
      <c r="G422" s="476"/>
      <c r="H422" s="174" t="str">
        <f ca="1">入力・労働局用!H422</f>
        <v/>
      </c>
      <c r="I422" s="477" t="str">
        <f ca="1">入力・労働局用!I422</f>
        <v/>
      </c>
      <c r="J422" s="478">
        <f>入力・労働局用!J422</f>
        <v>0</v>
      </c>
      <c r="K422" s="478">
        <f>入力・労働局用!K422</f>
        <v>0</v>
      </c>
      <c r="L422" s="479">
        <f>入力・労働局用!L422</f>
        <v>0</v>
      </c>
      <c r="M422" s="475">
        <f>入力・労働局用!M422</f>
        <v>0</v>
      </c>
      <c r="N422" s="480"/>
      <c r="O422" s="480"/>
      <c r="P422" s="480"/>
      <c r="Q422" s="476"/>
      <c r="R422" s="174" t="str">
        <f ca="1">入力・労働局用!R422</f>
        <v/>
      </c>
      <c r="S422" s="477" t="str">
        <f ca="1">入力・労働局用!S422</f>
        <v/>
      </c>
      <c r="T422" s="478">
        <f>入力・労働局用!T422</f>
        <v>0</v>
      </c>
      <c r="U422" s="478">
        <f>入力・労働局用!U422</f>
        <v>0</v>
      </c>
      <c r="V422" s="478">
        <f>入力・労働局用!V422</f>
        <v>0</v>
      </c>
      <c r="W422" s="479">
        <f>入力・労働局用!W422</f>
        <v>0</v>
      </c>
      <c r="X422" s="164"/>
      <c r="Y422" s="180" t="str">
        <f t="shared" si="190"/>
        <v/>
      </c>
      <c r="Z422" s="180" t="str">
        <f t="shared" si="191"/>
        <v/>
      </c>
      <c r="AA422" s="181" t="e">
        <f t="shared" si="180"/>
        <v>#VALUE!</v>
      </c>
      <c r="AB422" s="181" t="e">
        <f t="shared" si="181"/>
        <v>#VALUE!</v>
      </c>
      <c r="AC422" s="181" t="e">
        <f t="shared" si="182"/>
        <v>#VALUE!</v>
      </c>
      <c r="AD422" s="181" t="e">
        <f t="shared" si="183"/>
        <v>#VALUE!</v>
      </c>
      <c r="AE422" s="182" t="e">
        <f t="shared" si="184"/>
        <v>#VALUE!</v>
      </c>
      <c r="AF422" s="181" t="e">
        <f t="shared" si="185"/>
        <v>#VALUE!</v>
      </c>
      <c r="AG422" s="181" t="e">
        <f t="shared" si="186"/>
        <v>#VALUE!</v>
      </c>
      <c r="AH422" s="181" t="e">
        <f t="shared" si="187"/>
        <v>#VALUE!</v>
      </c>
      <c r="AI422" s="181" t="e">
        <f t="shared" si="188"/>
        <v>#VALUE!</v>
      </c>
      <c r="AJ422" s="182" t="e">
        <f t="shared" si="189"/>
        <v>#VALUE!</v>
      </c>
    </row>
    <row r="423" spans="1:36" ht="27.95" customHeight="1">
      <c r="A423" s="179">
        <f>入力・労働局用!A423</f>
        <v>0</v>
      </c>
      <c r="B423" s="172">
        <f>入力・労働局用!B423</f>
        <v>0</v>
      </c>
      <c r="C423" s="173"/>
      <c r="D423" s="70">
        <f>入力・労働局用!D423</f>
        <v>0</v>
      </c>
      <c r="E423" s="71">
        <f>入力・労働局用!E423</f>
        <v>0</v>
      </c>
      <c r="F423" s="475">
        <f>入力・労働局用!F423</f>
        <v>0</v>
      </c>
      <c r="G423" s="476"/>
      <c r="H423" s="174" t="str">
        <f ca="1">入力・労働局用!H423</f>
        <v/>
      </c>
      <c r="I423" s="477" t="str">
        <f ca="1">入力・労働局用!I423</f>
        <v/>
      </c>
      <c r="J423" s="478">
        <f>入力・労働局用!J423</f>
        <v>0</v>
      </c>
      <c r="K423" s="478">
        <f>入力・労働局用!K423</f>
        <v>0</v>
      </c>
      <c r="L423" s="479">
        <f>入力・労働局用!L423</f>
        <v>0</v>
      </c>
      <c r="M423" s="475">
        <f>入力・労働局用!M423</f>
        <v>0</v>
      </c>
      <c r="N423" s="480"/>
      <c r="O423" s="480"/>
      <c r="P423" s="480"/>
      <c r="Q423" s="476"/>
      <c r="R423" s="174" t="str">
        <f ca="1">入力・労働局用!R423</f>
        <v/>
      </c>
      <c r="S423" s="477" t="str">
        <f ca="1">入力・労働局用!S423</f>
        <v/>
      </c>
      <c r="T423" s="478">
        <f>入力・労働局用!T423</f>
        <v>0</v>
      </c>
      <c r="U423" s="478">
        <f>入力・労働局用!U423</f>
        <v>0</v>
      </c>
      <c r="V423" s="478">
        <f>入力・労働局用!V423</f>
        <v>0</v>
      </c>
      <c r="W423" s="479">
        <f>入力・労働局用!W423</f>
        <v>0</v>
      </c>
      <c r="X423" s="164"/>
      <c r="Y423" s="180" t="str">
        <f t="shared" si="190"/>
        <v/>
      </c>
      <c r="Z423" s="180" t="str">
        <f t="shared" si="191"/>
        <v/>
      </c>
      <c r="AA423" s="181" t="e">
        <f t="shared" si="180"/>
        <v>#VALUE!</v>
      </c>
      <c r="AB423" s="181" t="e">
        <f t="shared" si="181"/>
        <v>#VALUE!</v>
      </c>
      <c r="AC423" s="181" t="e">
        <f t="shared" si="182"/>
        <v>#VALUE!</v>
      </c>
      <c r="AD423" s="181" t="e">
        <f t="shared" si="183"/>
        <v>#VALUE!</v>
      </c>
      <c r="AE423" s="182" t="e">
        <f t="shared" si="184"/>
        <v>#VALUE!</v>
      </c>
      <c r="AF423" s="181" t="e">
        <f t="shared" si="185"/>
        <v>#VALUE!</v>
      </c>
      <c r="AG423" s="181" t="e">
        <f t="shared" si="186"/>
        <v>#VALUE!</v>
      </c>
      <c r="AH423" s="181" t="e">
        <f t="shared" si="187"/>
        <v>#VALUE!</v>
      </c>
      <c r="AI423" s="181" t="e">
        <f t="shared" si="188"/>
        <v>#VALUE!</v>
      </c>
      <c r="AJ423" s="182" t="e">
        <f t="shared" si="189"/>
        <v>#VALUE!</v>
      </c>
    </row>
    <row r="424" spans="1:36" ht="27.95" customHeight="1">
      <c r="A424" s="179">
        <f>入力・労働局用!A424</f>
        <v>0</v>
      </c>
      <c r="B424" s="172">
        <f>入力・労働局用!B424</f>
        <v>0</v>
      </c>
      <c r="C424" s="173"/>
      <c r="D424" s="70">
        <f>入力・労働局用!D424</f>
        <v>0</v>
      </c>
      <c r="E424" s="71">
        <f>入力・労働局用!E424</f>
        <v>0</v>
      </c>
      <c r="F424" s="475">
        <f>入力・労働局用!F424</f>
        <v>0</v>
      </c>
      <c r="G424" s="476"/>
      <c r="H424" s="174" t="str">
        <f ca="1">入力・労働局用!H424</f>
        <v/>
      </c>
      <c r="I424" s="477" t="str">
        <f ca="1">入力・労働局用!I424</f>
        <v/>
      </c>
      <c r="J424" s="478">
        <f>入力・労働局用!J424</f>
        <v>0</v>
      </c>
      <c r="K424" s="478">
        <f>入力・労働局用!K424</f>
        <v>0</v>
      </c>
      <c r="L424" s="479">
        <f>入力・労働局用!L424</f>
        <v>0</v>
      </c>
      <c r="M424" s="475">
        <f>入力・労働局用!M424</f>
        <v>0</v>
      </c>
      <c r="N424" s="480"/>
      <c r="O424" s="480"/>
      <c r="P424" s="480"/>
      <c r="Q424" s="476"/>
      <c r="R424" s="174" t="str">
        <f ca="1">入力・労働局用!R424</f>
        <v/>
      </c>
      <c r="S424" s="477" t="str">
        <f ca="1">入力・労働局用!S424</f>
        <v/>
      </c>
      <c r="T424" s="478">
        <f>入力・労働局用!T424</f>
        <v>0</v>
      </c>
      <c r="U424" s="478">
        <f>入力・労働局用!U424</f>
        <v>0</v>
      </c>
      <c r="V424" s="478">
        <f>入力・労働局用!V424</f>
        <v>0</v>
      </c>
      <c r="W424" s="479">
        <f>入力・労働局用!W424</f>
        <v>0</v>
      </c>
      <c r="X424" s="164"/>
      <c r="Y424" s="180" t="str">
        <f t="shared" si="190"/>
        <v/>
      </c>
      <c r="Z424" s="180" t="str">
        <f t="shared" si="191"/>
        <v/>
      </c>
      <c r="AA424" s="181" t="e">
        <f t="shared" si="180"/>
        <v>#VALUE!</v>
      </c>
      <c r="AB424" s="181" t="e">
        <f t="shared" si="181"/>
        <v>#VALUE!</v>
      </c>
      <c r="AC424" s="181" t="e">
        <f t="shared" si="182"/>
        <v>#VALUE!</v>
      </c>
      <c r="AD424" s="181" t="e">
        <f t="shared" si="183"/>
        <v>#VALUE!</v>
      </c>
      <c r="AE424" s="182" t="e">
        <f t="shared" si="184"/>
        <v>#VALUE!</v>
      </c>
      <c r="AF424" s="181" t="e">
        <f t="shared" si="185"/>
        <v>#VALUE!</v>
      </c>
      <c r="AG424" s="181" t="e">
        <f t="shared" si="186"/>
        <v>#VALUE!</v>
      </c>
      <c r="AH424" s="181" t="e">
        <f t="shared" si="187"/>
        <v>#VALUE!</v>
      </c>
      <c r="AI424" s="181" t="e">
        <f t="shared" si="188"/>
        <v>#VALUE!</v>
      </c>
      <c r="AJ424" s="182" t="e">
        <f t="shared" si="189"/>
        <v>#VALUE!</v>
      </c>
    </row>
    <row r="425" spans="1:36" ht="27.95" customHeight="1">
      <c r="A425" s="179">
        <f>入力・労働局用!A425</f>
        <v>0</v>
      </c>
      <c r="B425" s="172">
        <f>入力・労働局用!B425</f>
        <v>0</v>
      </c>
      <c r="C425" s="173"/>
      <c r="D425" s="70">
        <f>入力・労働局用!D425</f>
        <v>0</v>
      </c>
      <c r="E425" s="71">
        <f>入力・労働局用!E425</f>
        <v>0</v>
      </c>
      <c r="F425" s="475">
        <f>入力・労働局用!F425</f>
        <v>0</v>
      </c>
      <c r="G425" s="476"/>
      <c r="H425" s="174" t="str">
        <f ca="1">入力・労働局用!H425</f>
        <v/>
      </c>
      <c r="I425" s="477" t="str">
        <f ca="1">入力・労働局用!I425</f>
        <v/>
      </c>
      <c r="J425" s="478">
        <f>入力・労働局用!J425</f>
        <v>0</v>
      </c>
      <c r="K425" s="478">
        <f>入力・労働局用!K425</f>
        <v>0</v>
      </c>
      <c r="L425" s="479">
        <f>入力・労働局用!L425</f>
        <v>0</v>
      </c>
      <c r="M425" s="475">
        <f>入力・労働局用!M425</f>
        <v>0</v>
      </c>
      <c r="N425" s="480"/>
      <c r="O425" s="480"/>
      <c r="P425" s="480"/>
      <c r="Q425" s="476"/>
      <c r="R425" s="174" t="str">
        <f ca="1">入力・労働局用!R425</f>
        <v/>
      </c>
      <c r="S425" s="477" t="str">
        <f ca="1">入力・労働局用!S425</f>
        <v/>
      </c>
      <c r="T425" s="478">
        <f>入力・労働局用!T425</f>
        <v>0</v>
      </c>
      <c r="U425" s="478">
        <f>入力・労働局用!U425</f>
        <v>0</v>
      </c>
      <c r="V425" s="478">
        <f>入力・労働局用!V425</f>
        <v>0</v>
      </c>
      <c r="W425" s="479">
        <f>入力・労働局用!W425</f>
        <v>0</v>
      </c>
      <c r="X425" s="164"/>
      <c r="Y425" s="180" t="str">
        <f t="shared" si="190"/>
        <v/>
      </c>
      <c r="Z425" s="180" t="str">
        <f t="shared" si="191"/>
        <v/>
      </c>
      <c r="AA425" s="181" t="e">
        <f t="shared" si="180"/>
        <v>#VALUE!</v>
      </c>
      <c r="AB425" s="181" t="e">
        <f t="shared" si="181"/>
        <v>#VALUE!</v>
      </c>
      <c r="AC425" s="181" t="e">
        <f t="shared" si="182"/>
        <v>#VALUE!</v>
      </c>
      <c r="AD425" s="181" t="e">
        <f t="shared" si="183"/>
        <v>#VALUE!</v>
      </c>
      <c r="AE425" s="182" t="e">
        <f t="shared" si="184"/>
        <v>#VALUE!</v>
      </c>
      <c r="AF425" s="181" t="e">
        <f t="shared" si="185"/>
        <v>#VALUE!</v>
      </c>
      <c r="AG425" s="181" t="e">
        <f t="shared" si="186"/>
        <v>#VALUE!</v>
      </c>
      <c r="AH425" s="181" t="e">
        <f t="shared" si="187"/>
        <v>#VALUE!</v>
      </c>
      <c r="AI425" s="181" t="e">
        <f t="shared" si="188"/>
        <v>#VALUE!</v>
      </c>
      <c r="AJ425" s="182" t="e">
        <f t="shared" si="189"/>
        <v>#VALUE!</v>
      </c>
    </row>
    <row r="426" spans="1:36" ht="27.95" customHeight="1">
      <c r="A426" s="179">
        <f>入力・労働局用!A426</f>
        <v>0</v>
      </c>
      <c r="B426" s="172">
        <f>入力・労働局用!B426</f>
        <v>0</v>
      </c>
      <c r="C426" s="173"/>
      <c r="D426" s="70">
        <f>入力・労働局用!D426</f>
        <v>0</v>
      </c>
      <c r="E426" s="71">
        <f>入力・労働局用!E426</f>
        <v>0</v>
      </c>
      <c r="F426" s="475">
        <f>入力・労働局用!F426</f>
        <v>0</v>
      </c>
      <c r="G426" s="476"/>
      <c r="H426" s="174" t="str">
        <f ca="1">入力・労働局用!H426</f>
        <v/>
      </c>
      <c r="I426" s="477" t="str">
        <f ca="1">入力・労働局用!I426</f>
        <v/>
      </c>
      <c r="J426" s="478">
        <f>入力・労働局用!J426</f>
        <v>0</v>
      </c>
      <c r="K426" s="478">
        <f>入力・労働局用!K426</f>
        <v>0</v>
      </c>
      <c r="L426" s="479">
        <f>入力・労働局用!L426</f>
        <v>0</v>
      </c>
      <c r="M426" s="475">
        <f>入力・労働局用!M426</f>
        <v>0</v>
      </c>
      <c r="N426" s="480"/>
      <c r="O426" s="480"/>
      <c r="P426" s="480"/>
      <c r="Q426" s="476"/>
      <c r="R426" s="174" t="str">
        <f ca="1">入力・労働局用!R426</f>
        <v/>
      </c>
      <c r="S426" s="477" t="str">
        <f ca="1">入力・労働局用!S426</f>
        <v/>
      </c>
      <c r="T426" s="478">
        <f>入力・労働局用!T426</f>
        <v>0</v>
      </c>
      <c r="U426" s="478">
        <f>入力・労働局用!U426</f>
        <v>0</v>
      </c>
      <c r="V426" s="478">
        <f>入力・労働局用!V426</f>
        <v>0</v>
      </c>
      <c r="W426" s="479">
        <f>入力・労働局用!W426</f>
        <v>0</v>
      </c>
      <c r="X426" s="164"/>
      <c r="Y426" s="180" t="str">
        <f t="shared" si="190"/>
        <v/>
      </c>
      <c r="Z426" s="180" t="str">
        <f t="shared" si="191"/>
        <v/>
      </c>
      <c r="AA426" s="181" t="e">
        <f t="shared" si="180"/>
        <v>#VALUE!</v>
      </c>
      <c r="AB426" s="181" t="e">
        <f t="shared" si="181"/>
        <v>#VALUE!</v>
      </c>
      <c r="AC426" s="181" t="e">
        <f t="shared" si="182"/>
        <v>#VALUE!</v>
      </c>
      <c r="AD426" s="181" t="e">
        <f t="shared" si="183"/>
        <v>#VALUE!</v>
      </c>
      <c r="AE426" s="182" t="e">
        <f t="shared" si="184"/>
        <v>#VALUE!</v>
      </c>
      <c r="AF426" s="181" t="e">
        <f t="shared" si="185"/>
        <v>#VALUE!</v>
      </c>
      <c r="AG426" s="181" t="e">
        <f t="shared" si="186"/>
        <v>#VALUE!</v>
      </c>
      <c r="AH426" s="181" t="e">
        <f t="shared" si="187"/>
        <v>#VALUE!</v>
      </c>
      <c r="AI426" s="181" t="e">
        <f t="shared" si="188"/>
        <v>#VALUE!</v>
      </c>
      <c r="AJ426" s="182" t="e">
        <f t="shared" si="189"/>
        <v>#VALUE!</v>
      </c>
    </row>
    <row r="427" spans="1:36" ht="27.95" customHeight="1">
      <c r="A427" s="179">
        <f>入力・労働局用!A427</f>
        <v>0</v>
      </c>
      <c r="B427" s="172">
        <f>入力・労働局用!B427</f>
        <v>0</v>
      </c>
      <c r="C427" s="173"/>
      <c r="D427" s="70">
        <f>入力・労働局用!D427</f>
        <v>0</v>
      </c>
      <c r="E427" s="71">
        <f>入力・労働局用!E427</f>
        <v>0</v>
      </c>
      <c r="F427" s="475">
        <f>入力・労働局用!F427</f>
        <v>0</v>
      </c>
      <c r="G427" s="476"/>
      <c r="H427" s="174" t="str">
        <f ca="1">入力・労働局用!H427</f>
        <v/>
      </c>
      <c r="I427" s="477" t="str">
        <f ca="1">入力・労働局用!I427</f>
        <v/>
      </c>
      <c r="J427" s="478">
        <f>入力・労働局用!J427</f>
        <v>0</v>
      </c>
      <c r="K427" s="478">
        <f>入力・労働局用!K427</f>
        <v>0</v>
      </c>
      <c r="L427" s="479">
        <f>入力・労働局用!L427</f>
        <v>0</v>
      </c>
      <c r="M427" s="475">
        <f>入力・労働局用!M427</f>
        <v>0</v>
      </c>
      <c r="N427" s="480"/>
      <c r="O427" s="480"/>
      <c r="P427" s="480"/>
      <c r="Q427" s="476"/>
      <c r="R427" s="174" t="str">
        <f ca="1">入力・労働局用!R427</f>
        <v/>
      </c>
      <c r="S427" s="477" t="str">
        <f ca="1">入力・労働局用!S427</f>
        <v/>
      </c>
      <c r="T427" s="478">
        <f>入力・労働局用!T427</f>
        <v>0</v>
      </c>
      <c r="U427" s="478">
        <f>入力・労働局用!U427</f>
        <v>0</v>
      </c>
      <c r="V427" s="478">
        <f>入力・労働局用!V427</f>
        <v>0</v>
      </c>
      <c r="W427" s="479">
        <f>入力・労働局用!W427</f>
        <v>0</v>
      </c>
      <c r="X427" s="164"/>
      <c r="Y427" s="180" t="str">
        <f t="shared" si="190"/>
        <v/>
      </c>
      <c r="Z427" s="180" t="str">
        <f t="shared" si="191"/>
        <v/>
      </c>
      <c r="AA427" s="181" t="e">
        <f t="shared" si="180"/>
        <v>#VALUE!</v>
      </c>
      <c r="AB427" s="181" t="e">
        <f t="shared" si="181"/>
        <v>#VALUE!</v>
      </c>
      <c r="AC427" s="181" t="e">
        <f t="shared" si="182"/>
        <v>#VALUE!</v>
      </c>
      <c r="AD427" s="181" t="e">
        <f t="shared" si="183"/>
        <v>#VALUE!</v>
      </c>
      <c r="AE427" s="182" t="e">
        <f t="shared" si="184"/>
        <v>#VALUE!</v>
      </c>
      <c r="AF427" s="181" t="e">
        <f t="shared" si="185"/>
        <v>#VALUE!</v>
      </c>
      <c r="AG427" s="181" t="e">
        <f t="shared" si="186"/>
        <v>#VALUE!</v>
      </c>
      <c r="AH427" s="181" t="e">
        <f t="shared" si="187"/>
        <v>#VALUE!</v>
      </c>
      <c r="AI427" s="181" t="e">
        <f t="shared" si="188"/>
        <v>#VALUE!</v>
      </c>
      <c r="AJ427" s="182" t="e">
        <f t="shared" si="189"/>
        <v>#VALUE!</v>
      </c>
    </row>
    <row r="428" spans="1:36" ht="27.95" customHeight="1" thickBot="1">
      <c r="A428" s="183">
        <f>入力・労働局用!A428</f>
        <v>0</v>
      </c>
      <c r="B428" s="172">
        <f>入力・労働局用!B428</f>
        <v>0</v>
      </c>
      <c r="C428" s="173"/>
      <c r="D428" s="70">
        <f>入力・労働局用!D428</f>
        <v>0</v>
      </c>
      <c r="E428" s="71">
        <f>入力・労働局用!E428</f>
        <v>0</v>
      </c>
      <c r="F428" s="475">
        <f>入力・労働局用!F428</f>
        <v>0</v>
      </c>
      <c r="G428" s="476"/>
      <c r="H428" s="174" t="str">
        <f ca="1">入力・労働局用!H428</f>
        <v/>
      </c>
      <c r="I428" s="477" t="str">
        <f ca="1">入力・労働局用!I428</f>
        <v/>
      </c>
      <c r="J428" s="478">
        <f>入力・労働局用!J428</f>
        <v>0</v>
      </c>
      <c r="K428" s="478">
        <f>入力・労働局用!K428</f>
        <v>0</v>
      </c>
      <c r="L428" s="479">
        <f>入力・労働局用!L428</f>
        <v>0</v>
      </c>
      <c r="M428" s="475">
        <f>入力・労働局用!M428</f>
        <v>0</v>
      </c>
      <c r="N428" s="480"/>
      <c r="O428" s="480"/>
      <c r="P428" s="480"/>
      <c r="Q428" s="476"/>
      <c r="R428" s="174" t="str">
        <f ca="1">入力・労働局用!R428</f>
        <v/>
      </c>
      <c r="S428" s="477" t="str">
        <f ca="1">入力・労働局用!S428</f>
        <v/>
      </c>
      <c r="T428" s="478">
        <f>入力・労働局用!T428</f>
        <v>0</v>
      </c>
      <c r="U428" s="478">
        <f>入力・労働局用!U428</f>
        <v>0</v>
      </c>
      <c r="V428" s="478">
        <f>入力・労働局用!V428</f>
        <v>0</v>
      </c>
      <c r="W428" s="479">
        <f>入力・労働局用!W428</f>
        <v>0</v>
      </c>
      <c r="X428" s="164"/>
      <c r="Y428" s="185" t="str">
        <f t="shared" si="190"/>
        <v/>
      </c>
      <c r="Z428" s="185" t="str">
        <f t="shared" si="191"/>
        <v/>
      </c>
      <c r="AA428" s="186" t="e">
        <f t="shared" si="180"/>
        <v>#VALUE!</v>
      </c>
      <c r="AB428" s="186" t="e">
        <f t="shared" si="181"/>
        <v>#VALUE!</v>
      </c>
      <c r="AC428" s="186" t="e">
        <f t="shared" si="182"/>
        <v>#VALUE!</v>
      </c>
      <c r="AD428" s="186" t="e">
        <f t="shared" si="183"/>
        <v>#VALUE!</v>
      </c>
      <c r="AE428" s="187" t="e">
        <f t="shared" si="184"/>
        <v>#VALUE!</v>
      </c>
      <c r="AF428" s="186" t="e">
        <f t="shared" si="185"/>
        <v>#VALUE!</v>
      </c>
      <c r="AG428" s="186" t="e">
        <f t="shared" si="186"/>
        <v>#VALUE!</v>
      </c>
      <c r="AH428" s="186" t="e">
        <f t="shared" si="187"/>
        <v>#VALUE!</v>
      </c>
      <c r="AI428" s="186" t="e">
        <f t="shared" si="188"/>
        <v>#VALUE!</v>
      </c>
      <c r="AJ428" s="187" t="e">
        <f t="shared" si="189"/>
        <v>#VALUE!</v>
      </c>
    </row>
    <row r="429" spans="1:36" ht="24.95" customHeight="1" thickTop="1">
      <c r="A429" s="361" t="s">
        <v>62</v>
      </c>
      <c r="B429" s="362"/>
      <c r="C429" s="362"/>
      <c r="D429" s="362"/>
      <c r="E429" s="362"/>
      <c r="F429" s="363"/>
      <c r="G429" s="364"/>
      <c r="H429" s="213" t="s">
        <v>12</v>
      </c>
      <c r="I429" s="471">
        <f ca="1">入力・労働局用!I429</f>
        <v>0</v>
      </c>
      <c r="J429" s="472">
        <f>入力・労働局用!J429</f>
        <v>0</v>
      </c>
      <c r="K429" s="472">
        <f>入力・労働局用!K429</f>
        <v>0</v>
      </c>
      <c r="L429" s="214" t="s">
        <v>8</v>
      </c>
      <c r="M429" s="363"/>
      <c r="N429" s="367"/>
      <c r="O429" s="367"/>
      <c r="P429" s="367"/>
      <c r="Q429" s="364"/>
      <c r="R429" s="213"/>
      <c r="S429" s="471">
        <f ca="1">入力・労働局用!S429</f>
        <v>0</v>
      </c>
      <c r="T429" s="472">
        <f>入力・労働局用!T429</f>
        <v>0</v>
      </c>
      <c r="U429" s="472">
        <f>入力・労働局用!U429</f>
        <v>0</v>
      </c>
      <c r="V429" s="472">
        <f>入力・労働局用!V429</f>
        <v>0</v>
      </c>
      <c r="W429" s="214" t="s">
        <v>8</v>
      </c>
      <c r="X429" s="164"/>
    </row>
    <row r="430" spans="1:36" ht="24.95" customHeight="1">
      <c r="A430" s="434" t="s">
        <v>80</v>
      </c>
      <c r="B430" s="435"/>
      <c r="C430" s="435"/>
      <c r="D430" s="435"/>
      <c r="E430" s="435"/>
      <c r="F430" s="502"/>
      <c r="G430" s="503"/>
      <c r="H430" s="215" t="s">
        <v>12</v>
      </c>
      <c r="I430" s="504">
        <f ca="1">入力・労働局用!I430</f>
        <v>0</v>
      </c>
      <c r="J430" s="505">
        <f>入力・労働局用!J430</f>
        <v>0</v>
      </c>
      <c r="K430" s="505">
        <f>入力・労働局用!K430</f>
        <v>0</v>
      </c>
      <c r="L430" s="216" t="s">
        <v>8</v>
      </c>
      <c r="M430" s="502"/>
      <c r="N430" s="506"/>
      <c r="O430" s="506"/>
      <c r="P430" s="506"/>
      <c r="Q430" s="503"/>
      <c r="R430" s="215"/>
      <c r="S430" s="504">
        <f ca="1">入力・労働局用!S430</f>
        <v>0</v>
      </c>
      <c r="T430" s="505">
        <f>入力・労働局用!T430</f>
        <v>0</v>
      </c>
      <c r="U430" s="505">
        <f>入力・労働局用!U430</f>
        <v>0</v>
      </c>
      <c r="V430" s="505">
        <f>入力・労働局用!V430</f>
        <v>0</v>
      </c>
      <c r="W430" s="216" t="s">
        <v>8</v>
      </c>
      <c r="X430" s="164"/>
      <c r="Z430" s="190" t="s">
        <v>36</v>
      </c>
    </row>
    <row r="431" spans="1:36" s="1" customFormat="1" ht="3.75" customHeight="1">
      <c r="X431" s="52"/>
      <c r="Y431" s="217"/>
      <c r="Z431" s="54" t="s">
        <v>35</v>
      </c>
      <c r="AH431" s="29"/>
      <c r="AI431" s="29"/>
    </row>
    <row r="432" spans="1:36">
      <c r="T432" s="468" t="s">
        <v>43</v>
      </c>
      <c r="U432" s="469"/>
      <c r="V432" s="469"/>
      <c r="W432" s="470"/>
      <c r="X432" s="164"/>
    </row>
    <row r="434" spans="1:36" ht="19.5" customHeight="1">
      <c r="A434" s="147" t="str">
        <f>IF(入力・労働局用!A434="","",入力・労働局用!A434)</f>
        <v>【鳥取局様式】</v>
      </c>
      <c r="B434" s="196"/>
      <c r="C434" s="146"/>
      <c r="D434" s="466" t="s">
        <v>76</v>
      </c>
      <c r="E434" s="467"/>
      <c r="F434" s="467"/>
      <c r="G434" s="467"/>
      <c r="H434" s="467"/>
      <c r="I434" s="467"/>
      <c r="J434" s="467"/>
      <c r="S434" s="148">
        <f>入力・労働局用!$S$2</f>
        <v>1</v>
      </c>
      <c r="T434" s="488" t="s">
        <v>10</v>
      </c>
      <c r="U434" s="488"/>
      <c r="V434" s="149">
        <f>入力・労働局用!V434</f>
        <v>17</v>
      </c>
      <c r="W434" s="150" t="s">
        <v>11</v>
      </c>
    </row>
    <row r="435" spans="1:36" ht="19.5" customHeight="1">
      <c r="B435" s="197"/>
      <c r="C435" s="151"/>
      <c r="D435" s="467"/>
      <c r="E435" s="467"/>
      <c r="F435" s="467"/>
      <c r="G435" s="467"/>
      <c r="H435" s="467"/>
      <c r="I435" s="467"/>
      <c r="J435" s="467"/>
    </row>
    <row r="436" spans="1:36" ht="14.25">
      <c r="B436" s="223">
        <f ca="1">入力・労働局用!B436</f>
        <v>45741</v>
      </c>
      <c r="D436" s="198"/>
      <c r="E436" s="198"/>
      <c r="F436" s="198"/>
    </row>
    <row r="437" spans="1:36" ht="15" customHeight="1">
      <c r="B437" s="224">
        <f ca="1">入力・労働局用!B437</f>
        <v>46106.494204513889</v>
      </c>
      <c r="H437" s="329" t="s">
        <v>6</v>
      </c>
      <c r="I437" s="330"/>
      <c r="J437" s="333" t="s">
        <v>0</v>
      </c>
      <c r="K437" s="334"/>
      <c r="L437" s="153" t="s">
        <v>1</v>
      </c>
      <c r="M437" s="334" t="s">
        <v>7</v>
      </c>
      <c r="N437" s="334"/>
      <c r="O437" s="334" t="s">
        <v>2</v>
      </c>
      <c r="P437" s="334"/>
      <c r="Q437" s="334"/>
      <c r="R437" s="334"/>
      <c r="S437" s="334"/>
      <c r="T437" s="334"/>
      <c r="U437" s="334" t="s">
        <v>3</v>
      </c>
      <c r="V437" s="334"/>
      <c r="W437" s="334"/>
    </row>
    <row r="438" spans="1:36" ht="20.100000000000001" customHeight="1">
      <c r="H438" s="331"/>
      <c r="I438" s="332"/>
      <c r="J438" s="154">
        <f>IF(入力・労働局用!J438="","",入力・労働局用!J438)</f>
        <v>3</v>
      </c>
      <c r="K438" s="155">
        <f>IF(入力・労働局用!K438="","",入力・労働局用!K438)</f>
        <v>1</v>
      </c>
      <c r="L438" s="156">
        <f>IF(入力・労働局用!L438="","",入力・労働局用!L438)</f>
        <v>1</v>
      </c>
      <c r="M438" s="157">
        <f>IF(入力・労働局用!M438="","",入力・労働局用!M438)</f>
        <v>0</v>
      </c>
      <c r="N438" s="158" t="str">
        <f>IF(入力・労働局用!N438="","",入力・労働局用!N438)</f>
        <v/>
      </c>
      <c r="O438" s="159" t="str">
        <f>IF(入力・労働局用!O438="","",入力・労働局用!O438)</f>
        <v/>
      </c>
      <c r="P438" s="160" t="str">
        <f>IF(入力・労働局用!P438="","",入力・労働局用!P438)</f>
        <v/>
      </c>
      <c r="Q438" s="160" t="str">
        <f>IF(入力・労働局用!Q438="","",入力・労働局用!Q438)</f>
        <v/>
      </c>
      <c r="R438" s="160" t="str">
        <f>IF(入力・労働局用!R438="","",入力・労働局用!R438)</f>
        <v/>
      </c>
      <c r="S438" s="160" t="str">
        <f>IF(入力・労働局用!S438="","",入力・労働局用!S438)</f>
        <v/>
      </c>
      <c r="T438" s="161" t="str">
        <f>IF(入力・労働局用!T438="","",入力・労働局用!T438)</f>
        <v/>
      </c>
      <c r="U438" s="159" t="str">
        <f>IF(入力・労働局用!U438="","",入力・労働局用!U438)</f>
        <v/>
      </c>
      <c r="V438" s="160" t="str">
        <f>IF(入力・労働局用!V438="","",入力・労働局用!V438)</f>
        <v/>
      </c>
      <c r="W438" s="161" t="str">
        <f>IF(入力・労働局用!W438="","",入力・労働局用!W438)</f>
        <v/>
      </c>
      <c r="Y438" s="162" t="s">
        <v>33</v>
      </c>
      <c r="Z438" s="163" t="s">
        <v>34</v>
      </c>
      <c r="AA438" s="489" t="str">
        <f>$A$2</f>
        <v>【鳥取局様式】</v>
      </c>
      <c r="AB438" s="489"/>
      <c r="AC438" s="489"/>
      <c r="AD438" s="489"/>
      <c r="AE438" s="489"/>
      <c r="AF438" s="487">
        <f>$A$3</f>
        <v>0</v>
      </c>
      <c r="AG438" s="487"/>
      <c r="AH438" s="487"/>
      <c r="AI438" s="487"/>
      <c r="AJ438" s="487"/>
    </row>
    <row r="439" spans="1:36" ht="21.95" customHeight="1">
      <c r="A439" s="315" t="s">
        <v>9</v>
      </c>
      <c r="B439" s="317" t="s">
        <v>30</v>
      </c>
      <c r="C439" s="220"/>
      <c r="D439" s="318" t="s">
        <v>50</v>
      </c>
      <c r="E439" s="317" t="s">
        <v>48</v>
      </c>
      <c r="F439" s="451">
        <f ca="1">B436</f>
        <v>45741</v>
      </c>
      <c r="G439" s="452"/>
      <c r="H439" s="452"/>
      <c r="I439" s="452"/>
      <c r="J439" s="452"/>
      <c r="K439" s="452"/>
      <c r="L439" s="453"/>
      <c r="M439" s="454">
        <f ca="1">B437</f>
        <v>46106.494204513889</v>
      </c>
      <c r="N439" s="455"/>
      <c r="O439" s="455"/>
      <c r="P439" s="455"/>
      <c r="Q439" s="455"/>
      <c r="R439" s="455"/>
      <c r="S439" s="455"/>
      <c r="T439" s="455"/>
      <c r="U439" s="455"/>
      <c r="V439" s="455"/>
      <c r="W439" s="456"/>
      <c r="X439" s="164"/>
      <c r="Y439" s="165" t="str">
        <f>$A$2</f>
        <v>【鳥取局様式】</v>
      </c>
      <c r="Z439" s="165" t="e">
        <f>DATE(YEAR($Y$7)+1,7,10)</f>
        <v>#VALUE!</v>
      </c>
      <c r="AA439" s="166" t="s">
        <v>33</v>
      </c>
      <c r="AB439" s="166" t="s">
        <v>34</v>
      </c>
      <c r="AC439" s="166" t="s">
        <v>37</v>
      </c>
      <c r="AD439" s="166" t="s">
        <v>38</v>
      </c>
      <c r="AE439" s="166" t="s">
        <v>32</v>
      </c>
      <c r="AF439" s="166" t="s">
        <v>33</v>
      </c>
      <c r="AG439" s="166" t="s">
        <v>34</v>
      </c>
      <c r="AH439" s="166" t="s">
        <v>37</v>
      </c>
      <c r="AI439" s="166" t="s">
        <v>38</v>
      </c>
      <c r="AJ439" s="166" t="s">
        <v>32</v>
      </c>
    </row>
    <row r="440" spans="1:36" ht="28.5" customHeight="1">
      <c r="A440" s="316"/>
      <c r="B440" s="317"/>
      <c r="C440" s="195"/>
      <c r="D440" s="319"/>
      <c r="E440" s="317"/>
      <c r="F440" s="306" t="s">
        <v>4</v>
      </c>
      <c r="G440" s="306"/>
      <c r="H440" s="168" t="s">
        <v>39</v>
      </c>
      <c r="I440" s="306" t="s">
        <v>5</v>
      </c>
      <c r="J440" s="306"/>
      <c r="K440" s="306"/>
      <c r="L440" s="306"/>
      <c r="M440" s="306" t="s">
        <v>4</v>
      </c>
      <c r="N440" s="306"/>
      <c r="O440" s="306"/>
      <c r="P440" s="306"/>
      <c r="Q440" s="306"/>
      <c r="R440" s="168" t="s">
        <v>39</v>
      </c>
      <c r="S440" s="306" t="s">
        <v>5</v>
      </c>
      <c r="T440" s="306"/>
      <c r="U440" s="306"/>
      <c r="V440" s="306"/>
      <c r="W440" s="306"/>
      <c r="X440" s="164"/>
      <c r="Y440" s="165" t="e">
        <f>DATE(YEAR($A$2),4,1)</f>
        <v>#VALUE!</v>
      </c>
      <c r="Z440" s="165" t="e">
        <f>DATE(YEAR($Y$8)+2,3,31)</f>
        <v>#VALUE!</v>
      </c>
      <c r="AA440" s="165" t="e">
        <f>$Y$8</f>
        <v>#VALUE!</v>
      </c>
      <c r="AB440" s="165" t="e">
        <f>DATE(YEAR($Y$8)+1,3,31)</f>
        <v>#VALUE!</v>
      </c>
      <c r="AC440" s="165"/>
      <c r="AD440" s="165"/>
      <c r="AE440" s="165"/>
      <c r="AF440" s="169" t="e">
        <f>DATE(YEAR($A$2)+1,4,1)</f>
        <v>#VALUE!</v>
      </c>
      <c r="AG440" s="169" t="e">
        <f>DATE(YEAR($AF$8)+1,3,31)</f>
        <v>#VALUE!</v>
      </c>
      <c r="AH440" s="165"/>
      <c r="AI440" s="165"/>
      <c r="AJ440" s="170"/>
    </row>
    <row r="441" spans="1:36" ht="27.95" customHeight="1">
      <c r="A441" s="171">
        <f>入力・労働局用!A441</f>
        <v>0</v>
      </c>
      <c r="B441" s="172">
        <f>入力・労働局用!B441</f>
        <v>0</v>
      </c>
      <c r="C441" s="173"/>
      <c r="D441" s="70">
        <f>入力・労働局用!D441</f>
        <v>0</v>
      </c>
      <c r="E441" s="71">
        <f>入力・労働局用!E441</f>
        <v>0</v>
      </c>
      <c r="F441" s="475">
        <f>入力・労働局用!F441</f>
        <v>0</v>
      </c>
      <c r="G441" s="476"/>
      <c r="H441" s="174" t="str">
        <f ca="1">入力・労働局用!H441</f>
        <v/>
      </c>
      <c r="I441" s="484" t="str">
        <f ca="1">入力・労働局用!I441</f>
        <v/>
      </c>
      <c r="J441" s="485">
        <f>入力・労働局用!J441</f>
        <v>0</v>
      </c>
      <c r="K441" s="485">
        <f>入力・労働局用!K441</f>
        <v>0</v>
      </c>
      <c r="L441" s="486">
        <f>入力・労働局用!L441</f>
        <v>0</v>
      </c>
      <c r="M441" s="475">
        <f>入力・労働局用!M441</f>
        <v>0</v>
      </c>
      <c r="N441" s="480"/>
      <c r="O441" s="480"/>
      <c r="P441" s="480"/>
      <c r="Q441" s="476"/>
      <c r="R441" s="175" t="str">
        <f ca="1">入力・労働局用!R441</f>
        <v/>
      </c>
      <c r="S441" s="484" t="str">
        <f ca="1">入力・労働局用!S441</f>
        <v/>
      </c>
      <c r="T441" s="485">
        <f>入力・労働局用!T441</f>
        <v>0</v>
      </c>
      <c r="U441" s="485">
        <f>入力・労働局用!U441</f>
        <v>0</v>
      </c>
      <c r="V441" s="485">
        <f>入力・労働局用!V441</f>
        <v>0</v>
      </c>
      <c r="W441" s="486">
        <f>入力・労働局用!W441</f>
        <v>0</v>
      </c>
      <c r="X441" s="164"/>
      <c r="Y441" s="176" t="str">
        <f>IF($B441&lt;&gt;0,IF(D441=0,AA$8,D441),"")</f>
        <v/>
      </c>
      <c r="Z441" s="176" t="str">
        <f>IF($B441&lt;&gt;0,IF(E441=0,Z$8,E441),"")</f>
        <v/>
      </c>
      <c r="AA441" s="177" t="e">
        <f t="shared" ref="AA441:AA455" si="192">IF(Y441&lt;AF$8,Y441,"")</f>
        <v>#VALUE!</v>
      </c>
      <c r="AB441" s="177" t="e">
        <f t="shared" ref="AB441:AB455" si="193">IF(Y441&gt;AB$8,"",IF(Z441&gt;AB$8,AB$8,Z441))</f>
        <v>#VALUE!</v>
      </c>
      <c r="AC441" s="177" t="e">
        <f t="shared" ref="AC441:AC455" si="194">IF(AA441="","",DATE(YEAR(AA441),MONTH(AA441),1))</f>
        <v>#VALUE!</v>
      </c>
      <c r="AD441" s="177" t="e">
        <f t="shared" ref="AD441:AD455" si="195">IF(AA441="","",DATE(YEAR(AB441),MONTH(AB441)+1,1)-1)</f>
        <v>#VALUE!</v>
      </c>
      <c r="AE441" s="178" t="e">
        <f t="shared" ref="AE441:AE455" si="196">IF(AA441="","",DATEDIF(AC441,AD441+1,"m"))</f>
        <v>#VALUE!</v>
      </c>
      <c r="AF441" s="177" t="e">
        <f t="shared" ref="AF441:AF455" si="197">IF(Z441&lt;AF$8,"",IF(Y441&gt;AF$8,Y441,AF$8))</f>
        <v>#VALUE!</v>
      </c>
      <c r="AG441" s="177" t="e">
        <f t="shared" ref="AG441:AG455" si="198">IF(Z441&lt;AF$8,"",Z441)</f>
        <v>#VALUE!</v>
      </c>
      <c r="AH441" s="177" t="e">
        <f t="shared" ref="AH441:AH455" si="199">IF(AF441="","",DATE(YEAR(AF441),MONTH(AF441),1))</f>
        <v>#VALUE!</v>
      </c>
      <c r="AI441" s="177" t="e">
        <f t="shared" ref="AI441:AI455" si="200">IF(AF441="","",DATE(YEAR(AG441),MONTH(AG441)+1,1)-1)</f>
        <v>#VALUE!</v>
      </c>
      <c r="AJ441" s="178" t="e">
        <f t="shared" ref="AJ441:AJ455" si="201">IF(AF441="","",DATEDIF(AH441,AI441+1,"m"))</f>
        <v>#VALUE!</v>
      </c>
    </row>
    <row r="442" spans="1:36" ht="27.95" customHeight="1">
      <c r="A442" s="179">
        <f>入力・労働局用!A442</f>
        <v>0</v>
      </c>
      <c r="B442" s="172">
        <f>入力・労働局用!B442</f>
        <v>0</v>
      </c>
      <c r="C442" s="173"/>
      <c r="D442" s="70">
        <f>入力・労働局用!D442</f>
        <v>0</v>
      </c>
      <c r="E442" s="71">
        <f>入力・労働局用!E442</f>
        <v>0</v>
      </c>
      <c r="F442" s="475">
        <f>入力・労働局用!F442</f>
        <v>0</v>
      </c>
      <c r="G442" s="476"/>
      <c r="H442" s="174" t="str">
        <f ca="1">入力・労働局用!H442</f>
        <v/>
      </c>
      <c r="I442" s="477" t="str">
        <f ca="1">入力・労働局用!I442</f>
        <v/>
      </c>
      <c r="J442" s="478">
        <f>入力・労働局用!J442</f>
        <v>0</v>
      </c>
      <c r="K442" s="478">
        <f>入力・労働局用!K442</f>
        <v>0</v>
      </c>
      <c r="L442" s="479">
        <f>入力・労働局用!L442</f>
        <v>0</v>
      </c>
      <c r="M442" s="475">
        <f>入力・労働局用!M442</f>
        <v>0</v>
      </c>
      <c r="N442" s="480"/>
      <c r="O442" s="480"/>
      <c r="P442" s="480"/>
      <c r="Q442" s="476"/>
      <c r="R442" s="174" t="str">
        <f ca="1">入力・労働局用!R442</f>
        <v/>
      </c>
      <c r="S442" s="477" t="str">
        <f ca="1">入力・労働局用!S442</f>
        <v/>
      </c>
      <c r="T442" s="478">
        <f>入力・労働局用!T442</f>
        <v>0</v>
      </c>
      <c r="U442" s="478">
        <f>入力・労働局用!U442</f>
        <v>0</v>
      </c>
      <c r="V442" s="478">
        <f>入力・労働局用!V442</f>
        <v>0</v>
      </c>
      <c r="W442" s="479">
        <f>入力・労働局用!W442</f>
        <v>0</v>
      </c>
      <c r="X442" s="164"/>
      <c r="Y442" s="180" t="str">
        <f t="shared" ref="Y442:Y455" si="202">IF($B442&lt;&gt;0,IF(D442=0,AA$8,D442),"")</f>
        <v/>
      </c>
      <c r="Z442" s="180" t="str">
        <f t="shared" ref="Z442:Z455" si="203">IF($B442&lt;&gt;0,IF(E442=0,Z$8,E442),"")</f>
        <v/>
      </c>
      <c r="AA442" s="181" t="e">
        <f t="shared" si="192"/>
        <v>#VALUE!</v>
      </c>
      <c r="AB442" s="181" t="e">
        <f t="shared" si="193"/>
        <v>#VALUE!</v>
      </c>
      <c r="AC442" s="181" t="e">
        <f t="shared" si="194"/>
        <v>#VALUE!</v>
      </c>
      <c r="AD442" s="181" t="e">
        <f t="shared" si="195"/>
        <v>#VALUE!</v>
      </c>
      <c r="AE442" s="182" t="e">
        <f t="shared" si="196"/>
        <v>#VALUE!</v>
      </c>
      <c r="AF442" s="181" t="e">
        <f t="shared" si="197"/>
        <v>#VALUE!</v>
      </c>
      <c r="AG442" s="181" t="e">
        <f t="shared" si="198"/>
        <v>#VALUE!</v>
      </c>
      <c r="AH442" s="181" t="e">
        <f t="shared" si="199"/>
        <v>#VALUE!</v>
      </c>
      <c r="AI442" s="181" t="e">
        <f t="shared" si="200"/>
        <v>#VALUE!</v>
      </c>
      <c r="AJ442" s="182" t="e">
        <f t="shared" si="201"/>
        <v>#VALUE!</v>
      </c>
    </row>
    <row r="443" spans="1:36" ht="27.95" customHeight="1">
      <c r="A443" s="179">
        <f>入力・労働局用!A443</f>
        <v>0</v>
      </c>
      <c r="B443" s="172">
        <f>入力・労働局用!B443</f>
        <v>0</v>
      </c>
      <c r="C443" s="173"/>
      <c r="D443" s="70">
        <f>入力・労働局用!D443</f>
        <v>0</v>
      </c>
      <c r="E443" s="71">
        <f>入力・労働局用!E443</f>
        <v>0</v>
      </c>
      <c r="F443" s="475">
        <f>入力・労働局用!F443</f>
        <v>0</v>
      </c>
      <c r="G443" s="476"/>
      <c r="H443" s="174" t="str">
        <f ca="1">入力・労働局用!H443</f>
        <v/>
      </c>
      <c r="I443" s="477" t="str">
        <f ca="1">入力・労働局用!I443</f>
        <v/>
      </c>
      <c r="J443" s="478">
        <f>入力・労働局用!J443</f>
        <v>0</v>
      </c>
      <c r="K443" s="478">
        <f>入力・労働局用!K443</f>
        <v>0</v>
      </c>
      <c r="L443" s="479">
        <f>入力・労働局用!L443</f>
        <v>0</v>
      </c>
      <c r="M443" s="475">
        <f>入力・労働局用!M443</f>
        <v>0</v>
      </c>
      <c r="N443" s="480"/>
      <c r="O443" s="480"/>
      <c r="P443" s="480"/>
      <c r="Q443" s="476"/>
      <c r="R443" s="174" t="str">
        <f ca="1">入力・労働局用!R443</f>
        <v/>
      </c>
      <c r="S443" s="477" t="str">
        <f ca="1">入力・労働局用!S443</f>
        <v/>
      </c>
      <c r="T443" s="478">
        <f>入力・労働局用!T443</f>
        <v>0</v>
      </c>
      <c r="U443" s="478">
        <f>入力・労働局用!U443</f>
        <v>0</v>
      </c>
      <c r="V443" s="478">
        <f>入力・労働局用!V443</f>
        <v>0</v>
      </c>
      <c r="W443" s="479">
        <f>入力・労働局用!W443</f>
        <v>0</v>
      </c>
      <c r="X443" s="164"/>
      <c r="Y443" s="180" t="str">
        <f t="shared" si="202"/>
        <v/>
      </c>
      <c r="Z443" s="180" t="str">
        <f t="shared" si="203"/>
        <v/>
      </c>
      <c r="AA443" s="181" t="e">
        <f t="shared" si="192"/>
        <v>#VALUE!</v>
      </c>
      <c r="AB443" s="181" t="e">
        <f t="shared" si="193"/>
        <v>#VALUE!</v>
      </c>
      <c r="AC443" s="181" t="e">
        <f t="shared" si="194"/>
        <v>#VALUE!</v>
      </c>
      <c r="AD443" s="181" t="e">
        <f t="shared" si="195"/>
        <v>#VALUE!</v>
      </c>
      <c r="AE443" s="182" t="e">
        <f t="shared" si="196"/>
        <v>#VALUE!</v>
      </c>
      <c r="AF443" s="181" t="e">
        <f t="shared" si="197"/>
        <v>#VALUE!</v>
      </c>
      <c r="AG443" s="181" t="e">
        <f t="shared" si="198"/>
        <v>#VALUE!</v>
      </c>
      <c r="AH443" s="181" t="e">
        <f t="shared" si="199"/>
        <v>#VALUE!</v>
      </c>
      <c r="AI443" s="181" t="e">
        <f t="shared" si="200"/>
        <v>#VALUE!</v>
      </c>
      <c r="AJ443" s="182" t="e">
        <f t="shared" si="201"/>
        <v>#VALUE!</v>
      </c>
    </row>
    <row r="444" spans="1:36" ht="27.95" customHeight="1">
      <c r="A444" s="179">
        <f>入力・労働局用!A444</f>
        <v>0</v>
      </c>
      <c r="B444" s="172">
        <f>入力・労働局用!B444</f>
        <v>0</v>
      </c>
      <c r="C444" s="173"/>
      <c r="D444" s="70">
        <f>入力・労働局用!D444</f>
        <v>0</v>
      </c>
      <c r="E444" s="71">
        <f>入力・労働局用!E444</f>
        <v>0</v>
      </c>
      <c r="F444" s="475">
        <f>入力・労働局用!F444</f>
        <v>0</v>
      </c>
      <c r="G444" s="476"/>
      <c r="H444" s="174" t="str">
        <f ca="1">入力・労働局用!H444</f>
        <v/>
      </c>
      <c r="I444" s="477" t="str">
        <f ca="1">入力・労働局用!I444</f>
        <v/>
      </c>
      <c r="J444" s="478">
        <f>入力・労働局用!J444</f>
        <v>0</v>
      </c>
      <c r="K444" s="478">
        <f>入力・労働局用!K444</f>
        <v>0</v>
      </c>
      <c r="L444" s="479">
        <f>入力・労働局用!L444</f>
        <v>0</v>
      </c>
      <c r="M444" s="475">
        <f>入力・労働局用!M444</f>
        <v>0</v>
      </c>
      <c r="N444" s="480"/>
      <c r="O444" s="480"/>
      <c r="P444" s="480"/>
      <c r="Q444" s="476"/>
      <c r="R444" s="174" t="str">
        <f ca="1">入力・労働局用!R444</f>
        <v/>
      </c>
      <c r="S444" s="477" t="str">
        <f ca="1">入力・労働局用!S444</f>
        <v/>
      </c>
      <c r="T444" s="478">
        <f>入力・労働局用!T444</f>
        <v>0</v>
      </c>
      <c r="U444" s="478">
        <f>入力・労働局用!U444</f>
        <v>0</v>
      </c>
      <c r="V444" s="478">
        <f>入力・労働局用!V444</f>
        <v>0</v>
      </c>
      <c r="W444" s="479">
        <f>入力・労働局用!W444</f>
        <v>0</v>
      </c>
      <c r="X444" s="164"/>
      <c r="Y444" s="180" t="str">
        <f t="shared" si="202"/>
        <v/>
      </c>
      <c r="Z444" s="180" t="str">
        <f t="shared" si="203"/>
        <v/>
      </c>
      <c r="AA444" s="181" t="e">
        <f t="shared" si="192"/>
        <v>#VALUE!</v>
      </c>
      <c r="AB444" s="181" t="e">
        <f t="shared" si="193"/>
        <v>#VALUE!</v>
      </c>
      <c r="AC444" s="181" t="e">
        <f t="shared" si="194"/>
        <v>#VALUE!</v>
      </c>
      <c r="AD444" s="181" t="e">
        <f t="shared" si="195"/>
        <v>#VALUE!</v>
      </c>
      <c r="AE444" s="182" t="e">
        <f t="shared" si="196"/>
        <v>#VALUE!</v>
      </c>
      <c r="AF444" s="181" t="e">
        <f t="shared" si="197"/>
        <v>#VALUE!</v>
      </c>
      <c r="AG444" s="181" t="e">
        <f t="shared" si="198"/>
        <v>#VALUE!</v>
      </c>
      <c r="AH444" s="181" t="e">
        <f t="shared" si="199"/>
        <v>#VALUE!</v>
      </c>
      <c r="AI444" s="181" t="e">
        <f t="shared" si="200"/>
        <v>#VALUE!</v>
      </c>
      <c r="AJ444" s="182" t="e">
        <f t="shared" si="201"/>
        <v>#VALUE!</v>
      </c>
    </row>
    <row r="445" spans="1:36" ht="27.95" customHeight="1">
      <c r="A445" s="179">
        <f>入力・労働局用!A445</f>
        <v>0</v>
      </c>
      <c r="B445" s="172">
        <f>入力・労働局用!B445</f>
        <v>0</v>
      </c>
      <c r="C445" s="173"/>
      <c r="D445" s="70">
        <f>入力・労働局用!D445</f>
        <v>0</v>
      </c>
      <c r="E445" s="71">
        <f>入力・労働局用!E445</f>
        <v>0</v>
      </c>
      <c r="F445" s="475">
        <f>入力・労働局用!F445</f>
        <v>0</v>
      </c>
      <c r="G445" s="476"/>
      <c r="H445" s="174" t="str">
        <f ca="1">入力・労働局用!H445</f>
        <v/>
      </c>
      <c r="I445" s="477" t="str">
        <f ca="1">入力・労働局用!I445</f>
        <v/>
      </c>
      <c r="J445" s="478">
        <f>入力・労働局用!J445</f>
        <v>0</v>
      </c>
      <c r="K445" s="478">
        <f>入力・労働局用!K445</f>
        <v>0</v>
      </c>
      <c r="L445" s="479">
        <f>入力・労働局用!L445</f>
        <v>0</v>
      </c>
      <c r="M445" s="475">
        <f>入力・労働局用!M445</f>
        <v>0</v>
      </c>
      <c r="N445" s="480"/>
      <c r="O445" s="480"/>
      <c r="P445" s="480"/>
      <c r="Q445" s="476"/>
      <c r="R445" s="174" t="str">
        <f ca="1">入力・労働局用!R445</f>
        <v/>
      </c>
      <c r="S445" s="477" t="str">
        <f ca="1">入力・労働局用!S445</f>
        <v/>
      </c>
      <c r="T445" s="478">
        <f>入力・労働局用!T445</f>
        <v>0</v>
      </c>
      <c r="U445" s="478">
        <f>入力・労働局用!U445</f>
        <v>0</v>
      </c>
      <c r="V445" s="478">
        <f>入力・労働局用!V445</f>
        <v>0</v>
      </c>
      <c r="W445" s="479">
        <f>入力・労働局用!W445</f>
        <v>0</v>
      </c>
      <c r="X445" s="164"/>
      <c r="Y445" s="180" t="str">
        <f t="shared" si="202"/>
        <v/>
      </c>
      <c r="Z445" s="180" t="str">
        <f t="shared" si="203"/>
        <v/>
      </c>
      <c r="AA445" s="181" t="e">
        <f t="shared" si="192"/>
        <v>#VALUE!</v>
      </c>
      <c r="AB445" s="181" t="e">
        <f t="shared" si="193"/>
        <v>#VALUE!</v>
      </c>
      <c r="AC445" s="181" t="e">
        <f t="shared" si="194"/>
        <v>#VALUE!</v>
      </c>
      <c r="AD445" s="181" t="e">
        <f t="shared" si="195"/>
        <v>#VALUE!</v>
      </c>
      <c r="AE445" s="182" t="e">
        <f t="shared" si="196"/>
        <v>#VALUE!</v>
      </c>
      <c r="AF445" s="181" t="e">
        <f t="shared" si="197"/>
        <v>#VALUE!</v>
      </c>
      <c r="AG445" s="181" t="e">
        <f t="shared" si="198"/>
        <v>#VALUE!</v>
      </c>
      <c r="AH445" s="181" t="e">
        <f t="shared" si="199"/>
        <v>#VALUE!</v>
      </c>
      <c r="AI445" s="181" t="e">
        <f t="shared" si="200"/>
        <v>#VALUE!</v>
      </c>
      <c r="AJ445" s="182" t="e">
        <f t="shared" si="201"/>
        <v>#VALUE!</v>
      </c>
    </row>
    <row r="446" spans="1:36" ht="27.95" customHeight="1">
      <c r="A446" s="179">
        <f>入力・労働局用!A446</f>
        <v>0</v>
      </c>
      <c r="B446" s="172">
        <f>入力・労働局用!B446</f>
        <v>0</v>
      </c>
      <c r="C446" s="173"/>
      <c r="D446" s="70">
        <f>入力・労働局用!D446</f>
        <v>0</v>
      </c>
      <c r="E446" s="71">
        <f>入力・労働局用!E446</f>
        <v>0</v>
      </c>
      <c r="F446" s="475">
        <f>入力・労働局用!F446</f>
        <v>0</v>
      </c>
      <c r="G446" s="476"/>
      <c r="H446" s="174" t="str">
        <f ca="1">入力・労働局用!H446</f>
        <v/>
      </c>
      <c r="I446" s="477" t="str">
        <f ca="1">入力・労働局用!I446</f>
        <v/>
      </c>
      <c r="J446" s="478">
        <f>入力・労働局用!J446</f>
        <v>0</v>
      </c>
      <c r="K446" s="478">
        <f>入力・労働局用!K446</f>
        <v>0</v>
      </c>
      <c r="L446" s="479">
        <f>入力・労働局用!L446</f>
        <v>0</v>
      </c>
      <c r="M446" s="475">
        <f>入力・労働局用!M446</f>
        <v>0</v>
      </c>
      <c r="N446" s="480"/>
      <c r="O446" s="480"/>
      <c r="P446" s="480"/>
      <c r="Q446" s="476"/>
      <c r="R446" s="174" t="str">
        <f ca="1">入力・労働局用!R446</f>
        <v/>
      </c>
      <c r="S446" s="477" t="str">
        <f ca="1">入力・労働局用!S446</f>
        <v/>
      </c>
      <c r="T446" s="478">
        <f>入力・労働局用!T446</f>
        <v>0</v>
      </c>
      <c r="U446" s="478">
        <f>入力・労働局用!U446</f>
        <v>0</v>
      </c>
      <c r="V446" s="478">
        <f>入力・労働局用!V446</f>
        <v>0</v>
      </c>
      <c r="W446" s="479">
        <f>入力・労働局用!W446</f>
        <v>0</v>
      </c>
      <c r="X446" s="164"/>
      <c r="Y446" s="180" t="str">
        <f t="shared" si="202"/>
        <v/>
      </c>
      <c r="Z446" s="180" t="str">
        <f t="shared" si="203"/>
        <v/>
      </c>
      <c r="AA446" s="181" t="e">
        <f t="shared" si="192"/>
        <v>#VALUE!</v>
      </c>
      <c r="AB446" s="181" t="e">
        <f t="shared" si="193"/>
        <v>#VALUE!</v>
      </c>
      <c r="AC446" s="181" t="e">
        <f t="shared" si="194"/>
        <v>#VALUE!</v>
      </c>
      <c r="AD446" s="181" t="e">
        <f t="shared" si="195"/>
        <v>#VALUE!</v>
      </c>
      <c r="AE446" s="182" t="e">
        <f t="shared" si="196"/>
        <v>#VALUE!</v>
      </c>
      <c r="AF446" s="181" t="e">
        <f t="shared" si="197"/>
        <v>#VALUE!</v>
      </c>
      <c r="AG446" s="181" t="e">
        <f t="shared" si="198"/>
        <v>#VALUE!</v>
      </c>
      <c r="AH446" s="181" t="e">
        <f t="shared" si="199"/>
        <v>#VALUE!</v>
      </c>
      <c r="AI446" s="181" t="e">
        <f t="shared" si="200"/>
        <v>#VALUE!</v>
      </c>
      <c r="AJ446" s="182" t="e">
        <f t="shared" si="201"/>
        <v>#VALUE!</v>
      </c>
    </row>
    <row r="447" spans="1:36" ht="27.95" customHeight="1">
      <c r="A447" s="179">
        <f>入力・労働局用!A447</f>
        <v>0</v>
      </c>
      <c r="B447" s="172">
        <f>入力・労働局用!B447</f>
        <v>0</v>
      </c>
      <c r="C447" s="173"/>
      <c r="D447" s="70">
        <f>入力・労働局用!D447</f>
        <v>0</v>
      </c>
      <c r="E447" s="71">
        <f>入力・労働局用!E447</f>
        <v>0</v>
      </c>
      <c r="F447" s="475">
        <f>入力・労働局用!F447</f>
        <v>0</v>
      </c>
      <c r="G447" s="476"/>
      <c r="H447" s="174" t="str">
        <f ca="1">入力・労働局用!H447</f>
        <v/>
      </c>
      <c r="I447" s="477" t="str">
        <f ca="1">入力・労働局用!I447</f>
        <v/>
      </c>
      <c r="J447" s="478">
        <f>入力・労働局用!J447</f>
        <v>0</v>
      </c>
      <c r="K447" s="478">
        <f>入力・労働局用!K447</f>
        <v>0</v>
      </c>
      <c r="L447" s="479">
        <f>入力・労働局用!L447</f>
        <v>0</v>
      </c>
      <c r="M447" s="475">
        <f>入力・労働局用!M447</f>
        <v>0</v>
      </c>
      <c r="N447" s="480"/>
      <c r="O447" s="480"/>
      <c r="P447" s="480"/>
      <c r="Q447" s="476"/>
      <c r="R447" s="174" t="str">
        <f ca="1">入力・労働局用!R447</f>
        <v/>
      </c>
      <c r="S447" s="477" t="str">
        <f ca="1">入力・労働局用!S447</f>
        <v/>
      </c>
      <c r="T447" s="478">
        <f>入力・労働局用!T447</f>
        <v>0</v>
      </c>
      <c r="U447" s="478">
        <f>入力・労働局用!U447</f>
        <v>0</v>
      </c>
      <c r="V447" s="478">
        <f>入力・労働局用!V447</f>
        <v>0</v>
      </c>
      <c r="W447" s="479">
        <f>入力・労働局用!W447</f>
        <v>0</v>
      </c>
      <c r="X447" s="164"/>
      <c r="Y447" s="180" t="str">
        <f t="shared" si="202"/>
        <v/>
      </c>
      <c r="Z447" s="180" t="str">
        <f t="shared" si="203"/>
        <v/>
      </c>
      <c r="AA447" s="181" t="e">
        <f t="shared" si="192"/>
        <v>#VALUE!</v>
      </c>
      <c r="AB447" s="181" t="e">
        <f t="shared" si="193"/>
        <v>#VALUE!</v>
      </c>
      <c r="AC447" s="181" t="e">
        <f t="shared" si="194"/>
        <v>#VALUE!</v>
      </c>
      <c r="AD447" s="181" t="e">
        <f t="shared" si="195"/>
        <v>#VALUE!</v>
      </c>
      <c r="AE447" s="182" t="e">
        <f t="shared" si="196"/>
        <v>#VALUE!</v>
      </c>
      <c r="AF447" s="181" t="e">
        <f t="shared" si="197"/>
        <v>#VALUE!</v>
      </c>
      <c r="AG447" s="181" t="e">
        <f t="shared" si="198"/>
        <v>#VALUE!</v>
      </c>
      <c r="AH447" s="181" t="e">
        <f t="shared" si="199"/>
        <v>#VALUE!</v>
      </c>
      <c r="AI447" s="181" t="e">
        <f t="shared" si="200"/>
        <v>#VALUE!</v>
      </c>
      <c r="AJ447" s="182" t="e">
        <f t="shared" si="201"/>
        <v>#VALUE!</v>
      </c>
    </row>
    <row r="448" spans="1:36" ht="27.95" customHeight="1">
      <c r="A448" s="179">
        <f>入力・労働局用!A448</f>
        <v>0</v>
      </c>
      <c r="B448" s="172">
        <f>入力・労働局用!B448</f>
        <v>0</v>
      </c>
      <c r="C448" s="173"/>
      <c r="D448" s="70">
        <f>入力・労働局用!D448</f>
        <v>0</v>
      </c>
      <c r="E448" s="71">
        <f>入力・労働局用!E448</f>
        <v>0</v>
      </c>
      <c r="F448" s="475">
        <f>入力・労働局用!F448</f>
        <v>0</v>
      </c>
      <c r="G448" s="476"/>
      <c r="H448" s="174" t="str">
        <f ca="1">入力・労働局用!H448</f>
        <v/>
      </c>
      <c r="I448" s="477" t="str">
        <f ca="1">入力・労働局用!I448</f>
        <v/>
      </c>
      <c r="J448" s="478">
        <f>入力・労働局用!J448</f>
        <v>0</v>
      </c>
      <c r="K448" s="478">
        <f>入力・労働局用!K448</f>
        <v>0</v>
      </c>
      <c r="L448" s="479">
        <f>入力・労働局用!L448</f>
        <v>0</v>
      </c>
      <c r="M448" s="475">
        <f>入力・労働局用!M448</f>
        <v>0</v>
      </c>
      <c r="N448" s="480"/>
      <c r="O448" s="480"/>
      <c r="P448" s="480"/>
      <c r="Q448" s="476"/>
      <c r="R448" s="174" t="str">
        <f ca="1">入力・労働局用!R448</f>
        <v/>
      </c>
      <c r="S448" s="477" t="str">
        <f ca="1">入力・労働局用!S448</f>
        <v/>
      </c>
      <c r="T448" s="478">
        <f>入力・労働局用!T448</f>
        <v>0</v>
      </c>
      <c r="U448" s="478">
        <f>入力・労働局用!U448</f>
        <v>0</v>
      </c>
      <c r="V448" s="478">
        <f>入力・労働局用!V448</f>
        <v>0</v>
      </c>
      <c r="W448" s="479">
        <f>入力・労働局用!W448</f>
        <v>0</v>
      </c>
      <c r="X448" s="164"/>
      <c r="Y448" s="180" t="str">
        <f t="shared" si="202"/>
        <v/>
      </c>
      <c r="Z448" s="180" t="str">
        <f t="shared" si="203"/>
        <v/>
      </c>
      <c r="AA448" s="181" t="e">
        <f t="shared" si="192"/>
        <v>#VALUE!</v>
      </c>
      <c r="AB448" s="181" t="e">
        <f t="shared" si="193"/>
        <v>#VALUE!</v>
      </c>
      <c r="AC448" s="181" t="e">
        <f t="shared" si="194"/>
        <v>#VALUE!</v>
      </c>
      <c r="AD448" s="181" t="e">
        <f t="shared" si="195"/>
        <v>#VALUE!</v>
      </c>
      <c r="AE448" s="182" t="e">
        <f t="shared" si="196"/>
        <v>#VALUE!</v>
      </c>
      <c r="AF448" s="181" t="e">
        <f t="shared" si="197"/>
        <v>#VALUE!</v>
      </c>
      <c r="AG448" s="181" t="e">
        <f t="shared" si="198"/>
        <v>#VALUE!</v>
      </c>
      <c r="AH448" s="181" t="e">
        <f t="shared" si="199"/>
        <v>#VALUE!</v>
      </c>
      <c r="AI448" s="181" t="e">
        <f t="shared" si="200"/>
        <v>#VALUE!</v>
      </c>
      <c r="AJ448" s="182" t="e">
        <f t="shared" si="201"/>
        <v>#VALUE!</v>
      </c>
    </row>
    <row r="449" spans="1:36" ht="27.95" customHeight="1">
      <c r="A449" s="179">
        <f>入力・労働局用!A449</f>
        <v>0</v>
      </c>
      <c r="B449" s="172">
        <f>入力・労働局用!B449</f>
        <v>0</v>
      </c>
      <c r="C449" s="173"/>
      <c r="D449" s="70">
        <f>入力・労働局用!D449</f>
        <v>0</v>
      </c>
      <c r="E449" s="71">
        <f>入力・労働局用!E449</f>
        <v>0</v>
      </c>
      <c r="F449" s="475">
        <f>入力・労働局用!F449</f>
        <v>0</v>
      </c>
      <c r="G449" s="476"/>
      <c r="H449" s="174" t="str">
        <f ca="1">入力・労働局用!H449</f>
        <v/>
      </c>
      <c r="I449" s="477" t="str">
        <f ca="1">入力・労働局用!I449</f>
        <v/>
      </c>
      <c r="J449" s="478">
        <f>入力・労働局用!J449</f>
        <v>0</v>
      </c>
      <c r="K449" s="478">
        <f>入力・労働局用!K449</f>
        <v>0</v>
      </c>
      <c r="L449" s="479">
        <f>入力・労働局用!L449</f>
        <v>0</v>
      </c>
      <c r="M449" s="475">
        <f>入力・労働局用!M449</f>
        <v>0</v>
      </c>
      <c r="N449" s="480"/>
      <c r="O449" s="480"/>
      <c r="P449" s="480"/>
      <c r="Q449" s="476"/>
      <c r="R449" s="174" t="str">
        <f ca="1">入力・労働局用!R449</f>
        <v/>
      </c>
      <c r="S449" s="477" t="str">
        <f ca="1">入力・労働局用!S449</f>
        <v/>
      </c>
      <c r="T449" s="478">
        <f>入力・労働局用!T449</f>
        <v>0</v>
      </c>
      <c r="U449" s="478">
        <f>入力・労働局用!U449</f>
        <v>0</v>
      </c>
      <c r="V449" s="478">
        <f>入力・労働局用!V449</f>
        <v>0</v>
      </c>
      <c r="W449" s="479">
        <f>入力・労働局用!W449</f>
        <v>0</v>
      </c>
      <c r="X449" s="164"/>
      <c r="Y449" s="180" t="str">
        <f t="shared" si="202"/>
        <v/>
      </c>
      <c r="Z449" s="180" t="str">
        <f t="shared" si="203"/>
        <v/>
      </c>
      <c r="AA449" s="181" t="e">
        <f t="shared" si="192"/>
        <v>#VALUE!</v>
      </c>
      <c r="AB449" s="181" t="e">
        <f t="shared" si="193"/>
        <v>#VALUE!</v>
      </c>
      <c r="AC449" s="181" t="e">
        <f t="shared" si="194"/>
        <v>#VALUE!</v>
      </c>
      <c r="AD449" s="181" t="e">
        <f t="shared" si="195"/>
        <v>#VALUE!</v>
      </c>
      <c r="AE449" s="182" t="e">
        <f t="shared" si="196"/>
        <v>#VALUE!</v>
      </c>
      <c r="AF449" s="181" t="e">
        <f t="shared" si="197"/>
        <v>#VALUE!</v>
      </c>
      <c r="AG449" s="181" t="e">
        <f t="shared" si="198"/>
        <v>#VALUE!</v>
      </c>
      <c r="AH449" s="181" t="e">
        <f t="shared" si="199"/>
        <v>#VALUE!</v>
      </c>
      <c r="AI449" s="181" t="e">
        <f t="shared" si="200"/>
        <v>#VALUE!</v>
      </c>
      <c r="AJ449" s="182" t="e">
        <f t="shared" si="201"/>
        <v>#VALUE!</v>
      </c>
    </row>
    <row r="450" spans="1:36" ht="27.95" customHeight="1">
      <c r="A450" s="179">
        <f>入力・労働局用!A450</f>
        <v>0</v>
      </c>
      <c r="B450" s="172">
        <f>入力・労働局用!B450</f>
        <v>0</v>
      </c>
      <c r="C450" s="173"/>
      <c r="D450" s="70">
        <f>入力・労働局用!D450</f>
        <v>0</v>
      </c>
      <c r="E450" s="71">
        <f>入力・労働局用!E450</f>
        <v>0</v>
      </c>
      <c r="F450" s="475">
        <f>入力・労働局用!F450</f>
        <v>0</v>
      </c>
      <c r="G450" s="476"/>
      <c r="H450" s="174" t="str">
        <f ca="1">入力・労働局用!H450</f>
        <v/>
      </c>
      <c r="I450" s="477" t="str">
        <f ca="1">入力・労働局用!I450</f>
        <v/>
      </c>
      <c r="J450" s="478">
        <f>入力・労働局用!J450</f>
        <v>0</v>
      </c>
      <c r="K450" s="478">
        <f>入力・労働局用!K450</f>
        <v>0</v>
      </c>
      <c r="L450" s="479">
        <f>入力・労働局用!L450</f>
        <v>0</v>
      </c>
      <c r="M450" s="475">
        <f>入力・労働局用!M450</f>
        <v>0</v>
      </c>
      <c r="N450" s="480"/>
      <c r="O450" s="480"/>
      <c r="P450" s="480"/>
      <c r="Q450" s="476"/>
      <c r="R450" s="174" t="str">
        <f ca="1">入力・労働局用!R450</f>
        <v/>
      </c>
      <c r="S450" s="477" t="str">
        <f ca="1">入力・労働局用!S450</f>
        <v/>
      </c>
      <c r="T450" s="478">
        <f>入力・労働局用!T450</f>
        <v>0</v>
      </c>
      <c r="U450" s="478">
        <f>入力・労働局用!U450</f>
        <v>0</v>
      </c>
      <c r="V450" s="478">
        <f>入力・労働局用!V450</f>
        <v>0</v>
      </c>
      <c r="W450" s="479">
        <f>入力・労働局用!W450</f>
        <v>0</v>
      </c>
      <c r="X450" s="164"/>
      <c r="Y450" s="180" t="str">
        <f t="shared" si="202"/>
        <v/>
      </c>
      <c r="Z450" s="180" t="str">
        <f t="shared" si="203"/>
        <v/>
      </c>
      <c r="AA450" s="181" t="e">
        <f t="shared" si="192"/>
        <v>#VALUE!</v>
      </c>
      <c r="AB450" s="181" t="e">
        <f t="shared" si="193"/>
        <v>#VALUE!</v>
      </c>
      <c r="AC450" s="181" t="e">
        <f t="shared" si="194"/>
        <v>#VALUE!</v>
      </c>
      <c r="AD450" s="181" t="e">
        <f t="shared" si="195"/>
        <v>#VALUE!</v>
      </c>
      <c r="AE450" s="182" t="e">
        <f t="shared" si="196"/>
        <v>#VALUE!</v>
      </c>
      <c r="AF450" s="181" t="e">
        <f t="shared" si="197"/>
        <v>#VALUE!</v>
      </c>
      <c r="AG450" s="181" t="e">
        <f t="shared" si="198"/>
        <v>#VALUE!</v>
      </c>
      <c r="AH450" s="181" t="e">
        <f t="shared" si="199"/>
        <v>#VALUE!</v>
      </c>
      <c r="AI450" s="181" t="e">
        <f t="shared" si="200"/>
        <v>#VALUE!</v>
      </c>
      <c r="AJ450" s="182" t="e">
        <f t="shared" si="201"/>
        <v>#VALUE!</v>
      </c>
    </row>
    <row r="451" spans="1:36" ht="27.95" customHeight="1">
      <c r="A451" s="179">
        <f>入力・労働局用!A451</f>
        <v>0</v>
      </c>
      <c r="B451" s="172">
        <f>入力・労働局用!B451</f>
        <v>0</v>
      </c>
      <c r="C451" s="173"/>
      <c r="D451" s="70">
        <f>入力・労働局用!D451</f>
        <v>0</v>
      </c>
      <c r="E451" s="71">
        <f>入力・労働局用!E451</f>
        <v>0</v>
      </c>
      <c r="F451" s="475">
        <f>入力・労働局用!F451</f>
        <v>0</v>
      </c>
      <c r="G451" s="476"/>
      <c r="H451" s="174" t="str">
        <f ca="1">入力・労働局用!H451</f>
        <v/>
      </c>
      <c r="I451" s="477" t="str">
        <f ca="1">入力・労働局用!I451</f>
        <v/>
      </c>
      <c r="J451" s="478">
        <f>入力・労働局用!J451</f>
        <v>0</v>
      </c>
      <c r="K451" s="478">
        <f>入力・労働局用!K451</f>
        <v>0</v>
      </c>
      <c r="L451" s="479">
        <f>入力・労働局用!L451</f>
        <v>0</v>
      </c>
      <c r="M451" s="475">
        <f>入力・労働局用!M451</f>
        <v>0</v>
      </c>
      <c r="N451" s="480"/>
      <c r="O451" s="480"/>
      <c r="P451" s="480"/>
      <c r="Q451" s="476"/>
      <c r="R451" s="174" t="str">
        <f ca="1">入力・労働局用!R451</f>
        <v/>
      </c>
      <c r="S451" s="477" t="str">
        <f ca="1">入力・労働局用!S451</f>
        <v/>
      </c>
      <c r="T451" s="478">
        <f>入力・労働局用!T451</f>
        <v>0</v>
      </c>
      <c r="U451" s="478">
        <f>入力・労働局用!U451</f>
        <v>0</v>
      </c>
      <c r="V451" s="478">
        <f>入力・労働局用!V451</f>
        <v>0</v>
      </c>
      <c r="W451" s="479">
        <f>入力・労働局用!W451</f>
        <v>0</v>
      </c>
      <c r="X451" s="164"/>
      <c r="Y451" s="180" t="str">
        <f t="shared" si="202"/>
        <v/>
      </c>
      <c r="Z451" s="180" t="str">
        <f t="shared" si="203"/>
        <v/>
      </c>
      <c r="AA451" s="181" t="e">
        <f t="shared" si="192"/>
        <v>#VALUE!</v>
      </c>
      <c r="AB451" s="181" t="e">
        <f t="shared" si="193"/>
        <v>#VALUE!</v>
      </c>
      <c r="AC451" s="181" t="e">
        <f t="shared" si="194"/>
        <v>#VALUE!</v>
      </c>
      <c r="AD451" s="181" t="e">
        <f t="shared" si="195"/>
        <v>#VALUE!</v>
      </c>
      <c r="AE451" s="182" t="e">
        <f t="shared" si="196"/>
        <v>#VALUE!</v>
      </c>
      <c r="AF451" s="181" t="e">
        <f t="shared" si="197"/>
        <v>#VALUE!</v>
      </c>
      <c r="AG451" s="181" t="e">
        <f t="shared" si="198"/>
        <v>#VALUE!</v>
      </c>
      <c r="AH451" s="181" t="e">
        <f t="shared" si="199"/>
        <v>#VALUE!</v>
      </c>
      <c r="AI451" s="181" t="e">
        <f t="shared" si="200"/>
        <v>#VALUE!</v>
      </c>
      <c r="AJ451" s="182" t="e">
        <f t="shared" si="201"/>
        <v>#VALUE!</v>
      </c>
    </row>
    <row r="452" spans="1:36" ht="27.95" customHeight="1">
      <c r="A452" s="179">
        <f>入力・労働局用!A452</f>
        <v>0</v>
      </c>
      <c r="B452" s="172">
        <f>入力・労働局用!B452</f>
        <v>0</v>
      </c>
      <c r="C452" s="173"/>
      <c r="D452" s="70">
        <f>入力・労働局用!D452</f>
        <v>0</v>
      </c>
      <c r="E452" s="71">
        <f>入力・労働局用!E452</f>
        <v>0</v>
      </c>
      <c r="F452" s="475">
        <f>入力・労働局用!F452</f>
        <v>0</v>
      </c>
      <c r="G452" s="476"/>
      <c r="H452" s="174" t="str">
        <f ca="1">入力・労働局用!H452</f>
        <v/>
      </c>
      <c r="I452" s="477" t="str">
        <f ca="1">入力・労働局用!I452</f>
        <v/>
      </c>
      <c r="J452" s="478">
        <f>入力・労働局用!J452</f>
        <v>0</v>
      </c>
      <c r="K452" s="478">
        <f>入力・労働局用!K452</f>
        <v>0</v>
      </c>
      <c r="L452" s="479">
        <f>入力・労働局用!L452</f>
        <v>0</v>
      </c>
      <c r="M452" s="475">
        <f>入力・労働局用!M452</f>
        <v>0</v>
      </c>
      <c r="N452" s="480"/>
      <c r="O452" s="480"/>
      <c r="P452" s="480"/>
      <c r="Q452" s="476"/>
      <c r="R452" s="174" t="str">
        <f ca="1">入力・労働局用!R452</f>
        <v/>
      </c>
      <c r="S452" s="477" t="str">
        <f ca="1">入力・労働局用!S452</f>
        <v/>
      </c>
      <c r="T452" s="478">
        <f>入力・労働局用!T452</f>
        <v>0</v>
      </c>
      <c r="U452" s="478">
        <f>入力・労働局用!U452</f>
        <v>0</v>
      </c>
      <c r="V452" s="478">
        <f>入力・労働局用!V452</f>
        <v>0</v>
      </c>
      <c r="W452" s="479">
        <f>入力・労働局用!W452</f>
        <v>0</v>
      </c>
      <c r="X452" s="164"/>
      <c r="Y452" s="180" t="str">
        <f t="shared" si="202"/>
        <v/>
      </c>
      <c r="Z452" s="180" t="str">
        <f t="shared" si="203"/>
        <v/>
      </c>
      <c r="AA452" s="181" t="e">
        <f t="shared" si="192"/>
        <v>#VALUE!</v>
      </c>
      <c r="AB452" s="181" t="e">
        <f t="shared" si="193"/>
        <v>#VALUE!</v>
      </c>
      <c r="AC452" s="181" t="e">
        <f t="shared" si="194"/>
        <v>#VALUE!</v>
      </c>
      <c r="AD452" s="181" t="e">
        <f t="shared" si="195"/>
        <v>#VALUE!</v>
      </c>
      <c r="AE452" s="182" t="e">
        <f t="shared" si="196"/>
        <v>#VALUE!</v>
      </c>
      <c r="AF452" s="181" t="e">
        <f t="shared" si="197"/>
        <v>#VALUE!</v>
      </c>
      <c r="AG452" s="181" t="e">
        <f t="shared" si="198"/>
        <v>#VALUE!</v>
      </c>
      <c r="AH452" s="181" t="e">
        <f t="shared" si="199"/>
        <v>#VALUE!</v>
      </c>
      <c r="AI452" s="181" t="e">
        <f t="shared" si="200"/>
        <v>#VALUE!</v>
      </c>
      <c r="AJ452" s="182" t="e">
        <f t="shared" si="201"/>
        <v>#VALUE!</v>
      </c>
    </row>
    <row r="453" spans="1:36" ht="27.95" customHeight="1">
      <c r="A453" s="179">
        <f>入力・労働局用!A453</f>
        <v>0</v>
      </c>
      <c r="B453" s="172">
        <f>入力・労働局用!B453</f>
        <v>0</v>
      </c>
      <c r="C453" s="173"/>
      <c r="D453" s="70">
        <f>入力・労働局用!D453</f>
        <v>0</v>
      </c>
      <c r="E453" s="71">
        <f>入力・労働局用!E453</f>
        <v>0</v>
      </c>
      <c r="F453" s="475">
        <f>入力・労働局用!F453</f>
        <v>0</v>
      </c>
      <c r="G453" s="476"/>
      <c r="H453" s="174" t="str">
        <f ca="1">入力・労働局用!H453</f>
        <v/>
      </c>
      <c r="I453" s="477" t="str">
        <f ca="1">入力・労働局用!I453</f>
        <v/>
      </c>
      <c r="J453" s="478">
        <f>入力・労働局用!J453</f>
        <v>0</v>
      </c>
      <c r="K453" s="478">
        <f>入力・労働局用!K453</f>
        <v>0</v>
      </c>
      <c r="L453" s="479">
        <f>入力・労働局用!L453</f>
        <v>0</v>
      </c>
      <c r="M453" s="475">
        <f>入力・労働局用!M453</f>
        <v>0</v>
      </c>
      <c r="N453" s="480"/>
      <c r="O453" s="480"/>
      <c r="P453" s="480"/>
      <c r="Q453" s="476"/>
      <c r="R453" s="174" t="str">
        <f ca="1">入力・労働局用!R453</f>
        <v/>
      </c>
      <c r="S453" s="477" t="str">
        <f ca="1">入力・労働局用!S453</f>
        <v/>
      </c>
      <c r="T453" s="478">
        <f>入力・労働局用!T453</f>
        <v>0</v>
      </c>
      <c r="U453" s="478">
        <f>入力・労働局用!U453</f>
        <v>0</v>
      </c>
      <c r="V453" s="478">
        <f>入力・労働局用!V453</f>
        <v>0</v>
      </c>
      <c r="W453" s="479">
        <f>入力・労働局用!W453</f>
        <v>0</v>
      </c>
      <c r="X453" s="164"/>
      <c r="Y453" s="180" t="str">
        <f t="shared" si="202"/>
        <v/>
      </c>
      <c r="Z453" s="180" t="str">
        <f t="shared" si="203"/>
        <v/>
      </c>
      <c r="AA453" s="181" t="e">
        <f t="shared" si="192"/>
        <v>#VALUE!</v>
      </c>
      <c r="AB453" s="181" t="e">
        <f t="shared" si="193"/>
        <v>#VALUE!</v>
      </c>
      <c r="AC453" s="181" t="e">
        <f t="shared" si="194"/>
        <v>#VALUE!</v>
      </c>
      <c r="AD453" s="181" t="e">
        <f t="shared" si="195"/>
        <v>#VALUE!</v>
      </c>
      <c r="AE453" s="182" t="e">
        <f t="shared" si="196"/>
        <v>#VALUE!</v>
      </c>
      <c r="AF453" s="181" t="e">
        <f t="shared" si="197"/>
        <v>#VALUE!</v>
      </c>
      <c r="AG453" s="181" t="e">
        <f t="shared" si="198"/>
        <v>#VALUE!</v>
      </c>
      <c r="AH453" s="181" t="e">
        <f t="shared" si="199"/>
        <v>#VALUE!</v>
      </c>
      <c r="AI453" s="181" t="e">
        <f t="shared" si="200"/>
        <v>#VALUE!</v>
      </c>
      <c r="AJ453" s="182" t="e">
        <f t="shared" si="201"/>
        <v>#VALUE!</v>
      </c>
    </row>
    <row r="454" spans="1:36" ht="27.95" customHeight="1">
      <c r="A454" s="179">
        <f>入力・労働局用!A454</f>
        <v>0</v>
      </c>
      <c r="B454" s="172">
        <f>入力・労働局用!B454</f>
        <v>0</v>
      </c>
      <c r="C454" s="173"/>
      <c r="D454" s="70">
        <f>入力・労働局用!D454</f>
        <v>0</v>
      </c>
      <c r="E454" s="71">
        <f>入力・労働局用!E454</f>
        <v>0</v>
      </c>
      <c r="F454" s="475">
        <f>入力・労働局用!F454</f>
        <v>0</v>
      </c>
      <c r="G454" s="476"/>
      <c r="H454" s="174" t="str">
        <f ca="1">入力・労働局用!H454</f>
        <v/>
      </c>
      <c r="I454" s="477" t="str">
        <f ca="1">入力・労働局用!I454</f>
        <v/>
      </c>
      <c r="J454" s="478">
        <f>入力・労働局用!J454</f>
        <v>0</v>
      </c>
      <c r="K454" s="478">
        <f>入力・労働局用!K454</f>
        <v>0</v>
      </c>
      <c r="L454" s="479">
        <f>入力・労働局用!L454</f>
        <v>0</v>
      </c>
      <c r="M454" s="475">
        <f>入力・労働局用!M454</f>
        <v>0</v>
      </c>
      <c r="N454" s="480"/>
      <c r="O454" s="480"/>
      <c r="P454" s="480"/>
      <c r="Q454" s="476"/>
      <c r="R454" s="174" t="str">
        <f ca="1">入力・労働局用!R454</f>
        <v/>
      </c>
      <c r="S454" s="477" t="str">
        <f ca="1">入力・労働局用!S454</f>
        <v/>
      </c>
      <c r="T454" s="478">
        <f>入力・労働局用!T454</f>
        <v>0</v>
      </c>
      <c r="U454" s="478">
        <f>入力・労働局用!U454</f>
        <v>0</v>
      </c>
      <c r="V454" s="478">
        <f>入力・労働局用!V454</f>
        <v>0</v>
      </c>
      <c r="W454" s="479">
        <f>入力・労働局用!W454</f>
        <v>0</v>
      </c>
      <c r="X454" s="164"/>
      <c r="Y454" s="180" t="str">
        <f t="shared" si="202"/>
        <v/>
      </c>
      <c r="Z454" s="180" t="str">
        <f t="shared" si="203"/>
        <v/>
      </c>
      <c r="AA454" s="181" t="e">
        <f t="shared" si="192"/>
        <v>#VALUE!</v>
      </c>
      <c r="AB454" s="181" t="e">
        <f t="shared" si="193"/>
        <v>#VALUE!</v>
      </c>
      <c r="AC454" s="181" t="e">
        <f t="shared" si="194"/>
        <v>#VALUE!</v>
      </c>
      <c r="AD454" s="181" t="e">
        <f t="shared" si="195"/>
        <v>#VALUE!</v>
      </c>
      <c r="AE454" s="182" t="e">
        <f t="shared" si="196"/>
        <v>#VALUE!</v>
      </c>
      <c r="AF454" s="181" t="e">
        <f t="shared" si="197"/>
        <v>#VALUE!</v>
      </c>
      <c r="AG454" s="181" t="e">
        <f t="shared" si="198"/>
        <v>#VALUE!</v>
      </c>
      <c r="AH454" s="181" t="e">
        <f t="shared" si="199"/>
        <v>#VALUE!</v>
      </c>
      <c r="AI454" s="181" t="e">
        <f t="shared" si="200"/>
        <v>#VALUE!</v>
      </c>
      <c r="AJ454" s="182" t="e">
        <f t="shared" si="201"/>
        <v>#VALUE!</v>
      </c>
    </row>
    <row r="455" spans="1:36" ht="27.95" customHeight="1" thickBot="1">
      <c r="A455" s="183">
        <f>入力・労働局用!A455</f>
        <v>0</v>
      </c>
      <c r="B455" s="172">
        <f>入力・労働局用!B455</f>
        <v>0</v>
      </c>
      <c r="C455" s="173"/>
      <c r="D455" s="70">
        <f>入力・労働局用!D455</f>
        <v>0</v>
      </c>
      <c r="E455" s="71">
        <f>入力・労働局用!E455</f>
        <v>0</v>
      </c>
      <c r="F455" s="475">
        <f>入力・労働局用!F455</f>
        <v>0</v>
      </c>
      <c r="G455" s="476"/>
      <c r="H455" s="174" t="str">
        <f ca="1">入力・労働局用!H455</f>
        <v/>
      </c>
      <c r="I455" s="477" t="str">
        <f ca="1">入力・労働局用!I455</f>
        <v/>
      </c>
      <c r="J455" s="478">
        <f>入力・労働局用!J455</f>
        <v>0</v>
      </c>
      <c r="K455" s="478">
        <f>入力・労働局用!K455</f>
        <v>0</v>
      </c>
      <c r="L455" s="479">
        <f>入力・労働局用!L455</f>
        <v>0</v>
      </c>
      <c r="M455" s="475">
        <f>入力・労働局用!M455</f>
        <v>0</v>
      </c>
      <c r="N455" s="480"/>
      <c r="O455" s="480"/>
      <c r="P455" s="480"/>
      <c r="Q455" s="476"/>
      <c r="R455" s="174" t="str">
        <f ca="1">入力・労働局用!R455</f>
        <v/>
      </c>
      <c r="S455" s="477" t="str">
        <f ca="1">入力・労働局用!S455</f>
        <v/>
      </c>
      <c r="T455" s="478">
        <f>入力・労働局用!T455</f>
        <v>0</v>
      </c>
      <c r="U455" s="478">
        <f>入力・労働局用!U455</f>
        <v>0</v>
      </c>
      <c r="V455" s="478">
        <f>入力・労働局用!V455</f>
        <v>0</v>
      </c>
      <c r="W455" s="479">
        <f>入力・労働局用!W455</f>
        <v>0</v>
      </c>
      <c r="X455" s="164"/>
      <c r="Y455" s="185" t="str">
        <f t="shared" si="202"/>
        <v/>
      </c>
      <c r="Z455" s="185" t="str">
        <f t="shared" si="203"/>
        <v/>
      </c>
      <c r="AA455" s="186" t="e">
        <f t="shared" si="192"/>
        <v>#VALUE!</v>
      </c>
      <c r="AB455" s="186" t="e">
        <f t="shared" si="193"/>
        <v>#VALUE!</v>
      </c>
      <c r="AC455" s="186" t="e">
        <f t="shared" si="194"/>
        <v>#VALUE!</v>
      </c>
      <c r="AD455" s="186" t="e">
        <f t="shared" si="195"/>
        <v>#VALUE!</v>
      </c>
      <c r="AE455" s="187" t="e">
        <f t="shared" si="196"/>
        <v>#VALUE!</v>
      </c>
      <c r="AF455" s="186" t="e">
        <f t="shared" si="197"/>
        <v>#VALUE!</v>
      </c>
      <c r="AG455" s="186" t="e">
        <f t="shared" si="198"/>
        <v>#VALUE!</v>
      </c>
      <c r="AH455" s="186" t="e">
        <f t="shared" si="199"/>
        <v>#VALUE!</v>
      </c>
      <c r="AI455" s="186" t="e">
        <f t="shared" si="200"/>
        <v>#VALUE!</v>
      </c>
      <c r="AJ455" s="187" t="e">
        <f t="shared" si="201"/>
        <v>#VALUE!</v>
      </c>
    </row>
    <row r="456" spans="1:36" ht="24.95" customHeight="1" thickTop="1">
      <c r="A456" s="361" t="s">
        <v>62</v>
      </c>
      <c r="B456" s="362"/>
      <c r="C456" s="362"/>
      <c r="D456" s="362"/>
      <c r="E456" s="362"/>
      <c r="F456" s="363"/>
      <c r="G456" s="364"/>
      <c r="H456" s="213" t="s">
        <v>12</v>
      </c>
      <c r="I456" s="471">
        <f ca="1">入力・労働局用!I456</f>
        <v>0</v>
      </c>
      <c r="J456" s="472">
        <f>入力・労働局用!J456</f>
        <v>0</v>
      </c>
      <c r="K456" s="472">
        <f>入力・労働局用!K456</f>
        <v>0</v>
      </c>
      <c r="L456" s="214" t="s">
        <v>8</v>
      </c>
      <c r="M456" s="363"/>
      <c r="N456" s="367"/>
      <c r="O456" s="367"/>
      <c r="P456" s="367"/>
      <c r="Q456" s="364"/>
      <c r="R456" s="213"/>
      <c r="S456" s="471">
        <f ca="1">入力・労働局用!S456</f>
        <v>0</v>
      </c>
      <c r="T456" s="472">
        <f>入力・労働局用!T456</f>
        <v>0</v>
      </c>
      <c r="U456" s="472">
        <f>入力・労働局用!U456</f>
        <v>0</v>
      </c>
      <c r="V456" s="472">
        <f>入力・労働局用!V456</f>
        <v>0</v>
      </c>
      <c r="W456" s="214" t="s">
        <v>8</v>
      </c>
      <c r="X456" s="164"/>
    </row>
    <row r="457" spans="1:36" ht="24.95" customHeight="1">
      <c r="A457" s="434" t="s">
        <v>80</v>
      </c>
      <c r="B457" s="435"/>
      <c r="C457" s="435"/>
      <c r="D457" s="435"/>
      <c r="E457" s="435"/>
      <c r="F457" s="502"/>
      <c r="G457" s="503"/>
      <c r="H457" s="215" t="s">
        <v>12</v>
      </c>
      <c r="I457" s="504">
        <f ca="1">入力・労働局用!I457</f>
        <v>0</v>
      </c>
      <c r="J457" s="505">
        <f>入力・労働局用!J457</f>
        <v>0</v>
      </c>
      <c r="K457" s="505">
        <f>入力・労働局用!K457</f>
        <v>0</v>
      </c>
      <c r="L457" s="216" t="s">
        <v>8</v>
      </c>
      <c r="M457" s="502"/>
      <c r="N457" s="506"/>
      <c r="O457" s="506"/>
      <c r="P457" s="506"/>
      <c r="Q457" s="503"/>
      <c r="R457" s="215"/>
      <c r="S457" s="504">
        <f ca="1">入力・労働局用!S457</f>
        <v>0</v>
      </c>
      <c r="T457" s="505">
        <f>入力・労働局用!T457</f>
        <v>0</v>
      </c>
      <c r="U457" s="505">
        <f>入力・労働局用!U457</f>
        <v>0</v>
      </c>
      <c r="V457" s="505">
        <f>入力・労働局用!V457</f>
        <v>0</v>
      </c>
      <c r="W457" s="216" t="s">
        <v>8</v>
      </c>
      <c r="X457" s="164"/>
      <c r="Z457" s="190" t="s">
        <v>36</v>
      </c>
    </row>
    <row r="458" spans="1:36" s="1" customFormat="1" ht="3.75" customHeight="1">
      <c r="X458" s="52"/>
      <c r="Y458" s="217"/>
      <c r="Z458" s="54" t="s">
        <v>35</v>
      </c>
      <c r="AH458" s="29"/>
      <c r="AI458" s="29"/>
    </row>
    <row r="459" spans="1:36">
      <c r="T459" s="468" t="s">
        <v>43</v>
      </c>
      <c r="U459" s="469"/>
      <c r="V459" s="469"/>
      <c r="W459" s="470"/>
      <c r="X459" s="164"/>
    </row>
    <row r="461" spans="1:36" ht="19.5" customHeight="1">
      <c r="A461" s="147" t="str">
        <f>IF(入力・労働局用!A461="","",入力・労働局用!A461)</f>
        <v>【鳥取局様式】</v>
      </c>
      <c r="B461" s="196"/>
      <c r="C461" s="146"/>
      <c r="D461" s="466" t="s">
        <v>76</v>
      </c>
      <c r="E461" s="467"/>
      <c r="F461" s="467"/>
      <c r="G461" s="467"/>
      <c r="H461" s="467"/>
      <c r="I461" s="467"/>
      <c r="J461" s="467"/>
      <c r="S461" s="148">
        <f>入力・労働局用!$S$2</f>
        <v>1</v>
      </c>
      <c r="T461" s="488" t="s">
        <v>10</v>
      </c>
      <c r="U461" s="488"/>
      <c r="V461" s="149">
        <f>入力・労働局用!V461</f>
        <v>18</v>
      </c>
      <c r="W461" s="150" t="s">
        <v>11</v>
      </c>
    </row>
    <row r="462" spans="1:36" ht="19.5" customHeight="1">
      <c r="B462" s="197"/>
      <c r="C462" s="151"/>
      <c r="D462" s="467"/>
      <c r="E462" s="467"/>
      <c r="F462" s="467"/>
      <c r="G462" s="467"/>
      <c r="H462" s="467"/>
      <c r="I462" s="467"/>
      <c r="J462" s="467"/>
    </row>
    <row r="463" spans="1:36" ht="14.25">
      <c r="B463" s="223">
        <f ca="1">入力・労働局用!B463</f>
        <v>45741</v>
      </c>
      <c r="D463" s="198"/>
      <c r="E463" s="198"/>
      <c r="F463" s="198"/>
    </row>
    <row r="464" spans="1:36" ht="15" customHeight="1">
      <c r="B464" s="224">
        <f ca="1">入力・労働局用!B464</f>
        <v>46106.494204513889</v>
      </c>
      <c r="H464" s="329" t="s">
        <v>6</v>
      </c>
      <c r="I464" s="330"/>
      <c r="J464" s="333" t="s">
        <v>0</v>
      </c>
      <c r="K464" s="334"/>
      <c r="L464" s="153" t="s">
        <v>1</v>
      </c>
      <c r="M464" s="334" t="s">
        <v>7</v>
      </c>
      <c r="N464" s="334"/>
      <c r="O464" s="334" t="s">
        <v>2</v>
      </c>
      <c r="P464" s="334"/>
      <c r="Q464" s="334"/>
      <c r="R464" s="334"/>
      <c r="S464" s="334"/>
      <c r="T464" s="334"/>
      <c r="U464" s="334" t="s">
        <v>3</v>
      </c>
      <c r="V464" s="334"/>
      <c r="W464" s="334"/>
    </row>
    <row r="465" spans="1:36" ht="20.100000000000001" customHeight="1">
      <c r="H465" s="331"/>
      <c r="I465" s="332"/>
      <c r="J465" s="154">
        <f>IF(入力・労働局用!J465="","",入力・労働局用!J465)</f>
        <v>3</v>
      </c>
      <c r="K465" s="155">
        <f>IF(入力・労働局用!K465="","",入力・労働局用!K465)</f>
        <v>1</v>
      </c>
      <c r="L465" s="156">
        <f>IF(入力・労働局用!L465="","",入力・労働局用!L465)</f>
        <v>1</v>
      </c>
      <c r="M465" s="157">
        <f>IF(入力・労働局用!M465="","",入力・労働局用!M465)</f>
        <v>0</v>
      </c>
      <c r="N465" s="158" t="str">
        <f>IF(入力・労働局用!N465="","",入力・労働局用!N465)</f>
        <v/>
      </c>
      <c r="O465" s="159" t="str">
        <f>IF(入力・労働局用!O465="","",入力・労働局用!O465)</f>
        <v/>
      </c>
      <c r="P465" s="160" t="str">
        <f>IF(入力・労働局用!P465="","",入力・労働局用!P465)</f>
        <v/>
      </c>
      <c r="Q465" s="160" t="str">
        <f>IF(入力・労働局用!Q465="","",入力・労働局用!Q465)</f>
        <v/>
      </c>
      <c r="R465" s="160" t="str">
        <f>IF(入力・労働局用!R465="","",入力・労働局用!R465)</f>
        <v/>
      </c>
      <c r="S465" s="160" t="str">
        <f>IF(入力・労働局用!S465="","",入力・労働局用!S465)</f>
        <v/>
      </c>
      <c r="T465" s="161" t="str">
        <f>IF(入力・労働局用!T465="","",入力・労働局用!T465)</f>
        <v/>
      </c>
      <c r="U465" s="159" t="str">
        <f>IF(入力・労働局用!U465="","",入力・労働局用!U465)</f>
        <v/>
      </c>
      <c r="V465" s="160" t="str">
        <f>IF(入力・労働局用!V465="","",入力・労働局用!V465)</f>
        <v/>
      </c>
      <c r="W465" s="161" t="str">
        <f>IF(入力・労働局用!W465="","",入力・労働局用!W465)</f>
        <v/>
      </c>
      <c r="Y465" s="162" t="s">
        <v>33</v>
      </c>
      <c r="Z465" s="163" t="s">
        <v>34</v>
      </c>
      <c r="AA465" s="489" t="str">
        <f>$A$2</f>
        <v>【鳥取局様式】</v>
      </c>
      <c r="AB465" s="489"/>
      <c r="AC465" s="489"/>
      <c r="AD465" s="489"/>
      <c r="AE465" s="489"/>
      <c r="AF465" s="487">
        <f>$A$3</f>
        <v>0</v>
      </c>
      <c r="AG465" s="487"/>
      <c r="AH465" s="487"/>
      <c r="AI465" s="487"/>
      <c r="AJ465" s="487"/>
    </row>
    <row r="466" spans="1:36" ht="21.95" customHeight="1">
      <c r="A466" s="315" t="s">
        <v>9</v>
      </c>
      <c r="B466" s="317" t="s">
        <v>30</v>
      </c>
      <c r="C466" s="220"/>
      <c r="D466" s="318" t="s">
        <v>50</v>
      </c>
      <c r="E466" s="317" t="s">
        <v>48</v>
      </c>
      <c r="F466" s="451">
        <f ca="1">B463</f>
        <v>45741</v>
      </c>
      <c r="G466" s="452"/>
      <c r="H466" s="452"/>
      <c r="I466" s="452"/>
      <c r="J466" s="452"/>
      <c r="K466" s="452"/>
      <c r="L466" s="453"/>
      <c r="M466" s="454">
        <f ca="1">B464</f>
        <v>46106.494204513889</v>
      </c>
      <c r="N466" s="455"/>
      <c r="O466" s="455"/>
      <c r="P466" s="455"/>
      <c r="Q466" s="455"/>
      <c r="R466" s="455"/>
      <c r="S466" s="455"/>
      <c r="T466" s="455"/>
      <c r="U466" s="455"/>
      <c r="V466" s="455"/>
      <c r="W466" s="456"/>
      <c r="X466" s="164"/>
      <c r="Y466" s="165" t="str">
        <f>$A$2</f>
        <v>【鳥取局様式】</v>
      </c>
      <c r="Z466" s="165" t="e">
        <f>DATE(YEAR($Y$7)+1,7,10)</f>
        <v>#VALUE!</v>
      </c>
      <c r="AA466" s="166" t="s">
        <v>33</v>
      </c>
      <c r="AB466" s="166" t="s">
        <v>34</v>
      </c>
      <c r="AC466" s="166" t="s">
        <v>37</v>
      </c>
      <c r="AD466" s="166" t="s">
        <v>38</v>
      </c>
      <c r="AE466" s="166" t="s">
        <v>32</v>
      </c>
      <c r="AF466" s="166" t="s">
        <v>33</v>
      </c>
      <c r="AG466" s="166" t="s">
        <v>34</v>
      </c>
      <c r="AH466" s="166" t="s">
        <v>37</v>
      </c>
      <c r="AI466" s="166" t="s">
        <v>38</v>
      </c>
      <c r="AJ466" s="166" t="s">
        <v>32</v>
      </c>
    </row>
    <row r="467" spans="1:36" ht="28.5" customHeight="1">
      <c r="A467" s="316"/>
      <c r="B467" s="317"/>
      <c r="C467" s="195"/>
      <c r="D467" s="319"/>
      <c r="E467" s="317"/>
      <c r="F467" s="306" t="s">
        <v>4</v>
      </c>
      <c r="G467" s="306"/>
      <c r="H467" s="168" t="s">
        <v>39</v>
      </c>
      <c r="I467" s="306" t="s">
        <v>5</v>
      </c>
      <c r="J467" s="306"/>
      <c r="K467" s="306"/>
      <c r="L467" s="306"/>
      <c r="M467" s="306" t="s">
        <v>4</v>
      </c>
      <c r="N467" s="306"/>
      <c r="O467" s="306"/>
      <c r="P467" s="306"/>
      <c r="Q467" s="306"/>
      <c r="R467" s="168" t="s">
        <v>39</v>
      </c>
      <c r="S467" s="306" t="s">
        <v>5</v>
      </c>
      <c r="T467" s="306"/>
      <c r="U467" s="306"/>
      <c r="V467" s="306"/>
      <c r="W467" s="306"/>
      <c r="X467" s="164"/>
      <c r="Y467" s="165" t="e">
        <f>DATE(YEAR($A$2),4,1)</f>
        <v>#VALUE!</v>
      </c>
      <c r="Z467" s="165" t="e">
        <f>DATE(YEAR($Y$8)+2,3,31)</f>
        <v>#VALUE!</v>
      </c>
      <c r="AA467" s="165" t="e">
        <f>$Y$8</f>
        <v>#VALUE!</v>
      </c>
      <c r="AB467" s="165" t="e">
        <f>DATE(YEAR($Y$8)+1,3,31)</f>
        <v>#VALUE!</v>
      </c>
      <c r="AC467" s="165"/>
      <c r="AD467" s="165"/>
      <c r="AE467" s="165"/>
      <c r="AF467" s="169" t="e">
        <f>DATE(YEAR($A$2)+1,4,1)</f>
        <v>#VALUE!</v>
      </c>
      <c r="AG467" s="169" t="e">
        <f>DATE(YEAR($AF$8)+1,3,31)</f>
        <v>#VALUE!</v>
      </c>
      <c r="AH467" s="165"/>
      <c r="AI467" s="165"/>
      <c r="AJ467" s="170"/>
    </row>
    <row r="468" spans="1:36" ht="27.95" customHeight="1">
      <c r="A468" s="171">
        <f>入力・労働局用!A468</f>
        <v>0</v>
      </c>
      <c r="B468" s="172">
        <f>入力・労働局用!B468</f>
        <v>0</v>
      </c>
      <c r="C468" s="173"/>
      <c r="D468" s="70">
        <f>入力・労働局用!D468</f>
        <v>0</v>
      </c>
      <c r="E468" s="71">
        <f>入力・労働局用!E468</f>
        <v>0</v>
      </c>
      <c r="F468" s="475">
        <f>入力・労働局用!F468</f>
        <v>0</v>
      </c>
      <c r="G468" s="476"/>
      <c r="H468" s="174" t="str">
        <f ca="1">入力・労働局用!H468</f>
        <v/>
      </c>
      <c r="I468" s="484" t="str">
        <f ca="1">入力・労働局用!I468</f>
        <v/>
      </c>
      <c r="J468" s="485">
        <f>入力・労働局用!J468</f>
        <v>0</v>
      </c>
      <c r="K468" s="485">
        <f>入力・労働局用!K468</f>
        <v>0</v>
      </c>
      <c r="L468" s="486">
        <f>入力・労働局用!L468</f>
        <v>0</v>
      </c>
      <c r="M468" s="475">
        <f>入力・労働局用!M468</f>
        <v>0</v>
      </c>
      <c r="N468" s="480"/>
      <c r="O468" s="480"/>
      <c r="P468" s="480"/>
      <c r="Q468" s="476"/>
      <c r="R468" s="175" t="str">
        <f ca="1">入力・労働局用!R468</f>
        <v/>
      </c>
      <c r="S468" s="484" t="str">
        <f ca="1">入力・労働局用!S468</f>
        <v/>
      </c>
      <c r="T468" s="485">
        <f>入力・労働局用!T468</f>
        <v>0</v>
      </c>
      <c r="U468" s="485">
        <f>入力・労働局用!U468</f>
        <v>0</v>
      </c>
      <c r="V468" s="485">
        <f>入力・労働局用!V468</f>
        <v>0</v>
      </c>
      <c r="W468" s="486">
        <f>入力・労働局用!W468</f>
        <v>0</v>
      </c>
      <c r="X468" s="164"/>
      <c r="Y468" s="176" t="str">
        <f>IF($B468&lt;&gt;0,IF(D468=0,AA$8,D468),"")</f>
        <v/>
      </c>
      <c r="Z468" s="176" t="str">
        <f>IF($B468&lt;&gt;0,IF(E468=0,Z$8,E468),"")</f>
        <v/>
      </c>
      <c r="AA468" s="177" t="e">
        <f t="shared" ref="AA468:AA482" si="204">IF(Y468&lt;AF$8,Y468,"")</f>
        <v>#VALUE!</v>
      </c>
      <c r="AB468" s="177" t="e">
        <f t="shared" ref="AB468:AB482" si="205">IF(Y468&gt;AB$8,"",IF(Z468&gt;AB$8,AB$8,Z468))</f>
        <v>#VALUE!</v>
      </c>
      <c r="AC468" s="177" t="e">
        <f t="shared" ref="AC468:AC482" si="206">IF(AA468="","",DATE(YEAR(AA468),MONTH(AA468),1))</f>
        <v>#VALUE!</v>
      </c>
      <c r="AD468" s="177" t="e">
        <f t="shared" ref="AD468:AD482" si="207">IF(AA468="","",DATE(YEAR(AB468),MONTH(AB468)+1,1)-1)</f>
        <v>#VALUE!</v>
      </c>
      <c r="AE468" s="178" t="e">
        <f t="shared" ref="AE468:AE482" si="208">IF(AA468="","",DATEDIF(AC468,AD468+1,"m"))</f>
        <v>#VALUE!</v>
      </c>
      <c r="AF468" s="177" t="e">
        <f t="shared" ref="AF468:AF482" si="209">IF(Z468&lt;AF$8,"",IF(Y468&gt;AF$8,Y468,AF$8))</f>
        <v>#VALUE!</v>
      </c>
      <c r="AG468" s="177" t="e">
        <f t="shared" ref="AG468:AG482" si="210">IF(Z468&lt;AF$8,"",Z468)</f>
        <v>#VALUE!</v>
      </c>
      <c r="AH468" s="177" t="e">
        <f t="shared" ref="AH468:AH482" si="211">IF(AF468="","",DATE(YEAR(AF468),MONTH(AF468),1))</f>
        <v>#VALUE!</v>
      </c>
      <c r="AI468" s="177" t="e">
        <f t="shared" ref="AI468:AI482" si="212">IF(AF468="","",DATE(YEAR(AG468),MONTH(AG468)+1,1)-1)</f>
        <v>#VALUE!</v>
      </c>
      <c r="AJ468" s="178" t="e">
        <f t="shared" ref="AJ468:AJ482" si="213">IF(AF468="","",DATEDIF(AH468,AI468+1,"m"))</f>
        <v>#VALUE!</v>
      </c>
    </row>
    <row r="469" spans="1:36" ht="27.95" customHeight="1">
      <c r="A469" s="179">
        <f>入力・労働局用!A469</f>
        <v>0</v>
      </c>
      <c r="B469" s="172">
        <f>入力・労働局用!B469</f>
        <v>0</v>
      </c>
      <c r="C469" s="173"/>
      <c r="D469" s="70">
        <f>入力・労働局用!D469</f>
        <v>0</v>
      </c>
      <c r="E469" s="71">
        <f>入力・労働局用!E469</f>
        <v>0</v>
      </c>
      <c r="F469" s="475">
        <f>入力・労働局用!F469</f>
        <v>0</v>
      </c>
      <c r="G469" s="476"/>
      <c r="H469" s="174" t="str">
        <f ca="1">入力・労働局用!H469</f>
        <v/>
      </c>
      <c r="I469" s="477" t="str">
        <f ca="1">入力・労働局用!I469</f>
        <v/>
      </c>
      <c r="J469" s="478">
        <f>入力・労働局用!J469</f>
        <v>0</v>
      </c>
      <c r="K469" s="478">
        <f>入力・労働局用!K469</f>
        <v>0</v>
      </c>
      <c r="L469" s="479">
        <f>入力・労働局用!L469</f>
        <v>0</v>
      </c>
      <c r="M469" s="475">
        <f>入力・労働局用!M469</f>
        <v>0</v>
      </c>
      <c r="N469" s="480"/>
      <c r="O469" s="480"/>
      <c r="P469" s="480"/>
      <c r="Q469" s="476"/>
      <c r="R469" s="174" t="str">
        <f ca="1">入力・労働局用!R469</f>
        <v/>
      </c>
      <c r="S469" s="477" t="str">
        <f ca="1">入力・労働局用!S469</f>
        <v/>
      </c>
      <c r="T469" s="478">
        <f>入力・労働局用!T469</f>
        <v>0</v>
      </c>
      <c r="U469" s="478">
        <f>入力・労働局用!U469</f>
        <v>0</v>
      </c>
      <c r="V469" s="478">
        <f>入力・労働局用!V469</f>
        <v>0</v>
      </c>
      <c r="W469" s="479">
        <f>入力・労働局用!W469</f>
        <v>0</v>
      </c>
      <c r="X469" s="164"/>
      <c r="Y469" s="180" t="str">
        <f t="shared" ref="Y469:Y482" si="214">IF($B469&lt;&gt;0,IF(D469=0,AA$8,D469),"")</f>
        <v/>
      </c>
      <c r="Z469" s="180" t="str">
        <f t="shared" ref="Z469:Z482" si="215">IF($B469&lt;&gt;0,IF(E469=0,Z$8,E469),"")</f>
        <v/>
      </c>
      <c r="AA469" s="181" t="e">
        <f t="shared" si="204"/>
        <v>#VALUE!</v>
      </c>
      <c r="AB469" s="181" t="e">
        <f t="shared" si="205"/>
        <v>#VALUE!</v>
      </c>
      <c r="AC469" s="181" t="e">
        <f t="shared" si="206"/>
        <v>#VALUE!</v>
      </c>
      <c r="AD469" s="181" t="e">
        <f t="shared" si="207"/>
        <v>#VALUE!</v>
      </c>
      <c r="AE469" s="182" t="e">
        <f t="shared" si="208"/>
        <v>#VALUE!</v>
      </c>
      <c r="AF469" s="181" t="e">
        <f t="shared" si="209"/>
        <v>#VALUE!</v>
      </c>
      <c r="AG469" s="181" t="e">
        <f t="shared" si="210"/>
        <v>#VALUE!</v>
      </c>
      <c r="AH469" s="181" t="e">
        <f t="shared" si="211"/>
        <v>#VALUE!</v>
      </c>
      <c r="AI469" s="181" t="e">
        <f t="shared" si="212"/>
        <v>#VALUE!</v>
      </c>
      <c r="AJ469" s="182" t="e">
        <f t="shared" si="213"/>
        <v>#VALUE!</v>
      </c>
    </row>
    <row r="470" spans="1:36" ht="27.95" customHeight="1">
      <c r="A470" s="179">
        <f>入力・労働局用!A470</f>
        <v>0</v>
      </c>
      <c r="B470" s="172">
        <f>入力・労働局用!B470</f>
        <v>0</v>
      </c>
      <c r="C470" s="173"/>
      <c r="D470" s="70">
        <f>入力・労働局用!D470</f>
        <v>0</v>
      </c>
      <c r="E470" s="71">
        <f>入力・労働局用!E470</f>
        <v>0</v>
      </c>
      <c r="F470" s="475">
        <f>入力・労働局用!F470</f>
        <v>0</v>
      </c>
      <c r="G470" s="476"/>
      <c r="H470" s="174" t="str">
        <f ca="1">入力・労働局用!H470</f>
        <v/>
      </c>
      <c r="I470" s="477" t="str">
        <f ca="1">入力・労働局用!I470</f>
        <v/>
      </c>
      <c r="J470" s="478">
        <f>入力・労働局用!J470</f>
        <v>0</v>
      </c>
      <c r="K470" s="478">
        <f>入力・労働局用!K470</f>
        <v>0</v>
      </c>
      <c r="L470" s="479">
        <f>入力・労働局用!L470</f>
        <v>0</v>
      </c>
      <c r="M470" s="475">
        <f>入力・労働局用!M470</f>
        <v>0</v>
      </c>
      <c r="N470" s="480"/>
      <c r="O470" s="480"/>
      <c r="P470" s="480"/>
      <c r="Q470" s="476"/>
      <c r="R470" s="174" t="str">
        <f ca="1">入力・労働局用!R470</f>
        <v/>
      </c>
      <c r="S470" s="477" t="str">
        <f ca="1">入力・労働局用!S470</f>
        <v/>
      </c>
      <c r="T470" s="478">
        <f>入力・労働局用!T470</f>
        <v>0</v>
      </c>
      <c r="U470" s="478">
        <f>入力・労働局用!U470</f>
        <v>0</v>
      </c>
      <c r="V470" s="478">
        <f>入力・労働局用!V470</f>
        <v>0</v>
      </c>
      <c r="W470" s="479">
        <f>入力・労働局用!W470</f>
        <v>0</v>
      </c>
      <c r="X470" s="164"/>
      <c r="Y470" s="180" t="str">
        <f t="shared" si="214"/>
        <v/>
      </c>
      <c r="Z470" s="180" t="str">
        <f t="shared" si="215"/>
        <v/>
      </c>
      <c r="AA470" s="181" t="e">
        <f t="shared" si="204"/>
        <v>#VALUE!</v>
      </c>
      <c r="AB470" s="181" t="e">
        <f t="shared" si="205"/>
        <v>#VALUE!</v>
      </c>
      <c r="AC470" s="181" t="e">
        <f t="shared" si="206"/>
        <v>#VALUE!</v>
      </c>
      <c r="AD470" s="181" t="e">
        <f t="shared" si="207"/>
        <v>#VALUE!</v>
      </c>
      <c r="AE470" s="182" t="e">
        <f t="shared" si="208"/>
        <v>#VALUE!</v>
      </c>
      <c r="AF470" s="181" t="e">
        <f t="shared" si="209"/>
        <v>#VALUE!</v>
      </c>
      <c r="AG470" s="181" t="e">
        <f t="shared" si="210"/>
        <v>#VALUE!</v>
      </c>
      <c r="AH470" s="181" t="e">
        <f t="shared" si="211"/>
        <v>#VALUE!</v>
      </c>
      <c r="AI470" s="181" t="e">
        <f t="shared" si="212"/>
        <v>#VALUE!</v>
      </c>
      <c r="AJ470" s="182" t="e">
        <f t="shared" si="213"/>
        <v>#VALUE!</v>
      </c>
    </row>
    <row r="471" spans="1:36" ht="27.95" customHeight="1">
      <c r="A471" s="179">
        <f>入力・労働局用!A471</f>
        <v>0</v>
      </c>
      <c r="B471" s="172">
        <f>入力・労働局用!B471</f>
        <v>0</v>
      </c>
      <c r="C471" s="173"/>
      <c r="D471" s="70">
        <f>入力・労働局用!D471</f>
        <v>0</v>
      </c>
      <c r="E471" s="71">
        <f>入力・労働局用!E471</f>
        <v>0</v>
      </c>
      <c r="F471" s="475">
        <f>入力・労働局用!F471</f>
        <v>0</v>
      </c>
      <c r="G471" s="476"/>
      <c r="H471" s="174" t="str">
        <f ca="1">入力・労働局用!H471</f>
        <v/>
      </c>
      <c r="I471" s="477" t="str">
        <f ca="1">入力・労働局用!I471</f>
        <v/>
      </c>
      <c r="J471" s="478">
        <f>入力・労働局用!J471</f>
        <v>0</v>
      </c>
      <c r="K471" s="478">
        <f>入力・労働局用!K471</f>
        <v>0</v>
      </c>
      <c r="L471" s="479">
        <f>入力・労働局用!L471</f>
        <v>0</v>
      </c>
      <c r="M471" s="475">
        <f>入力・労働局用!M471</f>
        <v>0</v>
      </c>
      <c r="N471" s="480"/>
      <c r="O471" s="480"/>
      <c r="P471" s="480"/>
      <c r="Q471" s="476"/>
      <c r="R471" s="174" t="str">
        <f ca="1">入力・労働局用!R471</f>
        <v/>
      </c>
      <c r="S471" s="477" t="str">
        <f ca="1">入力・労働局用!S471</f>
        <v/>
      </c>
      <c r="T471" s="478">
        <f>入力・労働局用!T471</f>
        <v>0</v>
      </c>
      <c r="U471" s="478">
        <f>入力・労働局用!U471</f>
        <v>0</v>
      </c>
      <c r="V471" s="478">
        <f>入力・労働局用!V471</f>
        <v>0</v>
      </c>
      <c r="W471" s="479">
        <f>入力・労働局用!W471</f>
        <v>0</v>
      </c>
      <c r="X471" s="164"/>
      <c r="Y471" s="180" t="str">
        <f t="shared" si="214"/>
        <v/>
      </c>
      <c r="Z471" s="180" t="str">
        <f t="shared" si="215"/>
        <v/>
      </c>
      <c r="AA471" s="181" t="e">
        <f t="shared" si="204"/>
        <v>#VALUE!</v>
      </c>
      <c r="AB471" s="181" t="e">
        <f t="shared" si="205"/>
        <v>#VALUE!</v>
      </c>
      <c r="AC471" s="181" t="e">
        <f t="shared" si="206"/>
        <v>#VALUE!</v>
      </c>
      <c r="AD471" s="181" t="e">
        <f t="shared" si="207"/>
        <v>#VALUE!</v>
      </c>
      <c r="AE471" s="182" t="e">
        <f t="shared" si="208"/>
        <v>#VALUE!</v>
      </c>
      <c r="AF471" s="181" t="e">
        <f t="shared" si="209"/>
        <v>#VALUE!</v>
      </c>
      <c r="AG471" s="181" t="e">
        <f t="shared" si="210"/>
        <v>#VALUE!</v>
      </c>
      <c r="AH471" s="181" t="e">
        <f t="shared" si="211"/>
        <v>#VALUE!</v>
      </c>
      <c r="AI471" s="181" t="e">
        <f t="shared" si="212"/>
        <v>#VALUE!</v>
      </c>
      <c r="AJ471" s="182" t="e">
        <f t="shared" si="213"/>
        <v>#VALUE!</v>
      </c>
    </row>
    <row r="472" spans="1:36" ht="27.95" customHeight="1">
      <c r="A472" s="179">
        <f>入力・労働局用!A472</f>
        <v>0</v>
      </c>
      <c r="B472" s="172">
        <f>入力・労働局用!B472</f>
        <v>0</v>
      </c>
      <c r="C472" s="173"/>
      <c r="D472" s="70">
        <f>入力・労働局用!D472</f>
        <v>0</v>
      </c>
      <c r="E472" s="71">
        <f>入力・労働局用!E472</f>
        <v>0</v>
      </c>
      <c r="F472" s="475">
        <f>入力・労働局用!F472</f>
        <v>0</v>
      </c>
      <c r="G472" s="476"/>
      <c r="H472" s="174" t="str">
        <f ca="1">入力・労働局用!H472</f>
        <v/>
      </c>
      <c r="I472" s="477" t="str">
        <f ca="1">入力・労働局用!I472</f>
        <v/>
      </c>
      <c r="J472" s="478">
        <f>入力・労働局用!J472</f>
        <v>0</v>
      </c>
      <c r="K472" s="478">
        <f>入力・労働局用!K472</f>
        <v>0</v>
      </c>
      <c r="L472" s="479">
        <f>入力・労働局用!L472</f>
        <v>0</v>
      </c>
      <c r="M472" s="475">
        <f>入力・労働局用!M472</f>
        <v>0</v>
      </c>
      <c r="N472" s="480"/>
      <c r="O472" s="480"/>
      <c r="P472" s="480"/>
      <c r="Q472" s="476"/>
      <c r="R472" s="174" t="str">
        <f ca="1">入力・労働局用!R472</f>
        <v/>
      </c>
      <c r="S472" s="477" t="str">
        <f ca="1">入力・労働局用!S472</f>
        <v/>
      </c>
      <c r="T472" s="478">
        <f>入力・労働局用!T472</f>
        <v>0</v>
      </c>
      <c r="U472" s="478">
        <f>入力・労働局用!U472</f>
        <v>0</v>
      </c>
      <c r="V472" s="478">
        <f>入力・労働局用!V472</f>
        <v>0</v>
      </c>
      <c r="W472" s="479">
        <f>入力・労働局用!W472</f>
        <v>0</v>
      </c>
      <c r="X472" s="164"/>
      <c r="Y472" s="180" t="str">
        <f t="shared" si="214"/>
        <v/>
      </c>
      <c r="Z472" s="180" t="str">
        <f t="shared" si="215"/>
        <v/>
      </c>
      <c r="AA472" s="181" t="e">
        <f t="shared" si="204"/>
        <v>#VALUE!</v>
      </c>
      <c r="AB472" s="181" t="e">
        <f t="shared" si="205"/>
        <v>#VALUE!</v>
      </c>
      <c r="AC472" s="181" t="e">
        <f t="shared" si="206"/>
        <v>#VALUE!</v>
      </c>
      <c r="AD472" s="181" t="e">
        <f t="shared" si="207"/>
        <v>#VALUE!</v>
      </c>
      <c r="AE472" s="182" t="e">
        <f t="shared" si="208"/>
        <v>#VALUE!</v>
      </c>
      <c r="AF472" s="181" t="e">
        <f t="shared" si="209"/>
        <v>#VALUE!</v>
      </c>
      <c r="AG472" s="181" t="e">
        <f t="shared" si="210"/>
        <v>#VALUE!</v>
      </c>
      <c r="AH472" s="181" t="e">
        <f t="shared" si="211"/>
        <v>#VALUE!</v>
      </c>
      <c r="AI472" s="181" t="e">
        <f t="shared" si="212"/>
        <v>#VALUE!</v>
      </c>
      <c r="AJ472" s="182" t="e">
        <f t="shared" si="213"/>
        <v>#VALUE!</v>
      </c>
    </row>
    <row r="473" spans="1:36" ht="27.95" customHeight="1">
      <c r="A473" s="179">
        <f>入力・労働局用!A473</f>
        <v>0</v>
      </c>
      <c r="B473" s="172">
        <f>入力・労働局用!B473</f>
        <v>0</v>
      </c>
      <c r="C473" s="173"/>
      <c r="D473" s="70">
        <f>入力・労働局用!D473</f>
        <v>0</v>
      </c>
      <c r="E473" s="71">
        <f>入力・労働局用!E473</f>
        <v>0</v>
      </c>
      <c r="F473" s="475">
        <f>入力・労働局用!F473</f>
        <v>0</v>
      </c>
      <c r="G473" s="476"/>
      <c r="H473" s="174" t="str">
        <f ca="1">入力・労働局用!H473</f>
        <v/>
      </c>
      <c r="I473" s="477" t="str">
        <f ca="1">入力・労働局用!I473</f>
        <v/>
      </c>
      <c r="J473" s="478">
        <f>入力・労働局用!J473</f>
        <v>0</v>
      </c>
      <c r="K473" s="478">
        <f>入力・労働局用!K473</f>
        <v>0</v>
      </c>
      <c r="L473" s="479">
        <f>入力・労働局用!L473</f>
        <v>0</v>
      </c>
      <c r="M473" s="475">
        <f>入力・労働局用!M473</f>
        <v>0</v>
      </c>
      <c r="N473" s="480"/>
      <c r="O473" s="480"/>
      <c r="P473" s="480"/>
      <c r="Q473" s="476"/>
      <c r="R473" s="174" t="str">
        <f ca="1">入力・労働局用!R473</f>
        <v/>
      </c>
      <c r="S473" s="477" t="str">
        <f ca="1">入力・労働局用!S473</f>
        <v/>
      </c>
      <c r="T473" s="478">
        <f>入力・労働局用!T473</f>
        <v>0</v>
      </c>
      <c r="U473" s="478">
        <f>入力・労働局用!U473</f>
        <v>0</v>
      </c>
      <c r="V473" s="478">
        <f>入力・労働局用!V473</f>
        <v>0</v>
      </c>
      <c r="W473" s="479">
        <f>入力・労働局用!W473</f>
        <v>0</v>
      </c>
      <c r="X473" s="164"/>
      <c r="Y473" s="180" t="str">
        <f t="shared" si="214"/>
        <v/>
      </c>
      <c r="Z473" s="180" t="str">
        <f t="shared" si="215"/>
        <v/>
      </c>
      <c r="AA473" s="181" t="e">
        <f t="shared" si="204"/>
        <v>#VALUE!</v>
      </c>
      <c r="AB473" s="181" t="e">
        <f t="shared" si="205"/>
        <v>#VALUE!</v>
      </c>
      <c r="AC473" s="181" t="e">
        <f t="shared" si="206"/>
        <v>#VALUE!</v>
      </c>
      <c r="AD473" s="181" t="e">
        <f t="shared" si="207"/>
        <v>#VALUE!</v>
      </c>
      <c r="AE473" s="182" t="e">
        <f t="shared" si="208"/>
        <v>#VALUE!</v>
      </c>
      <c r="AF473" s="181" t="e">
        <f t="shared" si="209"/>
        <v>#VALUE!</v>
      </c>
      <c r="AG473" s="181" t="e">
        <f t="shared" si="210"/>
        <v>#VALUE!</v>
      </c>
      <c r="AH473" s="181" t="e">
        <f t="shared" si="211"/>
        <v>#VALUE!</v>
      </c>
      <c r="AI473" s="181" t="e">
        <f t="shared" si="212"/>
        <v>#VALUE!</v>
      </c>
      <c r="AJ473" s="182" t="e">
        <f t="shared" si="213"/>
        <v>#VALUE!</v>
      </c>
    </row>
    <row r="474" spans="1:36" ht="27.95" customHeight="1">
      <c r="A474" s="179">
        <f>入力・労働局用!A474</f>
        <v>0</v>
      </c>
      <c r="B474" s="172">
        <f>入力・労働局用!B474</f>
        <v>0</v>
      </c>
      <c r="C474" s="173"/>
      <c r="D474" s="70">
        <f>入力・労働局用!D474</f>
        <v>0</v>
      </c>
      <c r="E474" s="71">
        <f>入力・労働局用!E474</f>
        <v>0</v>
      </c>
      <c r="F474" s="475">
        <f>入力・労働局用!F474</f>
        <v>0</v>
      </c>
      <c r="G474" s="476"/>
      <c r="H474" s="174" t="str">
        <f ca="1">入力・労働局用!H474</f>
        <v/>
      </c>
      <c r="I474" s="477" t="str">
        <f ca="1">入力・労働局用!I474</f>
        <v/>
      </c>
      <c r="J474" s="478">
        <f>入力・労働局用!J474</f>
        <v>0</v>
      </c>
      <c r="K474" s="478">
        <f>入力・労働局用!K474</f>
        <v>0</v>
      </c>
      <c r="L474" s="479">
        <f>入力・労働局用!L474</f>
        <v>0</v>
      </c>
      <c r="M474" s="475">
        <f>入力・労働局用!M474</f>
        <v>0</v>
      </c>
      <c r="N474" s="480"/>
      <c r="O474" s="480"/>
      <c r="P474" s="480"/>
      <c r="Q474" s="476"/>
      <c r="R474" s="174" t="str">
        <f ca="1">入力・労働局用!R474</f>
        <v/>
      </c>
      <c r="S474" s="477" t="str">
        <f ca="1">入力・労働局用!S474</f>
        <v/>
      </c>
      <c r="T474" s="478">
        <f>入力・労働局用!T474</f>
        <v>0</v>
      </c>
      <c r="U474" s="478">
        <f>入力・労働局用!U474</f>
        <v>0</v>
      </c>
      <c r="V474" s="478">
        <f>入力・労働局用!V474</f>
        <v>0</v>
      </c>
      <c r="W474" s="479">
        <f>入力・労働局用!W474</f>
        <v>0</v>
      </c>
      <c r="X474" s="164"/>
      <c r="Y474" s="180" t="str">
        <f t="shared" si="214"/>
        <v/>
      </c>
      <c r="Z474" s="180" t="str">
        <f t="shared" si="215"/>
        <v/>
      </c>
      <c r="AA474" s="181" t="e">
        <f t="shared" si="204"/>
        <v>#VALUE!</v>
      </c>
      <c r="AB474" s="181" t="e">
        <f t="shared" si="205"/>
        <v>#VALUE!</v>
      </c>
      <c r="AC474" s="181" t="e">
        <f t="shared" si="206"/>
        <v>#VALUE!</v>
      </c>
      <c r="AD474" s="181" t="e">
        <f t="shared" si="207"/>
        <v>#VALUE!</v>
      </c>
      <c r="AE474" s="182" t="e">
        <f t="shared" si="208"/>
        <v>#VALUE!</v>
      </c>
      <c r="AF474" s="181" t="e">
        <f t="shared" si="209"/>
        <v>#VALUE!</v>
      </c>
      <c r="AG474" s="181" t="e">
        <f t="shared" si="210"/>
        <v>#VALUE!</v>
      </c>
      <c r="AH474" s="181" t="e">
        <f t="shared" si="211"/>
        <v>#VALUE!</v>
      </c>
      <c r="AI474" s="181" t="e">
        <f t="shared" si="212"/>
        <v>#VALUE!</v>
      </c>
      <c r="AJ474" s="182" t="e">
        <f t="shared" si="213"/>
        <v>#VALUE!</v>
      </c>
    </row>
    <row r="475" spans="1:36" ht="27.95" customHeight="1">
      <c r="A475" s="179">
        <f>入力・労働局用!A475</f>
        <v>0</v>
      </c>
      <c r="B475" s="172">
        <f>入力・労働局用!B475</f>
        <v>0</v>
      </c>
      <c r="C475" s="173"/>
      <c r="D475" s="70">
        <f>入力・労働局用!D475</f>
        <v>0</v>
      </c>
      <c r="E475" s="71">
        <f>入力・労働局用!E475</f>
        <v>0</v>
      </c>
      <c r="F475" s="475">
        <f>入力・労働局用!F475</f>
        <v>0</v>
      </c>
      <c r="G475" s="476"/>
      <c r="H475" s="174" t="str">
        <f ca="1">入力・労働局用!H475</f>
        <v/>
      </c>
      <c r="I475" s="477" t="str">
        <f ca="1">入力・労働局用!I475</f>
        <v/>
      </c>
      <c r="J475" s="478">
        <f>入力・労働局用!J475</f>
        <v>0</v>
      </c>
      <c r="K475" s="478">
        <f>入力・労働局用!K475</f>
        <v>0</v>
      </c>
      <c r="L475" s="479">
        <f>入力・労働局用!L475</f>
        <v>0</v>
      </c>
      <c r="M475" s="475">
        <f>入力・労働局用!M475</f>
        <v>0</v>
      </c>
      <c r="N475" s="480"/>
      <c r="O475" s="480"/>
      <c r="P475" s="480"/>
      <c r="Q475" s="476"/>
      <c r="R475" s="174" t="str">
        <f ca="1">入力・労働局用!R475</f>
        <v/>
      </c>
      <c r="S475" s="477" t="str">
        <f ca="1">入力・労働局用!S475</f>
        <v/>
      </c>
      <c r="T475" s="478">
        <f>入力・労働局用!T475</f>
        <v>0</v>
      </c>
      <c r="U475" s="478">
        <f>入力・労働局用!U475</f>
        <v>0</v>
      </c>
      <c r="V475" s="478">
        <f>入力・労働局用!V475</f>
        <v>0</v>
      </c>
      <c r="W475" s="479">
        <f>入力・労働局用!W475</f>
        <v>0</v>
      </c>
      <c r="X475" s="164"/>
      <c r="Y475" s="180" t="str">
        <f t="shared" si="214"/>
        <v/>
      </c>
      <c r="Z475" s="180" t="str">
        <f t="shared" si="215"/>
        <v/>
      </c>
      <c r="AA475" s="181" t="e">
        <f t="shared" si="204"/>
        <v>#VALUE!</v>
      </c>
      <c r="AB475" s="181" t="e">
        <f t="shared" si="205"/>
        <v>#VALUE!</v>
      </c>
      <c r="AC475" s="181" t="e">
        <f t="shared" si="206"/>
        <v>#VALUE!</v>
      </c>
      <c r="AD475" s="181" t="e">
        <f t="shared" si="207"/>
        <v>#VALUE!</v>
      </c>
      <c r="AE475" s="182" t="e">
        <f t="shared" si="208"/>
        <v>#VALUE!</v>
      </c>
      <c r="AF475" s="181" t="e">
        <f t="shared" si="209"/>
        <v>#VALUE!</v>
      </c>
      <c r="AG475" s="181" t="e">
        <f t="shared" si="210"/>
        <v>#VALUE!</v>
      </c>
      <c r="AH475" s="181" t="e">
        <f t="shared" si="211"/>
        <v>#VALUE!</v>
      </c>
      <c r="AI475" s="181" t="e">
        <f t="shared" si="212"/>
        <v>#VALUE!</v>
      </c>
      <c r="AJ475" s="182" t="e">
        <f t="shared" si="213"/>
        <v>#VALUE!</v>
      </c>
    </row>
    <row r="476" spans="1:36" ht="27.95" customHeight="1">
      <c r="A476" s="179">
        <f>入力・労働局用!A476</f>
        <v>0</v>
      </c>
      <c r="B476" s="172">
        <f>入力・労働局用!B476</f>
        <v>0</v>
      </c>
      <c r="C476" s="173"/>
      <c r="D476" s="70">
        <f>入力・労働局用!D476</f>
        <v>0</v>
      </c>
      <c r="E476" s="71">
        <f>入力・労働局用!E476</f>
        <v>0</v>
      </c>
      <c r="F476" s="475">
        <f>入力・労働局用!F476</f>
        <v>0</v>
      </c>
      <c r="G476" s="476"/>
      <c r="H476" s="174" t="str">
        <f ca="1">入力・労働局用!H476</f>
        <v/>
      </c>
      <c r="I476" s="477" t="str">
        <f ca="1">入力・労働局用!I476</f>
        <v/>
      </c>
      <c r="J476" s="478">
        <f>入力・労働局用!J476</f>
        <v>0</v>
      </c>
      <c r="K476" s="478">
        <f>入力・労働局用!K476</f>
        <v>0</v>
      </c>
      <c r="L476" s="479">
        <f>入力・労働局用!L476</f>
        <v>0</v>
      </c>
      <c r="M476" s="475">
        <f>入力・労働局用!M476</f>
        <v>0</v>
      </c>
      <c r="N476" s="480"/>
      <c r="O476" s="480"/>
      <c r="P476" s="480"/>
      <c r="Q476" s="476"/>
      <c r="R476" s="174" t="str">
        <f ca="1">入力・労働局用!R476</f>
        <v/>
      </c>
      <c r="S476" s="477" t="str">
        <f ca="1">入力・労働局用!S476</f>
        <v/>
      </c>
      <c r="T476" s="478">
        <f>入力・労働局用!T476</f>
        <v>0</v>
      </c>
      <c r="U476" s="478">
        <f>入力・労働局用!U476</f>
        <v>0</v>
      </c>
      <c r="V476" s="478">
        <f>入力・労働局用!V476</f>
        <v>0</v>
      </c>
      <c r="W476" s="479">
        <f>入力・労働局用!W476</f>
        <v>0</v>
      </c>
      <c r="X476" s="164"/>
      <c r="Y476" s="180" t="str">
        <f t="shared" si="214"/>
        <v/>
      </c>
      <c r="Z476" s="180" t="str">
        <f t="shared" si="215"/>
        <v/>
      </c>
      <c r="AA476" s="181" t="e">
        <f t="shared" si="204"/>
        <v>#VALUE!</v>
      </c>
      <c r="AB476" s="181" t="e">
        <f t="shared" si="205"/>
        <v>#VALUE!</v>
      </c>
      <c r="AC476" s="181" t="e">
        <f t="shared" si="206"/>
        <v>#VALUE!</v>
      </c>
      <c r="AD476" s="181" t="e">
        <f t="shared" si="207"/>
        <v>#VALUE!</v>
      </c>
      <c r="AE476" s="182" t="e">
        <f t="shared" si="208"/>
        <v>#VALUE!</v>
      </c>
      <c r="AF476" s="181" t="e">
        <f t="shared" si="209"/>
        <v>#VALUE!</v>
      </c>
      <c r="AG476" s="181" t="e">
        <f t="shared" si="210"/>
        <v>#VALUE!</v>
      </c>
      <c r="AH476" s="181" t="e">
        <f t="shared" si="211"/>
        <v>#VALUE!</v>
      </c>
      <c r="AI476" s="181" t="e">
        <f t="shared" si="212"/>
        <v>#VALUE!</v>
      </c>
      <c r="AJ476" s="182" t="e">
        <f t="shared" si="213"/>
        <v>#VALUE!</v>
      </c>
    </row>
    <row r="477" spans="1:36" ht="27.95" customHeight="1">
      <c r="A477" s="179">
        <f>入力・労働局用!A477</f>
        <v>0</v>
      </c>
      <c r="B477" s="172">
        <f>入力・労働局用!B477</f>
        <v>0</v>
      </c>
      <c r="C477" s="173"/>
      <c r="D477" s="70">
        <f>入力・労働局用!D477</f>
        <v>0</v>
      </c>
      <c r="E477" s="71">
        <f>入力・労働局用!E477</f>
        <v>0</v>
      </c>
      <c r="F477" s="475">
        <f>入力・労働局用!F477</f>
        <v>0</v>
      </c>
      <c r="G477" s="476"/>
      <c r="H477" s="174" t="str">
        <f ca="1">入力・労働局用!H477</f>
        <v/>
      </c>
      <c r="I477" s="477" t="str">
        <f ca="1">入力・労働局用!I477</f>
        <v/>
      </c>
      <c r="J477" s="478">
        <f>入力・労働局用!J477</f>
        <v>0</v>
      </c>
      <c r="K477" s="478">
        <f>入力・労働局用!K477</f>
        <v>0</v>
      </c>
      <c r="L477" s="479">
        <f>入力・労働局用!L477</f>
        <v>0</v>
      </c>
      <c r="M477" s="475">
        <f>入力・労働局用!M477</f>
        <v>0</v>
      </c>
      <c r="N477" s="480"/>
      <c r="O477" s="480"/>
      <c r="P477" s="480"/>
      <c r="Q477" s="476"/>
      <c r="R477" s="174" t="str">
        <f ca="1">入力・労働局用!R477</f>
        <v/>
      </c>
      <c r="S477" s="477" t="str">
        <f ca="1">入力・労働局用!S477</f>
        <v/>
      </c>
      <c r="T477" s="478">
        <f>入力・労働局用!T477</f>
        <v>0</v>
      </c>
      <c r="U477" s="478">
        <f>入力・労働局用!U477</f>
        <v>0</v>
      </c>
      <c r="V477" s="478">
        <f>入力・労働局用!V477</f>
        <v>0</v>
      </c>
      <c r="W477" s="479">
        <f>入力・労働局用!W477</f>
        <v>0</v>
      </c>
      <c r="X477" s="164"/>
      <c r="Y477" s="180" t="str">
        <f t="shared" si="214"/>
        <v/>
      </c>
      <c r="Z477" s="180" t="str">
        <f t="shared" si="215"/>
        <v/>
      </c>
      <c r="AA477" s="181" t="e">
        <f t="shared" si="204"/>
        <v>#VALUE!</v>
      </c>
      <c r="AB477" s="181" t="e">
        <f t="shared" si="205"/>
        <v>#VALUE!</v>
      </c>
      <c r="AC477" s="181" t="e">
        <f t="shared" si="206"/>
        <v>#VALUE!</v>
      </c>
      <c r="AD477" s="181" t="e">
        <f t="shared" si="207"/>
        <v>#VALUE!</v>
      </c>
      <c r="AE477" s="182" t="e">
        <f t="shared" si="208"/>
        <v>#VALUE!</v>
      </c>
      <c r="AF477" s="181" t="e">
        <f t="shared" si="209"/>
        <v>#VALUE!</v>
      </c>
      <c r="AG477" s="181" t="e">
        <f t="shared" si="210"/>
        <v>#VALUE!</v>
      </c>
      <c r="AH477" s="181" t="e">
        <f t="shared" si="211"/>
        <v>#VALUE!</v>
      </c>
      <c r="AI477" s="181" t="e">
        <f t="shared" si="212"/>
        <v>#VALUE!</v>
      </c>
      <c r="AJ477" s="182" t="e">
        <f t="shared" si="213"/>
        <v>#VALUE!</v>
      </c>
    </row>
    <row r="478" spans="1:36" ht="27.95" customHeight="1">
      <c r="A478" s="179">
        <f>入力・労働局用!A478</f>
        <v>0</v>
      </c>
      <c r="B478" s="172">
        <f>入力・労働局用!B478</f>
        <v>0</v>
      </c>
      <c r="C478" s="173"/>
      <c r="D478" s="70">
        <f>入力・労働局用!D478</f>
        <v>0</v>
      </c>
      <c r="E478" s="71">
        <f>入力・労働局用!E478</f>
        <v>0</v>
      </c>
      <c r="F478" s="475">
        <f>入力・労働局用!F478</f>
        <v>0</v>
      </c>
      <c r="G478" s="476"/>
      <c r="H478" s="174" t="str">
        <f ca="1">入力・労働局用!H478</f>
        <v/>
      </c>
      <c r="I478" s="477" t="str">
        <f ca="1">入力・労働局用!I478</f>
        <v/>
      </c>
      <c r="J478" s="478">
        <f>入力・労働局用!J478</f>
        <v>0</v>
      </c>
      <c r="K478" s="478">
        <f>入力・労働局用!K478</f>
        <v>0</v>
      </c>
      <c r="L478" s="479">
        <f>入力・労働局用!L478</f>
        <v>0</v>
      </c>
      <c r="M478" s="475">
        <f>入力・労働局用!M478</f>
        <v>0</v>
      </c>
      <c r="N478" s="480"/>
      <c r="O478" s="480"/>
      <c r="P478" s="480"/>
      <c r="Q478" s="476"/>
      <c r="R478" s="174" t="str">
        <f ca="1">入力・労働局用!R478</f>
        <v/>
      </c>
      <c r="S478" s="477" t="str">
        <f ca="1">入力・労働局用!S478</f>
        <v/>
      </c>
      <c r="T478" s="478">
        <f>入力・労働局用!T478</f>
        <v>0</v>
      </c>
      <c r="U478" s="478">
        <f>入力・労働局用!U478</f>
        <v>0</v>
      </c>
      <c r="V478" s="478">
        <f>入力・労働局用!V478</f>
        <v>0</v>
      </c>
      <c r="W478" s="479">
        <f>入力・労働局用!W478</f>
        <v>0</v>
      </c>
      <c r="X478" s="164"/>
      <c r="Y478" s="180" t="str">
        <f t="shared" si="214"/>
        <v/>
      </c>
      <c r="Z478" s="180" t="str">
        <f t="shared" si="215"/>
        <v/>
      </c>
      <c r="AA478" s="181" t="e">
        <f t="shared" si="204"/>
        <v>#VALUE!</v>
      </c>
      <c r="AB478" s="181" t="e">
        <f t="shared" si="205"/>
        <v>#VALUE!</v>
      </c>
      <c r="AC478" s="181" t="e">
        <f t="shared" si="206"/>
        <v>#VALUE!</v>
      </c>
      <c r="AD478" s="181" t="e">
        <f t="shared" si="207"/>
        <v>#VALUE!</v>
      </c>
      <c r="AE478" s="182" t="e">
        <f t="shared" si="208"/>
        <v>#VALUE!</v>
      </c>
      <c r="AF478" s="181" t="e">
        <f t="shared" si="209"/>
        <v>#VALUE!</v>
      </c>
      <c r="AG478" s="181" t="e">
        <f t="shared" si="210"/>
        <v>#VALUE!</v>
      </c>
      <c r="AH478" s="181" t="e">
        <f t="shared" si="211"/>
        <v>#VALUE!</v>
      </c>
      <c r="AI478" s="181" t="e">
        <f t="shared" si="212"/>
        <v>#VALUE!</v>
      </c>
      <c r="AJ478" s="182" t="e">
        <f t="shared" si="213"/>
        <v>#VALUE!</v>
      </c>
    </row>
    <row r="479" spans="1:36" ht="27.95" customHeight="1">
      <c r="A479" s="179">
        <f>入力・労働局用!A479</f>
        <v>0</v>
      </c>
      <c r="B479" s="172">
        <f>入力・労働局用!B479</f>
        <v>0</v>
      </c>
      <c r="C479" s="173"/>
      <c r="D479" s="70">
        <f>入力・労働局用!D479</f>
        <v>0</v>
      </c>
      <c r="E479" s="71">
        <f>入力・労働局用!E479</f>
        <v>0</v>
      </c>
      <c r="F479" s="475">
        <f>入力・労働局用!F479</f>
        <v>0</v>
      </c>
      <c r="G479" s="476"/>
      <c r="H479" s="174" t="str">
        <f ca="1">入力・労働局用!H479</f>
        <v/>
      </c>
      <c r="I479" s="477" t="str">
        <f ca="1">入力・労働局用!I479</f>
        <v/>
      </c>
      <c r="J479" s="478">
        <f>入力・労働局用!J479</f>
        <v>0</v>
      </c>
      <c r="K479" s="478">
        <f>入力・労働局用!K479</f>
        <v>0</v>
      </c>
      <c r="L479" s="479">
        <f>入力・労働局用!L479</f>
        <v>0</v>
      </c>
      <c r="M479" s="475">
        <f>入力・労働局用!M479</f>
        <v>0</v>
      </c>
      <c r="N479" s="480"/>
      <c r="O479" s="480"/>
      <c r="P479" s="480"/>
      <c r="Q479" s="476"/>
      <c r="R479" s="174" t="str">
        <f ca="1">入力・労働局用!R479</f>
        <v/>
      </c>
      <c r="S479" s="477" t="str">
        <f ca="1">入力・労働局用!S479</f>
        <v/>
      </c>
      <c r="T479" s="478">
        <f>入力・労働局用!T479</f>
        <v>0</v>
      </c>
      <c r="U479" s="478">
        <f>入力・労働局用!U479</f>
        <v>0</v>
      </c>
      <c r="V479" s="478">
        <f>入力・労働局用!V479</f>
        <v>0</v>
      </c>
      <c r="W479" s="479">
        <f>入力・労働局用!W479</f>
        <v>0</v>
      </c>
      <c r="X479" s="164"/>
      <c r="Y479" s="180" t="str">
        <f t="shared" si="214"/>
        <v/>
      </c>
      <c r="Z479" s="180" t="str">
        <f t="shared" si="215"/>
        <v/>
      </c>
      <c r="AA479" s="181" t="e">
        <f t="shared" si="204"/>
        <v>#VALUE!</v>
      </c>
      <c r="AB479" s="181" t="e">
        <f t="shared" si="205"/>
        <v>#VALUE!</v>
      </c>
      <c r="AC479" s="181" t="e">
        <f t="shared" si="206"/>
        <v>#VALUE!</v>
      </c>
      <c r="AD479" s="181" t="e">
        <f t="shared" si="207"/>
        <v>#VALUE!</v>
      </c>
      <c r="AE479" s="182" t="e">
        <f t="shared" si="208"/>
        <v>#VALUE!</v>
      </c>
      <c r="AF479" s="181" t="e">
        <f t="shared" si="209"/>
        <v>#VALUE!</v>
      </c>
      <c r="AG479" s="181" t="e">
        <f t="shared" si="210"/>
        <v>#VALUE!</v>
      </c>
      <c r="AH479" s="181" t="e">
        <f t="shared" si="211"/>
        <v>#VALUE!</v>
      </c>
      <c r="AI479" s="181" t="e">
        <f t="shared" si="212"/>
        <v>#VALUE!</v>
      </c>
      <c r="AJ479" s="182" t="e">
        <f t="shared" si="213"/>
        <v>#VALUE!</v>
      </c>
    </row>
    <row r="480" spans="1:36" ht="27.95" customHeight="1">
      <c r="A480" s="179">
        <f>入力・労働局用!A480</f>
        <v>0</v>
      </c>
      <c r="B480" s="172">
        <f>入力・労働局用!B480</f>
        <v>0</v>
      </c>
      <c r="C480" s="173"/>
      <c r="D480" s="70">
        <f>入力・労働局用!D480</f>
        <v>0</v>
      </c>
      <c r="E480" s="71">
        <f>入力・労働局用!E480</f>
        <v>0</v>
      </c>
      <c r="F480" s="475">
        <f>入力・労働局用!F480</f>
        <v>0</v>
      </c>
      <c r="G480" s="476"/>
      <c r="H480" s="174" t="str">
        <f ca="1">入力・労働局用!H480</f>
        <v/>
      </c>
      <c r="I480" s="477" t="str">
        <f ca="1">入力・労働局用!I480</f>
        <v/>
      </c>
      <c r="J480" s="478">
        <f>入力・労働局用!J480</f>
        <v>0</v>
      </c>
      <c r="K480" s="478">
        <f>入力・労働局用!K480</f>
        <v>0</v>
      </c>
      <c r="L480" s="479">
        <f>入力・労働局用!L480</f>
        <v>0</v>
      </c>
      <c r="M480" s="475">
        <f>入力・労働局用!M480</f>
        <v>0</v>
      </c>
      <c r="N480" s="480"/>
      <c r="O480" s="480"/>
      <c r="P480" s="480"/>
      <c r="Q480" s="476"/>
      <c r="R480" s="174" t="str">
        <f ca="1">入力・労働局用!R480</f>
        <v/>
      </c>
      <c r="S480" s="477" t="str">
        <f ca="1">入力・労働局用!S480</f>
        <v/>
      </c>
      <c r="T480" s="478">
        <f>入力・労働局用!T480</f>
        <v>0</v>
      </c>
      <c r="U480" s="478">
        <f>入力・労働局用!U480</f>
        <v>0</v>
      </c>
      <c r="V480" s="478">
        <f>入力・労働局用!V480</f>
        <v>0</v>
      </c>
      <c r="W480" s="479">
        <f>入力・労働局用!W480</f>
        <v>0</v>
      </c>
      <c r="X480" s="164"/>
      <c r="Y480" s="180" t="str">
        <f t="shared" si="214"/>
        <v/>
      </c>
      <c r="Z480" s="180" t="str">
        <f t="shared" si="215"/>
        <v/>
      </c>
      <c r="AA480" s="181" t="e">
        <f t="shared" si="204"/>
        <v>#VALUE!</v>
      </c>
      <c r="AB480" s="181" t="e">
        <f t="shared" si="205"/>
        <v>#VALUE!</v>
      </c>
      <c r="AC480" s="181" t="e">
        <f t="shared" si="206"/>
        <v>#VALUE!</v>
      </c>
      <c r="AD480" s="181" t="e">
        <f t="shared" si="207"/>
        <v>#VALUE!</v>
      </c>
      <c r="AE480" s="182" t="e">
        <f t="shared" si="208"/>
        <v>#VALUE!</v>
      </c>
      <c r="AF480" s="181" t="e">
        <f t="shared" si="209"/>
        <v>#VALUE!</v>
      </c>
      <c r="AG480" s="181" t="e">
        <f t="shared" si="210"/>
        <v>#VALUE!</v>
      </c>
      <c r="AH480" s="181" t="e">
        <f t="shared" si="211"/>
        <v>#VALUE!</v>
      </c>
      <c r="AI480" s="181" t="e">
        <f t="shared" si="212"/>
        <v>#VALUE!</v>
      </c>
      <c r="AJ480" s="182" t="e">
        <f t="shared" si="213"/>
        <v>#VALUE!</v>
      </c>
    </row>
    <row r="481" spans="1:36" ht="27.95" customHeight="1">
      <c r="A481" s="179">
        <f>入力・労働局用!A481</f>
        <v>0</v>
      </c>
      <c r="B481" s="172">
        <f>入力・労働局用!B481</f>
        <v>0</v>
      </c>
      <c r="C481" s="173"/>
      <c r="D481" s="70">
        <f>入力・労働局用!D481</f>
        <v>0</v>
      </c>
      <c r="E481" s="71">
        <f>入力・労働局用!E481</f>
        <v>0</v>
      </c>
      <c r="F481" s="475">
        <f>入力・労働局用!F481</f>
        <v>0</v>
      </c>
      <c r="G481" s="476"/>
      <c r="H481" s="174" t="str">
        <f ca="1">入力・労働局用!H481</f>
        <v/>
      </c>
      <c r="I481" s="477" t="str">
        <f ca="1">入力・労働局用!I481</f>
        <v/>
      </c>
      <c r="J481" s="478">
        <f>入力・労働局用!J481</f>
        <v>0</v>
      </c>
      <c r="K481" s="478">
        <f>入力・労働局用!K481</f>
        <v>0</v>
      </c>
      <c r="L481" s="479">
        <f>入力・労働局用!L481</f>
        <v>0</v>
      </c>
      <c r="M481" s="475">
        <f>入力・労働局用!M481</f>
        <v>0</v>
      </c>
      <c r="N481" s="480"/>
      <c r="O481" s="480"/>
      <c r="P481" s="480"/>
      <c r="Q481" s="476"/>
      <c r="R481" s="174" t="str">
        <f ca="1">入力・労働局用!R481</f>
        <v/>
      </c>
      <c r="S481" s="477" t="str">
        <f ca="1">入力・労働局用!S481</f>
        <v/>
      </c>
      <c r="T481" s="478">
        <f>入力・労働局用!T481</f>
        <v>0</v>
      </c>
      <c r="U481" s="478">
        <f>入力・労働局用!U481</f>
        <v>0</v>
      </c>
      <c r="V481" s="478">
        <f>入力・労働局用!V481</f>
        <v>0</v>
      </c>
      <c r="W481" s="479">
        <f>入力・労働局用!W481</f>
        <v>0</v>
      </c>
      <c r="X481" s="164"/>
      <c r="Y481" s="180" t="str">
        <f t="shared" si="214"/>
        <v/>
      </c>
      <c r="Z481" s="180" t="str">
        <f t="shared" si="215"/>
        <v/>
      </c>
      <c r="AA481" s="181" t="e">
        <f t="shared" si="204"/>
        <v>#VALUE!</v>
      </c>
      <c r="AB481" s="181" t="e">
        <f t="shared" si="205"/>
        <v>#VALUE!</v>
      </c>
      <c r="AC481" s="181" t="e">
        <f t="shared" si="206"/>
        <v>#VALUE!</v>
      </c>
      <c r="AD481" s="181" t="e">
        <f t="shared" si="207"/>
        <v>#VALUE!</v>
      </c>
      <c r="AE481" s="182" t="e">
        <f t="shared" si="208"/>
        <v>#VALUE!</v>
      </c>
      <c r="AF481" s="181" t="e">
        <f t="shared" si="209"/>
        <v>#VALUE!</v>
      </c>
      <c r="AG481" s="181" t="e">
        <f t="shared" si="210"/>
        <v>#VALUE!</v>
      </c>
      <c r="AH481" s="181" t="e">
        <f t="shared" si="211"/>
        <v>#VALUE!</v>
      </c>
      <c r="AI481" s="181" t="e">
        <f t="shared" si="212"/>
        <v>#VALUE!</v>
      </c>
      <c r="AJ481" s="182" t="e">
        <f t="shared" si="213"/>
        <v>#VALUE!</v>
      </c>
    </row>
    <row r="482" spans="1:36" ht="27.95" customHeight="1" thickBot="1">
      <c r="A482" s="183">
        <f>入力・労働局用!A482</f>
        <v>0</v>
      </c>
      <c r="B482" s="172">
        <f>入力・労働局用!B482</f>
        <v>0</v>
      </c>
      <c r="C482" s="173"/>
      <c r="D482" s="70">
        <f>入力・労働局用!D482</f>
        <v>0</v>
      </c>
      <c r="E482" s="71">
        <f>入力・労働局用!E482</f>
        <v>0</v>
      </c>
      <c r="F482" s="475">
        <f>入力・労働局用!F482</f>
        <v>0</v>
      </c>
      <c r="G482" s="476"/>
      <c r="H482" s="174" t="str">
        <f ca="1">入力・労働局用!H482</f>
        <v/>
      </c>
      <c r="I482" s="477" t="str">
        <f ca="1">入力・労働局用!I482</f>
        <v/>
      </c>
      <c r="J482" s="478">
        <f>入力・労働局用!J482</f>
        <v>0</v>
      </c>
      <c r="K482" s="478">
        <f>入力・労働局用!K482</f>
        <v>0</v>
      </c>
      <c r="L482" s="479">
        <f>入力・労働局用!L482</f>
        <v>0</v>
      </c>
      <c r="M482" s="475">
        <f>入力・労働局用!M482</f>
        <v>0</v>
      </c>
      <c r="N482" s="480"/>
      <c r="O482" s="480"/>
      <c r="P482" s="480"/>
      <c r="Q482" s="476"/>
      <c r="R482" s="174" t="str">
        <f ca="1">入力・労働局用!R482</f>
        <v/>
      </c>
      <c r="S482" s="477" t="str">
        <f ca="1">入力・労働局用!S482</f>
        <v/>
      </c>
      <c r="T482" s="478">
        <f>入力・労働局用!T482</f>
        <v>0</v>
      </c>
      <c r="U482" s="478">
        <f>入力・労働局用!U482</f>
        <v>0</v>
      </c>
      <c r="V482" s="478">
        <f>入力・労働局用!V482</f>
        <v>0</v>
      </c>
      <c r="W482" s="479">
        <f>入力・労働局用!W482</f>
        <v>0</v>
      </c>
      <c r="X482" s="164"/>
      <c r="Y482" s="185" t="str">
        <f t="shared" si="214"/>
        <v/>
      </c>
      <c r="Z482" s="185" t="str">
        <f t="shared" si="215"/>
        <v/>
      </c>
      <c r="AA482" s="186" t="e">
        <f t="shared" si="204"/>
        <v>#VALUE!</v>
      </c>
      <c r="AB482" s="186" t="e">
        <f t="shared" si="205"/>
        <v>#VALUE!</v>
      </c>
      <c r="AC482" s="186" t="e">
        <f t="shared" si="206"/>
        <v>#VALUE!</v>
      </c>
      <c r="AD482" s="186" t="e">
        <f t="shared" si="207"/>
        <v>#VALUE!</v>
      </c>
      <c r="AE482" s="187" t="e">
        <f t="shared" si="208"/>
        <v>#VALUE!</v>
      </c>
      <c r="AF482" s="186" t="e">
        <f t="shared" si="209"/>
        <v>#VALUE!</v>
      </c>
      <c r="AG482" s="186" t="e">
        <f t="shared" si="210"/>
        <v>#VALUE!</v>
      </c>
      <c r="AH482" s="186" t="e">
        <f t="shared" si="211"/>
        <v>#VALUE!</v>
      </c>
      <c r="AI482" s="186" t="e">
        <f t="shared" si="212"/>
        <v>#VALUE!</v>
      </c>
      <c r="AJ482" s="187" t="e">
        <f t="shared" si="213"/>
        <v>#VALUE!</v>
      </c>
    </row>
    <row r="483" spans="1:36" ht="24.95" customHeight="1" thickTop="1">
      <c r="A483" s="361" t="s">
        <v>62</v>
      </c>
      <c r="B483" s="362"/>
      <c r="C483" s="362"/>
      <c r="D483" s="362"/>
      <c r="E483" s="362"/>
      <c r="F483" s="363"/>
      <c r="G483" s="364"/>
      <c r="H483" s="213" t="s">
        <v>12</v>
      </c>
      <c r="I483" s="471">
        <f ca="1">入力・労働局用!I483</f>
        <v>0</v>
      </c>
      <c r="J483" s="472">
        <f>入力・労働局用!J483</f>
        <v>0</v>
      </c>
      <c r="K483" s="472">
        <f>入力・労働局用!K483</f>
        <v>0</v>
      </c>
      <c r="L483" s="214" t="s">
        <v>8</v>
      </c>
      <c r="M483" s="363"/>
      <c r="N483" s="367"/>
      <c r="O483" s="367"/>
      <c r="P483" s="367"/>
      <c r="Q483" s="364"/>
      <c r="R483" s="213"/>
      <c r="S483" s="471">
        <f ca="1">入力・労働局用!S483</f>
        <v>0</v>
      </c>
      <c r="T483" s="472">
        <f>入力・労働局用!T483</f>
        <v>0</v>
      </c>
      <c r="U483" s="472">
        <f>入力・労働局用!U483</f>
        <v>0</v>
      </c>
      <c r="V483" s="472">
        <f>入力・労働局用!V483</f>
        <v>0</v>
      </c>
      <c r="W483" s="214" t="s">
        <v>8</v>
      </c>
      <c r="X483" s="164"/>
    </row>
    <row r="484" spans="1:36" ht="24.95" customHeight="1">
      <c r="A484" s="434" t="s">
        <v>80</v>
      </c>
      <c r="B484" s="435"/>
      <c r="C484" s="435"/>
      <c r="D484" s="435"/>
      <c r="E484" s="435"/>
      <c r="F484" s="502"/>
      <c r="G484" s="503"/>
      <c r="H484" s="215" t="s">
        <v>12</v>
      </c>
      <c r="I484" s="504">
        <f ca="1">入力・労働局用!I484</f>
        <v>0</v>
      </c>
      <c r="J484" s="505">
        <f>入力・労働局用!J484</f>
        <v>0</v>
      </c>
      <c r="K484" s="505">
        <f>入力・労働局用!K484</f>
        <v>0</v>
      </c>
      <c r="L484" s="216" t="s">
        <v>8</v>
      </c>
      <c r="M484" s="502"/>
      <c r="N484" s="506"/>
      <c r="O484" s="506"/>
      <c r="P484" s="506"/>
      <c r="Q484" s="503"/>
      <c r="R484" s="215"/>
      <c r="S484" s="504">
        <f ca="1">入力・労働局用!S484</f>
        <v>0</v>
      </c>
      <c r="T484" s="505">
        <f>入力・労働局用!T484</f>
        <v>0</v>
      </c>
      <c r="U484" s="505">
        <f>入力・労働局用!U484</f>
        <v>0</v>
      </c>
      <c r="V484" s="505">
        <f>入力・労働局用!V484</f>
        <v>0</v>
      </c>
      <c r="W484" s="216" t="s">
        <v>8</v>
      </c>
      <c r="X484" s="164"/>
      <c r="Z484" s="190" t="s">
        <v>36</v>
      </c>
    </row>
    <row r="485" spans="1:36" s="1" customFormat="1" ht="3.75" customHeight="1">
      <c r="X485" s="52"/>
      <c r="Y485" s="217"/>
      <c r="Z485" s="54" t="s">
        <v>35</v>
      </c>
      <c r="AH485" s="29"/>
      <c r="AI485" s="29"/>
    </row>
    <row r="486" spans="1:36">
      <c r="T486" s="468" t="s">
        <v>43</v>
      </c>
      <c r="U486" s="469"/>
      <c r="V486" s="469"/>
      <c r="W486" s="470"/>
      <c r="X486" s="164"/>
    </row>
    <row r="488" spans="1:36" ht="19.5" customHeight="1">
      <c r="A488" s="147" t="str">
        <f>IF(入力・労働局用!A488="","",入力・労働局用!A488)</f>
        <v>【鳥取局様式】</v>
      </c>
      <c r="B488" s="196"/>
      <c r="C488" s="146"/>
      <c r="D488" s="466" t="s">
        <v>76</v>
      </c>
      <c r="E488" s="467"/>
      <c r="F488" s="467"/>
      <c r="G488" s="467"/>
      <c r="H488" s="467"/>
      <c r="I488" s="467"/>
      <c r="J488" s="467"/>
      <c r="S488" s="148">
        <f>入力・労働局用!$S$2</f>
        <v>1</v>
      </c>
      <c r="T488" s="488" t="s">
        <v>10</v>
      </c>
      <c r="U488" s="488"/>
      <c r="V488" s="149">
        <f>入力・労働局用!V488</f>
        <v>19</v>
      </c>
      <c r="W488" s="150" t="s">
        <v>11</v>
      </c>
    </row>
    <row r="489" spans="1:36" ht="19.5" customHeight="1">
      <c r="B489" s="197"/>
      <c r="C489" s="151"/>
      <c r="D489" s="467"/>
      <c r="E489" s="467"/>
      <c r="F489" s="467"/>
      <c r="G489" s="467"/>
      <c r="H489" s="467"/>
      <c r="I489" s="467"/>
      <c r="J489" s="467"/>
    </row>
    <row r="490" spans="1:36" ht="14.25">
      <c r="B490" s="223">
        <f ca="1">入力・労働局用!B490</f>
        <v>45741</v>
      </c>
      <c r="D490" s="198"/>
      <c r="E490" s="198"/>
      <c r="F490" s="198"/>
    </row>
    <row r="491" spans="1:36" ht="15" customHeight="1">
      <c r="B491" s="224">
        <f ca="1">入力・労働局用!B491</f>
        <v>46106.494204513889</v>
      </c>
      <c r="H491" s="329" t="s">
        <v>6</v>
      </c>
      <c r="I491" s="330"/>
      <c r="J491" s="333" t="s">
        <v>0</v>
      </c>
      <c r="K491" s="334"/>
      <c r="L491" s="153" t="s">
        <v>1</v>
      </c>
      <c r="M491" s="334" t="s">
        <v>7</v>
      </c>
      <c r="N491" s="334"/>
      <c r="O491" s="334" t="s">
        <v>2</v>
      </c>
      <c r="P491" s="334"/>
      <c r="Q491" s="334"/>
      <c r="R491" s="334"/>
      <c r="S491" s="334"/>
      <c r="T491" s="334"/>
      <c r="U491" s="334" t="s">
        <v>3</v>
      </c>
      <c r="V491" s="334"/>
      <c r="W491" s="334"/>
    </row>
    <row r="492" spans="1:36" ht="20.100000000000001" customHeight="1">
      <c r="H492" s="331"/>
      <c r="I492" s="332"/>
      <c r="J492" s="154">
        <f>IF(入力・労働局用!J492="","",入力・労働局用!J492)</f>
        <v>3</v>
      </c>
      <c r="K492" s="155">
        <f>IF(入力・労働局用!K492="","",入力・労働局用!K492)</f>
        <v>1</v>
      </c>
      <c r="L492" s="156">
        <f>IF(入力・労働局用!L492="","",入力・労働局用!L492)</f>
        <v>1</v>
      </c>
      <c r="M492" s="157">
        <f>IF(入力・労働局用!M492="","",入力・労働局用!M492)</f>
        <v>0</v>
      </c>
      <c r="N492" s="158" t="str">
        <f>IF(入力・労働局用!N492="","",入力・労働局用!N492)</f>
        <v/>
      </c>
      <c r="O492" s="159" t="str">
        <f>IF(入力・労働局用!O492="","",入力・労働局用!O492)</f>
        <v/>
      </c>
      <c r="P492" s="160" t="str">
        <f>IF(入力・労働局用!P492="","",入力・労働局用!P492)</f>
        <v/>
      </c>
      <c r="Q492" s="160" t="str">
        <f>IF(入力・労働局用!Q492="","",入力・労働局用!Q492)</f>
        <v/>
      </c>
      <c r="R492" s="160" t="str">
        <f>IF(入力・労働局用!R492="","",入力・労働局用!R492)</f>
        <v/>
      </c>
      <c r="S492" s="160" t="str">
        <f>IF(入力・労働局用!S492="","",入力・労働局用!S492)</f>
        <v/>
      </c>
      <c r="T492" s="161" t="str">
        <f>IF(入力・労働局用!T492="","",入力・労働局用!T492)</f>
        <v/>
      </c>
      <c r="U492" s="159" t="str">
        <f>IF(入力・労働局用!U492="","",入力・労働局用!U492)</f>
        <v/>
      </c>
      <c r="V492" s="160" t="str">
        <f>IF(入力・労働局用!V492="","",入力・労働局用!V492)</f>
        <v/>
      </c>
      <c r="W492" s="161" t="str">
        <f>IF(入力・労働局用!W492="","",入力・労働局用!W492)</f>
        <v/>
      </c>
      <c r="Y492" s="162" t="s">
        <v>33</v>
      </c>
      <c r="Z492" s="163" t="s">
        <v>34</v>
      </c>
      <c r="AA492" s="489" t="str">
        <f>$A$2</f>
        <v>【鳥取局様式】</v>
      </c>
      <c r="AB492" s="489"/>
      <c r="AC492" s="489"/>
      <c r="AD492" s="489"/>
      <c r="AE492" s="489"/>
      <c r="AF492" s="487">
        <f>$A$3</f>
        <v>0</v>
      </c>
      <c r="AG492" s="487"/>
      <c r="AH492" s="487"/>
      <c r="AI492" s="487"/>
      <c r="AJ492" s="487"/>
    </row>
    <row r="493" spans="1:36" ht="21.95" customHeight="1">
      <c r="A493" s="315" t="s">
        <v>9</v>
      </c>
      <c r="B493" s="317" t="s">
        <v>30</v>
      </c>
      <c r="C493" s="220"/>
      <c r="D493" s="318" t="s">
        <v>50</v>
      </c>
      <c r="E493" s="317" t="s">
        <v>48</v>
      </c>
      <c r="F493" s="451">
        <f ca="1">B490</f>
        <v>45741</v>
      </c>
      <c r="G493" s="452"/>
      <c r="H493" s="452"/>
      <c r="I493" s="452"/>
      <c r="J493" s="452"/>
      <c r="K493" s="452"/>
      <c r="L493" s="453"/>
      <c r="M493" s="454">
        <f ca="1">B491</f>
        <v>46106.494204513889</v>
      </c>
      <c r="N493" s="455"/>
      <c r="O493" s="455"/>
      <c r="P493" s="455"/>
      <c r="Q493" s="455"/>
      <c r="R493" s="455"/>
      <c r="S493" s="455"/>
      <c r="T493" s="455"/>
      <c r="U493" s="455"/>
      <c r="V493" s="455"/>
      <c r="W493" s="456"/>
      <c r="X493" s="164"/>
      <c r="Y493" s="165" t="str">
        <f>$A$2</f>
        <v>【鳥取局様式】</v>
      </c>
      <c r="Z493" s="165" t="e">
        <f>DATE(YEAR($Y$7)+1,7,10)</f>
        <v>#VALUE!</v>
      </c>
      <c r="AA493" s="166" t="s">
        <v>33</v>
      </c>
      <c r="AB493" s="166" t="s">
        <v>34</v>
      </c>
      <c r="AC493" s="166" t="s">
        <v>37</v>
      </c>
      <c r="AD493" s="166" t="s">
        <v>38</v>
      </c>
      <c r="AE493" s="166" t="s">
        <v>32</v>
      </c>
      <c r="AF493" s="166" t="s">
        <v>33</v>
      </c>
      <c r="AG493" s="166" t="s">
        <v>34</v>
      </c>
      <c r="AH493" s="166" t="s">
        <v>37</v>
      </c>
      <c r="AI493" s="166" t="s">
        <v>38</v>
      </c>
      <c r="AJ493" s="166" t="s">
        <v>32</v>
      </c>
    </row>
    <row r="494" spans="1:36" ht="28.5" customHeight="1">
      <c r="A494" s="316"/>
      <c r="B494" s="317"/>
      <c r="C494" s="195"/>
      <c r="D494" s="319"/>
      <c r="E494" s="317"/>
      <c r="F494" s="306" t="s">
        <v>4</v>
      </c>
      <c r="G494" s="306"/>
      <c r="H494" s="168" t="s">
        <v>39</v>
      </c>
      <c r="I494" s="306" t="s">
        <v>5</v>
      </c>
      <c r="J494" s="306"/>
      <c r="K494" s="306"/>
      <c r="L494" s="306"/>
      <c r="M494" s="306" t="s">
        <v>4</v>
      </c>
      <c r="N494" s="306"/>
      <c r="O494" s="306"/>
      <c r="P494" s="306"/>
      <c r="Q494" s="306"/>
      <c r="R494" s="168" t="s">
        <v>39</v>
      </c>
      <c r="S494" s="306" t="s">
        <v>5</v>
      </c>
      <c r="T494" s="306"/>
      <c r="U494" s="306"/>
      <c r="V494" s="306"/>
      <c r="W494" s="306"/>
      <c r="X494" s="164"/>
      <c r="Y494" s="165" t="e">
        <f>DATE(YEAR($A$2),4,1)</f>
        <v>#VALUE!</v>
      </c>
      <c r="Z494" s="165" t="e">
        <f>DATE(YEAR($Y$8)+2,3,31)</f>
        <v>#VALUE!</v>
      </c>
      <c r="AA494" s="165" t="e">
        <f>$Y$8</f>
        <v>#VALUE!</v>
      </c>
      <c r="AB494" s="165" t="e">
        <f>DATE(YEAR($Y$8)+1,3,31)</f>
        <v>#VALUE!</v>
      </c>
      <c r="AC494" s="165"/>
      <c r="AD494" s="165"/>
      <c r="AE494" s="165"/>
      <c r="AF494" s="169" t="e">
        <f>DATE(YEAR($A$2)+1,4,1)</f>
        <v>#VALUE!</v>
      </c>
      <c r="AG494" s="169" t="e">
        <f>DATE(YEAR($AF$8)+1,3,31)</f>
        <v>#VALUE!</v>
      </c>
      <c r="AH494" s="165"/>
      <c r="AI494" s="165"/>
      <c r="AJ494" s="170"/>
    </row>
    <row r="495" spans="1:36" ht="27.95" customHeight="1">
      <c r="A495" s="171">
        <f>入力・労働局用!A495</f>
        <v>0</v>
      </c>
      <c r="B495" s="172">
        <f>入力・労働局用!B495</f>
        <v>0</v>
      </c>
      <c r="C495" s="173"/>
      <c r="D495" s="70">
        <f>入力・労働局用!D495</f>
        <v>0</v>
      </c>
      <c r="E495" s="71">
        <f>入力・労働局用!E495</f>
        <v>0</v>
      </c>
      <c r="F495" s="475">
        <f>入力・労働局用!F495</f>
        <v>0</v>
      </c>
      <c r="G495" s="476"/>
      <c r="H495" s="174" t="str">
        <f ca="1">入力・労働局用!H495</f>
        <v/>
      </c>
      <c r="I495" s="484" t="str">
        <f ca="1">入力・労働局用!I495</f>
        <v/>
      </c>
      <c r="J495" s="485">
        <f>入力・労働局用!J495</f>
        <v>0</v>
      </c>
      <c r="K495" s="485">
        <f>入力・労働局用!K495</f>
        <v>0</v>
      </c>
      <c r="L495" s="486">
        <f>入力・労働局用!L495</f>
        <v>0</v>
      </c>
      <c r="M495" s="475">
        <f>入力・労働局用!M495</f>
        <v>0</v>
      </c>
      <c r="N495" s="480"/>
      <c r="O495" s="480"/>
      <c r="P495" s="480"/>
      <c r="Q495" s="476"/>
      <c r="R495" s="175" t="str">
        <f ca="1">入力・労働局用!R495</f>
        <v/>
      </c>
      <c r="S495" s="484" t="str">
        <f ca="1">入力・労働局用!S495</f>
        <v/>
      </c>
      <c r="T495" s="485">
        <f>入力・労働局用!T495</f>
        <v>0</v>
      </c>
      <c r="U495" s="485">
        <f>入力・労働局用!U495</f>
        <v>0</v>
      </c>
      <c r="V495" s="485">
        <f>入力・労働局用!V495</f>
        <v>0</v>
      </c>
      <c r="W495" s="486">
        <f>入力・労働局用!W495</f>
        <v>0</v>
      </c>
      <c r="X495" s="164"/>
      <c r="Y495" s="176" t="str">
        <f>IF($B495&lt;&gt;0,IF(D495=0,AA$8,D495),"")</f>
        <v/>
      </c>
      <c r="Z495" s="176" t="str">
        <f>IF($B495&lt;&gt;0,IF(E495=0,Z$8,E495),"")</f>
        <v/>
      </c>
      <c r="AA495" s="177" t="e">
        <f t="shared" ref="AA495:AA509" si="216">IF(Y495&lt;AF$8,Y495,"")</f>
        <v>#VALUE!</v>
      </c>
      <c r="AB495" s="177" t="e">
        <f t="shared" ref="AB495:AB509" si="217">IF(Y495&gt;AB$8,"",IF(Z495&gt;AB$8,AB$8,Z495))</f>
        <v>#VALUE!</v>
      </c>
      <c r="AC495" s="177" t="e">
        <f t="shared" ref="AC495:AC509" si="218">IF(AA495="","",DATE(YEAR(AA495),MONTH(AA495),1))</f>
        <v>#VALUE!</v>
      </c>
      <c r="AD495" s="177" t="e">
        <f t="shared" ref="AD495:AD509" si="219">IF(AA495="","",DATE(YEAR(AB495),MONTH(AB495)+1,1)-1)</f>
        <v>#VALUE!</v>
      </c>
      <c r="AE495" s="178" t="e">
        <f t="shared" ref="AE495:AE509" si="220">IF(AA495="","",DATEDIF(AC495,AD495+1,"m"))</f>
        <v>#VALUE!</v>
      </c>
      <c r="AF495" s="177" t="e">
        <f t="shared" ref="AF495:AF509" si="221">IF(Z495&lt;AF$8,"",IF(Y495&gt;AF$8,Y495,AF$8))</f>
        <v>#VALUE!</v>
      </c>
      <c r="AG495" s="177" t="e">
        <f t="shared" ref="AG495:AG509" si="222">IF(Z495&lt;AF$8,"",Z495)</f>
        <v>#VALUE!</v>
      </c>
      <c r="AH495" s="177" t="e">
        <f t="shared" ref="AH495:AH509" si="223">IF(AF495="","",DATE(YEAR(AF495),MONTH(AF495),1))</f>
        <v>#VALUE!</v>
      </c>
      <c r="AI495" s="177" t="e">
        <f t="shared" ref="AI495:AI509" si="224">IF(AF495="","",DATE(YEAR(AG495),MONTH(AG495)+1,1)-1)</f>
        <v>#VALUE!</v>
      </c>
      <c r="AJ495" s="178" t="e">
        <f t="shared" ref="AJ495:AJ509" si="225">IF(AF495="","",DATEDIF(AH495,AI495+1,"m"))</f>
        <v>#VALUE!</v>
      </c>
    </row>
    <row r="496" spans="1:36" ht="27.95" customHeight="1">
      <c r="A496" s="179">
        <f>入力・労働局用!A496</f>
        <v>0</v>
      </c>
      <c r="B496" s="172">
        <f>入力・労働局用!B496</f>
        <v>0</v>
      </c>
      <c r="C496" s="173"/>
      <c r="D496" s="70">
        <f>入力・労働局用!D496</f>
        <v>0</v>
      </c>
      <c r="E496" s="71">
        <f>入力・労働局用!E496</f>
        <v>0</v>
      </c>
      <c r="F496" s="475">
        <f>入力・労働局用!F496</f>
        <v>0</v>
      </c>
      <c r="G496" s="476"/>
      <c r="H496" s="174" t="str">
        <f ca="1">入力・労働局用!H496</f>
        <v/>
      </c>
      <c r="I496" s="477" t="str">
        <f ca="1">入力・労働局用!I496</f>
        <v/>
      </c>
      <c r="J496" s="478">
        <f>入力・労働局用!J496</f>
        <v>0</v>
      </c>
      <c r="K496" s="478">
        <f>入力・労働局用!K496</f>
        <v>0</v>
      </c>
      <c r="L496" s="479">
        <f>入力・労働局用!L496</f>
        <v>0</v>
      </c>
      <c r="M496" s="475">
        <f>入力・労働局用!M496</f>
        <v>0</v>
      </c>
      <c r="N496" s="480"/>
      <c r="O496" s="480"/>
      <c r="P496" s="480"/>
      <c r="Q496" s="476"/>
      <c r="R496" s="174" t="str">
        <f ca="1">入力・労働局用!R496</f>
        <v/>
      </c>
      <c r="S496" s="477" t="str">
        <f ca="1">入力・労働局用!S496</f>
        <v/>
      </c>
      <c r="T496" s="478">
        <f>入力・労働局用!T496</f>
        <v>0</v>
      </c>
      <c r="U496" s="478">
        <f>入力・労働局用!U496</f>
        <v>0</v>
      </c>
      <c r="V496" s="478">
        <f>入力・労働局用!V496</f>
        <v>0</v>
      </c>
      <c r="W496" s="479">
        <f>入力・労働局用!W496</f>
        <v>0</v>
      </c>
      <c r="X496" s="164"/>
      <c r="Y496" s="180" t="str">
        <f t="shared" ref="Y496:Y509" si="226">IF($B496&lt;&gt;0,IF(D496=0,AA$8,D496),"")</f>
        <v/>
      </c>
      <c r="Z496" s="180" t="str">
        <f t="shared" ref="Z496:Z509" si="227">IF($B496&lt;&gt;0,IF(E496=0,Z$8,E496),"")</f>
        <v/>
      </c>
      <c r="AA496" s="181" t="e">
        <f t="shared" si="216"/>
        <v>#VALUE!</v>
      </c>
      <c r="AB496" s="181" t="e">
        <f t="shared" si="217"/>
        <v>#VALUE!</v>
      </c>
      <c r="AC496" s="181" t="e">
        <f t="shared" si="218"/>
        <v>#VALUE!</v>
      </c>
      <c r="AD496" s="181" t="e">
        <f t="shared" si="219"/>
        <v>#VALUE!</v>
      </c>
      <c r="AE496" s="182" t="e">
        <f t="shared" si="220"/>
        <v>#VALUE!</v>
      </c>
      <c r="AF496" s="181" t="e">
        <f t="shared" si="221"/>
        <v>#VALUE!</v>
      </c>
      <c r="AG496" s="181" t="e">
        <f t="shared" si="222"/>
        <v>#VALUE!</v>
      </c>
      <c r="AH496" s="181" t="e">
        <f t="shared" si="223"/>
        <v>#VALUE!</v>
      </c>
      <c r="AI496" s="181" t="e">
        <f t="shared" si="224"/>
        <v>#VALUE!</v>
      </c>
      <c r="AJ496" s="182" t="e">
        <f t="shared" si="225"/>
        <v>#VALUE!</v>
      </c>
    </row>
    <row r="497" spans="1:36" ht="27.95" customHeight="1">
      <c r="A497" s="179">
        <f>入力・労働局用!A497</f>
        <v>0</v>
      </c>
      <c r="B497" s="172">
        <f>入力・労働局用!B497</f>
        <v>0</v>
      </c>
      <c r="C497" s="173"/>
      <c r="D497" s="70">
        <f>入力・労働局用!D497</f>
        <v>0</v>
      </c>
      <c r="E497" s="71">
        <f>入力・労働局用!E497</f>
        <v>0</v>
      </c>
      <c r="F497" s="475">
        <f>入力・労働局用!F497</f>
        <v>0</v>
      </c>
      <c r="G497" s="476"/>
      <c r="H497" s="174" t="str">
        <f ca="1">入力・労働局用!H497</f>
        <v/>
      </c>
      <c r="I497" s="477" t="str">
        <f ca="1">入力・労働局用!I497</f>
        <v/>
      </c>
      <c r="J497" s="478">
        <f>入力・労働局用!J497</f>
        <v>0</v>
      </c>
      <c r="K497" s="478">
        <f>入力・労働局用!K497</f>
        <v>0</v>
      </c>
      <c r="L497" s="479">
        <f>入力・労働局用!L497</f>
        <v>0</v>
      </c>
      <c r="M497" s="475">
        <f>入力・労働局用!M497</f>
        <v>0</v>
      </c>
      <c r="N497" s="480"/>
      <c r="O497" s="480"/>
      <c r="P497" s="480"/>
      <c r="Q497" s="476"/>
      <c r="R497" s="174" t="str">
        <f ca="1">入力・労働局用!R497</f>
        <v/>
      </c>
      <c r="S497" s="477" t="str">
        <f ca="1">入力・労働局用!S497</f>
        <v/>
      </c>
      <c r="T497" s="478">
        <f>入力・労働局用!T497</f>
        <v>0</v>
      </c>
      <c r="U497" s="478">
        <f>入力・労働局用!U497</f>
        <v>0</v>
      </c>
      <c r="V497" s="478">
        <f>入力・労働局用!V497</f>
        <v>0</v>
      </c>
      <c r="W497" s="479">
        <f>入力・労働局用!W497</f>
        <v>0</v>
      </c>
      <c r="X497" s="164"/>
      <c r="Y497" s="180" t="str">
        <f t="shared" si="226"/>
        <v/>
      </c>
      <c r="Z497" s="180" t="str">
        <f t="shared" si="227"/>
        <v/>
      </c>
      <c r="AA497" s="181" t="e">
        <f t="shared" si="216"/>
        <v>#VALUE!</v>
      </c>
      <c r="AB497" s="181" t="e">
        <f t="shared" si="217"/>
        <v>#VALUE!</v>
      </c>
      <c r="AC497" s="181" t="e">
        <f t="shared" si="218"/>
        <v>#VALUE!</v>
      </c>
      <c r="AD497" s="181" t="e">
        <f t="shared" si="219"/>
        <v>#VALUE!</v>
      </c>
      <c r="AE497" s="182" t="e">
        <f t="shared" si="220"/>
        <v>#VALUE!</v>
      </c>
      <c r="AF497" s="181" t="e">
        <f t="shared" si="221"/>
        <v>#VALUE!</v>
      </c>
      <c r="AG497" s="181" t="e">
        <f t="shared" si="222"/>
        <v>#VALUE!</v>
      </c>
      <c r="AH497" s="181" t="e">
        <f t="shared" si="223"/>
        <v>#VALUE!</v>
      </c>
      <c r="AI497" s="181" t="e">
        <f t="shared" si="224"/>
        <v>#VALUE!</v>
      </c>
      <c r="AJ497" s="182" t="e">
        <f t="shared" si="225"/>
        <v>#VALUE!</v>
      </c>
    </row>
    <row r="498" spans="1:36" ht="27.95" customHeight="1">
      <c r="A498" s="179">
        <f>入力・労働局用!A498</f>
        <v>0</v>
      </c>
      <c r="B498" s="172">
        <f>入力・労働局用!B498</f>
        <v>0</v>
      </c>
      <c r="C498" s="173"/>
      <c r="D498" s="70">
        <f>入力・労働局用!D498</f>
        <v>0</v>
      </c>
      <c r="E498" s="71">
        <f>入力・労働局用!E498</f>
        <v>0</v>
      </c>
      <c r="F498" s="475">
        <f>入力・労働局用!F498</f>
        <v>0</v>
      </c>
      <c r="G498" s="476"/>
      <c r="H498" s="174" t="str">
        <f ca="1">入力・労働局用!H498</f>
        <v/>
      </c>
      <c r="I498" s="477" t="str">
        <f ca="1">入力・労働局用!I498</f>
        <v/>
      </c>
      <c r="J498" s="478">
        <f>入力・労働局用!J498</f>
        <v>0</v>
      </c>
      <c r="K498" s="478">
        <f>入力・労働局用!K498</f>
        <v>0</v>
      </c>
      <c r="L498" s="479">
        <f>入力・労働局用!L498</f>
        <v>0</v>
      </c>
      <c r="M498" s="475">
        <f>入力・労働局用!M498</f>
        <v>0</v>
      </c>
      <c r="N498" s="480"/>
      <c r="O498" s="480"/>
      <c r="P498" s="480"/>
      <c r="Q498" s="476"/>
      <c r="R498" s="174" t="str">
        <f ca="1">入力・労働局用!R498</f>
        <v/>
      </c>
      <c r="S498" s="477" t="str">
        <f ca="1">入力・労働局用!S498</f>
        <v/>
      </c>
      <c r="T498" s="478">
        <f>入力・労働局用!T498</f>
        <v>0</v>
      </c>
      <c r="U498" s="478">
        <f>入力・労働局用!U498</f>
        <v>0</v>
      </c>
      <c r="V498" s="478">
        <f>入力・労働局用!V498</f>
        <v>0</v>
      </c>
      <c r="W498" s="479">
        <f>入力・労働局用!W498</f>
        <v>0</v>
      </c>
      <c r="X498" s="164"/>
      <c r="Y498" s="180" t="str">
        <f t="shared" si="226"/>
        <v/>
      </c>
      <c r="Z498" s="180" t="str">
        <f t="shared" si="227"/>
        <v/>
      </c>
      <c r="AA498" s="181" t="e">
        <f t="shared" si="216"/>
        <v>#VALUE!</v>
      </c>
      <c r="AB498" s="181" t="e">
        <f t="shared" si="217"/>
        <v>#VALUE!</v>
      </c>
      <c r="AC498" s="181" t="e">
        <f t="shared" si="218"/>
        <v>#VALUE!</v>
      </c>
      <c r="AD498" s="181" t="e">
        <f t="shared" si="219"/>
        <v>#VALUE!</v>
      </c>
      <c r="AE498" s="182" t="e">
        <f t="shared" si="220"/>
        <v>#VALUE!</v>
      </c>
      <c r="AF498" s="181" t="e">
        <f t="shared" si="221"/>
        <v>#VALUE!</v>
      </c>
      <c r="AG498" s="181" t="e">
        <f t="shared" si="222"/>
        <v>#VALUE!</v>
      </c>
      <c r="AH498" s="181" t="e">
        <f t="shared" si="223"/>
        <v>#VALUE!</v>
      </c>
      <c r="AI498" s="181" t="e">
        <f t="shared" si="224"/>
        <v>#VALUE!</v>
      </c>
      <c r="AJ498" s="182" t="e">
        <f t="shared" si="225"/>
        <v>#VALUE!</v>
      </c>
    </row>
    <row r="499" spans="1:36" ht="27.95" customHeight="1">
      <c r="A499" s="179">
        <f>入力・労働局用!A499</f>
        <v>0</v>
      </c>
      <c r="B499" s="172">
        <f>入力・労働局用!B499</f>
        <v>0</v>
      </c>
      <c r="C499" s="173"/>
      <c r="D499" s="70">
        <f>入力・労働局用!D499</f>
        <v>0</v>
      </c>
      <c r="E499" s="71">
        <f>入力・労働局用!E499</f>
        <v>0</v>
      </c>
      <c r="F499" s="475">
        <f>入力・労働局用!F499</f>
        <v>0</v>
      </c>
      <c r="G499" s="476"/>
      <c r="H499" s="174" t="str">
        <f ca="1">入力・労働局用!H499</f>
        <v/>
      </c>
      <c r="I499" s="477" t="str">
        <f ca="1">入力・労働局用!I499</f>
        <v/>
      </c>
      <c r="J499" s="478">
        <f>入力・労働局用!J499</f>
        <v>0</v>
      </c>
      <c r="K499" s="478">
        <f>入力・労働局用!K499</f>
        <v>0</v>
      </c>
      <c r="L499" s="479">
        <f>入力・労働局用!L499</f>
        <v>0</v>
      </c>
      <c r="M499" s="475">
        <f>入力・労働局用!M499</f>
        <v>0</v>
      </c>
      <c r="N499" s="480"/>
      <c r="O499" s="480"/>
      <c r="P499" s="480"/>
      <c r="Q499" s="476"/>
      <c r="R499" s="174" t="str">
        <f ca="1">入力・労働局用!R499</f>
        <v/>
      </c>
      <c r="S499" s="477" t="str">
        <f ca="1">入力・労働局用!S499</f>
        <v/>
      </c>
      <c r="T499" s="478">
        <f>入力・労働局用!T499</f>
        <v>0</v>
      </c>
      <c r="U499" s="478">
        <f>入力・労働局用!U499</f>
        <v>0</v>
      </c>
      <c r="V499" s="478">
        <f>入力・労働局用!V499</f>
        <v>0</v>
      </c>
      <c r="W499" s="479">
        <f>入力・労働局用!W499</f>
        <v>0</v>
      </c>
      <c r="X499" s="164"/>
      <c r="Y499" s="180" t="str">
        <f t="shared" si="226"/>
        <v/>
      </c>
      <c r="Z499" s="180" t="str">
        <f t="shared" si="227"/>
        <v/>
      </c>
      <c r="AA499" s="181" t="e">
        <f t="shared" si="216"/>
        <v>#VALUE!</v>
      </c>
      <c r="AB499" s="181" t="e">
        <f t="shared" si="217"/>
        <v>#VALUE!</v>
      </c>
      <c r="AC499" s="181" t="e">
        <f t="shared" si="218"/>
        <v>#VALUE!</v>
      </c>
      <c r="AD499" s="181" t="e">
        <f t="shared" si="219"/>
        <v>#VALUE!</v>
      </c>
      <c r="AE499" s="182" t="e">
        <f t="shared" si="220"/>
        <v>#VALUE!</v>
      </c>
      <c r="AF499" s="181" t="e">
        <f t="shared" si="221"/>
        <v>#VALUE!</v>
      </c>
      <c r="AG499" s="181" t="e">
        <f t="shared" si="222"/>
        <v>#VALUE!</v>
      </c>
      <c r="AH499" s="181" t="e">
        <f t="shared" si="223"/>
        <v>#VALUE!</v>
      </c>
      <c r="AI499" s="181" t="e">
        <f t="shared" si="224"/>
        <v>#VALUE!</v>
      </c>
      <c r="AJ499" s="182" t="e">
        <f t="shared" si="225"/>
        <v>#VALUE!</v>
      </c>
    </row>
    <row r="500" spans="1:36" ht="27.95" customHeight="1">
      <c r="A500" s="179">
        <f>入力・労働局用!A500</f>
        <v>0</v>
      </c>
      <c r="B500" s="172">
        <f>入力・労働局用!B500</f>
        <v>0</v>
      </c>
      <c r="C500" s="173"/>
      <c r="D500" s="70">
        <f>入力・労働局用!D500</f>
        <v>0</v>
      </c>
      <c r="E500" s="71">
        <f>入力・労働局用!E500</f>
        <v>0</v>
      </c>
      <c r="F500" s="475">
        <f>入力・労働局用!F500</f>
        <v>0</v>
      </c>
      <c r="G500" s="476"/>
      <c r="H500" s="174" t="str">
        <f ca="1">入力・労働局用!H500</f>
        <v/>
      </c>
      <c r="I500" s="477" t="str">
        <f ca="1">入力・労働局用!I500</f>
        <v/>
      </c>
      <c r="J500" s="478">
        <f>入力・労働局用!J500</f>
        <v>0</v>
      </c>
      <c r="K500" s="478">
        <f>入力・労働局用!K500</f>
        <v>0</v>
      </c>
      <c r="L500" s="479">
        <f>入力・労働局用!L500</f>
        <v>0</v>
      </c>
      <c r="M500" s="475">
        <f>入力・労働局用!M500</f>
        <v>0</v>
      </c>
      <c r="N500" s="480"/>
      <c r="O500" s="480"/>
      <c r="P500" s="480"/>
      <c r="Q500" s="476"/>
      <c r="R500" s="174" t="str">
        <f ca="1">入力・労働局用!R500</f>
        <v/>
      </c>
      <c r="S500" s="477" t="str">
        <f ca="1">入力・労働局用!S500</f>
        <v/>
      </c>
      <c r="T500" s="478">
        <f>入力・労働局用!T500</f>
        <v>0</v>
      </c>
      <c r="U500" s="478">
        <f>入力・労働局用!U500</f>
        <v>0</v>
      </c>
      <c r="V500" s="478">
        <f>入力・労働局用!V500</f>
        <v>0</v>
      </c>
      <c r="W500" s="479">
        <f>入力・労働局用!W500</f>
        <v>0</v>
      </c>
      <c r="X500" s="164"/>
      <c r="Y500" s="180" t="str">
        <f t="shared" si="226"/>
        <v/>
      </c>
      <c r="Z500" s="180" t="str">
        <f t="shared" si="227"/>
        <v/>
      </c>
      <c r="AA500" s="181" t="e">
        <f t="shared" si="216"/>
        <v>#VALUE!</v>
      </c>
      <c r="AB500" s="181" t="e">
        <f t="shared" si="217"/>
        <v>#VALUE!</v>
      </c>
      <c r="AC500" s="181" t="e">
        <f t="shared" si="218"/>
        <v>#VALUE!</v>
      </c>
      <c r="AD500" s="181" t="e">
        <f t="shared" si="219"/>
        <v>#VALUE!</v>
      </c>
      <c r="AE500" s="182" t="e">
        <f t="shared" si="220"/>
        <v>#VALUE!</v>
      </c>
      <c r="AF500" s="181" t="e">
        <f t="shared" si="221"/>
        <v>#VALUE!</v>
      </c>
      <c r="AG500" s="181" t="e">
        <f t="shared" si="222"/>
        <v>#VALUE!</v>
      </c>
      <c r="AH500" s="181" t="e">
        <f t="shared" si="223"/>
        <v>#VALUE!</v>
      </c>
      <c r="AI500" s="181" t="e">
        <f t="shared" si="224"/>
        <v>#VALUE!</v>
      </c>
      <c r="AJ500" s="182" t="e">
        <f t="shared" si="225"/>
        <v>#VALUE!</v>
      </c>
    </row>
    <row r="501" spans="1:36" ht="27.95" customHeight="1">
      <c r="A501" s="179">
        <f>入力・労働局用!A501</f>
        <v>0</v>
      </c>
      <c r="B501" s="172">
        <f>入力・労働局用!B501</f>
        <v>0</v>
      </c>
      <c r="C501" s="173"/>
      <c r="D501" s="70">
        <f>入力・労働局用!D501</f>
        <v>0</v>
      </c>
      <c r="E501" s="71">
        <f>入力・労働局用!E501</f>
        <v>0</v>
      </c>
      <c r="F501" s="475">
        <f>入力・労働局用!F501</f>
        <v>0</v>
      </c>
      <c r="G501" s="476"/>
      <c r="H501" s="174" t="str">
        <f ca="1">入力・労働局用!H501</f>
        <v/>
      </c>
      <c r="I501" s="477" t="str">
        <f ca="1">入力・労働局用!I501</f>
        <v/>
      </c>
      <c r="J501" s="478">
        <f>入力・労働局用!J501</f>
        <v>0</v>
      </c>
      <c r="K501" s="478">
        <f>入力・労働局用!K501</f>
        <v>0</v>
      </c>
      <c r="L501" s="479">
        <f>入力・労働局用!L501</f>
        <v>0</v>
      </c>
      <c r="M501" s="475">
        <f>入力・労働局用!M501</f>
        <v>0</v>
      </c>
      <c r="N501" s="480"/>
      <c r="O501" s="480"/>
      <c r="P501" s="480"/>
      <c r="Q501" s="476"/>
      <c r="R501" s="174" t="str">
        <f ca="1">入力・労働局用!R501</f>
        <v/>
      </c>
      <c r="S501" s="477" t="str">
        <f ca="1">入力・労働局用!S501</f>
        <v/>
      </c>
      <c r="T501" s="478">
        <f>入力・労働局用!T501</f>
        <v>0</v>
      </c>
      <c r="U501" s="478">
        <f>入力・労働局用!U501</f>
        <v>0</v>
      </c>
      <c r="V501" s="478">
        <f>入力・労働局用!V501</f>
        <v>0</v>
      </c>
      <c r="W501" s="479">
        <f>入力・労働局用!W501</f>
        <v>0</v>
      </c>
      <c r="X501" s="164"/>
      <c r="Y501" s="180" t="str">
        <f t="shared" si="226"/>
        <v/>
      </c>
      <c r="Z501" s="180" t="str">
        <f t="shared" si="227"/>
        <v/>
      </c>
      <c r="AA501" s="181" t="e">
        <f t="shared" si="216"/>
        <v>#VALUE!</v>
      </c>
      <c r="AB501" s="181" t="e">
        <f t="shared" si="217"/>
        <v>#VALUE!</v>
      </c>
      <c r="AC501" s="181" t="e">
        <f t="shared" si="218"/>
        <v>#VALUE!</v>
      </c>
      <c r="AD501" s="181" t="e">
        <f t="shared" si="219"/>
        <v>#VALUE!</v>
      </c>
      <c r="AE501" s="182" t="e">
        <f t="shared" si="220"/>
        <v>#VALUE!</v>
      </c>
      <c r="AF501" s="181" t="e">
        <f t="shared" si="221"/>
        <v>#VALUE!</v>
      </c>
      <c r="AG501" s="181" t="e">
        <f t="shared" si="222"/>
        <v>#VALUE!</v>
      </c>
      <c r="AH501" s="181" t="e">
        <f t="shared" si="223"/>
        <v>#VALUE!</v>
      </c>
      <c r="AI501" s="181" t="e">
        <f t="shared" si="224"/>
        <v>#VALUE!</v>
      </c>
      <c r="AJ501" s="182" t="e">
        <f t="shared" si="225"/>
        <v>#VALUE!</v>
      </c>
    </row>
    <row r="502" spans="1:36" ht="27.95" customHeight="1">
      <c r="A502" s="179">
        <f>入力・労働局用!A502</f>
        <v>0</v>
      </c>
      <c r="B502" s="172">
        <f>入力・労働局用!B502</f>
        <v>0</v>
      </c>
      <c r="C502" s="173"/>
      <c r="D502" s="70">
        <f>入力・労働局用!D502</f>
        <v>0</v>
      </c>
      <c r="E502" s="71">
        <f>入力・労働局用!E502</f>
        <v>0</v>
      </c>
      <c r="F502" s="475">
        <f>入力・労働局用!F502</f>
        <v>0</v>
      </c>
      <c r="G502" s="476"/>
      <c r="H502" s="174" t="str">
        <f ca="1">入力・労働局用!H502</f>
        <v/>
      </c>
      <c r="I502" s="477" t="str">
        <f ca="1">入力・労働局用!I502</f>
        <v/>
      </c>
      <c r="J502" s="478">
        <f>入力・労働局用!J502</f>
        <v>0</v>
      </c>
      <c r="K502" s="478">
        <f>入力・労働局用!K502</f>
        <v>0</v>
      </c>
      <c r="L502" s="479">
        <f>入力・労働局用!L502</f>
        <v>0</v>
      </c>
      <c r="M502" s="475">
        <f>入力・労働局用!M502</f>
        <v>0</v>
      </c>
      <c r="N502" s="480"/>
      <c r="O502" s="480"/>
      <c r="P502" s="480"/>
      <c r="Q502" s="476"/>
      <c r="R502" s="174" t="str">
        <f ca="1">入力・労働局用!R502</f>
        <v/>
      </c>
      <c r="S502" s="477" t="str">
        <f ca="1">入力・労働局用!S502</f>
        <v/>
      </c>
      <c r="T502" s="478">
        <f>入力・労働局用!T502</f>
        <v>0</v>
      </c>
      <c r="U502" s="478">
        <f>入力・労働局用!U502</f>
        <v>0</v>
      </c>
      <c r="V502" s="478">
        <f>入力・労働局用!V502</f>
        <v>0</v>
      </c>
      <c r="W502" s="479">
        <f>入力・労働局用!W502</f>
        <v>0</v>
      </c>
      <c r="X502" s="164"/>
      <c r="Y502" s="180" t="str">
        <f t="shared" si="226"/>
        <v/>
      </c>
      <c r="Z502" s="180" t="str">
        <f t="shared" si="227"/>
        <v/>
      </c>
      <c r="AA502" s="181" t="e">
        <f t="shared" si="216"/>
        <v>#VALUE!</v>
      </c>
      <c r="AB502" s="181" t="e">
        <f t="shared" si="217"/>
        <v>#VALUE!</v>
      </c>
      <c r="AC502" s="181" t="e">
        <f t="shared" si="218"/>
        <v>#VALUE!</v>
      </c>
      <c r="AD502" s="181" t="e">
        <f t="shared" si="219"/>
        <v>#VALUE!</v>
      </c>
      <c r="AE502" s="182" t="e">
        <f t="shared" si="220"/>
        <v>#VALUE!</v>
      </c>
      <c r="AF502" s="181" t="e">
        <f t="shared" si="221"/>
        <v>#VALUE!</v>
      </c>
      <c r="AG502" s="181" t="e">
        <f t="shared" si="222"/>
        <v>#VALUE!</v>
      </c>
      <c r="AH502" s="181" t="e">
        <f t="shared" si="223"/>
        <v>#VALUE!</v>
      </c>
      <c r="AI502" s="181" t="e">
        <f t="shared" si="224"/>
        <v>#VALUE!</v>
      </c>
      <c r="AJ502" s="182" t="e">
        <f t="shared" si="225"/>
        <v>#VALUE!</v>
      </c>
    </row>
    <row r="503" spans="1:36" ht="27.95" customHeight="1">
      <c r="A503" s="179">
        <f>入力・労働局用!A503</f>
        <v>0</v>
      </c>
      <c r="B503" s="172">
        <f>入力・労働局用!B503</f>
        <v>0</v>
      </c>
      <c r="C503" s="173"/>
      <c r="D503" s="70">
        <f>入力・労働局用!D503</f>
        <v>0</v>
      </c>
      <c r="E503" s="71">
        <f>入力・労働局用!E503</f>
        <v>0</v>
      </c>
      <c r="F503" s="475">
        <f>入力・労働局用!F503</f>
        <v>0</v>
      </c>
      <c r="G503" s="476"/>
      <c r="H503" s="174" t="str">
        <f ca="1">入力・労働局用!H503</f>
        <v/>
      </c>
      <c r="I503" s="477" t="str">
        <f ca="1">入力・労働局用!I503</f>
        <v/>
      </c>
      <c r="J503" s="478">
        <f>入力・労働局用!J503</f>
        <v>0</v>
      </c>
      <c r="K503" s="478">
        <f>入力・労働局用!K503</f>
        <v>0</v>
      </c>
      <c r="L503" s="479">
        <f>入力・労働局用!L503</f>
        <v>0</v>
      </c>
      <c r="M503" s="475">
        <f>入力・労働局用!M503</f>
        <v>0</v>
      </c>
      <c r="N503" s="480"/>
      <c r="O503" s="480"/>
      <c r="P503" s="480"/>
      <c r="Q503" s="476"/>
      <c r="R503" s="174" t="str">
        <f ca="1">入力・労働局用!R503</f>
        <v/>
      </c>
      <c r="S503" s="477" t="str">
        <f ca="1">入力・労働局用!S503</f>
        <v/>
      </c>
      <c r="T503" s="478">
        <f>入力・労働局用!T503</f>
        <v>0</v>
      </c>
      <c r="U503" s="478">
        <f>入力・労働局用!U503</f>
        <v>0</v>
      </c>
      <c r="V503" s="478">
        <f>入力・労働局用!V503</f>
        <v>0</v>
      </c>
      <c r="W503" s="479">
        <f>入力・労働局用!W503</f>
        <v>0</v>
      </c>
      <c r="X503" s="164"/>
      <c r="Y503" s="180" t="str">
        <f t="shared" si="226"/>
        <v/>
      </c>
      <c r="Z503" s="180" t="str">
        <f t="shared" si="227"/>
        <v/>
      </c>
      <c r="AA503" s="181" t="e">
        <f t="shared" si="216"/>
        <v>#VALUE!</v>
      </c>
      <c r="AB503" s="181" t="e">
        <f t="shared" si="217"/>
        <v>#VALUE!</v>
      </c>
      <c r="AC503" s="181" t="e">
        <f t="shared" si="218"/>
        <v>#VALUE!</v>
      </c>
      <c r="AD503" s="181" t="e">
        <f t="shared" si="219"/>
        <v>#VALUE!</v>
      </c>
      <c r="AE503" s="182" t="e">
        <f t="shared" si="220"/>
        <v>#VALUE!</v>
      </c>
      <c r="AF503" s="181" t="e">
        <f t="shared" si="221"/>
        <v>#VALUE!</v>
      </c>
      <c r="AG503" s="181" t="e">
        <f t="shared" si="222"/>
        <v>#VALUE!</v>
      </c>
      <c r="AH503" s="181" t="e">
        <f t="shared" si="223"/>
        <v>#VALUE!</v>
      </c>
      <c r="AI503" s="181" t="e">
        <f t="shared" si="224"/>
        <v>#VALUE!</v>
      </c>
      <c r="AJ503" s="182" t="e">
        <f t="shared" si="225"/>
        <v>#VALUE!</v>
      </c>
    </row>
    <row r="504" spans="1:36" ht="27.95" customHeight="1">
      <c r="A504" s="179">
        <f>入力・労働局用!A504</f>
        <v>0</v>
      </c>
      <c r="B504" s="172">
        <f>入力・労働局用!B504</f>
        <v>0</v>
      </c>
      <c r="C504" s="173"/>
      <c r="D504" s="70">
        <f>入力・労働局用!D504</f>
        <v>0</v>
      </c>
      <c r="E504" s="71">
        <f>入力・労働局用!E504</f>
        <v>0</v>
      </c>
      <c r="F504" s="475">
        <f>入力・労働局用!F504</f>
        <v>0</v>
      </c>
      <c r="G504" s="476"/>
      <c r="H504" s="174" t="str">
        <f ca="1">入力・労働局用!H504</f>
        <v/>
      </c>
      <c r="I504" s="477" t="str">
        <f ca="1">入力・労働局用!I504</f>
        <v/>
      </c>
      <c r="J504" s="478">
        <f>入力・労働局用!J504</f>
        <v>0</v>
      </c>
      <c r="K504" s="478">
        <f>入力・労働局用!K504</f>
        <v>0</v>
      </c>
      <c r="L504" s="479">
        <f>入力・労働局用!L504</f>
        <v>0</v>
      </c>
      <c r="M504" s="475">
        <f>入力・労働局用!M504</f>
        <v>0</v>
      </c>
      <c r="N504" s="480"/>
      <c r="O504" s="480"/>
      <c r="P504" s="480"/>
      <c r="Q504" s="476"/>
      <c r="R504" s="174" t="str">
        <f ca="1">入力・労働局用!R504</f>
        <v/>
      </c>
      <c r="S504" s="477" t="str">
        <f ca="1">入力・労働局用!S504</f>
        <v/>
      </c>
      <c r="T504" s="478">
        <f>入力・労働局用!T504</f>
        <v>0</v>
      </c>
      <c r="U504" s="478">
        <f>入力・労働局用!U504</f>
        <v>0</v>
      </c>
      <c r="V504" s="478">
        <f>入力・労働局用!V504</f>
        <v>0</v>
      </c>
      <c r="W504" s="479">
        <f>入力・労働局用!W504</f>
        <v>0</v>
      </c>
      <c r="X504" s="164"/>
      <c r="Y504" s="180" t="str">
        <f t="shared" si="226"/>
        <v/>
      </c>
      <c r="Z504" s="180" t="str">
        <f t="shared" si="227"/>
        <v/>
      </c>
      <c r="AA504" s="181" t="e">
        <f t="shared" si="216"/>
        <v>#VALUE!</v>
      </c>
      <c r="AB504" s="181" t="e">
        <f t="shared" si="217"/>
        <v>#VALUE!</v>
      </c>
      <c r="AC504" s="181" t="e">
        <f t="shared" si="218"/>
        <v>#VALUE!</v>
      </c>
      <c r="AD504" s="181" t="e">
        <f t="shared" si="219"/>
        <v>#VALUE!</v>
      </c>
      <c r="AE504" s="182" t="e">
        <f t="shared" si="220"/>
        <v>#VALUE!</v>
      </c>
      <c r="AF504" s="181" t="e">
        <f t="shared" si="221"/>
        <v>#VALUE!</v>
      </c>
      <c r="AG504" s="181" t="e">
        <f t="shared" si="222"/>
        <v>#VALUE!</v>
      </c>
      <c r="AH504" s="181" t="e">
        <f t="shared" si="223"/>
        <v>#VALUE!</v>
      </c>
      <c r="AI504" s="181" t="e">
        <f t="shared" si="224"/>
        <v>#VALUE!</v>
      </c>
      <c r="AJ504" s="182" t="e">
        <f t="shared" si="225"/>
        <v>#VALUE!</v>
      </c>
    </row>
    <row r="505" spans="1:36" ht="27.95" customHeight="1">
      <c r="A505" s="179">
        <f>入力・労働局用!A505</f>
        <v>0</v>
      </c>
      <c r="B505" s="172">
        <f>入力・労働局用!B505</f>
        <v>0</v>
      </c>
      <c r="C505" s="173"/>
      <c r="D505" s="70">
        <f>入力・労働局用!D505</f>
        <v>0</v>
      </c>
      <c r="E505" s="71">
        <f>入力・労働局用!E505</f>
        <v>0</v>
      </c>
      <c r="F505" s="475">
        <f>入力・労働局用!F505</f>
        <v>0</v>
      </c>
      <c r="G505" s="476"/>
      <c r="H505" s="174" t="str">
        <f ca="1">入力・労働局用!H505</f>
        <v/>
      </c>
      <c r="I505" s="477" t="str">
        <f ca="1">入力・労働局用!I505</f>
        <v/>
      </c>
      <c r="J505" s="478">
        <f>入力・労働局用!J505</f>
        <v>0</v>
      </c>
      <c r="K505" s="478">
        <f>入力・労働局用!K505</f>
        <v>0</v>
      </c>
      <c r="L505" s="479">
        <f>入力・労働局用!L505</f>
        <v>0</v>
      </c>
      <c r="M505" s="475">
        <f>入力・労働局用!M505</f>
        <v>0</v>
      </c>
      <c r="N505" s="480"/>
      <c r="O505" s="480"/>
      <c r="P505" s="480"/>
      <c r="Q505" s="476"/>
      <c r="R505" s="174" t="str">
        <f ca="1">入力・労働局用!R505</f>
        <v/>
      </c>
      <c r="S505" s="477" t="str">
        <f ca="1">入力・労働局用!S505</f>
        <v/>
      </c>
      <c r="T505" s="478">
        <f>入力・労働局用!T505</f>
        <v>0</v>
      </c>
      <c r="U505" s="478">
        <f>入力・労働局用!U505</f>
        <v>0</v>
      </c>
      <c r="V505" s="478">
        <f>入力・労働局用!V505</f>
        <v>0</v>
      </c>
      <c r="W505" s="479">
        <f>入力・労働局用!W505</f>
        <v>0</v>
      </c>
      <c r="X505" s="164"/>
      <c r="Y505" s="180" t="str">
        <f t="shared" si="226"/>
        <v/>
      </c>
      <c r="Z505" s="180" t="str">
        <f t="shared" si="227"/>
        <v/>
      </c>
      <c r="AA505" s="181" t="e">
        <f t="shared" si="216"/>
        <v>#VALUE!</v>
      </c>
      <c r="AB505" s="181" t="e">
        <f t="shared" si="217"/>
        <v>#VALUE!</v>
      </c>
      <c r="AC505" s="181" t="e">
        <f t="shared" si="218"/>
        <v>#VALUE!</v>
      </c>
      <c r="AD505" s="181" t="e">
        <f t="shared" si="219"/>
        <v>#VALUE!</v>
      </c>
      <c r="AE505" s="182" t="e">
        <f t="shared" si="220"/>
        <v>#VALUE!</v>
      </c>
      <c r="AF505" s="181" t="e">
        <f t="shared" si="221"/>
        <v>#VALUE!</v>
      </c>
      <c r="AG505" s="181" t="e">
        <f t="shared" si="222"/>
        <v>#VALUE!</v>
      </c>
      <c r="AH505" s="181" t="e">
        <f t="shared" si="223"/>
        <v>#VALUE!</v>
      </c>
      <c r="AI505" s="181" t="e">
        <f t="shared" si="224"/>
        <v>#VALUE!</v>
      </c>
      <c r="AJ505" s="182" t="e">
        <f t="shared" si="225"/>
        <v>#VALUE!</v>
      </c>
    </row>
    <row r="506" spans="1:36" ht="27.95" customHeight="1">
      <c r="A506" s="179">
        <f>入力・労働局用!A506</f>
        <v>0</v>
      </c>
      <c r="B506" s="172">
        <f>入力・労働局用!B506</f>
        <v>0</v>
      </c>
      <c r="C506" s="173"/>
      <c r="D506" s="70">
        <f>入力・労働局用!D506</f>
        <v>0</v>
      </c>
      <c r="E506" s="71">
        <f>入力・労働局用!E506</f>
        <v>0</v>
      </c>
      <c r="F506" s="475">
        <f>入力・労働局用!F506</f>
        <v>0</v>
      </c>
      <c r="G506" s="476"/>
      <c r="H506" s="174" t="str">
        <f ca="1">入力・労働局用!H506</f>
        <v/>
      </c>
      <c r="I506" s="477" t="str">
        <f ca="1">入力・労働局用!I506</f>
        <v/>
      </c>
      <c r="J506" s="478">
        <f>入力・労働局用!J506</f>
        <v>0</v>
      </c>
      <c r="K506" s="478">
        <f>入力・労働局用!K506</f>
        <v>0</v>
      </c>
      <c r="L506" s="479">
        <f>入力・労働局用!L506</f>
        <v>0</v>
      </c>
      <c r="M506" s="475">
        <f>入力・労働局用!M506</f>
        <v>0</v>
      </c>
      <c r="N506" s="480"/>
      <c r="O506" s="480"/>
      <c r="P506" s="480"/>
      <c r="Q506" s="476"/>
      <c r="R506" s="174" t="str">
        <f ca="1">入力・労働局用!R506</f>
        <v/>
      </c>
      <c r="S506" s="477" t="str">
        <f ca="1">入力・労働局用!S506</f>
        <v/>
      </c>
      <c r="T506" s="478">
        <f>入力・労働局用!T506</f>
        <v>0</v>
      </c>
      <c r="U506" s="478">
        <f>入力・労働局用!U506</f>
        <v>0</v>
      </c>
      <c r="V506" s="478">
        <f>入力・労働局用!V506</f>
        <v>0</v>
      </c>
      <c r="W506" s="479">
        <f>入力・労働局用!W506</f>
        <v>0</v>
      </c>
      <c r="X506" s="164"/>
      <c r="Y506" s="180" t="str">
        <f t="shared" si="226"/>
        <v/>
      </c>
      <c r="Z506" s="180" t="str">
        <f t="shared" si="227"/>
        <v/>
      </c>
      <c r="AA506" s="181" t="e">
        <f t="shared" si="216"/>
        <v>#VALUE!</v>
      </c>
      <c r="AB506" s="181" t="e">
        <f t="shared" si="217"/>
        <v>#VALUE!</v>
      </c>
      <c r="AC506" s="181" t="e">
        <f t="shared" si="218"/>
        <v>#VALUE!</v>
      </c>
      <c r="AD506" s="181" t="e">
        <f t="shared" si="219"/>
        <v>#VALUE!</v>
      </c>
      <c r="AE506" s="182" t="e">
        <f t="shared" si="220"/>
        <v>#VALUE!</v>
      </c>
      <c r="AF506" s="181" t="e">
        <f t="shared" si="221"/>
        <v>#VALUE!</v>
      </c>
      <c r="AG506" s="181" t="e">
        <f t="shared" si="222"/>
        <v>#VALUE!</v>
      </c>
      <c r="AH506" s="181" t="e">
        <f t="shared" si="223"/>
        <v>#VALUE!</v>
      </c>
      <c r="AI506" s="181" t="e">
        <f t="shared" si="224"/>
        <v>#VALUE!</v>
      </c>
      <c r="AJ506" s="182" t="e">
        <f t="shared" si="225"/>
        <v>#VALUE!</v>
      </c>
    </row>
    <row r="507" spans="1:36" ht="27.95" customHeight="1">
      <c r="A507" s="179">
        <f>入力・労働局用!A507</f>
        <v>0</v>
      </c>
      <c r="B507" s="172">
        <f>入力・労働局用!B507</f>
        <v>0</v>
      </c>
      <c r="C507" s="173"/>
      <c r="D507" s="70">
        <f>入力・労働局用!D507</f>
        <v>0</v>
      </c>
      <c r="E507" s="71">
        <f>入力・労働局用!E507</f>
        <v>0</v>
      </c>
      <c r="F507" s="475">
        <f>入力・労働局用!F507</f>
        <v>0</v>
      </c>
      <c r="G507" s="476"/>
      <c r="H507" s="174" t="str">
        <f ca="1">入力・労働局用!H507</f>
        <v/>
      </c>
      <c r="I507" s="477" t="str">
        <f ca="1">入力・労働局用!I507</f>
        <v/>
      </c>
      <c r="J507" s="478">
        <f>入力・労働局用!J507</f>
        <v>0</v>
      </c>
      <c r="K507" s="478">
        <f>入力・労働局用!K507</f>
        <v>0</v>
      </c>
      <c r="L507" s="479">
        <f>入力・労働局用!L507</f>
        <v>0</v>
      </c>
      <c r="M507" s="475">
        <f>入力・労働局用!M507</f>
        <v>0</v>
      </c>
      <c r="N507" s="480"/>
      <c r="O507" s="480"/>
      <c r="P507" s="480"/>
      <c r="Q507" s="476"/>
      <c r="R507" s="174" t="str">
        <f ca="1">入力・労働局用!R507</f>
        <v/>
      </c>
      <c r="S507" s="477" t="str">
        <f ca="1">入力・労働局用!S507</f>
        <v/>
      </c>
      <c r="T507" s="478">
        <f>入力・労働局用!T507</f>
        <v>0</v>
      </c>
      <c r="U507" s="478">
        <f>入力・労働局用!U507</f>
        <v>0</v>
      </c>
      <c r="V507" s="478">
        <f>入力・労働局用!V507</f>
        <v>0</v>
      </c>
      <c r="W507" s="479">
        <f>入力・労働局用!W507</f>
        <v>0</v>
      </c>
      <c r="X507" s="164"/>
      <c r="Y507" s="180" t="str">
        <f t="shared" si="226"/>
        <v/>
      </c>
      <c r="Z507" s="180" t="str">
        <f t="shared" si="227"/>
        <v/>
      </c>
      <c r="AA507" s="181" t="e">
        <f t="shared" si="216"/>
        <v>#VALUE!</v>
      </c>
      <c r="AB507" s="181" t="e">
        <f t="shared" si="217"/>
        <v>#VALUE!</v>
      </c>
      <c r="AC507" s="181" t="e">
        <f t="shared" si="218"/>
        <v>#VALUE!</v>
      </c>
      <c r="AD507" s="181" t="e">
        <f t="shared" si="219"/>
        <v>#VALUE!</v>
      </c>
      <c r="AE507" s="182" t="e">
        <f t="shared" si="220"/>
        <v>#VALUE!</v>
      </c>
      <c r="AF507" s="181" t="e">
        <f t="shared" si="221"/>
        <v>#VALUE!</v>
      </c>
      <c r="AG507" s="181" t="e">
        <f t="shared" si="222"/>
        <v>#VALUE!</v>
      </c>
      <c r="AH507" s="181" t="e">
        <f t="shared" si="223"/>
        <v>#VALUE!</v>
      </c>
      <c r="AI507" s="181" t="e">
        <f t="shared" si="224"/>
        <v>#VALUE!</v>
      </c>
      <c r="AJ507" s="182" t="e">
        <f t="shared" si="225"/>
        <v>#VALUE!</v>
      </c>
    </row>
    <row r="508" spans="1:36" ht="27.95" customHeight="1">
      <c r="A508" s="179">
        <f>入力・労働局用!A508</f>
        <v>0</v>
      </c>
      <c r="B508" s="172">
        <f>入力・労働局用!B508</f>
        <v>0</v>
      </c>
      <c r="C508" s="173"/>
      <c r="D508" s="70">
        <f>入力・労働局用!D508</f>
        <v>0</v>
      </c>
      <c r="E508" s="71">
        <f>入力・労働局用!E508</f>
        <v>0</v>
      </c>
      <c r="F508" s="475">
        <f>入力・労働局用!F508</f>
        <v>0</v>
      </c>
      <c r="G508" s="476"/>
      <c r="H508" s="174" t="str">
        <f ca="1">入力・労働局用!H508</f>
        <v/>
      </c>
      <c r="I508" s="477" t="str">
        <f ca="1">入力・労働局用!I508</f>
        <v/>
      </c>
      <c r="J508" s="478">
        <f>入力・労働局用!J508</f>
        <v>0</v>
      </c>
      <c r="K508" s="478">
        <f>入力・労働局用!K508</f>
        <v>0</v>
      </c>
      <c r="L508" s="479">
        <f>入力・労働局用!L508</f>
        <v>0</v>
      </c>
      <c r="M508" s="475">
        <f>入力・労働局用!M508</f>
        <v>0</v>
      </c>
      <c r="N508" s="480"/>
      <c r="O508" s="480"/>
      <c r="P508" s="480"/>
      <c r="Q508" s="476"/>
      <c r="R508" s="174" t="str">
        <f ca="1">入力・労働局用!R508</f>
        <v/>
      </c>
      <c r="S508" s="477" t="str">
        <f ca="1">入力・労働局用!S508</f>
        <v/>
      </c>
      <c r="T508" s="478">
        <f>入力・労働局用!T508</f>
        <v>0</v>
      </c>
      <c r="U508" s="478">
        <f>入力・労働局用!U508</f>
        <v>0</v>
      </c>
      <c r="V508" s="478">
        <f>入力・労働局用!V508</f>
        <v>0</v>
      </c>
      <c r="W508" s="479">
        <f>入力・労働局用!W508</f>
        <v>0</v>
      </c>
      <c r="X508" s="164"/>
      <c r="Y508" s="180" t="str">
        <f t="shared" si="226"/>
        <v/>
      </c>
      <c r="Z508" s="180" t="str">
        <f t="shared" si="227"/>
        <v/>
      </c>
      <c r="AA508" s="181" t="e">
        <f t="shared" si="216"/>
        <v>#VALUE!</v>
      </c>
      <c r="AB508" s="181" t="e">
        <f t="shared" si="217"/>
        <v>#VALUE!</v>
      </c>
      <c r="AC508" s="181" t="e">
        <f t="shared" si="218"/>
        <v>#VALUE!</v>
      </c>
      <c r="AD508" s="181" t="e">
        <f t="shared" si="219"/>
        <v>#VALUE!</v>
      </c>
      <c r="AE508" s="182" t="e">
        <f t="shared" si="220"/>
        <v>#VALUE!</v>
      </c>
      <c r="AF508" s="181" t="e">
        <f t="shared" si="221"/>
        <v>#VALUE!</v>
      </c>
      <c r="AG508" s="181" t="e">
        <f t="shared" si="222"/>
        <v>#VALUE!</v>
      </c>
      <c r="AH508" s="181" t="e">
        <f t="shared" si="223"/>
        <v>#VALUE!</v>
      </c>
      <c r="AI508" s="181" t="e">
        <f t="shared" si="224"/>
        <v>#VALUE!</v>
      </c>
      <c r="AJ508" s="182" t="e">
        <f t="shared" si="225"/>
        <v>#VALUE!</v>
      </c>
    </row>
    <row r="509" spans="1:36" ht="27.95" customHeight="1" thickBot="1">
      <c r="A509" s="183">
        <f>入力・労働局用!A509</f>
        <v>0</v>
      </c>
      <c r="B509" s="172">
        <f>入力・労働局用!B509</f>
        <v>0</v>
      </c>
      <c r="C509" s="173"/>
      <c r="D509" s="70">
        <f>入力・労働局用!D509</f>
        <v>0</v>
      </c>
      <c r="E509" s="71">
        <f>入力・労働局用!E509</f>
        <v>0</v>
      </c>
      <c r="F509" s="475">
        <f>入力・労働局用!F509</f>
        <v>0</v>
      </c>
      <c r="G509" s="476"/>
      <c r="H509" s="174" t="str">
        <f ca="1">入力・労働局用!H509</f>
        <v/>
      </c>
      <c r="I509" s="477" t="str">
        <f ca="1">入力・労働局用!I509</f>
        <v/>
      </c>
      <c r="J509" s="478">
        <f>入力・労働局用!J509</f>
        <v>0</v>
      </c>
      <c r="K509" s="478">
        <f>入力・労働局用!K509</f>
        <v>0</v>
      </c>
      <c r="L509" s="479">
        <f>入力・労働局用!L509</f>
        <v>0</v>
      </c>
      <c r="M509" s="475">
        <f>入力・労働局用!M509</f>
        <v>0</v>
      </c>
      <c r="N509" s="480"/>
      <c r="O509" s="480"/>
      <c r="P509" s="480"/>
      <c r="Q509" s="476"/>
      <c r="R509" s="174" t="str">
        <f ca="1">入力・労働局用!R509</f>
        <v/>
      </c>
      <c r="S509" s="477" t="str">
        <f ca="1">入力・労働局用!S509</f>
        <v/>
      </c>
      <c r="T509" s="478">
        <f>入力・労働局用!T509</f>
        <v>0</v>
      </c>
      <c r="U509" s="478">
        <f>入力・労働局用!U509</f>
        <v>0</v>
      </c>
      <c r="V509" s="478">
        <f>入力・労働局用!V509</f>
        <v>0</v>
      </c>
      <c r="W509" s="479">
        <f>入力・労働局用!W509</f>
        <v>0</v>
      </c>
      <c r="X509" s="164"/>
      <c r="Y509" s="185" t="str">
        <f t="shared" si="226"/>
        <v/>
      </c>
      <c r="Z509" s="185" t="str">
        <f t="shared" si="227"/>
        <v/>
      </c>
      <c r="AA509" s="186" t="e">
        <f t="shared" si="216"/>
        <v>#VALUE!</v>
      </c>
      <c r="AB509" s="186" t="e">
        <f t="shared" si="217"/>
        <v>#VALUE!</v>
      </c>
      <c r="AC509" s="186" t="e">
        <f t="shared" si="218"/>
        <v>#VALUE!</v>
      </c>
      <c r="AD509" s="186" t="e">
        <f t="shared" si="219"/>
        <v>#VALUE!</v>
      </c>
      <c r="AE509" s="187" t="e">
        <f t="shared" si="220"/>
        <v>#VALUE!</v>
      </c>
      <c r="AF509" s="186" t="e">
        <f t="shared" si="221"/>
        <v>#VALUE!</v>
      </c>
      <c r="AG509" s="186" t="e">
        <f t="shared" si="222"/>
        <v>#VALUE!</v>
      </c>
      <c r="AH509" s="186" t="e">
        <f t="shared" si="223"/>
        <v>#VALUE!</v>
      </c>
      <c r="AI509" s="186" t="e">
        <f t="shared" si="224"/>
        <v>#VALUE!</v>
      </c>
      <c r="AJ509" s="187" t="e">
        <f t="shared" si="225"/>
        <v>#VALUE!</v>
      </c>
    </row>
    <row r="510" spans="1:36" ht="24.95" customHeight="1" thickTop="1">
      <c r="A510" s="361" t="s">
        <v>62</v>
      </c>
      <c r="B510" s="362"/>
      <c r="C510" s="362"/>
      <c r="D510" s="362"/>
      <c r="E510" s="362"/>
      <c r="F510" s="363"/>
      <c r="G510" s="364"/>
      <c r="H510" s="213" t="s">
        <v>12</v>
      </c>
      <c r="I510" s="471">
        <f ca="1">入力・労働局用!I510</f>
        <v>0</v>
      </c>
      <c r="J510" s="472">
        <f>入力・労働局用!J510</f>
        <v>0</v>
      </c>
      <c r="K510" s="472">
        <f>入力・労働局用!K510</f>
        <v>0</v>
      </c>
      <c r="L510" s="214" t="s">
        <v>8</v>
      </c>
      <c r="M510" s="363"/>
      <c r="N510" s="367"/>
      <c r="O510" s="367"/>
      <c r="P510" s="367"/>
      <c r="Q510" s="364"/>
      <c r="R510" s="213"/>
      <c r="S510" s="471">
        <f ca="1">入力・労働局用!S510</f>
        <v>0</v>
      </c>
      <c r="T510" s="472">
        <f>入力・労働局用!T510</f>
        <v>0</v>
      </c>
      <c r="U510" s="472">
        <f>入力・労働局用!U510</f>
        <v>0</v>
      </c>
      <c r="V510" s="472">
        <f>入力・労働局用!V510</f>
        <v>0</v>
      </c>
      <c r="W510" s="214" t="s">
        <v>8</v>
      </c>
      <c r="X510" s="164"/>
    </row>
    <row r="511" spans="1:36" ht="24.95" customHeight="1">
      <c r="A511" s="434" t="s">
        <v>80</v>
      </c>
      <c r="B511" s="435"/>
      <c r="C511" s="435"/>
      <c r="D511" s="435"/>
      <c r="E511" s="435"/>
      <c r="F511" s="502"/>
      <c r="G511" s="503"/>
      <c r="H511" s="215" t="s">
        <v>12</v>
      </c>
      <c r="I511" s="504">
        <f ca="1">入力・労働局用!I511</f>
        <v>0</v>
      </c>
      <c r="J511" s="505">
        <f>入力・労働局用!J511</f>
        <v>0</v>
      </c>
      <c r="K511" s="505">
        <f>入力・労働局用!K511</f>
        <v>0</v>
      </c>
      <c r="L511" s="216" t="s">
        <v>8</v>
      </c>
      <c r="M511" s="502"/>
      <c r="N511" s="506"/>
      <c r="O511" s="506"/>
      <c r="P511" s="506"/>
      <c r="Q511" s="503"/>
      <c r="R511" s="215"/>
      <c r="S511" s="504">
        <f ca="1">入力・労働局用!S511</f>
        <v>0</v>
      </c>
      <c r="T511" s="505">
        <f>入力・労働局用!T511</f>
        <v>0</v>
      </c>
      <c r="U511" s="505">
        <f>入力・労働局用!U511</f>
        <v>0</v>
      </c>
      <c r="V511" s="505">
        <f>入力・労働局用!V511</f>
        <v>0</v>
      </c>
      <c r="W511" s="216" t="s">
        <v>8</v>
      </c>
      <c r="X511" s="164"/>
      <c r="Z511" s="190" t="s">
        <v>36</v>
      </c>
    </row>
    <row r="512" spans="1:36" s="1" customFormat="1" ht="3.75" customHeight="1">
      <c r="X512" s="52"/>
      <c r="Y512" s="217"/>
      <c r="Z512" s="54" t="s">
        <v>35</v>
      </c>
      <c r="AH512" s="29"/>
      <c r="AI512" s="29"/>
    </row>
    <row r="513" spans="1:36">
      <c r="T513" s="468" t="s">
        <v>43</v>
      </c>
      <c r="U513" s="469"/>
      <c r="V513" s="469"/>
      <c r="W513" s="470"/>
      <c r="X513" s="164"/>
    </row>
    <row r="515" spans="1:36" ht="19.5" customHeight="1">
      <c r="A515" s="147" t="str">
        <f>IF(入力・労働局用!A515="","",入力・労働局用!A515)</f>
        <v>【鳥取局様式】</v>
      </c>
      <c r="B515" s="196"/>
      <c r="C515" s="146"/>
      <c r="D515" s="466" t="s">
        <v>76</v>
      </c>
      <c r="E515" s="467"/>
      <c r="F515" s="467"/>
      <c r="G515" s="467"/>
      <c r="H515" s="467"/>
      <c r="I515" s="467"/>
      <c r="J515" s="467"/>
      <c r="S515" s="148">
        <f>入力・労働局用!$S$2</f>
        <v>1</v>
      </c>
      <c r="T515" s="488" t="s">
        <v>10</v>
      </c>
      <c r="U515" s="488"/>
      <c r="V515" s="149">
        <f>入力・労働局用!V515</f>
        <v>20</v>
      </c>
      <c r="W515" s="150" t="s">
        <v>11</v>
      </c>
    </row>
    <row r="516" spans="1:36" ht="19.5" customHeight="1">
      <c r="B516" s="197"/>
      <c r="C516" s="151"/>
      <c r="D516" s="467"/>
      <c r="E516" s="467"/>
      <c r="F516" s="467"/>
      <c r="G516" s="467"/>
      <c r="H516" s="467"/>
      <c r="I516" s="467"/>
      <c r="J516" s="467"/>
    </row>
    <row r="517" spans="1:36" ht="14.25">
      <c r="B517" s="223">
        <f ca="1">入力・労働局用!B517</f>
        <v>45741</v>
      </c>
      <c r="D517" s="198"/>
      <c r="E517" s="198"/>
      <c r="F517" s="198"/>
    </row>
    <row r="518" spans="1:36" ht="15" customHeight="1">
      <c r="B518" s="224">
        <f ca="1">入力・労働局用!B518</f>
        <v>46106.494204513889</v>
      </c>
      <c r="H518" s="329" t="s">
        <v>6</v>
      </c>
      <c r="I518" s="330"/>
      <c r="J518" s="333" t="s">
        <v>0</v>
      </c>
      <c r="K518" s="334"/>
      <c r="L518" s="153" t="s">
        <v>1</v>
      </c>
      <c r="M518" s="334" t="s">
        <v>7</v>
      </c>
      <c r="N518" s="334"/>
      <c r="O518" s="334" t="s">
        <v>2</v>
      </c>
      <c r="P518" s="334"/>
      <c r="Q518" s="334"/>
      <c r="R518" s="334"/>
      <c r="S518" s="334"/>
      <c r="T518" s="334"/>
      <c r="U518" s="334" t="s">
        <v>3</v>
      </c>
      <c r="V518" s="334"/>
      <c r="W518" s="334"/>
    </row>
    <row r="519" spans="1:36" ht="20.100000000000001" customHeight="1">
      <c r="H519" s="331"/>
      <c r="I519" s="332"/>
      <c r="J519" s="154">
        <f>IF(入力・労働局用!J519="","",入力・労働局用!J519)</f>
        <v>3</v>
      </c>
      <c r="K519" s="155">
        <f>IF(入力・労働局用!K519="","",入力・労働局用!K519)</f>
        <v>1</v>
      </c>
      <c r="L519" s="156">
        <f>IF(入力・労働局用!L519="","",入力・労働局用!L519)</f>
        <v>1</v>
      </c>
      <c r="M519" s="157">
        <f>IF(入力・労働局用!M519="","",入力・労働局用!M519)</f>
        <v>0</v>
      </c>
      <c r="N519" s="158" t="str">
        <f>IF(入力・労働局用!N519="","",入力・労働局用!N519)</f>
        <v/>
      </c>
      <c r="O519" s="159" t="str">
        <f>IF(入力・労働局用!O519="","",入力・労働局用!O519)</f>
        <v/>
      </c>
      <c r="P519" s="160" t="str">
        <f>IF(入力・労働局用!P519="","",入力・労働局用!P519)</f>
        <v/>
      </c>
      <c r="Q519" s="160" t="str">
        <f>IF(入力・労働局用!Q519="","",入力・労働局用!Q519)</f>
        <v/>
      </c>
      <c r="R519" s="160" t="str">
        <f>IF(入力・労働局用!R519="","",入力・労働局用!R519)</f>
        <v/>
      </c>
      <c r="S519" s="160" t="str">
        <f>IF(入力・労働局用!S519="","",入力・労働局用!S519)</f>
        <v/>
      </c>
      <c r="T519" s="161" t="str">
        <f>IF(入力・労働局用!T519="","",入力・労働局用!T519)</f>
        <v/>
      </c>
      <c r="U519" s="159" t="str">
        <f>IF(入力・労働局用!U519="","",入力・労働局用!U519)</f>
        <v/>
      </c>
      <c r="V519" s="160" t="str">
        <f>IF(入力・労働局用!V519="","",入力・労働局用!V519)</f>
        <v/>
      </c>
      <c r="W519" s="161" t="str">
        <f>IF(入力・労働局用!W519="","",入力・労働局用!W519)</f>
        <v/>
      </c>
      <c r="Y519" s="162" t="s">
        <v>33</v>
      </c>
      <c r="Z519" s="163" t="s">
        <v>34</v>
      </c>
      <c r="AA519" s="489" t="str">
        <f>$A$2</f>
        <v>【鳥取局様式】</v>
      </c>
      <c r="AB519" s="489"/>
      <c r="AC519" s="489"/>
      <c r="AD519" s="489"/>
      <c r="AE519" s="489"/>
      <c r="AF519" s="487">
        <f>$A$3</f>
        <v>0</v>
      </c>
      <c r="AG519" s="487"/>
      <c r="AH519" s="487"/>
      <c r="AI519" s="487"/>
      <c r="AJ519" s="487"/>
    </row>
    <row r="520" spans="1:36" ht="21.95" customHeight="1">
      <c r="A520" s="315" t="s">
        <v>9</v>
      </c>
      <c r="B520" s="317" t="s">
        <v>30</v>
      </c>
      <c r="C520" s="220"/>
      <c r="D520" s="318" t="s">
        <v>50</v>
      </c>
      <c r="E520" s="317" t="s">
        <v>48</v>
      </c>
      <c r="F520" s="451">
        <f ca="1">B517</f>
        <v>45741</v>
      </c>
      <c r="G520" s="452"/>
      <c r="H520" s="452"/>
      <c r="I520" s="452"/>
      <c r="J520" s="452"/>
      <c r="K520" s="452"/>
      <c r="L520" s="453"/>
      <c r="M520" s="454">
        <f ca="1">B518</f>
        <v>46106.494204513889</v>
      </c>
      <c r="N520" s="455"/>
      <c r="O520" s="455"/>
      <c r="P520" s="455"/>
      <c r="Q520" s="455"/>
      <c r="R520" s="455"/>
      <c r="S520" s="455"/>
      <c r="T520" s="455"/>
      <c r="U520" s="455"/>
      <c r="V520" s="455"/>
      <c r="W520" s="456"/>
      <c r="X520" s="164"/>
      <c r="Y520" s="165" t="str">
        <f>$A$2</f>
        <v>【鳥取局様式】</v>
      </c>
      <c r="Z520" s="165" t="e">
        <f>DATE(YEAR($Y$7)+1,7,10)</f>
        <v>#VALUE!</v>
      </c>
      <c r="AA520" s="166" t="s">
        <v>33</v>
      </c>
      <c r="AB520" s="166" t="s">
        <v>34</v>
      </c>
      <c r="AC520" s="166" t="s">
        <v>37</v>
      </c>
      <c r="AD520" s="166" t="s">
        <v>38</v>
      </c>
      <c r="AE520" s="166" t="s">
        <v>32</v>
      </c>
      <c r="AF520" s="166" t="s">
        <v>33</v>
      </c>
      <c r="AG520" s="166" t="s">
        <v>34</v>
      </c>
      <c r="AH520" s="166" t="s">
        <v>37</v>
      </c>
      <c r="AI520" s="166" t="s">
        <v>38</v>
      </c>
      <c r="AJ520" s="166" t="s">
        <v>32</v>
      </c>
    </row>
    <row r="521" spans="1:36" ht="28.5" customHeight="1">
      <c r="A521" s="316"/>
      <c r="B521" s="317"/>
      <c r="C521" s="195"/>
      <c r="D521" s="319"/>
      <c r="E521" s="317"/>
      <c r="F521" s="306" t="s">
        <v>4</v>
      </c>
      <c r="G521" s="306"/>
      <c r="H521" s="168" t="s">
        <v>39</v>
      </c>
      <c r="I521" s="306" t="s">
        <v>5</v>
      </c>
      <c r="J521" s="306"/>
      <c r="K521" s="306"/>
      <c r="L521" s="306"/>
      <c r="M521" s="306" t="s">
        <v>4</v>
      </c>
      <c r="N521" s="306"/>
      <c r="O521" s="306"/>
      <c r="P521" s="306"/>
      <c r="Q521" s="306"/>
      <c r="R521" s="168" t="s">
        <v>39</v>
      </c>
      <c r="S521" s="306" t="s">
        <v>5</v>
      </c>
      <c r="T521" s="306"/>
      <c r="U521" s="306"/>
      <c r="V521" s="306"/>
      <c r="W521" s="306"/>
      <c r="X521" s="164"/>
      <c r="Y521" s="165" t="e">
        <f>DATE(YEAR($A$2),4,1)</f>
        <v>#VALUE!</v>
      </c>
      <c r="Z521" s="165" t="e">
        <f>DATE(YEAR($Y$8)+2,3,31)</f>
        <v>#VALUE!</v>
      </c>
      <c r="AA521" s="165" t="e">
        <f>$Y$8</f>
        <v>#VALUE!</v>
      </c>
      <c r="AB521" s="165" t="e">
        <f>DATE(YEAR($Y$8)+1,3,31)</f>
        <v>#VALUE!</v>
      </c>
      <c r="AC521" s="165"/>
      <c r="AD521" s="165"/>
      <c r="AE521" s="165"/>
      <c r="AF521" s="169" t="e">
        <f>DATE(YEAR($A$2)+1,4,1)</f>
        <v>#VALUE!</v>
      </c>
      <c r="AG521" s="169" t="e">
        <f>DATE(YEAR($AF$8)+1,3,31)</f>
        <v>#VALUE!</v>
      </c>
      <c r="AH521" s="165"/>
      <c r="AI521" s="165"/>
      <c r="AJ521" s="170"/>
    </row>
    <row r="522" spans="1:36" ht="27.95" customHeight="1">
      <c r="A522" s="171">
        <f>入力・労働局用!A522</f>
        <v>0</v>
      </c>
      <c r="B522" s="172">
        <f>入力・労働局用!B522</f>
        <v>0</v>
      </c>
      <c r="C522" s="173"/>
      <c r="D522" s="70">
        <f>入力・労働局用!D522</f>
        <v>0</v>
      </c>
      <c r="E522" s="71">
        <f>入力・労働局用!E522</f>
        <v>0</v>
      </c>
      <c r="F522" s="475">
        <f>入力・労働局用!F522</f>
        <v>0</v>
      </c>
      <c r="G522" s="476"/>
      <c r="H522" s="174" t="str">
        <f ca="1">入力・労働局用!H522</f>
        <v/>
      </c>
      <c r="I522" s="484" t="str">
        <f ca="1">入力・労働局用!I522</f>
        <v/>
      </c>
      <c r="J522" s="485">
        <f>入力・労働局用!J522</f>
        <v>0</v>
      </c>
      <c r="K522" s="485">
        <f>入力・労働局用!K522</f>
        <v>0</v>
      </c>
      <c r="L522" s="486">
        <f>入力・労働局用!L522</f>
        <v>0</v>
      </c>
      <c r="M522" s="475">
        <f>入力・労働局用!M522</f>
        <v>0</v>
      </c>
      <c r="N522" s="480"/>
      <c r="O522" s="480"/>
      <c r="P522" s="480"/>
      <c r="Q522" s="476"/>
      <c r="R522" s="175" t="str">
        <f ca="1">入力・労働局用!R522</f>
        <v/>
      </c>
      <c r="S522" s="484" t="str">
        <f ca="1">入力・労働局用!S522</f>
        <v/>
      </c>
      <c r="T522" s="485">
        <f>入力・労働局用!T522</f>
        <v>0</v>
      </c>
      <c r="U522" s="485">
        <f>入力・労働局用!U522</f>
        <v>0</v>
      </c>
      <c r="V522" s="485">
        <f>入力・労働局用!V522</f>
        <v>0</v>
      </c>
      <c r="W522" s="486">
        <f>入力・労働局用!W522</f>
        <v>0</v>
      </c>
      <c r="X522" s="164"/>
      <c r="Y522" s="176" t="str">
        <f>IF($B522&lt;&gt;0,IF(D522=0,AA$8,D522),"")</f>
        <v/>
      </c>
      <c r="Z522" s="176" t="str">
        <f>IF($B522&lt;&gt;0,IF(E522=0,Z$8,E522),"")</f>
        <v/>
      </c>
      <c r="AA522" s="177" t="e">
        <f t="shared" ref="AA522:AA536" si="228">IF(Y522&lt;AF$8,Y522,"")</f>
        <v>#VALUE!</v>
      </c>
      <c r="AB522" s="177" t="e">
        <f t="shared" ref="AB522:AB536" si="229">IF(Y522&gt;AB$8,"",IF(Z522&gt;AB$8,AB$8,Z522))</f>
        <v>#VALUE!</v>
      </c>
      <c r="AC522" s="177" t="e">
        <f t="shared" ref="AC522:AC536" si="230">IF(AA522="","",DATE(YEAR(AA522),MONTH(AA522),1))</f>
        <v>#VALUE!</v>
      </c>
      <c r="AD522" s="177" t="e">
        <f t="shared" ref="AD522:AD536" si="231">IF(AA522="","",DATE(YEAR(AB522),MONTH(AB522)+1,1)-1)</f>
        <v>#VALUE!</v>
      </c>
      <c r="AE522" s="178" t="e">
        <f t="shared" ref="AE522:AE536" si="232">IF(AA522="","",DATEDIF(AC522,AD522+1,"m"))</f>
        <v>#VALUE!</v>
      </c>
      <c r="AF522" s="177" t="e">
        <f t="shared" ref="AF522:AF536" si="233">IF(Z522&lt;AF$8,"",IF(Y522&gt;AF$8,Y522,AF$8))</f>
        <v>#VALUE!</v>
      </c>
      <c r="AG522" s="177" t="e">
        <f t="shared" ref="AG522:AG536" si="234">IF(Z522&lt;AF$8,"",Z522)</f>
        <v>#VALUE!</v>
      </c>
      <c r="AH522" s="177" t="e">
        <f t="shared" ref="AH522:AH536" si="235">IF(AF522="","",DATE(YEAR(AF522),MONTH(AF522),1))</f>
        <v>#VALUE!</v>
      </c>
      <c r="AI522" s="177" t="e">
        <f t="shared" ref="AI522:AI536" si="236">IF(AF522="","",DATE(YEAR(AG522),MONTH(AG522)+1,1)-1)</f>
        <v>#VALUE!</v>
      </c>
      <c r="AJ522" s="178" t="e">
        <f t="shared" ref="AJ522:AJ536" si="237">IF(AF522="","",DATEDIF(AH522,AI522+1,"m"))</f>
        <v>#VALUE!</v>
      </c>
    </row>
    <row r="523" spans="1:36" ht="27.95" customHeight="1">
      <c r="A523" s="179">
        <f>入力・労働局用!A523</f>
        <v>0</v>
      </c>
      <c r="B523" s="172">
        <f>入力・労働局用!B523</f>
        <v>0</v>
      </c>
      <c r="C523" s="173"/>
      <c r="D523" s="70">
        <f>入力・労働局用!D523</f>
        <v>0</v>
      </c>
      <c r="E523" s="71">
        <f>入力・労働局用!E523</f>
        <v>0</v>
      </c>
      <c r="F523" s="475">
        <f>入力・労働局用!F523</f>
        <v>0</v>
      </c>
      <c r="G523" s="476"/>
      <c r="H523" s="174" t="str">
        <f ca="1">入力・労働局用!H523</f>
        <v/>
      </c>
      <c r="I523" s="477" t="str">
        <f ca="1">入力・労働局用!I523</f>
        <v/>
      </c>
      <c r="J523" s="478">
        <f>入力・労働局用!J523</f>
        <v>0</v>
      </c>
      <c r="K523" s="478">
        <f>入力・労働局用!K523</f>
        <v>0</v>
      </c>
      <c r="L523" s="479">
        <f>入力・労働局用!L523</f>
        <v>0</v>
      </c>
      <c r="M523" s="475">
        <f>入力・労働局用!M523</f>
        <v>0</v>
      </c>
      <c r="N523" s="480"/>
      <c r="O523" s="480"/>
      <c r="P523" s="480"/>
      <c r="Q523" s="476"/>
      <c r="R523" s="174" t="str">
        <f ca="1">入力・労働局用!R523</f>
        <v/>
      </c>
      <c r="S523" s="477" t="str">
        <f ca="1">入力・労働局用!S523</f>
        <v/>
      </c>
      <c r="T523" s="478">
        <f>入力・労働局用!T523</f>
        <v>0</v>
      </c>
      <c r="U523" s="478">
        <f>入力・労働局用!U523</f>
        <v>0</v>
      </c>
      <c r="V523" s="478">
        <f>入力・労働局用!V523</f>
        <v>0</v>
      </c>
      <c r="W523" s="479">
        <f>入力・労働局用!W523</f>
        <v>0</v>
      </c>
      <c r="X523" s="164"/>
      <c r="Y523" s="180" t="str">
        <f t="shared" ref="Y523:Y536" si="238">IF($B523&lt;&gt;0,IF(D523=0,AA$8,D523),"")</f>
        <v/>
      </c>
      <c r="Z523" s="180" t="str">
        <f t="shared" ref="Z523:Z536" si="239">IF($B523&lt;&gt;0,IF(E523=0,Z$8,E523),"")</f>
        <v/>
      </c>
      <c r="AA523" s="181" t="e">
        <f t="shared" si="228"/>
        <v>#VALUE!</v>
      </c>
      <c r="AB523" s="181" t="e">
        <f t="shared" si="229"/>
        <v>#VALUE!</v>
      </c>
      <c r="AC523" s="181" t="e">
        <f t="shared" si="230"/>
        <v>#VALUE!</v>
      </c>
      <c r="AD523" s="181" t="e">
        <f t="shared" si="231"/>
        <v>#VALUE!</v>
      </c>
      <c r="AE523" s="182" t="e">
        <f t="shared" si="232"/>
        <v>#VALUE!</v>
      </c>
      <c r="AF523" s="181" t="e">
        <f t="shared" si="233"/>
        <v>#VALUE!</v>
      </c>
      <c r="AG523" s="181" t="e">
        <f t="shared" si="234"/>
        <v>#VALUE!</v>
      </c>
      <c r="AH523" s="181" t="e">
        <f t="shared" si="235"/>
        <v>#VALUE!</v>
      </c>
      <c r="AI523" s="181" t="e">
        <f t="shared" si="236"/>
        <v>#VALUE!</v>
      </c>
      <c r="AJ523" s="182" t="e">
        <f t="shared" si="237"/>
        <v>#VALUE!</v>
      </c>
    </row>
    <row r="524" spans="1:36" ht="27.95" customHeight="1">
      <c r="A524" s="179">
        <f>入力・労働局用!A524</f>
        <v>0</v>
      </c>
      <c r="B524" s="172">
        <f>入力・労働局用!B524</f>
        <v>0</v>
      </c>
      <c r="C524" s="173"/>
      <c r="D524" s="70">
        <f>入力・労働局用!D524</f>
        <v>0</v>
      </c>
      <c r="E524" s="71">
        <f>入力・労働局用!E524</f>
        <v>0</v>
      </c>
      <c r="F524" s="475">
        <f>入力・労働局用!F524</f>
        <v>0</v>
      </c>
      <c r="G524" s="476"/>
      <c r="H524" s="174" t="str">
        <f ca="1">入力・労働局用!H524</f>
        <v/>
      </c>
      <c r="I524" s="477" t="str">
        <f ca="1">入力・労働局用!I524</f>
        <v/>
      </c>
      <c r="J524" s="478">
        <f>入力・労働局用!J524</f>
        <v>0</v>
      </c>
      <c r="K524" s="478">
        <f>入力・労働局用!K524</f>
        <v>0</v>
      </c>
      <c r="L524" s="479">
        <f>入力・労働局用!L524</f>
        <v>0</v>
      </c>
      <c r="M524" s="475">
        <f>入力・労働局用!M524</f>
        <v>0</v>
      </c>
      <c r="N524" s="480"/>
      <c r="O524" s="480"/>
      <c r="P524" s="480"/>
      <c r="Q524" s="476"/>
      <c r="R524" s="174" t="str">
        <f ca="1">入力・労働局用!R524</f>
        <v/>
      </c>
      <c r="S524" s="477" t="str">
        <f ca="1">入力・労働局用!S524</f>
        <v/>
      </c>
      <c r="T524" s="478">
        <f>入力・労働局用!T524</f>
        <v>0</v>
      </c>
      <c r="U524" s="478">
        <f>入力・労働局用!U524</f>
        <v>0</v>
      </c>
      <c r="V524" s="478">
        <f>入力・労働局用!V524</f>
        <v>0</v>
      </c>
      <c r="W524" s="479">
        <f>入力・労働局用!W524</f>
        <v>0</v>
      </c>
      <c r="X524" s="164"/>
      <c r="Y524" s="180" t="str">
        <f t="shared" si="238"/>
        <v/>
      </c>
      <c r="Z524" s="180" t="str">
        <f t="shared" si="239"/>
        <v/>
      </c>
      <c r="AA524" s="181" t="e">
        <f t="shared" si="228"/>
        <v>#VALUE!</v>
      </c>
      <c r="AB524" s="181" t="e">
        <f t="shared" si="229"/>
        <v>#VALUE!</v>
      </c>
      <c r="AC524" s="181" t="e">
        <f t="shared" si="230"/>
        <v>#VALUE!</v>
      </c>
      <c r="AD524" s="181" t="e">
        <f t="shared" si="231"/>
        <v>#VALUE!</v>
      </c>
      <c r="AE524" s="182" t="e">
        <f t="shared" si="232"/>
        <v>#VALUE!</v>
      </c>
      <c r="AF524" s="181" t="e">
        <f t="shared" si="233"/>
        <v>#VALUE!</v>
      </c>
      <c r="AG524" s="181" t="e">
        <f t="shared" si="234"/>
        <v>#VALUE!</v>
      </c>
      <c r="AH524" s="181" t="e">
        <f t="shared" si="235"/>
        <v>#VALUE!</v>
      </c>
      <c r="AI524" s="181" t="e">
        <f t="shared" si="236"/>
        <v>#VALUE!</v>
      </c>
      <c r="AJ524" s="182" t="e">
        <f t="shared" si="237"/>
        <v>#VALUE!</v>
      </c>
    </row>
    <row r="525" spans="1:36" ht="27.95" customHeight="1">
      <c r="A525" s="179">
        <f>入力・労働局用!A525</f>
        <v>0</v>
      </c>
      <c r="B525" s="172">
        <f>入力・労働局用!B525</f>
        <v>0</v>
      </c>
      <c r="C525" s="173"/>
      <c r="D525" s="70">
        <f>入力・労働局用!D525</f>
        <v>0</v>
      </c>
      <c r="E525" s="71">
        <f>入力・労働局用!E525</f>
        <v>0</v>
      </c>
      <c r="F525" s="475">
        <f>入力・労働局用!F525</f>
        <v>0</v>
      </c>
      <c r="G525" s="476"/>
      <c r="H525" s="174" t="str">
        <f ca="1">入力・労働局用!H525</f>
        <v/>
      </c>
      <c r="I525" s="477" t="str">
        <f ca="1">入力・労働局用!I525</f>
        <v/>
      </c>
      <c r="J525" s="478">
        <f>入力・労働局用!J525</f>
        <v>0</v>
      </c>
      <c r="K525" s="478">
        <f>入力・労働局用!K525</f>
        <v>0</v>
      </c>
      <c r="L525" s="479">
        <f>入力・労働局用!L525</f>
        <v>0</v>
      </c>
      <c r="M525" s="475">
        <f>入力・労働局用!M525</f>
        <v>0</v>
      </c>
      <c r="N525" s="480"/>
      <c r="O525" s="480"/>
      <c r="P525" s="480"/>
      <c r="Q525" s="476"/>
      <c r="R525" s="174" t="str">
        <f ca="1">入力・労働局用!R525</f>
        <v/>
      </c>
      <c r="S525" s="477" t="str">
        <f ca="1">入力・労働局用!S525</f>
        <v/>
      </c>
      <c r="T525" s="478">
        <f>入力・労働局用!T525</f>
        <v>0</v>
      </c>
      <c r="U525" s="478">
        <f>入力・労働局用!U525</f>
        <v>0</v>
      </c>
      <c r="V525" s="478">
        <f>入力・労働局用!V525</f>
        <v>0</v>
      </c>
      <c r="W525" s="479">
        <f>入力・労働局用!W525</f>
        <v>0</v>
      </c>
      <c r="X525" s="164"/>
      <c r="Y525" s="180" t="str">
        <f t="shared" si="238"/>
        <v/>
      </c>
      <c r="Z525" s="180" t="str">
        <f t="shared" si="239"/>
        <v/>
      </c>
      <c r="AA525" s="181" t="e">
        <f t="shared" si="228"/>
        <v>#VALUE!</v>
      </c>
      <c r="AB525" s="181" t="e">
        <f t="shared" si="229"/>
        <v>#VALUE!</v>
      </c>
      <c r="AC525" s="181" t="e">
        <f t="shared" si="230"/>
        <v>#VALUE!</v>
      </c>
      <c r="AD525" s="181" t="e">
        <f t="shared" si="231"/>
        <v>#VALUE!</v>
      </c>
      <c r="AE525" s="182" t="e">
        <f t="shared" si="232"/>
        <v>#VALUE!</v>
      </c>
      <c r="AF525" s="181" t="e">
        <f t="shared" si="233"/>
        <v>#VALUE!</v>
      </c>
      <c r="AG525" s="181" t="e">
        <f t="shared" si="234"/>
        <v>#VALUE!</v>
      </c>
      <c r="AH525" s="181" t="e">
        <f t="shared" si="235"/>
        <v>#VALUE!</v>
      </c>
      <c r="AI525" s="181" t="e">
        <f t="shared" si="236"/>
        <v>#VALUE!</v>
      </c>
      <c r="AJ525" s="182" t="e">
        <f t="shared" si="237"/>
        <v>#VALUE!</v>
      </c>
    </row>
    <row r="526" spans="1:36" ht="27.95" customHeight="1">
      <c r="A526" s="179">
        <f>入力・労働局用!A526</f>
        <v>0</v>
      </c>
      <c r="B526" s="172">
        <f>入力・労働局用!B526</f>
        <v>0</v>
      </c>
      <c r="C526" s="173"/>
      <c r="D526" s="70">
        <f>入力・労働局用!D526</f>
        <v>0</v>
      </c>
      <c r="E526" s="71">
        <f>入力・労働局用!E526</f>
        <v>0</v>
      </c>
      <c r="F526" s="475">
        <f>入力・労働局用!F526</f>
        <v>0</v>
      </c>
      <c r="G526" s="476"/>
      <c r="H526" s="174" t="str">
        <f ca="1">入力・労働局用!H526</f>
        <v/>
      </c>
      <c r="I526" s="477" t="str">
        <f ca="1">入力・労働局用!I526</f>
        <v/>
      </c>
      <c r="J526" s="478">
        <f>入力・労働局用!J526</f>
        <v>0</v>
      </c>
      <c r="K526" s="478">
        <f>入力・労働局用!K526</f>
        <v>0</v>
      </c>
      <c r="L526" s="479">
        <f>入力・労働局用!L526</f>
        <v>0</v>
      </c>
      <c r="M526" s="475">
        <f>入力・労働局用!M526</f>
        <v>0</v>
      </c>
      <c r="N526" s="480"/>
      <c r="O526" s="480"/>
      <c r="P526" s="480"/>
      <c r="Q526" s="476"/>
      <c r="R526" s="174" t="str">
        <f ca="1">入力・労働局用!R526</f>
        <v/>
      </c>
      <c r="S526" s="477" t="str">
        <f ca="1">入力・労働局用!S526</f>
        <v/>
      </c>
      <c r="T526" s="478">
        <f>入力・労働局用!T526</f>
        <v>0</v>
      </c>
      <c r="U526" s="478">
        <f>入力・労働局用!U526</f>
        <v>0</v>
      </c>
      <c r="V526" s="478">
        <f>入力・労働局用!V526</f>
        <v>0</v>
      </c>
      <c r="W526" s="479">
        <f>入力・労働局用!W526</f>
        <v>0</v>
      </c>
      <c r="X526" s="164"/>
      <c r="Y526" s="180" t="str">
        <f t="shared" si="238"/>
        <v/>
      </c>
      <c r="Z526" s="180" t="str">
        <f t="shared" si="239"/>
        <v/>
      </c>
      <c r="AA526" s="181" t="e">
        <f t="shared" si="228"/>
        <v>#VALUE!</v>
      </c>
      <c r="AB526" s="181" t="e">
        <f t="shared" si="229"/>
        <v>#VALUE!</v>
      </c>
      <c r="AC526" s="181" t="e">
        <f t="shared" si="230"/>
        <v>#VALUE!</v>
      </c>
      <c r="AD526" s="181" t="e">
        <f t="shared" si="231"/>
        <v>#VALUE!</v>
      </c>
      <c r="AE526" s="182" t="e">
        <f t="shared" si="232"/>
        <v>#VALUE!</v>
      </c>
      <c r="AF526" s="181" t="e">
        <f t="shared" si="233"/>
        <v>#VALUE!</v>
      </c>
      <c r="AG526" s="181" t="e">
        <f t="shared" si="234"/>
        <v>#VALUE!</v>
      </c>
      <c r="AH526" s="181" t="e">
        <f t="shared" si="235"/>
        <v>#VALUE!</v>
      </c>
      <c r="AI526" s="181" t="e">
        <f t="shared" si="236"/>
        <v>#VALUE!</v>
      </c>
      <c r="AJ526" s="182" t="e">
        <f t="shared" si="237"/>
        <v>#VALUE!</v>
      </c>
    </row>
    <row r="527" spans="1:36" ht="27.95" customHeight="1">
      <c r="A527" s="179">
        <f>入力・労働局用!A527</f>
        <v>0</v>
      </c>
      <c r="B527" s="172">
        <f>入力・労働局用!B527</f>
        <v>0</v>
      </c>
      <c r="C527" s="173"/>
      <c r="D527" s="70">
        <f>入力・労働局用!D527</f>
        <v>0</v>
      </c>
      <c r="E527" s="71">
        <f>入力・労働局用!E527</f>
        <v>0</v>
      </c>
      <c r="F527" s="475">
        <f>入力・労働局用!F527</f>
        <v>0</v>
      </c>
      <c r="G527" s="476"/>
      <c r="H527" s="174" t="str">
        <f ca="1">入力・労働局用!H527</f>
        <v/>
      </c>
      <c r="I527" s="477" t="str">
        <f ca="1">入力・労働局用!I527</f>
        <v/>
      </c>
      <c r="J527" s="478">
        <f>入力・労働局用!J527</f>
        <v>0</v>
      </c>
      <c r="K527" s="478">
        <f>入力・労働局用!K527</f>
        <v>0</v>
      </c>
      <c r="L527" s="479">
        <f>入力・労働局用!L527</f>
        <v>0</v>
      </c>
      <c r="M527" s="475">
        <f>入力・労働局用!M527</f>
        <v>0</v>
      </c>
      <c r="N527" s="480"/>
      <c r="O527" s="480"/>
      <c r="P527" s="480"/>
      <c r="Q527" s="476"/>
      <c r="R527" s="174" t="str">
        <f ca="1">入力・労働局用!R527</f>
        <v/>
      </c>
      <c r="S527" s="477" t="str">
        <f ca="1">入力・労働局用!S527</f>
        <v/>
      </c>
      <c r="T527" s="478">
        <f>入力・労働局用!T527</f>
        <v>0</v>
      </c>
      <c r="U527" s="478">
        <f>入力・労働局用!U527</f>
        <v>0</v>
      </c>
      <c r="V527" s="478">
        <f>入力・労働局用!V527</f>
        <v>0</v>
      </c>
      <c r="W527" s="479">
        <f>入力・労働局用!W527</f>
        <v>0</v>
      </c>
      <c r="X527" s="164"/>
      <c r="Y527" s="180" t="str">
        <f t="shared" si="238"/>
        <v/>
      </c>
      <c r="Z527" s="180" t="str">
        <f t="shared" si="239"/>
        <v/>
      </c>
      <c r="AA527" s="181" t="e">
        <f t="shared" si="228"/>
        <v>#VALUE!</v>
      </c>
      <c r="AB527" s="181" t="e">
        <f t="shared" si="229"/>
        <v>#VALUE!</v>
      </c>
      <c r="AC527" s="181" t="e">
        <f t="shared" si="230"/>
        <v>#VALUE!</v>
      </c>
      <c r="AD527" s="181" t="e">
        <f t="shared" si="231"/>
        <v>#VALUE!</v>
      </c>
      <c r="AE527" s="182" t="e">
        <f t="shared" si="232"/>
        <v>#VALUE!</v>
      </c>
      <c r="AF527" s="181" t="e">
        <f t="shared" si="233"/>
        <v>#VALUE!</v>
      </c>
      <c r="AG527" s="181" t="e">
        <f t="shared" si="234"/>
        <v>#VALUE!</v>
      </c>
      <c r="AH527" s="181" t="e">
        <f t="shared" si="235"/>
        <v>#VALUE!</v>
      </c>
      <c r="AI527" s="181" t="e">
        <f t="shared" si="236"/>
        <v>#VALUE!</v>
      </c>
      <c r="AJ527" s="182" t="e">
        <f t="shared" si="237"/>
        <v>#VALUE!</v>
      </c>
    </row>
    <row r="528" spans="1:36" ht="27.95" customHeight="1">
      <c r="A528" s="179">
        <f>入力・労働局用!A528</f>
        <v>0</v>
      </c>
      <c r="B528" s="172">
        <f>入力・労働局用!B528</f>
        <v>0</v>
      </c>
      <c r="C528" s="173"/>
      <c r="D528" s="70">
        <f>入力・労働局用!D528</f>
        <v>0</v>
      </c>
      <c r="E528" s="71">
        <f>入力・労働局用!E528</f>
        <v>0</v>
      </c>
      <c r="F528" s="475">
        <f>入力・労働局用!F528</f>
        <v>0</v>
      </c>
      <c r="G528" s="476"/>
      <c r="H528" s="174" t="str">
        <f ca="1">入力・労働局用!H528</f>
        <v/>
      </c>
      <c r="I528" s="477" t="str">
        <f ca="1">入力・労働局用!I528</f>
        <v/>
      </c>
      <c r="J528" s="478">
        <f>入力・労働局用!J528</f>
        <v>0</v>
      </c>
      <c r="K528" s="478">
        <f>入力・労働局用!K528</f>
        <v>0</v>
      </c>
      <c r="L528" s="479">
        <f>入力・労働局用!L528</f>
        <v>0</v>
      </c>
      <c r="M528" s="475">
        <f>入力・労働局用!M528</f>
        <v>0</v>
      </c>
      <c r="N528" s="480"/>
      <c r="O528" s="480"/>
      <c r="P528" s="480"/>
      <c r="Q528" s="476"/>
      <c r="R528" s="174" t="str">
        <f ca="1">入力・労働局用!R528</f>
        <v/>
      </c>
      <c r="S528" s="477" t="str">
        <f ca="1">入力・労働局用!S528</f>
        <v/>
      </c>
      <c r="T528" s="478">
        <f>入力・労働局用!T528</f>
        <v>0</v>
      </c>
      <c r="U528" s="478">
        <f>入力・労働局用!U528</f>
        <v>0</v>
      </c>
      <c r="V528" s="478">
        <f>入力・労働局用!V528</f>
        <v>0</v>
      </c>
      <c r="W528" s="479">
        <f>入力・労働局用!W528</f>
        <v>0</v>
      </c>
      <c r="X528" s="164"/>
      <c r="Y528" s="180" t="str">
        <f t="shared" si="238"/>
        <v/>
      </c>
      <c r="Z528" s="180" t="str">
        <f t="shared" si="239"/>
        <v/>
      </c>
      <c r="AA528" s="181" t="e">
        <f t="shared" si="228"/>
        <v>#VALUE!</v>
      </c>
      <c r="AB528" s="181" t="e">
        <f t="shared" si="229"/>
        <v>#VALUE!</v>
      </c>
      <c r="AC528" s="181" t="e">
        <f t="shared" si="230"/>
        <v>#VALUE!</v>
      </c>
      <c r="AD528" s="181" t="e">
        <f t="shared" si="231"/>
        <v>#VALUE!</v>
      </c>
      <c r="AE528" s="182" t="e">
        <f t="shared" si="232"/>
        <v>#VALUE!</v>
      </c>
      <c r="AF528" s="181" t="e">
        <f t="shared" si="233"/>
        <v>#VALUE!</v>
      </c>
      <c r="AG528" s="181" t="e">
        <f t="shared" si="234"/>
        <v>#VALUE!</v>
      </c>
      <c r="AH528" s="181" t="e">
        <f t="shared" si="235"/>
        <v>#VALUE!</v>
      </c>
      <c r="AI528" s="181" t="e">
        <f t="shared" si="236"/>
        <v>#VALUE!</v>
      </c>
      <c r="AJ528" s="182" t="e">
        <f t="shared" si="237"/>
        <v>#VALUE!</v>
      </c>
    </row>
    <row r="529" spans="1:36" ht="27.95" customHeight="1">
      <c r="A529" s="179">
        <f>入力・労働局用!A529</f>
        <v>0</v>
      </c>
      <c r="B529" s="172">
        <f>入力・労働局用!B529</f>
        <v>0</v>
      </c>
      <c r="C529" s="173"/>
      <c r="D529" s="70">
        <f>入力・労働局用!D529</f>
        <v>0</v>
      </c>
      <c r="E529" s="71">
        <f>入力・労働局用!E529</f>
        <v>0</v>
      </c>
      <c r="F529" s="475">
        <f>入力・労働局用!F529</f>
        <v>0</v>
      </c>
      <c r="G529" s="476"/>
      <c r="H529" s="174" t="str">
        <f ca="1">入力・労働局用!H529</f>
        <v/>
      </c>
      <c r="I529" s="477" t="str">
        <f ca="1">入力・労働局用!I529</f>
        <v/>
      </c>
      <c r="J529" s="478">
        <f>入力・労働局用!J529</f>
        <v>0</v>
      </c>
      <c r="K529" s="478">
        <f>入力・労働局用!K529</f>
        <v>0</v>
      </c>
      <c r="L529" s="479">
        <f>入力・労働局用!L529</f>
        <v>0</v>
      </c>
      <c r="M529" s="475">
        <f>入力・労働局用!M529</f>
        <v>0</v>
      </c>
      <c r="N529" s="480"/>
      <c r="O529" s="480"/>
      <c r="P529" s="480"/>
      <c r="Q529" s="476"/>
      <c r="R529" s="174" t="str">
        <f ca="1">入力・労働局用!R529</f>
        <v/>
      </c>
      <c r="S529" s="477" t="str">
        <f ca="1">入力・労働局用!S529</f>
        <v/>
      </c>
      <c r="T529" s="478">
        <f>入力・労働局用!T529</f>
        <v>0</v>
      </c>
      <c r="U529" s="478">
        <f>入力・労働局用!U529</f>
        <v>0</v>
      </c>
      <c r="V529" s="478">
        <f>入力・労働局用!V529</f>
        <v>0</v>
      </c>
      <c r="W529" s="479">
        <f>入力・労働局用!W529</f>
        <v>0</v>
      </c>
      <c r="X529" s="164"/>
      <c r="Y529" s="180" t="str">
        <f t="shared" si="238"/>
        <v/>
      </c>
      <c r="Z529" s="180" t="str">
        <f t="shared" si="239"/>
        <v/>
      </c>
      <c r="AA529" s="181" t="e">
        <f t="shared" si="228"/>
        <v>#VALUE!</v>
      </c>
      <c r="AB529" s="181" t="e">
        <f t="shared" si="229"/>
        <v>#VALUE!</v>
      </c>
      <c r="AC529" s="181" t="e">
        <f t="shared" si="230"/>
        <v>#VALUE!</v>
      </c>
      <c r="AD529" s="181" t="e">
        <f t="shared" si="231"/>
        <v>#VALUE!</v>
      </c>
      <c r="AE529" s="182" t="e">
        <f t="shared" si="232"/>
        <v>#VALUE!</v>
      </c>
      <c r="AF529" s="181" t="e">
        <f t="shared" si="233"/>
        <v>#VALUE!</v>
      </c>
      <c r="AG529" s="181" t="e">
        <f t="shared" si="234"/>
        <v>#VALUE!</v>
      </c>
      <c r="AH529" s="181" t="e">
        <f t="shared" si="235"/>
        <v>#VALUE!</v>
      </c>
      <c r="AI529" s="181" t="e">
        <f t="shared" si="236"/>
        <v>#VALUE!</v>
      </c>
      <c r="AJ529" s="182" t="e">
        <f t="shared" si="237"/>
        <v>#VALUE!</v>
      </c>
    </row>
    <row r="530" spans="1:36" ht="27.95" customHeight="1">
      <c r="A530" s="179">
        <f>入力・労働局用!A530</f>
        <v>0</v>
      </c>
      <c r="B530" s="172">
        <f>入力・労働局用!B530</f>
        <v>0</v>
      </c>
      <c r="C530" s="173"/>
      <c r="D530" s="70">
        <f>入力・労働局用!D530</f>
        <v>0</v>
      </c>
      <c r="E530" s="71">
        <f>入力・労働局用!E530</f>
        <v>0</v>
      </c>
      <c r="F530" s="475">
        <f>入力・労働局用!F530</f>
        <v>0</v>
      </c>
      <c r="G530" s="476"/>
      <c r="H530" s="174" t="str">
        <f ca="1">入力・労働局用!H530</f>
        <v/>
      </c>
      <c r="I530" s="477" t="str">
        <f ca="1">入力・労働局用!I530</f>
        <v/>
      </c>
      <c r="J530" s="478">
        <f>入力・労働局用!J530</f>
        <v>0</v>
      </c>
      <c r="K530" s="478">
        <f>入力・労働局用!K530</f>
        <v>0</v>
      </c>
      <c r="L530" s="479">
        <f>入力・労働局用!L530</f>
        <v>0</v>
      </c>
      <c r="M530" s="475">
        <f>入力・労働局用!M530</f>
        <v>0</v>
      </c>
      <c r="N530" s="480"/>
      <c r="O530" s="480"/>
      <c r="P530" s="480"/>
      <c r="Q530" s="476"/>
      <c r="R530" s="174" t="str">
        <f ca="1">入力・労働局用!R530</f>
        <v/>
      </c>
      <c r="S530" s="477" t="str">
        <f ca="1">入力・労働局用!S530</f>
        <v/>
      </c>
      <c r="T530" s="478">
        <f>入力・労働局用!T530</f>
        <v>0</v>
      </c>
      <c r="U530" s="478">
        <f>入力・労働局用!U530</f>
        <v>0</v>
      </c>
      <c r="V530" s="478">
        <f>入力・労働局用!V530</f>
        <v>0</v>
      </c>
      <c r="W530" s="479">
        <f>入力・労働局用!W530</f>
        <v>0</v>
      </c>
      <c r="X530" s="164"/>
      <c r="Y530" s="180" t="str">
        <f t="shared" si="238"/>
        <v/>
      </c>
      <c r="Z530" s="180" t="str">
        <f t="shared" si="239"/>
        <v/>
      </c>
      <c r="AA530" s="181" t="e">
        <f t="shared" si="228"/>
        <v>#VALUE!</v>
      </c>
      <c r="AB530" s="181" t="e">
        <f t="shared" si="229"/>
        <v>#VALUE!</v>
      </c>
      <c r="AC530" s="181" t="e">
        <f t="shared" si="230"/>
        <v>#VALUE!</v>
      </c>
      <c r="AD530" s="181" t="e">
        <f t="shared" si="231"/>
        <v>#VALUE!</v>
      </c>
      <c r="AE530" s="182" t="e">
        <f t="shared" si="232"/>
        <v>#VALUE!</v>
      </c>
      <c r="AF530" s="181" t="e">
        <f t="shared" si="233"/>
        <v>#VALUE!</v>
      </c>
      <c r="AG530" s="181" t="e">
        <f t="shared" si="234"/>
        <v>#VALUE!</v>
      </c>
      <c r="AH530" s="181" t="e">
        <f t="shared" si="235"/>
        <v>#VALUE!</v>
      </c>
      <c r="AI530" s="181" t="e">
        <f t="shared" si="236"/>
        <v>#VALUE!</v>
      </c>
      <c r="AJ530" s="182" t="e">
        <f t="shared" si="237"/>
        <v>#VALUE!</v>
      </c>
    </row>
    <row r="531" spans="1:36" ht="27.95" customHeight="1">
      <c r="A531" s="179">
        <f>入力・労働局用!A531</f>
        <v>0</v>
      </c>
      <c r="B531" s="172">
        <f>入力・労働局用!B531</f>
        <v>0</v>
      </c>
      <c r="C531" s="173"/>
      <c r="D531" s="70">
        <f>入力・労働局用!D531</f>
        <v>0</v>
      </c>
      <c r="E531" s="71">
        <f>入力・労働局用!E531</f>
        <v>0</v>
      </c>
      <c r="F531" s="475">
        <f>入力・労働局用!F531</f>
        <v>0</v>
      </c>
      <c r="G531" s="476"/>
      <c r="H531" s="174" t="str">
        <f ca="1">入力・労働局用!H531</f>
        <v/>
      </c>
      <c r="I531" s="477" t="str">
        <f ca="1">入力・労働局用!I531</f>
        <v/>
      </c>
      <c r="J531" s="478">
        <f>入力・労働局用!J531</f>
        <v>0</v>
      </c>
      <c r="K531" s="478">
        <f>入力・労働局用!K531</f>
        <v>0</v>
      </c>
      <c r="L531" s="479">
        <f>入力・労働局用!L531</f>
        <v>0</v>
      </c>
      <c r="M531" s="475">
        <f>入力・労働局用!M531</f>
        <v>0</v>
      </c>
      <c r="N531" s="480"/>
      <c r="O531" s="480"/>
      <c r="P531" s="480"/>
      <c r="Q531" s="476"/>
      <c r="R531" s="174" t="str">
        <f ca="1">入力・労働局用!R531</f>
        <v/>
      </c>
      <c r="S531" s="477" t="str">
        <f ca="1">入力・労働局用!S531</f>
        <v/>
      </c>
      <c r="T531" s="478">
        <f>入力・労働局用!T531</f>
        <v>0</v>
      </c>
      <c r="U531" s="478">
        <f>入力・労働局用!U531</f>
        <v>0</v>
      </c>
      <c r="V531" s="478">
        <f>入力・労働局用!V531</f>
        <v>0</v>
      </c>
      <c r="W531" s="479">
        <f>入力・労働局用!W531</f>
        <v>0</v>
      </c>
      <c r="X531" s="164"/>
      <c r="Y531" s="180" t="str">
        <f t="shared" si="238"/>
        <v/>
      </c>
      <c r="Z531" s="180" t="str">
        <f t="shared" si="239"/>
        <v/>
      </c>
      <c r="AA531" s="181" t="e">
        <f t="shared" si="228"/>
        <v>#VALUE!</v>
      </c>
      <c r="AB531" s="181" t="e">
        <f t="shared" si="229"/>
        <v>#VALUE!</v>
      </c>
      <c r="AC531" s="181" t="e">
        <f t="shared" si="230"/>
        <v>#VALUE!</v>
      </c>
      <c r="AD531" s="181" t="e">
        <f t="shared" si="231"/>
        <v>#VALUE!</v>
      </c>
      <c r="AE531" s="182" t="e">
        <f t="shared" si="232"/>
        <v>#VALUE!</v>
      </c>
      <c r="AF531" s="181" t="e">
        <f t="shared" si="233"/>
        <v>#VALUE!</v>
      </c>
      <c r="AG531" s="181" t="e">
        <f t="shared" si="234"/>
        <v>#VALUE!</v>
      </c>
      <c r="AH531" s="181" t="e">
        <f t="shared" si="235"/>
        <v>#VALUE!</v>
      </c>
      <c r="AI531" s="181" t="e">
        <f t="shared" si="236"/>
        <v>#VALUE!</v>
      </c>
      <c r="AJ531" s="182" t="e">
        <f t="shared" si="237"/>
        <v>#VALUE!</v>
      </c>
    </row>
    <row r="532" spans="1:36" ht="27.95" customHeight="1">
      <c r="A532" s="179">
        <f>入力・労働局用!A532</f>
        <v>0</v>
      </c>
      <c r="B532" s="172">
        <f>入力・労働局用!B532</f>
        <v>0</v>
      </c>
      <c r="C532" s="173"/>
      <c r="D532" s="70">
        <f>入力・労働局用!D532</f>
        <v>0</v>
      </c>
      <c r="E532" s="71">
        <f>入力・労働局用!E532</f>
        <v>0</v>
      </c>
      <c r="F532" s="475">
        <f>入力・労働局用!F532</f>
        <v>0</v>
      </c>
      <c r="G532" s="476"/>
      <c r="H532" s="174" t="str">
        <f ca="1">入力・労働局用!H532</f>
        <v/>
      </c>
      <c r="I532" s="477" t="str">
        <f ca="1">入力・労働局用!I532</f>
        <v/>
      </c>
      <c r="J532" s="478">
        <f>入力・労働局用!J532</f>
        <v>0</v>
      </c>
      <c r="K532" s="478">
        <f>入力・労働局用!K532</f>
        <v>0</v>
      </c>
      <c r="L532" s="479">
        <f>入力・労働局用!L532</f>
        <v>0</v>
      </c>
      <c r="M532" s="475">
        <f>入力・労働局用!M532</f>
        <v>0</v>
      </c>
      <c r="N532" s="480"/>
      <c r="O532" s="480"/>
      <c r="P532" s="480"/>
      <c r="Q532" s="476"/>
      <c r="R532" s="174" t="str">
        <f ca="1">入力・労働局用!R532</f>
        <v/>
      </c>
      <c r="S532" s="477" t="str">
        <f ca="1">入力・労働局用!S532</f>
        <v/>
      </c>
      <c r="T532" s="478">
        <f>入力・労働局用!T532</f>
        <v>0</v>
      </c>
      <c r="U532" s="478">
        <f>入力・労働局用!U532</f>
        <v>0</v>
      </c>
      <c r="V532" s="478">
        <f>入力・労働局用!V532</f>
        <v>0</v>
      </c>
      <c r="W532" s="479">
        <f>入力・労働局用!W532</f>
        <v>0</v>
      </c>
      <c r="X532" s="164"/>
      <c r="Y532" s="180" t="str">
        <f t="shared" si="238"/>
        <v/>
      </c>
      <c r="Z532" s="180" t="str">
        <f t="shared" si="239"/>
        <v/>
      </c>
      <c r="AA532" s="181" t="e">
        <f t="shared" si="228"/>
        <v>#VALUE!</v>
      </c>
      <c r="AB532" s="181" t="e">
        <f t="shared" si="229"/>
        <v>#VALUE!</v>
      </c>
      <c r="AC532" s="181" t="e">
        <f t="shared" si="230"/>
        <v>#VALUE!</v>
      </c>
      <c r="AD532" s="181" t="e">
        <f t="shared" si="231"/>
        <v>#VALUE!</v>
      </c>
      <c r="AE532" s="182" t="e">
        <f t="shared" si="232"/>
        <v>#VALUE!</v>
      </c>
      <c r="AF532" s="181" t="e">
        <f t="shared" si="233"/>
        <v>#VALUE!</v>
      </c>
      <c r="AG532" s="181" t="e">
        <f t="shared" si="234"/>
        <v>#VALUE!</v>
      </c>
      <c r="AH532" s="181" t="e">
        <f t="shared" si="235"/>
        <v>#VALUE!</v>
      </c>
      <c r="AI532" s="181" t="e">
        <f t="shared" si="236"/>
        <v>#VALUE!</v>
      </c>
      <c r="AJ532" s="182" t="e">
        <f t="shared" si="237"/>
        <v>#VALUE!</v>
      </c>
    </row>
    <row r="533" spans="1:36" ht="27.95" customHeight="1">
      <c r="A533" s="179">
        <f>入力・労働局用!A533</f>
        <v>0</v>
      </c>
      <c r="B533" s="172">
        <f>入力・労働局用!B533</f>
        <v>0</v>
      </c>
      <c r="C533" s="173"/>
      <c r="D533" s="70">
        <f>入力・労働局用!D533</f>
        <v>0</v>
      </c>
      <c r="E533" s="71">
        <f>入力・労働局用!E533</f>
        <v>0</v>
      </c>
      <c r="F533" s="475">
        <f>入力・労働局用!F533</f>
        <v>0</v>
      </c>
      <c r="G533" s="476"/>
      <c r="H533" s="174" t="str">
        <f ca="1">入力・労働局用!H533</f>
        <v/>
      </c>
      <c r="I533" s="477" t="str">
        <f ca="1">入力・労働局用!I533</f>
        <v/>
      </c>
      <c r="J533" s="478">
        <f>入力・労働局用!J533</f>
        <v>0</v>
      </c>
      <c r="K533" s="478">
        <f>入力・労働局用!K533</f>
        <v>0</v>
      </c>
      <c r="L533" s="479">
        <f>入力・労働局用!L533</f>
        <v>0</v>
      </c>
      <c r="M533" s="475">
        <f>入力・労働局用!M533</f>
        <v>0</v>
      </c>
      <c r="N533" s="480"/>
      <c r="O533" s="480"/>
      <c r="P533" s="480"/>
      <c r="Q533" s="476"/>
      <c r="R533" s="174" t="str">
        <f ca="1">入力・労働局用!R533</f>
        <v/>
      </c>
      <c r="S533" s="477" t="str">
        <f ca="1">入力・労働局用!S533</f>
        <v/>
      </c>
      <c r="T533" s="478">
        <f>入力・労働局用!T533</f>
        <v>0</v>
      </c>
      <c r="U533" s="478">
        <f>入力・労働局用!U533</f>
        <v>0</v>
      </c>
      <c r="V533" s="478">
        <f>入力・労働局用!V533</f>
        <v>0</v>
      </c>
      <c r="W533" s="479">
        <f>入力・労働局用!W533</f>
        <v>0</v>
      </c>
      <c r="X533" s="164"/>
      <c r="Y533" s="180" t="str">
        <f t="shared" si="238"/>
        <v/>
      </c>
      <c r="Z533" s="180" t="str">
        <f t="shared" si="239"/>
        <v/>
      </c>
      <c r="AA533" s="181" t="e">
        <f t="shared" si="228"/>
        <v>#VALUE!</v>
      </c>
      <c r="AB533" s="181" t="e">
        <f t="shared" si="229"/>
        <v>#VALUE!</v>
      </c>
      <c r="AC533" s="181" t="e">
        <f t="shared" si="230"/>
        <v>#VALUE!</v>
      </c>
      <c r="AD533" s="181" t="e">
        <f t="shared" si="231"/>
        <v>#VALUE!</v>
      </c>
      <c r="AE533" s="182" t="e">
        <f t="shared" si="232"/>
        <v>#VALUE!</v>
      </c>
      <c r="AF533" s="181" t="e">
        <f t="shared" si="233"/>
        <v>#VALUE!</v>
      </c>
      <c r="AG533" s="181" t="e">
        <f t="shared" si="234"/>
        <v>#VALUE!</v>
      </c>
      <c r="AH533" s="181" t="e">
        <f t="shared" si="235"/>
        <v>#VALUE!</v>
      </c>
      <c r="AI533" s="181" t="e">
        <f t="shared" si="236"/>
        <v>#VALUE!</v>
      </c>
      <c r="AJ533" s="182" t="e">
        <f t="shared" si="237"/>
        <v>#VALUE!</v>
      </c>
    </row>
    <row r="534" spans="1:36" ht="27.95" customHeight="1">
      <c r="A534" s="179">
        <f>入力・労働局用!A534</f>
        <v>0</v>
      </c>
      <c r="B534" s="172">
        <f>入力・労働局用!B534</f>
        <v>0</v>
      </c>
      <c r="C534" s="173"/>
      <c r="D534" s="70">
        <f>入力・労働局用!D534</f>
        <v>0</v>
      </c>
      <c r="E534" s="71">
        <f>入力・労働局用!E534</f>
        <v>0</v>
      </c>
      <c r="F534" s="475">
        <f>入力・労働局用!F534</f>
        <v>0</v>
      </c>
      <c r="G534" s="476"/>
      <c r="H534" s="174" t="str">
        <f ca="1">入力・労働局用!H534</f>
        <v/>
      </c>
      <c r="I534" s="477" t="str">
        <f ca="1">入力・労働局用!I534</f>
        <v/>
      </c>
      <c r="J534" s="478">
        <f>入力・労働局用!J534</f>
        <v>0</v>
      </c>
      <c r="K534" s="478">
        <f>入力・労働局用!K534</f>
        <v>0</v>
      </c>
      <c r="L534" s="479">
        <f>入力・労働局用!L534</f>
        <v>0</v>
      </c>
      <c r="M534" s="475">
        <f>入力・労働局用!M534</f>
        <v>0</v>
      </c>
      <c r="N534" s="480"/>
      <c r="O534" s="480"/>
      <c r="P534" s="480"/>
      <c r="Q534" s="476"/>
      <c r="R534" s="174" t="str">
        <f ca="1">入力・労働局用!R534</f>
        <v/>
      </c>
      <c r="S534" s="477" t="str">
        <f ca="1">入力・労働局用!S534</f>
        <v/>
      </c>
      <c r="T534" s="478">
        <f>入力・労働局用!T534</f>
        <v>0</v>
      </c>
      <c r="U534" s="478">
        <f>入力・労働局用!U534</f>
        <v>0</v>
      </c>
      <c r="V534" s="478">
        <f>入力・労働局用!V534</f>
        <v>0</v>
      </c>
      <c r="W534" s="479">
        <f>入力・労働局用!W534</f>
        <v>0</v>
      </c>
      <c r="X534" s="164"/>
      <c r="Y534" s="180" t="str">
        <f t="shared" si="238"/>
        <v/>
      </c>
      <c r="Z534" s="180" t="str">
        <f t="shared" si="239"/>
        <v/>
      </c>
      <c r="AA534" s="181" t="e">
        <f t="shared" si="228"/>
        <v>#VALUE!</v>
      </c>
      <c r="AB534" s="181" t="e">
        <f t="shared" si="229"/>
        <v>#VALUE!</v>
      </c>
      <c r="AC534" s="181" t="e">
        <f t="shared" si="230"/>
        <v>#VALUE!</v>
      </c>
      <c r="AD534" s="181" t="e">
        <f t="shared" si="231"/>
        <v>#VALUE!</v>
      </c>
      <c r="AE534" s="182" t="e">
        <f t="shared" si="232"/>
        <v>#VALUE!</v>
      </c>
      <c r="AF534" s="181" t="e">
        <f t="shared" si="233"/>
        <v>#VALUE!</v>
      </c>
      <c r="AG534" s="181" t="e">
        <f t="shared" si="234"/>
        <v>#VALUE!</v>
      </c>
      <c r="AH534" s="181" t="e">
        <f t="shared" si="235"/>
        <v>#VALUE!</v>
      </c>
      <c r="AI534" s="181" t="e">
        <f t="shared" si="236"/>
        <v>#VALUE!</v>
      </c>
      <c r="AJ534" s="182" t="e">
        <f t="shared" si="237"/>
        <v>#VALUE!</v>
      </c>
    </row>
    <row r="535" spans="1:36" ht="27.95" customHeight="1">
      <c r="A535" s="179">
        <f>入力・労働局用!A535</f>
        <v>0</v>
      </c>
      <c r="B535" s="172">
        <f>入力・労働局用!B535</f>
        <v>0</v>
      </c>
      <c r="C535" s="173"/>
      <c r="D535" s="70">
        <f>入力・労働局用!D535</f>
        <v>0</v>
      </c>
      <c r="E535" s="71">
        <f>入力・労働局用!E535</f>
        <v>0</v>
      </c>
      <c r="F535" s="475">
        <f>入力・労働局用!F535</f>
        <v>0</v>
      </c>
      <c r="G535" s="476"/>
      <c r="H535" s="174" t="str">
        <f ca="1">入力・労働局用!H535</f>
        <v/>
      </c>
      <c r="I535" s="477" t="str">
        <f ca="1">入力・労働局用!I535</f>
        <v/>
      </c>
      <c r="J535" s="478">
        <f>入力・労働局用!J535</f>
        <v>0</v>
      </c>
      <c r="K535" s="478">
        <f>入力・労働局用!K535</f>
        <v>0</v>
      </c>
      <c r="L535" s="479">
        <f>入力・労働局用!L535</f>
        <v>0</v>
      </c>
      <c r="M535" s="475">
        <f>入力・労働局用!M535</f>
        <v>0</v>
      </c>
      <c r="N535" s="480"/>
      <c r="O535" s="480"/>
      <c r="P535" s="480"/>
      <c r="Q535" s="476"/>
      <c r="R535" s="174" t="str">
        <f ca="1">入力・労働局用!R535</f>
        <v/>
      </c>
      <c r="S535" s="477" t="str">
        <f ca="1">入力・労働局用!S535</f>
        <v/>
      </c>
      <c r="T535" s="478">
        <f>入力・労働局用!T535</f>
        <v>0</v>
      </c>
      <c r="U535" s="478">
        <f>入力・労働局用!U535</f>
        <v>0</v>
      </c>
      <c r="V535" s="478">
        <f>入力・労働局用!V535</f>
        <v>0</v>
      </c>
      <c r="W535" s="479">
        <f>入力・労働局用!W535</f>
        <v>0</v>
      </c>
      <c r="X535" s="164"/>
      <c r="Y535" s="180" t="str">
        <f t="shared" si="238"/>
        <v/>
      </c>
      <c r="Z535" s="180" t="str">
        <f t="shared" si="239"/>
        <v/>
      </c>
      <c r="AA535" s="181" t="e">
        <f t="shared" si="228"/>
        <v>#VALUE!</v>
      </c>
      <c r="AB535" s="181" t="e">
        <f t="shared" si="229"/>
        <v>#VALUE!</v>
      </c>
      <c r="AC535" s="181" t="e">
        <f t="shared" si="230"/>
        <v>#VALUE!</v>
      </c>
      <c r="AD535" s="181" t="e">
        <f t="shared" si="231"/>
        <v>#VALUE!</v>
      </c>
      <c r="AE535" s="182" t="e">
        <f t="shared" si="232"/>
        <v>#VALUE!</v>
      </c>
      <c r="AF535" s="181" t="e">
        <f t="shared" si="233"/>
        <v>#VALUE!</v>
      </c>
      <c r="AG535" s="181" t="e">
        <f t="shared" si="234"/>
        <v>#VALUE!</v>
      </c>
      <c r="AH535" s="181" t="e">
        <f t="shared" si="235"/>
        <v>#VALUE!</v>
      </c>
      <c r="AI535" s="181" t="e">
        <f t="shared" si="236"/>
        <v>#VALUE!</v>
      </c>
      <c r="AJ535" s="182" t="e">
        <f t="shared" si="237"/>
        <v>#VALUE!</v>
      </c>
    </row>
    <row r="536" spans="1:36" ht="27.95" customHeight="1" thickBot="1">
      <c r="A536" s="183">
        <f>入力・労働局用!A536</f>
        <v>0</v>
      </c>
      <c r="B536" s="172">
        <f>入力・労働局用!B536</f>
        <v>0</v>
      </c>
      <c r="C536" s="173"/>
      <c r="D536" s="70">
        <f>入力・労働局用!D536</f>
        <v>0</v>
      </c>
      <c r="E536" s="71">
        <f>入力・労働局用!E536</f>
        <v>0</v>
      </c>
      <c r="F536" s="475">
        <f>入力・労働局用!F536</f>
        <v>0</v>
      </c>
      <c r="G536" s="476"/>
      <c r="H536" s="174" t="str">
        <f ca="1">入力・労働局用!H536</f>
        <v/>
      </c>
      <c r="I536" s="477" t="str">
        <f ca="1">入力・労働局用!I536</f>
        <v/>
      </c>
      <c r="J536" s="478">
        <f>入力・労働局用!J536</f>
        <v>0</v>
      </c>
      <c r="K536" s="478">
        <f>入力・労働局用!K536</f>
        <v>0</v>
      </c>
      <c r="L536" s="479">
        <f>入力・労働局用!L536</f>
        <v>0</v>
      </c>
      <c r="M536" s="475">
        <f>入力・労働局用!M536</f>
        <v>0</v>
      </c>
      <c r="N536" s="480"/>
      <c r="O536" s="480"/>
      <c r="P536" s="480"/>
      <c r="Q536" s="476"/>
      <c r="R536" s="174" t="str">
        <f ca="1">入力・労働局用!R536</f>
        <v/>
      </c>
      <c r="S536" s="477" t="str">
        <f ca="1">入力・労働局用!S536</f>
        <v/>
      </c>
      <c r="T536" s="478">
        <f>入力・労働局用!T536</f>
        <v>0</v>
      </c>
      <c r="U536" s="478">
        <f>入力・労働局用!U536</f>
        <v>0</v>
      </c>
      <c r="V536" s="478">
        <f>入力・労働局用!V536</f>
        <v>0</v>
      </c>
      <c r="W536" s="479">
        <f>入力・労働局用!W536</f>
        <v>0</v>
      </c>
      <c r="X536" s="164"/>
      <c r="Y536" s="185" t="str">
        <f t="shared" si="238"/>
        <v/>
      </c>
      <c r="Z536" s="185" t="str">
        <f t="shared" si="239"/>
        <v/>
      </c>
      <c r="AA536" s="186" t="e">
        <f t="shared" si="228"/>
        <v>#VALUE!</v>
      </c>
      <c r="AB536" s="186" t="e">
        <f t="shared" si="229"/>
        <v>#VALUE!</v>
      </c>
      <c r="AC536" s="186" t="e">
        <f t="shared" si="230"/>
        <v>#VALUE!</v>
      </c>
      <c r="AD536" s="186" t="e">
        <f t="shared" si="231"/>
        <v>#VALUE!</v>
      </c>
      <c r="AE536" s="187" t="e">
        <f t="shared" si="232"/>
        <v>#VALUE!</v>
      </c>
      <c r="AF536" s="186" t="e">
        <f t="shared" si="233"/>
        <v>#VALUE!</v>
      </c>
      <c r="AG536" s="186" t="e">
        <f t="shared" si="234"/>
        <v>#VALUE!</v>
      </c>
      <c r="AH536" s="186" t="e">
        <f t="shared" si="235"/>
        <v>#VALUE!</v>
      </c>
      <c r="AI536" s="186" t="e">
        <f t="shared" si="236"/>
        <v>#VALUE!</v>
      </c>
      <c r="AJ536" s="187" t="e">
        <f t="shared" si="237"/>
        <v>#VALUE!</v>
      </c>
    </row>
    <row r="537" spans="1:36" ht="24.95" customHeight="1" thickTop="1">
      <c r="A537" s="361" t="s">
        <v>62</v>
      </c>
      <c r="B537" s="362"/>
      <c r="C537" s="362"/>
      <c r="D537" s="362"/>
      <c r="E537" s="362"/>
      <c r="F537" s="363"/>
      <c r="G537" s="364"/>
      <c r="H537" s="213" t="s">
        <v>12</v>
      </c>
      <c r="I537" s="471">
        <f ca="1">入力・労働局用!I537</f>
        <v>0</v>
      </c>
      <c r="J537" s="472">
        <f>入力・労働局用!J537</f>
        <v>0</v>
      </c>
      <c r="K537" s="472">
        <f>入力・労働局用!K537</f>
        <v>0</v>
      </c>
      <c r="L537" s="214" t="s">
        <v>8</v>
      </c>
      <c r="M537" s="363"/>
      <c r="N537" s="367"/>
      <c r="O537" s="367"/>
      <c r="P537" s="367"/>
      <c r="Q537" s="364"/>
      <c r="R537" s="213"/>
      <c r="S537" s="471">
        <f ca="1">入力・労働局用!S537</f>
        <v>0</v>
      </c>
      <c r="T537" s="472">
        <f>入力・労働局用!T537</f>
        <v>0</v>
      </c>
      <c r="U537" s="472">
        <f>入力・労働局用!U537</f>
        <v>0</v>
      </c>
      <c r="V537" s="472">
        <f>入力・労働局用!V537</f>
        <v>0</v>
      </c>
      <c r="W537" s="214" t="s">
        <v>8</v>
      </c>
      <c r="X537" s="164"/>
    </row>
    <row r="538" spans="1:36" ht="24.95" customHeight="1">
      <c r="A538" s="434" t="s">
        <v>80</v>
      </c>
      <c r="B538" s="435"/>
      <c r="C538" s="435"/>
      <c r="D538" s="435"/>
      <c r="E538" s="435"/>
      <c r="F538" s="502"/>
      <c r="G538" s="503"/>
      <c r="H538" s="215" t="s">
        <v>12</v>
      </c>
      <c r="I538" s="504">
        <f ca="1">入力・労働局用!I538</f>
        <v>0</v>
      </c>
      <c r="J538" s="505">
        <f>入力・労働局用!J538</f>
        <v>0</v>
      </c>
      <c r="K538" s="505">
        <f>入力・労働局用!K538</f>
        <v>0</v>
      </c>
      <c r="L538" s="216" t="s">
        <v>8</v>
      </c>
      <c r="M538" s="502"/>
      <c r="N538" s="506"/>
      <c r="O538" s="506"/>
      <c r="P538" s="506"/>
      <c r="Q538" s="503"/>
      <c r="R538" s="215"/>
      <c r="S538" s="504">
        <f ca="1">入力・労働局用!S538</f>
        <v>0</v>
      </c>
      <c r="T538" s="505">
        <f>入力・労働局用!T538</f>
        <v>0</v>
      </c>
      <c r="U538" s="505">
        <f>入力・労働局用!U538</f>
        <v>0</v>
      </c>
      <c r="V538" s="505">
        <f>入力・労働局用!V538</f>
        <v>0</v>
      </c>
      <c r="W538" s="216" t="s">
        <v>8</v>
      </c>
      <c r="X538" s="164"/>
      <c r="Z538" s="190" t="s">
        <v>36</v>
      </c>
    </row>
    <row r="539" spans="1:36" s="1" customFormat="1" ht="3.75" customHeight="1">
      <c r="X539" s="52"/>
      <c r="Y539" s="217"/>
      <c r="Z539" s="54" t="s">
        <v>35</v>
      </c>
      <c r="AH539" s="29"/>
      <c r="AI539" s="29"/>
    </row>
    <row r="540" spans="1:36">
      <c r="T540" s="468" t="s">
        <v>43</v>
      </c>
      <c r="U540" s="469"/>
      <c r="V540" s="469"/>
      <c r="W540" s="470"/>
      <c r="X540" s="164"/>
    </row>
    <row r="542" spans="1:36" ht="19.5" customHeight="1">
      <c r="A542" s="147" t="str">
        <f>IF(入力・労働局用!A542="","",入力・労働局用!A542)</f>
        <v>【鳥取局様式】</v>
      </c>
      <c r="B542" s="196"/>
      <c r="C542" s="146"/>
      <c r="D542" s="466" t="s">
        <v>76</v>
      </c>
      <c r="E542" s="467"/>
      <c r="F542" s="467"/>
      <c r="G542" s="467"/>
      <c r="H542" s="467"/>
      <c r="I542" s="467"/>
      <c r="J542" s="467"/>
      <c r="S542" s="148">
        <f>入力・労働局用!$S$2</f>
        <v>1</v>
      </c>
      <c r="T542" s="488" t="s">
        <v>10</v>
      </c>
      <c r="U542" s="488"/>
      <c r="V542" s="149">
        <f>入力・労働局用!V542</f>
        <v>21</v>
      </c>
      <c r="W542" s="150" t="s">
        <v>11</v>
      </c>
    </row>
    <row r="543" spans="1:36" ht="19.5" customHeight="1">
      <c r="B543" s="197"/>
      <c r="C543" s="151"/>
      <c r="D543" s="467"/>
      <c r="E543" s="467"/>
      <c r="F543" s="467"/>
      <c r="G543" s="467"/>
      <c r="H543" s="467"/>
      <c r="I543" s="467"/>
      <c r="J543" s="467"/>
    </row>
    <row r="544" spans="1:36" ht="14.25">
      <c r="B544" s="223">
        <f ca="1">入力・労働局用!B544</f>
        <v>45741</v>
      </c>
      <c r="D544" s="198"/>
      <c r="E544" s="198"/>
      <c r="F544" s="198"/>
    </row>
    <row r="545" spans="1:36" ht="15" customHeight="1">
      <c r="B545" s="224">
        <f ca="1">入力・労働局用!B545</f>
        <v>46106.494204513889</v>
      </c>
      <c r="H545" s="329" t="s">
        <v>6</v>
      </c>
      <c r="I545" s="330"/>
      <c r="J545" s="333" t="s">
        <v>0</v>
      </c>
      <c r="K545" s="334"/>
      <c r="L545" s="153" t="s">
        <v>1</v>
      </c>
      <c r="M545" s="334" t="s">
        <v>7</v>
      </c>
      <c r="N545" s="334"/>
      <c r="O545" s="334" t="s">
        <v>2</v>
      </c>
      <c r="P545" s="334"/>
      <c r="Q545" s="334"/>
      <c r="R545" s="334"/>
      <c r="S545" s="334"/>
      <c r="T545" s="334"/>
      <c r="U545" s="334" t="s">
        <v>3</v>
      </c>
      <c r="V545" s="334"/>
      <c r="W545" s="334"/>
    </row>
    <row r="546" spans="1:36" ht="20.100000000000001" customHeight="1">
      <c r="H546" s="331"/>
      <c r="I546" s="332"/>
      <c r="J546" s="154">
        <f>IF(入力・労働局用!J546="","",入力・労働局用!J546)</f>
        <v>3</v>
      </c>
      <c r="K546" s="155">
        <f>IF(入力・労働局用!K546="","",入力・労働局用!K546)</f>
        <v>1</v>
      </c>
      <c r="L546" s="156">
        <f>IF(入力・労働局用!L546="","",入力・労働局用!L546)</f>
        <v>1</v>
      </c>
      <c r="M546" s="157">
        <f>IF(入力・労働局用!M546="","",入力・労働局用!M546)</f>
        <v>0</v>
      </c>
      <c r="N546" s="158" t="str">
        <f>IF(入力・労働局用!N546="","",入力・労働局用!N546)</f>
        <v/>
      </c>
      <c r="O546" s="159" t="str">
        <f>IF(入力・労働局用!O546="","",入力・労働局用!O546)</f>
        <v/>
      </c>
      <c r="P546" s="160" t="str">
        <f>IF(入力・労働局用!P546="","",入力・労働局用!P546)</f>
        <v/>
      </c>
      <c r="Q546" s="160" t="str">
        <f>IF(入力・労働局用!Q546="","",入力・労働局用!Q546)</f>
        <v/>
      </c>
      <c r="R546" s="160" t="str">
        <f>IF(入力・労働局用!R546="","",入力・労働局用!R546)</f>
        <v/>
      </c>
      <c r="S546" s="160" t="str">
        <f>IF(入力・労働局用!S546="","",入力・労働局用!S546)</f>
        <v/>
      </c>
      <c r="T546" s="161" t="str">
        <f>IF(入力・労働局用!T546="","",入力・労働局用!T546)</f>
        <v/>
      </c>
      <c r="U546" s="159" t="str">
        <f>IF(入力・労働局用!U546="","",入力・労働局用!U546)</f>
        <v/>
      </c>
      <c r="V546" s="160" t="str">
        <f>IF(入力・労働局用!V546="","",入力・労働局用!V546)</f>
        <v/>
      </c>
      <c r="W546" s="161" t="str">
        <f>IF(入力・労働局用!W546="","",入力・労働局用!W546)</f>
        <v/>
      </c>
      <c r="Y546" s="162" t="s">
        <v>33</v>
      </c>
      <c r="Z546" s="163" t="s">
        <v>34</v>
      </c>
      <c r="AA546" s="489" t="str">
        <f>$A$2</f>
        <v>【鳥取局様式】</v>
      </c>
      <c r="AB546" s="489"/>
      <c r="AC546" s="489"/>
      <c r="AD546" s="489"/>
      <c r="AE546" s="489"/>
      <c r="AF546" s="487">
        <f>$A$3</f>
        <v>0</v>
      </c>
      <c r="AG546" s="487"/>
      <c r="AH546" s="487"/>
      <c r="AI546" s="487"/>
      <c r="AJ546" s="487"/>
    </row>
    <row r="547" spans="1:36" ht="21.95" customHeight="1">
      <c r="A547" s="315" t="s">
        <v>9</v>
      </c>
      <c r="B547" s="317" t="s">
        <v>30</v>
      </c>
      <c r="C547" s="220"/>
      <c r="D547" s="318" t="s">
        <v>50</v>
      </c>
      <c r="E547" s="317" t="s">
        <v>48</v>
      </c>
      <c r="F547" s="451">
        <f ca="1">B544</f>
        <v>45741</v>
      </c>
      <c r="G547" s="452"/>
      <c r="H547" s="452"/>
      <c r="I547" s="452"/>
      <c r="J547" s="452"/>
      <c r="K547" s="452"/>
      <c r="L547" s="453"/>
      <c r="M547" s="454">
        <f ca="1">B545</f>
        <v>46106.494204513889</v>
      </c>
      <c r="N547" s="455"/>
      <c r="O547" s="455"/>
      <c r="P547" s="455"/>
      <c r="Q547" s="455"/>
      <c r="R547" s="455"/>
      <c r="S547" s="455"/>
      <c r="T547" s="455"/>
      <c r="U547" s="455"/>
      <c r="V547" s="455"/>
      <c r="W547" s="456"/>
      <c r="X547" s="164"/>
      <c r="Y547" s="165" t="str">
        <f>$A$2</f>
        <v>【鳥取局様式】</v>
      </c>
      <c r="Z547" s="165" t="e">
        <f>DATE(YEAR($Y$7)+1,7,10)</f>
        <v>#VALUE!</v>
      </c>
      <c r="AA547" s="166" t="s">
        <v>33</v>
      </c>
      <c r="AB547" s="166" t="s">
        <v>34</v>
      </c>
      <c r="AC547" s="166" t="s">
        <v>37</v>
      </c>
      <c r="AD547" s="166" t="s">
        <v>38</v>
      </c>
      <c r="AE547" s="166" t="s">
        <v>32</v>
      </c>
      <c r="AF547" s="166" t="s">
        <v>33</v>
      </c>
      <c r="AG547" s="166" t="s">
        <v>34</v>
      </c>
      <c r="AH547" s="166" t="s">
        <v>37</v>
      </c>
      <c r="AI547" s="166" t="s">
        <v>38</v>
      </c>
      <c r="AJ547" s="166" t="s">
        <v>32</v>
      </c>
    </row>
    <row r="548" spans="1:36" ht="28.5" customHeight="1">
      <c r="A548" s="316"/>
      <c r="B548" s="317"/>
      <c r="C548" s="195"/>
      <c r="D548" s="319"/>
      <c r="E548" s="317"/>
      <c r="F548" s="306" t="s">
        <v>4</v>
      </c>
      <c r="G548" s="306"/>
      <c r="H548" s="168" t="s">
        <v>39</v>
      </c>
      <c r="I548" s="306" t="s">
        <v>5</v>
      </c>
      <c r="J548" s="306"/>
      <c r="K548" s="306"/>
      <c r="L548" s="306"/>
      <c r="M548" s="306" t="s">
        <v>4</v>
      </c>
      <c r="N548" s="306"/>
      <c r="O548" s="306"/>
      <c r="P548" s="306"/>
      <c r="Q548" s="306"/>
      <c r="R548" s="168" t="s">
        <v>39</v>
      </c>
      <c r="S548" s="306" t="s">
        <v>5</v>
      </c>
      <c r="T548" s="306"/>
      <c r="U548" s="306"/>
      <c r="V548" s="306"/>
      <c r="W548" s="306"/>
      <c r="X548" s="164"/>
      <c r="Y548" s="165" t="e">
        <f>DATE(YEAR($A$2),4,1)</f>
        <v>#VALUE!</v>
      </c>
      <c r="Z548" s="165" t="e">
        <f>DATE(YEAR($Y$8)+2,3,31)</f>
        <v>#VALUE!</v>
      </c>
      <c r="AA548" s="165" t="e">
        <f>$Y$8</f>
        <v>#VALUE!</v>
      </c>
      <c r="AB548" s="165" t="e">
        <f>DATE(YEAR($Y$8)+1,3,31)</f>
        <v>#VALUE!</v>
      </c>
      <c r="AC548" s="165"/>
      <c r="AD548" s="165"/>
      <c r="AE548" s="165"/>
      <c r="AF548" s="169" t="e">
        <f>DATE(YEAR($A$2)+1,4,1)</f>
        <v>#VALUE!</v>
      </c>
      <c r="AG548" s="169" t="e">
        <f>DATE(YEAR($AF$8)+1,3,31)</f>
        <v>#VALUE!</v>
      </c>
      <c r="AH548" s="165"/>
      <c r="AI548" s="165"/>
      <c r="AJ548" s="170"/>
    </row>
    <row r="549" spans="1:36" ht="27.95" customHeight="1">
      <c r="A549" s="171">
        <f>入力・労働局用!A549</f>
        <v>0</v>
      </c>
      <c r="B549" s="172">
        <f>入力・労働局用!B549</f>
        <v>0</v>
      </c>
      <c r="C549" s="173"/>
      <c r="D549" s="70">
        <f>入力・労働局用!D549</f>
        <v>0</v>
      </c>
      <c r="E549" s="71">
        <f>入力・労働局用!E549</f>
        <v>0</v>
      </c>
      <c r="F549" s="475">
        <f>入力・労働局用!F549</f>
        <v>0</v>
      </c>
      <c r="G549" s="476"/>
      <c r="H549" s="174" t="str">
        <f ca="1">入力・労働局用!H549</f>
        <v/>
      </c>
      <c r="I549" s="484" t="str">
        <f ca="1">入力・労働局用!I549</f>
        <v/>
      </c>
      <c r="J549" s="485">
        <f>入力・労働局用!J549</f>
        <v>0</v>
      </c>
      <c r="K549" s="485">
        <f>入力・労働局用!K549</f>
        <v>0</v>
      </c>
      <c r="L549" s="486">
        <f>入力・労働局用!L549</f>
        <v>0</v>
      </c>
      <c r="M549" s="475">
        <f>入力・労働局用!M549</f>
        <v>0</v>
      </c>
      <c r="N549" s="480"/>
      <c r="O549" s="480"/>
      <c r="P549" s="480"/>
      <c r="Q549" s="476"/>
      <c r="R549" s="175" t="str">
        <f ca="1">入力・労働局用!R549</f>
        <v/>
      </c>
      <c r="S549" s="484" t="str">
        <f ca="1">入力・労働局用!S549</f>
        <v/>
      </c>
      <c r="T549" s="485">
        <f>入力・労働局用!T549</f>
        <v>0</v>
      </c>
      <c r="U549" s="485">
        <f>入力・労働局用!U549</f>
        <v>0</v>
      </c>
      <c r="V549" s="485">
        <f>入力・労働局用!V549</f>
        <v>0</v>
      </c>
      <c r="W549" s="486">
        <f>入力・労働局用!W549</f>
        <v>0</v>
      </c>
      <c r="X549" s="164"/>
      <c r="Y549" s="176" t="str">
        <f>IF($B549&lt;&gt;0,IF(D549=0,AA$8,D549),"")</f>
        <v/>
      </c>
      <c r="Z549" s="176" t="str">
        <f>IF($B549&lt;&gt;0,IF(E549=0,Z$8,E549),"")</f>
        <v/>
      </c>
      <c r="AA549" s="177" t="e">
        <f t="shared" ref="AA549:AA563" si="240">IF(Y549&lt;AF$8,Y549,"")</f>
        <v>#VALUE!</v>
      </c>
      <c r="AB549" s="177" t="e">
        <f t="shared" ref="AB549:AB563" si="241">IF(Y549&gt;AB$8,"",IF(Z549&gt;AB$8,AB$8,Z549))</f>
        <v>#VALUE!</v>
      </c>
      <c r="AC549" s="177" t="e">
        <f t="shared" ref="AC549:AC563" si="242">IF(AA549="","",DATE(YEAR(AA549),MONTH(AA549),1))</f>
        <v>#VALUE!</v>
      </c>
      <c r="AD549" s="177" t="e">
        <f t="shared" ref="AD549:AD563" si="243">IF(AA549="","",DATE(YEAR(AB549),MONTH(AB549)+1,1)-1)</f>
        <v>#VALUE!</v>
      </c>
      <c r="AE549" s="178" t="e">
        <f t="shared" ref="AE549:AE563" si="244">IF(AA549="","",DATEDIF(AC549,AD549+1,"m"))</f>
        <v>#VALUE!</v>
      </c>
      <c r="AF549" s="177" t="e">
        <f t="shared" ref="AF549:AF563" si="245">IF(Z549&lt;AF$8,"",IF(Y549&gt;AF$8,Y549,AF$8))</f>
        <v>#VALUE!</v>
      </c>
      <c r="AG549" s="177" t="e">
        <f t="shared" ref="AG549:AG563" si="246">IF(Z549&lt;AF$8,"",Z549)</f>
        <v>#VALUE!</v>
      </c>
      <c r="AH549" s="177" t="e">
        <f t="shared" ref="AH549:AH563" si="247">IF(AF549="","",DATE(YEAR(AF549),MONTH(AF549),1))</f>
        <v>#VALUE!</v>
      </c>
      <c r="AI549" s="177" t="e">
        <f t="shared" ref="AI549:AI563" si="248">IF(AF549="","",DATE(YEAR(AG549),MONTH(AG549)+1,1)-1)</f>
        <v>#VALUE!</v>
      </c>
      <c r="AJ549" s="178" t="e">
        <f t="shared" ref="AJ549:AJ563" si="249">IF(AF549="","",DATEDIF(AH549,AI549+1,"m"))</f>
        <v>#VALUE!</v>
      </c>
    </row>
    <row r="550" spans="1:36" ht="27.95" customHeight="1">
      <c r="A550" s="179">
        <f>入力・労働局用!A550</f>
        <v>0</v>
      </c>
      <c r="B550" s="172">
        <f>入力・労働局用!B550</f>
        <v>0</v>
      </c>
      <c r="C550" s="173"/>
      <c r="D550" s="70">
        <f>入力・労働局用!D550</f>
        <v>0</v>
      </c>
      <c r="E550" s="71">
        <f>入力・労働局用!E550</f>
        <v>0</v>
      </c>
      <c r="F550" s="475">
        <f>入力・労働局用!F550</f>
        <v>0</v>
      </c>
      <c r="G550" s="476"/>
      <c r="H550" s="174" t="str">
        <f ca="1">入力・労働局用!H550</f>
        <v/>
      </c>
      <c r="I550" s="477" t="str">
        <f ca="1">入力・労働局用!I550</f>
        <v/>
      </c>
      <c r="J550" s="478">
        <f>入力・労働局用!J550</f>
        <v>0</v>
      </c>
      <c r="K550" s="478">
        <f>入力・労働局用!K550</f>
        <v>0</v>
      </c>
      <c r="L550" s="479">
        <f>入力・労働局用!L550</f>
        <v>0</v>
      </c>
      <c r="M550" s="475">
        <f>入力・労働局用!M550</f>
        <v>0</v>
      </c>
      <c r="N550" s="480"/>
      <c r="O550" s="480"/>
      <c r="P550" s="480"/>
      <c r="Q550" s="476"/>
      <c r="R550" s="174" t="str">
        <f ca="1">入力・労働局用!R550</f>
        <v/>
      </c>
      <c r="S550" s="477" t="str">
        <f ca="1">入力・労働局用!S550</f>
        <v/>
      </c>
      <c r="T550" s="478">
        <f>入力・労働局用!T550</f>
        <v>0</v>
      </c>
      <c r="U550" s="478">
        <f>入力・労働局用!U550</f>
        <v>0</v>
      </c>
      <c r="V550" s="478">
        <f>入力・労働局用!V550</f>
        <v>0</v>
      </c>
      <c r="W550" s="479">
        <f>入力・労働局用!W550</f>
        <v>0</v>
      </c>
      <c r="X550" s="164"/>
      <c r="Y550" s="180" t="str">
        <f t="shared" ref="Y550:Y563" si="250">IF($B550&lt;&gt;0,IF(D550=0,AA$8,D550),"")</f>
        <v/>
      </c>
      <c r="Z550" s="180" t="str">
        <f t="shared" ref="Z550:Z563" si="251">IF($B550&lt;&gt;0,IF(E550=0,Z$8,E550),"")</f>
        <v/>
      </c>
      <c r="AA550" s="181" t="e">
        <f t="shared" si="240"/>
        <v>#VALUE!</v>
      </c>
      <c r="AB550" s="181" t="e">
        <f t="shared" si="241"/>
        <v>#VALUE!</v>
      </c>
      <c r="AC550" s="181" t="e">
        <f t="shared" si="242"/>
        <v>#VALUE!</v>
      </c>
      <c r="AD550" s="181" t="e">
        <f t="shared" si="243"/>
        <v>#VALUE!</v>
      </c>
      <c r="AE550" s="182" t="e">
        <f t="shared" si="244"/>
        <v>#VALUE!</v>
      </c>
      <c r="AF550" s="181" t="e">
        <f t="shared" si="245"/>
        <v>#VALUE!</v>
      </c>
      <c r="AG550" s="181" t="e">
        <f t="shared" si="246"/>
        <v>#VALUE!</v>
      </c>
      <c r="AH550" s="181" t="e">
        <f t="shared" si="247"/>
        <v>#VALUE!</v>
      </c>
      <c r="AI550" s="181" t="e">
        <f t="shared" si="248"/>
        <v>#VALUE!</v>
      </c>
      <c r="AJ550" s="182" t="e">
        <f t="shared" si="249"/>
        <v>#VALUE!</v>
      </c>
    </row>
    <row r="551" spans="1:36" ht="27.95" customHeight="1">
      <c r="A551" s="179">
        <f>入力・労働局用!A551</f>
        <v>0</v>
      </c>
      <c r="B551" s="172">
        <f>入力・労働局用!B551</f>
        <v>0</v>
      </c>
      <c r="C551" s="173"/>
      <c r="D551" s="70">
        <f>入力・労働局用!D551</f>
        <v>0</v>
      </c>
      <c r="E551" s="71">
        <f>入力・労働局用!E551</f>
        <v>0</v>
      </c>
      <c r="F551" s="475">
        <f>入力・労働局用!F551</f>
        <v>0</v>
      </c>
      <c r="G551" s="476"/>
      <c r="H551" s="174" t="str">
        <f ca="1">入力・労働局用!H551</f>
        <v/>
      </c>
      <c r="I551" s="477" t="str">
        <f ca="1">入力・労働局用!I551</f>
        <v/>
      </c>
      <c r="J551" s="478">
        <f>入力・労働局用!J551</f>
        <v>0</v>
      </c>
      <c r="K551" s="478">
        <f>入力・労働局用!K551</f>
        <v>0</v>
      </c>
      <c r="L551" s="479">
        <f>入力・労働局用!L551</f>
        <v>0</v>
      </c>
      <c r="M551" s="475">
        <f>入力・労働局用!M551</f>
        <v>0</v>
      </c>
      <c r="N551" s="480"/>
      <c r="O551" s="480"/>
      <c r="P551" s="480"/>
      <c r="Q551" s="476"/>
      <c r="R551" s="174" t="str">
        <f ca="1">入力・労働局用!R551</f>
        <v/>
      </c>
      <c r="S551" s="477" t="str">
        <f ca="1">入力・労働局用!S551</f>
        <v/>
      </c>
      <c r="T551" s="478">
        <f>入力・労働局用!T551</f>
        <v>0</v>
      </c>
      <c r="U551" s="478">
        <f>入力・労働局用!U551</f>
        <v>0</v>
      </c>
      <c r="V551" s="478">
        <f>入力・労働局用!V551</f>
        <v>0</v>
      </c>
      <c r="W551" s="479">
        <f>入力・労働局用!W551</f>
        <v>0</v>
      </c>
      <c r="X551" s="164"/>
      <c r="Y551" s="180" t="str">
        <f t="shared" si="250"/>
        <v/>
      </c>
      <c r="Z551" s="180" t="str">
        <f t="shared" si="251"/>
        <v/>
      </c>
      <c r="AA551" s="181" t="e">
        <f t="shared" si="240"/>
        <v>#VALUE!</v>
      </c>
      <c r="AB551" s="181" t="e">
        <f t="shared" si="241"/>
        <v>#VALUE!</v>
      </c>
      <c r="AC551" s="181" t="e">
        <f t="shared" si="242"/>
        <v>#VALUE!</v>
      </c>
      <c r="AD551" s="181" t="e">
        <f t="shared" si="243"/>
        <v>#VALUE!</v>
      </c>
      <c r="AE551" s="182" t="e">
        <f t="shared" si="244"/>
        <v>#VALUE!</v>
      </c>
      <c r="AF551" s="181" t="e">
        <f t="shared" si="245"/>
        <v>#VALUE!</v>
      </c>
      <c r="AG551" s="181" t="e">
        <f t="shared" si="246"/>
        <v>#VALUE!</v>
      </c>
      <c r="AH551" s="181" t="e">
        <f t="shared" si="247"/>
        <v>#VALUE!</v>
      </c>
      <c r="AI551" s="181" t="e">
        <f t="shared" si="248"/>
        <v>#VALUE!</v>
      </c>
      <c r="AJ551" s="182" t="e">
        <f t="shared" si="249"/>
        <v>#VALUE!</v>
      </c>
    </row>
    <row r="552" spans="1:36" ht="27.95" customHeight="1">
      <c r="A552" s="179">
        <f>入力・労働局用!A552</f>
        <v>0</v>
      </c>
      <c r="B552" s="172">
        <f>入力・労働局用!B552</f>
        <v>0</v>
      </c>
      <c r="C552" s="173"/>
      <c r="D552" s="70">
        <f>入力・労働局用!D552</f>
        <v>0</v>
      </c>
      <c r="E552" s="71">
        <f>入力・労働局用!E552</f>
        <v>0</v>
      </c>
      <c r="F552" s="475">
        <f>入力・労働局用!F552</f>
        <v>0</v>
      </c>
      <c r="G552" s="476"/>
      <c r="H552" s="174" t="str">
        <f ca="1">入力・労働局用!H552</f>
        <v/>
      </c>
      <c r="I552" s="477" t="str">
        <f ca="1">入力・労働局用!I552</f>
        <v/>
      </c>
      <c r="J552" s="478">
        <f>入力・労働局用!J552</f>
        <v>0</v>
      </c>
      <c r="K552" s="478">
        <f>入力・労働局用!K552</f>
        <v>0</v>
      </c>
      <c r="L552" s="479">
        <f>入力・労働局用!L552</f>
        <v>0</v>
      </c>
      <c r="M552" s="475">
        <f>入力・労働局用!M552</f>
        <v>0</v>
      </c>
      <c r="N552" s="480"/>
      <c r="O552" s="480"/>
      <c r="P552" s="480"/>
      <c r="Q552" s="476"/>
      <c r="R552" s="174" t="str">
        <f ca="1">入力・労働局用!R552</f>
        <v/>
      </c>
      <c r="S552" s="477" t="str">
        <f ca="1">入力・労働局用!S552</f>
        <v/>
      </c>
      <c r="T552" s="478">
        <f>入力・労働局用!T552</f>
        <v>0</v>
      </c>
      <c r="U552" s="478">
        <f>入力・労働局用!U552</f>
        <v>0</v>
      </c>
      <c r="V552" s="478">
        <f>入力・労働局用!V552</f>
        <v>0</v>
      </c>
      <c r="W552" s="479">
        <f>入力・労働局用!W552</f>
        <v>0</v>
      </c>
      <c r="X552" s="164"/>
      <c r="Y552" s="180" t="str">
        <f t="shared" si="250"/>
        <v/>
      </c>
      <c r="Z552" s="180" t="str">
        <f t="shared" si="251"/>
        <v/>
      </c>
      <c r="AA552" s="181" t="e">
        <f t="shared" si="240"/>
        <v>#VALUE!</v>
      </c>
      <c r="AB552" s="181" t="e">
        <f t="shared" si="241"/>
        <v>#VALUE!</v>
      </c>
      <c r="AC552" s="181" t="e">
        <f t="shared" si="242"/>
        <v>#VALUE!</v>
      </c>
      <c r="AD552" s="181" t="e">
        <f t="shared" si="243"/>
        <v>#VALUE!</v>
      </c>
      <c r="AE552" s="182" t="e">
        <f t="shared" si="244"/>
        <v>#VALUE!</v>
      </c>
      <c r="AF552" s="181" t="e">
        <f t="shared" si="245"/>
        <v>#VALUE!</v>
      </c>
      <c r="AG552" s="181" t="e">
        <f t="shared" si="246"/>
        <v>#VALUE!</v>
      </c>
      <c r="AH552" s="181" t="e">
        <f t="shared" si="247"/>
        <v>#VALUE!</v>
      </c>
      <c r="AI552" s="181" t="e">
        <f t="shared" si="248"/>
        <v>#VALUE!</v>
      </c>
      <c r="AJ552" s="182" t="e">
        <f t="shared" si="249"/>
        <v>#VALUE!</v>
      </c>
    </row>
    <row r="553" spans="1:36" ht="27.95" customHeight="1">
      <c r="A553" s="179">
        <f>入力・労働局用!A553</f>
        <v>0</v>
      </c>
      <c r="B553" s="172">
        <f>入力・労働局用!B553</f>
        <v>0</v>
      </c>
      <c r="C553" s="173"/>
      <c r="D553" s="70">
        <f>入力・労働局用!D553</f>
        <v>0</v>
      </c>
      <c r="E553" s="71">
        <f>入力・労働局用!E553</f>
        <v>0</v>
      </c>
      <c r="F553" s="475">
        <f>入力・労働局用!F553</f>
        <v>0</v>
      </c>
      <c r="G553" s="476"/>
      <c r="H553" s="174" t="str">
        <f ca="1">入力・労働局用!H553</f>
        <v/>
      </c>
      <c r="I553" s="477" t="str">
        <f ca="1">入力・労働局用!I553</f>
        <v/>
      </c>
      <c r="J553" s="478">
        <f>入力・労働局用!J553</f>
        <v>0</v>
      </c>
      <c r="K553" s="478">
        <f>入力・労働局用!K553</f>
        <v>0</v>
      </c>
      <c r="L553" s="479">
        <f>入力・労働局用!L553</f>
        <v>0</v>
      </c>
      <c r="M553" s="475">
        <f>入力・労働局用!M553</f>
        <v>0</v>
      </c>
      <c r="N553" s="480"/>
      <c r="O553" s="480"/>
      <c r="P553" s="480"/>
      <c r="Q553" s="476"/>
      <c r="R553" s="174" t="str">
        <f ca="1">入力・労働局用!R553</f>
        <v/>
      </c>
      <c r="S553" s="477" t="str">
        <f ca="1">入力・労働局用!S553</f>
        <v/>
      </c>
      <c r="T553" s="478">
        <f>入力・労働局用!T553</f>
        <v>0</v>
      </c>
      <c r="U553" s="478">
        <f>入力・労働局用!U553</f>
        <v>0</v>
      </c>
      <c r="V553" s="478">
        <f>入力・労働局用!V553</f>
        <v>0</v>
      </c>
      <c r="W553" s="479">
        <f>入力・労働局用!W553</f>
        <v>0</v>
      </c>
      <c r="X553" s="164"/>
      <c r="Y553" s="180" t="str">
        <f t="shared" si="250"/>
        <v/>
      </c>
      <c r="Z553" s="180" t="str">
        <f t="shared" si="251"/>
        <v/>
      </c>
      <c r="AA553" s="181" t="e">
        <f t="shared" si="240"/>
        <v>#VALUE!</v>
      </c>
      <c r="AB553" s="181" t="e">
        <f t="shared" si="241"/>
        <v>#VALUE!</v>
      </c>
      <c r="AC553" s="181" t="e">
        <f t="shared" si="242"/>
        <v>#VALUE!</v>
      </c>
      <c r="AD553" s="181" t="e">
        <f t="shared" si="243"/>
        <v>#VALUE!</v>
      </c>
      <c r="AE553" s="182" t="e">
        <f t="shared" si="244"/>
        <v>#VALUE!</v>
      </c>
      <c r="AF553" s="181" t="e">
        <f t="shared" si="245"/>
        <v>#VALUE!</v>
      </c>
      <c r="AG553" s="181" t="e">
        <f t="shared" si="246"/>
        <v>#VALUE!</v>
      </c>
      <c r="AH553" s="181" t="e">
        <f t="shared" si="247"/>
        <v>#VALUE!</v>
      </c>
      <c r="AI553" s="181" t="e">
        <f t="shared" si="248"/>
        <v>#VALUE!</v>
      </c>
      <c r="AJ553" s="182" t="e">
        <f t="shared" si="249"/>
        <v>#VALUE!</v>
      </c>
    </row>
    <row r="554" spans="1:36" ht="27.95" customHeight="1">
      <c r="A554" s="179">
        <f>入力・労働局用!A554</f>
        <v>0</v>
      </c>
      <c r="B554" s="172">
        <f>入力・労働局用!B554</f>
        <v>0</v>
      </c>
      <c r="C554" s="173"/>
      <c r="D554" s="70">
        <f>入力・労働局用!D554</f>
        <v>0</v>
      </c>
      <c r="E554" s="71">
        <f>入力・労働局用!E554</f>
        <v>0</v>
      </c>
      <c r="F554" s="475">
        <f>入力・労働局用!F554</f>
        <v>0</v>
      </c>
      <c r="G554" s="476"/>
      <c r="H554" s="174" t="str">
        <f ca="1">入力・労働局用!H554</f>
        <v/>
      </c>
      <c r="I554" s="477" t="str">
        <f ca="1">入力・労働局用!I554</f>
        <v/>
      </c>
      <c r="J554" s="478">
        <f>入力・労働局用!J554</f>
        <v>0</v>
      </c>
      <c r="K554" s="478">
        <f>入力・労働局用!K554</f>
        <v>0</v>
      </c>
      <c r="L554" s="479">
        <f>入力・労働局用!L554</f>
        <v>0</v>
      </c>
      <c r="M554" s="475">
        <f>入力・労働局用!M554</f>
        <v>0</v>
      </c>
      <c r="N554" s="480"/>
      <c r="O554" s="480"/>
      <c r="P554" s="480"/>
      <c r="Q554" s="476"/>
      <c r="R554" s="174" t="str">
        <f ca="1">入力・労働局用!R554</f>
        <v/>
      </c>
      <c r="S554" s="477" t="str">
        <f ca="1">入力・労働局用!S554</f>
        <v/>
      </c>
      <c r="T554" s="478">
        <f>入力・労働局用!T554</f>
        <v>0</v>
      </c>
      <c r="U554" s="478">
        <f>入力・労働局用!U554</f>
        <v>0</v>
      </c>
      <c r="V554" s="478">
        <f>入力・労働局用!V554</f>
        <v>0</v>
      </c>
      <c r="W554" s="479">
        <f>入力・労働局用!W554</f>
        <v>0</v>
      </c>
      <c r="X554" s="164"/>
      <c r="Y554" s="180" t="str">
        <f t="shared" si="250"/>
        <v/>
      </c>
      <c r="Z554" s="180" t="str">
        <f t="shared" si="251"/>
        <v/>
      </c>
      <c r="AA554" s="181" t="e">
        <f t="shared" si="240"/>
        <v>#VALUE!</v>
      </c>
      <c r="AB554" s="181" t="e">
        <f t="shared" si="241"/>
        <v>#VALUE!</v>
      </c>
      <c r="AC554" s="181" t="e">
        <f t="shared" si="242"/>
        <v>#VALUE!</v>
      </c>
      <c r="AD554" s="181" t="e">
        <f t="shared" si="243"/>
        <v>#VALUE!</v>
      </c>
      <c r="AE554" s="182" t="e">
        <f t="shared" si="244"/>
        <v>#VALUE!</v>
      </c>
      <c r="AF554" s="181" t="e">
        <f t="shared" si="245"/>
        <v>#VALUE!</v>
      </c>
      <c r="AG554" s="181" t="e">
        <f t="shared" si="246"/>
        <v>#VALUE!</v>
      </c>
      <c r="AH554" s="181" t="e">
        <f t="shared" si="247"/>
        <v>#VALUE!</v>
      </c>
      <c r="AI554" s="181" t="e">
        <f t="shared" si="248"/>
        <v>#VALUE!</v>
      </c>
      <c r="AJ554" s="182" t="e">
        <f t="shared" si="249"/>
        <v>#VALUE!</v>
      </c>
    </row>
    <row r="555" spans="1:36" ht="27.95" customHeight="1">
      <c r="A555" s="179">
        <f>入力・労働局用!A555</f>
        <v>0</v>
      </c>
      <c r="B555" s="172">
        <f>入力・労働局用!B555</f>
        <v>0</v>
      </c>
      <c r="C555" s="173"/>
      <c r="D555" s="70">
        <f>入力・労働局用!D555</f>
        <v>0</v>
      </c>
      <c r="E555" s="71">
        <f>入力・労働局用!E555</f>
        <v>0</v>
      </c>
      <c r="F555" s="475">
        <f>入力・労働局用!F555</f>
        <v>0</v>
      </c>
      <c r="G555" s="476"/>
      <c r="H555" s="174" t="str">
        <f ca="1">入力・労働局用!H555</f>
        <v/>
      </c>
      <c r="I555" s="477" t="str">
        <f ca="1">入力・労働局用!I555</f>
        <v/>
      </c>
      <c r="J555" s="478">
        <f>入力・労働局用!J555</f>
        <v>0</v>
      </c>
      <c r="K555" s="478">
        <f>入力・労働局用!K555</f>
        <v>0</v>
      </c>
      <c r="L555" s="479">
        <f>入力・労働局用!L555</f>
        <v>0</v>
      </c>
      <c r="M555" s="475">
        <f>入力・労働局用!M555</f>
        <v>0</v>
      </c>
      <c r="N555" s="480"/>
      <c r="O555" s="480"/>
      <c r="P555" s="480"/>
      <c r="Q555" s="476"/>
      <c r="R555" s="174" t="str">
        <f ca="1">入力・労働局用!R555</f>
        <v/>
      </c>
      <c r="S555" s="477" t="str">
        <f ca="1">入力・労働局用!S555</f>
        <v/>
      </c>
      <c r="T555" s="478">
        <f>入力・労働局用!T555</f>
        <v>0</v>
      </c>
      <c r="U555" s="478">
        <f>入力・労働局用!U555</f>
        <v>0</v>
      </c>
      <c r="V555" s="478">
        <f>入力・労働局用!V555</f>
        <v>0</v>
      </c>
      <c r="W555" s="479">
        <f>入力・労働局用!W555</f>
        <v>0</v>
      </c>
      <c r="X555" s="164"/>
      <c r="Y555" s="180" t="str">
        <f t="shared" si="250"/>
        <v/>
      </c>
      <c r="Z555" s="180" t="str">
        <f t="shared" si="251"/>
        <v/>
      </c>
      <c r="AA555" s="181" t="e">
        <f t="shared" si="240"/>
        <v>#VALUE!</v>
      </c>
      <c r="AB555" s="181" t="e">
        <f t="shared" si="241"/>
        <v>#VALUE!</v>
      </c>
      <c r="AC555" s="181" t="e">
        <f t="shared" si="242"/>
        <v>#VALUE!</v>
      </c>
      <c r="AD555" s="181" t="e">
        <f t="shared" si="243"/>
        <v>#VALUE!</v>
      </c>
      <c r="AE555" s="182" t="e">
        <f t="shared" si="244"/>
        <v>#VALUE!</v>
      </c>
      <c r="AF555" s="181" t="e">
        <f t="shared" si="245"/>
        <v>#VALUE!</v>
      </c>
      <c r="AG555" s="181" t="e">
        <f t="shared" si="246"/>
        <v>#VALUE!</v>
      </c>
      <c r="AH555" s="181" t="e">
        <f t="shared" si="247"/>
        <v>#VALUE!</v>
      </c>
      <c r="AI555" s="181" t="e">
        <f t="shared" si="248"/>
        <v>#VALUE!</v>
      </c>
      <c r="AJ555" s="182" t="e">
        <f t="shared" si="249"/>
        <v>#VALUE!</v>
      </c>
    </row>
    <row r="556" spans="1:36" ht="27.95" customHeight="1">
      <c r="A556" s="179">
        <f>入力・労働局用!A556</f>
        <v>0</v>
      </c>
      <c r="B556" s="172">
        <f>入力・労働局用!B556</f>
        <v>0</v>
      </c>
      <c r="C556" s="173"/>
      <c r="D556" s="70">
        <f>入力・労働局用!D556</f>
        <v>0</v>
      </c>
      <c r="E556" s="71">
        <f>入力・労働局用!E556</f>
        <v>0</v>
      </c>
      <c r="F556" s="475">
        <f>入力・労働局用!F556</f>
        <v>0</v>
      </c>
      <c r="G556" s="476"/>
      <c r="H556" s="174" t="str">
        <f ca="1">入力・労働局用!H556</f>
        <v/>
      </c>
      <c r="I556" s="477" t="str">
        <f ca="1">入力・労働局用!I556</f>
        <v/>
      </c>
      <c r="J556" s="478">
        <f>入力・労働局用!J556</f>
        <v>0</v>
      </c>
      <c r="K556" s="478">
        <f>入力・労働局用!K556</f>
        <v>0</v>
      </c>
      <c r="L556" s="479">
        <f>入力・労働局用!L556</f>
        <v>0</v>
      </c>
      <c r="M556" s="475">
        <f>入力・労働局用!M556</f>
        <v>0</v>
      </c>
      <c r="N556" s="480"/>
      <c r="O556" s="480"/>
      <c r="P556" s="480"/>
      <c r="Q556" s="476"/>
      <c r="R556" s="174" t="str">
        <f ca="1">入力・労働局用!R556</f>
        <v/>
      </c>
      <c r="S556" s="477" t="str">
        <f ca="1">入力・労働局用!S556</f>
        <v/>
      </c>
      <c r="T556" s="478">
        <f>入力・労働局用!T556</f>
        <v>0</v>
      </c>
      <c r="U556" s="478">
        <f>入力・労働局用!U556</f>
        <v>0</v>
      </c>
      <c r="V556" s="478">
        <f>入力・労働局用!V556</f>
        <v>0</v>
      </c>
      <c r="W556" s="479">
        <f>入力・労働局用!W556</f>
        <v>0</v>
      </c>
      <c r="X556" s="164"/>
      <c r="Y556" s="180" t="str">
        <f t="shared" si="250"/>
        <v/>
      </c>
      <c r="Z556" s="180" t="str">
        <f t="shared" si="251"/>
        <v/>
      </c>
      <c r="AA556" s="181" t="e">
        <f t="shared" si="240"/>
        <v>#VALUE!</v>
      </c>
      <c r="AB556" s="181" t="e">
        <f t="shared" si="241"/>
        <v>#VALUE!</v>
      </c>
      <c r="AC556" s="181" t="e">
        <f t="shared" si="242"/>
        <v>#VALUE!</v>
      </c>
      <c r="AD556" s="181" t="e">
        <f t="shared" si="243"/>
        <v>#VALUE!</v>
      </c>
      <c r="AE556" s="182" t="e">
        <f t="shared" si="244"/>
        <v>#VALUE!</v>
      </c>
      <c r="AF556" s="181" t="e">
        <f t="shared" si="245"/>
        <v>#VALUE!</v>
      </c>
      <c r="AG556" s="181" t="e">
        <f t="shared" si="246"/>
        <v>#VALUE!</v>
      </c>
      <c r="AH556" s="181" t="e">
        <f t="shared" si="247"/>
        <v>#VALUE!</v>
      </c>
      <c r="AI556" s="181" t="e">
        <f t="shared" si="248"/>
        <v>#VALUE!</v>
      </c>
      <c r="AJ556" s="182" t="e">
        <f t="shared" si="249"/>
        <v>#VALUE!</v>
      </c>
    </row>
    <row r="557" spans="1:36" ht="27.95" customHeight="1">
      <c r="A557" s="179">
        <f>入力・労働局用!A557</f>
        <v>0</v>
      </c>
      <c r="B557" s="172">
        <f>入力・労働局用!B557</f>
        <v>0</v>
      </c>
      <c r="C557" s="173"/>
      <c r="D557" s="70">
        <f>入力・労働局用!D557</f>
        <v>0</v>
      </c>
      <c r="E557" s="71">
        <f>入力・労働局用!E557</f>
        <v>0</v>
      </c>
      <c r="F557" s="475">
        <f>入力・労働局用!F557</f>
        <v>0</v>
      </c>
      <c r="G557" s="476"/>
      <c r="H557" s="174" t="str">
        <f ca="1">入力・労働局用!H557</f>
        <v/>
      </c>
      <c r="I557" s="477" t="str">
        <f ca="1">入力・労働局用!I557</f>
        <v/>
      </c>
      <c r="J557" s="478">
        <f>入力・労働局用!J557</f>
        <v>0</v>
      </c>
      <c r="K557" s="478">
        <f>入力・労働局用!K557</f>
        <v>0</v>
      </c>
      <c r="L557" s="479">
        <f>入力・労働局用!L557</f>
        <v>0</v>
      </c>
      <c r="M557" s="475">
        <f>入力・労働局用!M557</f>
        <v>0</v>
      </c>
      <c r="N557" s="480"/>
      <c r="O557" s="480"/>
      <c r="P557" s="480"/>
      <c r="Q557" s="476"/>
      <c r="R557" s="174" t="str">
        <f ca="1">入力・労働局用!R557</f>
        <v/>
      </c>
      <c r="S557" s="477" t="str">
        <f ca="1">入力・労働局用!S557</f>
        <v/>
      </c>
      <c r="T557" s="478">
        <f>入力・労働局用!T557</f>
        <v>0</v>
      </c>
      <c r="U557" s="478">
        <f>入力・労働局用!U557</f>
        <v>0</v>
      </c>
      <c r="V557" s="478">
        <f>入力・労働局用!V557</f>
        <v>0</v>
      </c>
      <c r="W557" s="479">
        <f>入力・労働局用!W557</f>
        <v>0</v>
      </c>
      <c r="X557" s="164"/>
      <c r="Y557" s="180" t="str">
        <f t="shared" si="250"/>
        <v/>
      </c>
      <c r="Z557" s="180" t="str">
        <f t="shared" si="251"/>
        <v/>
      </c>
      <c r="AA557" s="181" t="e">
        <f t="shared" si="240"/>
        <v>#VALUE!</v>
      </c>
      <c r="AB557" s="181" t="e">
        <f t="shared" si="241"/>
        <v>#VALUE!</v>
      </c>
      <c r="AC557" s="181" t="e">
        <f t="shared" si="242"/>
        <v>#VALUE!</v>
      </c>
      <c r="AD557" s="181" t="e">
        <f t="shared" si="243"/>
        <v>#VALUE!</v>
      </c>
      <c r="AE557" s="182" t="e">
        <f t="shared" si="244"/>
        <v>#VALUE!</v>
      </c>
      <c r="AF557" s="181" t="e">
        <f t="shared" si="245"/>
        <v>#VALUE!</v>
      </c>
      <c r="AG557" s="181" t="e">
        <f t="shared" si="246"/>
        <v>#VALUE!</v>
      </c>
      <c r="AH557" s="181" t="e">
        <f t="shared" si="247"/>
        <v>#VALUE!</v>
      </c>
      <c r="AI557" s="181" t="e">
        <f t="shared" si="248"/>
        <v>#VALUE!</v>
      </c>
      <c r="AJ557" s="182" t="e">
        <f t="shared" si="249"/>
        <v>#VALUE!</v>
      </c>
    </row>
    <row r="558" spans="1:36" ht="27.95" customHeight="1">
      <c r="A558" s="179">
        <f>入力・労働局用!A558</f>
        <v>0</v>
      </c>
      <c r="B558" s="172">
        <f>入力・労働局用!B558</f>
        <v>0</v>
      </c>
      <c r="C558" s="173"/>
      <c r="D558" s="70">
        <f>入力・労働局用!D558</f>
        <v>0</v>
      </c>
      <c r="E558" s="71">
        <f>入力・労働局用!E558</f>
        <v>0</v>
      </c>
      <c r="F558" s="475">
        <f>入力・労働局用!F558</f>
        <v>0</v>
      </c>
      <c r="G558" s="476"/>
      <c r="H558" s="174" t="str">
        <f ca="1">入力・労働局用!H558</f>
        <v/>
      </c>
      <c r="I558" s="477" t="str">
        <f ca="1">入力・労働局用!I558</f>
        <v/>
      </c>
      <c r="J558" s="478">
        <f>入力・労働局用!J558</f>
        <v>0</v>
      </c>
      <c r="K558" s="478">
        <f>入力・労働局用!K558</f>
        <v>0</v>
      </c>
      <c r="L558" s="479">
        <f>入力・労働局用!L558</f>
        <v>0</v>
      </c>
      <c r="M558" s="475">
        <f>入力・労働局用!M558</f>
        <v>0</v>
      </c>
      <c r="N558" s="480"/>
      <c r="O558" s="480"/>
      <c r="P558" s="480"/>
      <c r="Q558" s="476"/>
      <c r="R558" s="174" t="str">
        <f ca="1">入力・労働局用!R558</f>
        <v/>
      </c>
      <c r="S558" s="477" t="str">
        <f ca="1">入力・労働局用!S558</f>
        <v/>
      </c>
      <c r="T558" s="478">
        <f>入力・労働局用!T558</f>
        <v>0</v>
      </c>
      <c r="U558" s="478">
        <f>入力・労働局用!U558</f>
        <v>0</v>
      </c>
      <c r="V558" s="478">
        <f>入力・労働局用!V558</f>
        <v>0</v>
      </c>
      <c r="W558" s="479">
        <f>入力・労働局用!W558</f>
        <v>0</v>
      </c>
      <c r="X558" s="164"/>
      <c r="Y558" s="180" t="str">
        <f t="shared" si="250"/>
        <v/>
      </c>
      <c r="Z558" s="180" t="str">
        <f t="shared" si="251"/>
        <v/>
      </c>
      <c r="AA558" s="181" t="e">
        <f t="shared" si="240"/>
        <v>#VALUE!</v>
      </c>
      <c r="AB558" s="181" t="e">
        <f t="shared" si="241"/>
        <v>#VALUE!</v>
      </c>
      <c r="AC558" s="181" t="e">
        <f t="shared" si="242"/>
        <v>#VALUE!</v>
      </c>
      <c r="AD558" s="181" t="e">
        <f t="shared" si="243"/>
        <v>#VALUE!</v>
      </c>
      <c r="AE558" s="182" t="e">
        <f t="shared" si="244"/>
        <v>#VALUE!</v>
      </c>
      <c r="AF558" s="181" t="e">
        <f t="shared" si="245"/>
        <v>#VALUE!</v>
      </c>
      <c r="AG558" s="181" t="e">
        <f t="shared" si="246"/>
        <v>#VALUE!</v>
      </c>
      <c r="AH558" s="181" t="e">
        <f t="shared" si="247"/>
        <v>#VALUE!</v>
      </c>
      <c r="AI558" s="181" t="e">
        <f t="shared" si="248"/>
        <v>#VALUE!</v>
      </c>
      <c r="AJ558" s="182" t="e">
        <f t="shared" si="249"/>
        <v>#VALUE!</v>
      </c>
    </row>
    <row r="559" spans="1:36" ht="27.95" customHeight="1">
      <c r="A559" s="179">
        <f>入力・労働局用!A559</f>
        <v>0</v>
      </c>
      <c r="B559" s="172">
        <f>入力・労働局用!B559</f>
        <v>0</v>
      </c>
      <c r="C559" s="173"/>
      <c r="D559" s="70">
        <f>入力・労働局用!D559</f>
        <v>0</v>
      </c>
      <c r="E559" s="71">
        <f>入力・労働局用!E559</f>
        <v>0</v>
      </c>
      <c r="F559" s="475">
        <f>入力・労働局用!F559</f>
        <v>0</v>
      </c>
      <c r="G559" s="476"/>
      <c r="H559" s="174" t="str">
        <f ca="1">入力・労働局用!H559</f>
        <v/>
      </c>
      <c r="I559" s="477" t="str">
        <f ca="1">入力・労働局用!I559</f>
        <v/>
      </c>
      <c r="J559" s="478">
        <f>入力・労働局用!J559</f>
        <v>0</v>
      </c>
      <c r="K559" s="478">
        <f>入力・労働局用!K559</f>
        <v>0</v>
      </c>
      <c r="L559" s="479">
        <f>入力・労働局用!L559</f>
        <v>0</v>
      </c>
      <c r="M559" s="475">
        <f>入力・労働局用!M559</f>
        <v>0</v>
      </c>
      <c r="N559" s="480"/>
      <c r="O559" s="480"/>
      <c r="P559" s="480"/>
      <c r="Q559" s="476"/>
      <c r="R559" s="174" t="str">
        <f ca="1">入力・労働局用!R559</f>
        <v/>
      </c>
      <c r="S559" s="477" t="str">
        <f ca="1">入力・労働局用!S559</f>
        <v/>
      </c>
      <c r="T559" s="478">
        <f>入力・労働局用!T559</f>
        <v>0</v>
      </c>
      <c r="U559" s="478">
        <f>入力・労働局用!U559</f>
        <v>0</v>
      </c>
      <c r="V559" s="478">
        <f>入力・労働局用!V559</f>
        <v>0</v>
      </c>
      <c r="W559" s="479">
        <f>入力・労働局用!W559</f>
        <v>0</v>
      </c>
      <c r="X559" s="164"/>
      <c r="Y559" s="180" t="str">
        <f t="shared" si="250"/>
        <v/>
      </c>
      <c r="Z559" s="180" t="str">
        <f t="shared" si="251"/>
        <v/>
      </c>
      <c r="AA559" s="181" t="e">
        <f t="shared" si="240"/>
        <v>#VALUE!</v>
      </c>
      <c r="AB559" s="181" t="e">
        <f t="shared" si="241"/>
        <v>#VALUE!</v>
      </c>
      <c r="AC559" s="181" t="e">
        <f t="shared" si="242"/>
        <v>#VALUE!</v>
      </c>
      <c r="AD559" s="181" t="e">
        <f t="shared" si="243"/>
        <v>#VALUE!</v>
      </c>
      <c r="AE559" s="182" t="e">
        <f t="shared" si="244"/>
        <v>#VALUE!</v>
      </c>
      <c r="AF559" s="181" t="e">
        <f t="shared" si="245"/>
        <v>#VALUE!</v>
      </c>
      <c r="AG559" s="181" t="e">
        <f t="shared" si="246"/>
        <v>#VALUE!</v>
      </c>
      <c r="AH559" s="181" t="e">
        <f t="shared" si="247"/>
        <v>#VALUE!</v>
      </c>
      <c r="AI559" s="181" t="e">
        <f t="shared" si="248"/>
        <v>#VALUE!</v>
      </c>
      <c r="AJ559" s="182" t="e">
        <f t="shared" si="249"/>
        <v>#VALUE!</v>
      </c>
    </row>
    <row r="560" spans="1:36" ht="27.95" customHeight="1">
      <c r="A560" s="179">
        <f>入力・労働局用!A560</f>
        <v>0</v>
      </c>
      <c r="B560" s="172">
        <f>入力・労働局用!B560</f>
        <v>0</v>
      </c>
      <c r="C560" s="173"/>
      <c r="D560" s="70">
        <f>入力・労働局用!D560</f>
        <v>0</v>
      </c>
      <c r="E560" s="71">
        <f>入力・労働局用!E560</f>
        <v>0</v>
      </c>
      <c r="F560" s="475">
        <f>入力・労働局用!F560</f>
        <v>0</v>
      </c>
      <c r="G560" s="476"/>
      <c r="H560" s="174" t="str">
        <f ca="1">入力・労働局用!H560</f>
        <v/>
      </c>
      <c r="I560" s="477" t="str">
        <f ca="1">入力・労働局用!I560</f>
        <v/>
      </c>
      <c r="J560" s="478">
        <f>入力・労働局用!J560</f>
        <v>0</v>
      </c>
      <c r="K560" s="478">
        <f>入力・労働局用!K560</f>
        <v>0</v>
      </c>
      <c r="L560" s="479">
        <f>入力・労働局用!L560</f>
        <v>0</v>
      </c>
      <c r="M560" s="475">
        <f>入力・労働局用!M560</f>
        <v>0</v>
      </c>
      <c r="N560" s="480"/>
      <c r="O560" s="480"/>
      <c r="P560" s="480"/>
      <c r="Q560" s="476"/>
      <c r="R560" s="174" t="str">
        <f ca="1">入力・労働局用!R560</f>
        <v/>
      </c>
      <c r="S560" s="477" t="str">
        <f ca="1">入力・労働局用!S560</f>
        <v/>
      </c>
      <c r="T560" s="478">
        <f>入力・労働局用!T560</f>
        <v>0</v>
      </c>
      <c r="U560" s="478">
        <f>入力・労働局用!U560</f>
        <v>0</v>
      </c>
      <c r="V560" s="478">
        <f>入力・労働局用!V560</f>
        <v>0</v>
      </c>
      <c r="W560" s="479">
        <f>入力・労働局用!W560</f>
        <v>0</v>
      </c>
      <c r="X560" s="164"/>
      <c r="Y560" s="180" t="str">
        <f t="shared" si="250"/>
        <v/>
      </c>
      <c r="Z560" s="180" t="str">
        <f t="shared" si="251"/>
        <v/>
      </c>
      <c r="AA560" s="181" t="e">
        <f t="shared" si="240"/>
        <v>#VALUE!</v>
      </c>
      <c r="AB560" s="181" t="e">
        <f t="shared" si="241"/>
        <v>#VALUE!</v>
      </c>
      <c r="AC560" s="181" t="e">
        <f t="shared" si="242"/>
        <v>#VALUE!</v>
      </c>
      <c r="AD560" s="181" t="e">
        <f t="shared" si="243"/>
        <v>#VALUE!</v>
      </c>
      <c r="AE560" s="182" t="e">
        <f t="shared" si="244"/>
        <v>#VALUE!</v>
      </c>
      <c r="AF560" s="181" t="e">
        <f t="shared" si="245"/>
        <v>#VALUE!</v>
      </c>
      <c r="AG560" s="181" t="e">
        <f t="shared" si="246"/>
        <v>#VALUE!</v>
      </c>
      <c r="AH560" s="181" t="e">
        <f t="shared" si="247"/>
        <v>#VALUE!</v>
      </c>
      <c r="AI560" s="181" t="e">
        <f t="shared" si="248"/>
        <v>#VALUE!</v>
      </c>
      <c r="AJ560" s="182" t="e">
        <f t="shared" si="249"/>
        <v>#VALUE!</v>
      </c>
    </row>
    <row r="561" spans="1:36" ht="27.95" customHeight="1">
      <c r="A561" s="179">
        <f>入力・労働局用!A561</f>
        <v>0</v>
      </c>
      <c r="B561" s="172">
        <f>入力・労働局用!B561</f>
        <v>0</v>
      </c>
      <c r="C561" s="173"/>
      <c r="D561" s="70">
        <f>入力・労働局用!D561</f>
        <v>0</v>
      </c>
      <c r="E561" s="71">
        <f>入力・労働局用!E561</f>
        <v>0</v>
      </c>
      <c r="F561" s="475">
        <f>入力・労働局用!F561</f>
        <v>0</v>
      </c>
      <c r="G561" s="476"/>
      <c r="H561" s="174" t="str">
        <f ca="1">入力・労働局用!H561</f>
        <v/>
      </c>
      <c r="I561" s="477" t="str">
        <f ca="1">入力・労働局用!I561</f>
        <v/>
      </c>
      <c r="J561" s="478">
        <f>入力・労働局用!J561</f>
        <v>0</v>
      </c>
      <c r="K561" s="478">
        <f>入力・労働局用!K561</f>
        <v>0</v>
      </c>
      <c r="L561" s="479">
        <f>入力・労働局用!L561</f>
        <v>0</v>
      </c>
      <c r="M561" s="475">
        <f>入力・労働局用!M561</f>
        <v>0</v>
      </c>
      <c r="N561" s="480"/>
      <c r="O561" s="480"/>
      <c r="P561" s="480"/>
      <c r="Q561" s="476"/>
      <c r="R561" s="174" t="str">
        <f ca="1">入力・労働局用!R561</f>
        <v/>
      </c>
      <c r="S561" s="477" t="str">
        <f ca="1">入力・労働局用!S561</f>
        <v/>
      </c>
      <c r="T561" s="478">
        <f>入力・労働局用!T561</f>
        <v>0</v>
      </c>
      <c r="U561" s="478">
        <f>入力・労働局用!U561</f>
        <v>0</v>
      </c>
      <c r="V561" s="478">
        <f>入力・労働局用!V561</f>
        <v>0</v>
      </c>
      <c r="W561" s="479">
        <f>入力・労働局用!W561</f>
        <v>0</v>
      </c>
      <c r="X561" s="164"/>
      <c r="Y561" s="180" t="str">
        <f t="shared" si="250"/>
        <v/>
      </c>
      <c r="Z561" s="180" t="str">
        <f t="shared" si="251"/>
        <v/>
      </c>
      <c r="AA561" s="181" t="e">
        <f t="shared" si="240"/>
        <v>#VALUE!</v>
      </c>
      <c r="AB561" s="181" t="e">
        <f t="shared" si="241"/>
        <v>#VALUE!</v>
      </c>
      <c r="AC561" s="181" t="e">
        <f t="shared" si="242"/>
        <v>#VALUE!</v>
      </c>
      <c r="AD561" s="181" t="e">
        <f t="shared" si="243"/>
        <v>#VALUE!</v>
      </c>
      <c r="AE561" s="182" t="e">
        <f t="shared" si="244"/>
        <v>#VALUE!</v>
      </c>
      <c r="AF561" s="181" t="e">
        <f t="shared" si="245"/>
        <v>#VALUE!</v>
      </c>
      <c r="AG561" s="181" t="e">
        <f t="shared" si="246"/>
        <v>#VALUE!</v>
      </c>
      <c r="AH561" s="181" t="e">
        <f t="shared" si="247"/>
        <v>#VALUE!</v>
      </c>
      <c r="AI561" s="181" t="e">
        <f t="shared" si="248"/>
        <v>#VALUE!</v>
      </c>
      <c r="AJ561" s="182" t="e">
        <f t="shared" si="249"/>
        <v>#VALUE!</v>
      </c>
    </row>
    <row r="562" spans="1:36" ht="27.95" customHeight="1">
      <c r="A562" s="179">
        <f>入力・労働局用!A562</f>
        <v>0</v>
      </c>
      <c r="B562" s="172">
        <f>入力・労働局用!B562</f>
        <v>0</v>
      </c>
      <c r="C562" s="173"/>
      <c r="D562" s="70">
        <f>入力・労働局用!D562</f>
        <v>0</v>
      </c>
      <c r="E562" s="71">
        <f>入力・労働局用!E562</f>
        <v>0</v>
      </c>
      <c r="F562" s="475">
        <f>入力・労働局用!F562</f>
        <v>0</v>
      </c>
      <c r="G562" s="476"/>
      <c r="H562" s="174" t="str">
        <f ca="1">入力・労働局用!H562</f>
        <v/>
      </c>
      <c r="I562" s="477" t="str">
        <f ca="1">入力・労働局用!I562</f>
        <v/>
      </c>
      <c r="J562" s="478">
        <f>入力・労働局用!J562</f>
        <v>0</v>
      </c>
      <c r="K562" s="478">
        <f>入力・労働局用!K562</f>
        <v>0</v>
      </c>
      <c r="L562" s="479">
        <f>入力・労働局用!L562</f>
        <v>0</v>
      </c>
      <c r="M562" s="475">
        <f>入力・労働局用!M562</f>
        <v>0</v>
      </c>
      <c r="N562" s="480"/>
      <c r="O562" s="480"/>
      <c r="P562" s="480"/>
      <c r="Q562" s="476"/>
      <c r="R562" s="174" t="str">
        <f ca="1">入力・労働局用!R562</f>
        <v/>
      </c>
      <c r="S562" s="477" t="str">
        <f ca="1">入力・労働局用!S562</f>
        <v/>
      </c>
      <c r="T562" s="478">
        <f>入力・労働局用!T562</f>
        <v>0</v>
      </c>
      <c r="U562" s="478">
        <f>入力・労働局用!U562</f>
        <v>0</v>
      </c>
      <c r="V562" s="478">
        <f>入力・労働局用!V562</f>
        <v>0</v>
      </c>
      <c r="W562" s="479">
        <f>入力・労働局用!W562</f>
        <v>0</v>
      </c>
      <c r="X562" s="164"/>
      <c r="Y562" s="180" t="str">
        <f t="shared" si="250"/>
        <v/>
      </c>
      <c r="Z562" s="180" t="str">
        <f t="shared" si="251"/>
        <v/>
      </c>
      <c r="AA562" s="181" t="e">
        <f t="shared" si="240"/>
        <v>#VALUE!</v>
      </c>
      <c r="AB562" s="181" t="e">
        <f t="shared" si="241"/>
        <v>#VALUE!</v>
      </c>
      <c r="AC562" s="181" t="e">
        <f t="shared" si="242"/>
        <v>#VALUE!</v>
      </c>
      <c r="AD562" s="181" t="e">
        <f t="shared" si="243"/>
        <v>#VALUE!</v>
      </c>
      <c r="AE562" s="182" t="e">
        <f t="shared" si="244"/>
        <v>#VALUE!</v>
      </c>
      <c r="AF562" s="181" t="e">
        <f t="shared" si="245"/>
        <v>#VALUE!</v>
      </c>
      <c r="AG562" s="181" t="e">
        <f t="shared" si="246"/>
        <v>#VALUE!</v>
      </c>
      <c r="AH562" s="181" t="e">
        <f t="shared" si="247"/>
        <v>#VALUE!</v>
      </c>
      <c r="AI562" s="181" t="e">
        <f t="shared" si="248"/>
        <v>#VALUE!</v>
      </c>
      <c r="AJ562" s="182" t="e">
        <f t="shared" si="249"/>
        <v>#VALUE!</v>
      </c>
    </row>
    <row r="563" spans="1:36" ht="27.95" customHeight="1" thickBot="1">
      <c r="A563" s="183">
        <f>入力・労働局用!A563</f>
        <v>0</v>
      </c>
      <c r="B563" s="172">
        <f>入力・労働局用!B563</f>
        <v>0</v>
      </c>
      <c r="C563" s="173"/>
      <c r="D563" s="70">
        <f>入力・労働局用!D563</f>
        <v>0</v>
      </c>
      <c r="E563" s="71">
        <f>入力・労働局用!E563</f>
        <v>0</v>
      </c>
      <c r="F563" s="475">
        <f>入力・労働局用!F563</f>
        <v>0</v>
      </c>
      <c r="G563" s="476"/>
      <c r="H563" s="174" t="str">
        <f ca="1">入力・労働局用!H563</f>
        <v/>
      </c>
      <c r="I563" s="477" t="str">
        <f ca="1">入力・労働局用!I563</f>
        <v/>
      </c>
      <c r="J563" s="478">
        <f>入力・労働局用!J563</f>
        <v>0</v>
      </c>
      <c r="K563" s="478">
        <f>入力・労働局用!K563</f>
        <v>0</v>
      </c>
      <c r="L563" s="479">
        <f>入力・労働局用!L563</f>
        <v>0</v>
      </c>
      <c r="M563" s="475">
        <f>入力・労働局用!M563</f>
        <v>0</v>
      </c>
      <c r="N563" s="480"/>
      <c r="O563" s="480"/>
      <c r="P563" s="480"/>
      <c r="Q563" s="476"/>
      <c r="R563" s="174" t="str">
        <f ca="1">入力・労働局用!R563</f>
        <v/>
      </c>
      <c r="S563" s="477" t="str">
        <f ca="1">入力・労働局用!S563</f>
        <v/>
      </c>
      <c r="T563" s="478">
        <f>入力・労働局用!T563</f>
        <v>0</v>
      </c>
      <c r="U563" s="478">
        <f>入力・労働局用!U563</f>
        <v>0</v>
      </c>
      <c r="V563" s="478">
        <f>入力・労働局用!V563</f>
        <v>0</v>
      </c>
      <c r="W563" s="479">
        <f>入力・労働局用!W563</f>
        <v>0</v>
      </c>
      <c r="X563" s="164"/>
      <c r="Y563" s="185" t="str">
        <f t="shared" si="250"/>
        <v/>
      </c>
      <c r="Z563" s="185" t="str">
        <f t="shared" si="251"/>
        <v/>
      </c>
      <c r="AA563" s="186" t="e">
        <f t="shared" si="240"/>
        <v>#VALUE!</v>
      </c>
      <c r="AB563" s="186" t="e">
        <f t="shared" si="241"/>
        <v>#VALUE!</v>
      </c>
      <c r="AC563" s="186" t="e">
        <f t="shared" si="242"/>
        <v>#VALUE!</v>
      </c>
      <c r="AD563" s="186" t="e">
        <f t="shared" si="243"/>
        <v>#VALUE!</v>
      </c>
      <c r="AE563" s="187" t="e">
        <f t="shared" si="244"/>
        <v>#VALUE!</v>
      </c>
      <c r="AF563" s="186" t="e">
        <f t="shared" si="245"/>
        <v>#VALUE!</v>
      </c>
      <c r="AG563" s="186" t="e">
        <f t="shared" si="246"/>
        <v>#VALUE!</v>
      </c>
      <c r="AH563" s="186" t="e">
        <f t="shared" si="247"/>
        <v>#VALUE!</v>
      </c>
      <c r="AI563" s="186" t="e">
        <f t="shared" si="248"/>
        <v>#VALUE!</v>
      </c>
      <c r="AJ563" s="187" t="e">
        <f t="shared" si="249"/>
        <v>#VALUE!</v>
      </c>
    </row>
    <row r="564" spans="1:36" ht="24.95" customHeight="1" thickTop="1">
      <c r="A564" s="361" t="s">
        <v>62</v>
      </c>
      <c r="B564" s="362"/>
      <c r="C564" s="362"/>
      <c r="D564" s="362"/>
      <c r="E564" s="362"/>
      <c r="F564" s="363"/>
      <c r="G564" s="364"/>
      <c r="H564" s="213" t="s">
        <v>12</v>
      </c>
      <c r="I564" s="471">
        <f ca="1">入力・労働局用!I564</f>
        <v>0</v>
      </c>
      <c r="J564" s="472">
        <f>入力・労働局用!J564</f>
        <v>0</v>
      </c>
      <c r="K564" s="472">
        <f>入力・労働局用!K564</f>
        <v>0</v>
      </c>
      <c r="L564" s="214" t="s">
        <v>8</v>
      </c>
      <c r="M564" s="363"/>
      <c r="N564" s="367"/>
      <c r="O564" s="367"/>
      <c r="P564" s="367"/>
      <c r="Q564" s="364"/>
      <c r="R564" s="213"/>
      <c r="S564" s="471">
        <f ca="1">入力・労働局用!S564</f>
        <v>0</v>
      </c>
      <c r="T564" s="472">
        <f>入力・労働局用!T564</f>
        <v>0</v>
      </c>
      <c r="U564" s="472">
        <f>入力・労働局用!U564</f>
        <v>0</v>
      </c>
      <c r="V564" s="472">
        <f>入力・労働局用!V564</f>
        <v>0</v>
      </c>
      <c r="W564" s="214" t="s">
        <v>8</v>
      </c>
      <c r="X564" s="164"/>
    </row>
    <row r="565" spans="1:36" ht="24.95" customHeight="1">
      <c r="A565" s="434" t="s">
        <v>80</v>
      </c>
      <c r="B565" s="435"/>
      <c r="C565" s="435"/>
      <c r="D565" s="435"/>
      <c r="E565" s="435"/>
      <c r="F565" s="502"/>
      <c r="G565" s="503"/>
      <c r="H565" s="215" t="s">
        <v>12</v>
      </c>
      <c r="I565" s="504">
        <f ca="1">入力・労働局用!I565</f>
        <v>0</v>
      </c>
      <c r="J565" s="505">
        <f>入力・労働局用!J565</f>
        <v>0</v>
      </c>
      <c r="K565" s="505">
        <f>入力・労働局用!K565</f>
        <v>0</v>
      </c>
      <c r="L565" s="216" t="s">
        <v>8</v>
      </c>
      <c r="M565" s="502"/>
      <c r="N565" s="506"/>
      <c r="O565" s="506"/>
      <c r="P565" s="506"/>
      <c r="Q565" s="503"/>
      <c r="R565" s="215"/>
      <c r="S565" s="504">
        <f ca="1">入力・労働局用!S565</f>
        <v>0</v>
      </c>
      <c r="T565" s="505">
        <f>入力・労働局用!T565</f>
        <v>0</v>
      </c>
      <c r="U565" s="505">
        <f>入力・労働局用!U565</f>
        <v>0</v>
      </c>
      <c r="V565" s="505">
        <f>入力・労働局用!V565</f>
        <v>0</v>
      </c>
      <c r="W565" s="216" t="s">
        <v>8</v>
      </c>
      <c r="X565" s="164"/>
      <c r="Z565" s="190" t="s">
        <v>36</v>
      </c>
    </row>
    <row r="566" spans="1:36" s="1" customFormat="1" ht="3.75" customHeight="1">
      <c r="X566" s="52"/>
      <c r="Y566" s="217"/>
      <c r="Z566" s="54" t="s">
        <v>35</v>
      </c>
      <c r="AH566" s="29"/>
      <c r="AI566" s="29"/>
    </row>
    <row r="567" spans="1:36">
      <c r="T567" s="468" t="s">
        <v>43</v>
      </c>
      <c r="U567" s="469"/>
      <c r="V567" s="469"/>
      <c r="W567" s="470"/>
      <c r="X567" s="164"/>
    </row>
    <row r="569" spans="1:36" ht="19.5" customHeight="1">
      <c r="A569" s="147" t="str">
        <f>IF(入力・労働局用!A569="","",入力・労働局用!A569)</f>
        <v>【鳥取局様式】</v>
      </c>
      <c r="B569" s="196"/>
      <c r="C569" s="146"/>
      <c r="D569" s="466" t="s">
        <v>76</v>
      </c>
      <c r="E569" s="467"/>
      <c r="F569" s="467"/>
      <c r="G569" s="467"/>
      <c r="H569" s="467"/>
      <c r="I569" s="467"/>
      <c r="J569" s="467"/>
      <c r="S569" s="148">
        <f>入力・労働局用!$S$2</f>
        <v>1</v>
      </c>
      <c r="T569" s="488" t="s">
        <v>10</v>
      </c>
      <c r="U569" s="488"/>
      <c r="V569" s="149">
        <f>入力・労働局用!V569</f>
        <v>22</v>
      </c>
      <c r="W569" s="150" t="s">
        <v>11</v>
      </c>
    </row>
    <row r="570" spans="1:36" ht="19.5" customHeight="1">
      <c r="B570" s="197"/>
      <c r="C570" s="151"/>
      <c r="D570" s="467"/>
      <c r="E570" s="467"/>
      <c r="F570" s="467"/>
      <c r="G570" s="467"/>
      <c r="H570" s="467"/>
      <c r="I570" s="467"/>
      <c r="J570" s="467"/>
    </row>
    <row r="571" spans="1:36" ht="14.25">
      <c r="B571" s="223">
        <f ca="1">入力・労働局用!B571</f>
        <v>45741</v>
      </c>
      <c r="D571" s="198"/>
      <c r="E571" s="198"/>
      <c r="F571" s="198"/>
    </row>
    <row r="572" spans="1:36" ht="15" customHeight="1">
      <c r="B572" s="224">
        <f ca="1">入力・労働局用!B572</f>
        <v>46106.494204513889</v>
      </c>
      <c r="H572" s="329" t="s">
        <v>6</v>
      </c>
      <c r="I572" s="330"/>
      <c r="J572" s="333" t="s">
        <v>0</v>
      </c>
      <c r="K572" s="334"/>
      <c r="L572" s="153" t="s">
        <v>1</v>
      </c>
      <c r="M572" s="334" t="s">
        <v>7</v>
      </c>
      <c r="N572" s="334"/>
      <c r="O572" s="334" t="s">
        <v>2</v>
      </c>
      <c r="P572" s="334"/>
      <c r="Q572" s="334"/>
      <c r="R572" s="334"/>
      <c r="S572" s="334"/>
      <c r="T572" s="334"/>
      <c r="U572" s="334" t="s">
        <v>3</v>
      </c>
      <c r="V572" s="334"/>
      <c r="W572" s="334"/>
    </row>
    <row r="573" spans="1:36" ht="20.100000000000001" customHeight="1">
      <c r="H573" s="331"/>
      <c r="I573" s="332"/>
      <c r="J573" s="154">
        <f>IF(入力・労働局用!J573="","",入力・労働局用!J573)</f>
        <v>3</v>
      </c>
      <c r="K573" s="155">
        <f>IF(入力・労働局用!K573="","",入力・労働局用!K573)</f>
        <v>1</v>
      </c>
      <c r="L573" s="156">
        <f>IF(入力・労働局用!L573="","",入力・労働局用!L573)</f>
        <v>1</v>
      </c>
      <c r="M573" s="157">
        <f>IF(入力・労働局用!M573="","",入力・労働局用!M573)</f>
        <v>0</v>
      </c>
      <c r="N573" s="158" t="str">
        <f>IF(入力・労働局用!N573="","",入力・労働局用!N573)</f>
        <v/>
      </c>
      <c r="O573" s="159" t="str">
        <f>IF(入力・労働局用!O573="","",入力・労働局用!O573)</f>
        <v/>
      </c>
      <c r="P573" s="160" t="str">
        <f>IF(入力・労働局用!P573="","",入力・労働局用!P573)</f>
        <v/>
      </c>
      <c r="Q573" s="160" t="str">
        <f>IF(入力・労働局用!Q573="","",入力・労働局用!Q573)</f>
        <v/>
      </c>
      <c r="R573" s="160" t="str">
        <f>IF(入力・労働局用!R573="","",入力・労働局用!R573)</f>
        <v/>
      </c>
      <c r="S573" s="160" t="str">
        <f>IF(入力・労働局用!S573="","",入力・労働局用!S573)</f>
        <v/>
      </c>
      <c r="T573" s="161" t="str">
        <f>IF(入力・労働局用!T573="","",入力・労働局用!T573)</f>
        <v/>
      </c>
      <c r="U573" s="159" t="str">
        <f>IF(入力・労働局用!U573="","",入力・労働局用!U573)</f>
        <v/>
      </c>
      <c r="V573" s="160" t="str">
        <f>IF(入力・労働局用!V573="","",入力・労働局用!V573)</f>
        <v/>
      </c>
      <c r="W573" s="161" t="str">
        <f>IF(入力・労働局用!W573="","",入力・労働局用!W573)</f>
        <v/>
      </c>
      <c r="Y573" s="162" t="s">
        <v>33</v>
      </c>
      <c r="Z573" s="163" t="s">
        <v>34</v>
      </c>
      <c r="AA573" s="489" t="str">
        <f>$A$2</f>
        <v>【鳥取局様式】</v>
      </c>
      <c r="AB573" s="489"/>
      <c r="AC573" s="489"/>
      <c r="AD573" s="489"/>
      <c r="AE573" s="489"/>
      <c r="AF573" s="487">
        <f>$A$3</f>
        <v>0</v>
      </c>
      <c r="AG573" s="487"/>
      <c r="AH573" s="487"/>
      <c r="AI573" s="487"/>
      <c r="AJ573" s="487"/>
    </row>
    <row r="574" spans="1:36" ht="21.95" customHeight="1">
      <c r="A574" s="315" t="s">
        <v>9</v>
      </c>
      <c r="B574" s="317" t="s">
        <v>30</v>
      </c>
      <c r="C574" s="194"/>
      <c r="D574" s="318" t="s">
        <v>50</v>
      </c>
      <c r="E574" s="317" t="s">
        <v>48</v>
      </c>
      <c r="F574" s="451">
        <f ca="1">B571</f>
        <v>45741</v>
      </c>
      <c r="G574" s="452"/>
      <c r="H574" s="452"/>
      <c r="I574" s="452"/>
      <c r="J574" s="452"/>
      <c r="K574" s="452"/>
      <c r="L574" s="453"/>
      <c r="M574" s="454">
        <f ca="1">B572</f>
        <v>46106.494204513889</v>
      </c>
      <c r="N574" s="455"/>
      <c r="O574" s="455"/>
      <c r="P574" s="455"/>
      <c r="Q574" s="455"/>
      <c r="R574" s="455"/>
      <c r="S574" s="455"/>
      <c r="T574" s="455"/>
      <c r="U574" s="455"/>
      <c r="V574" s="455"/>
      <c r="W574" s="456"/>
      <c r="X574" s="164"/>
      <c r="Y574" s="165" t="str">
        <f>$A$2</f>
        <v>【鳥取局様式】</v>
      </c>
      <c r="Z574" s="165" t="e">
        <f>DATE(YEAR($Y$7)+1,7,10)</f>
        <v>#VALUE!</v>
      </c>
      <c r="AA574" s="166" t="s">
        <v>33</v>
      </c>
      <c r="AB574" s="166" t="s">
        <v>34</v>
      </c>
      <c r="AC574" s="166" t="s">
        <v>37</v>
      </c>
      <c r="AD574" s="166" t="s">
        <v>38</v>
      </c>
      <c r="AE574" s="166" t="s">
        <v>32</v>
      </c>
      <c r="AF574" s="166" t="s">
        <v>33</v>
      </c>
      <c r="AG574" s="166" t="s">
        <v>34</v>
      </c>
      <c r="AH574" s="166" t="s">
        <v>37</v>
      </c>
      <c r="AI574" s="166" t="s">
        <v>38</v>
      </c>
      <c r="AJ574" s="166" t="s">
        <v>32</v>
      </c>
    </row>
    <row r="575" spans="1:36" ht="28.5" customHeight="1">
      <c r="A575" s="316"/>
      <c r="B575" s="317"/>
      <c r="C575" s="195"/>
      <c r="D575" s="319"/>
      <c r="E575" s="317"/>
      <c r="F575" s="306" t="s">
        <v>4</v>
      </c>
      <c r="G575" s="306"/>
      <c r="H575" s="168" t="s">
        <v>39</v>
      </c>
      <c r="I575" s="306" t="s">
        <v>5</v>
      </c>
      <c r="J575" s="306"/>
      <c r="K575" s="306"/>
      <c r="L575" s="306"/>
      <c r="M575" s="306" t="s">
        <v>4</v>
      </c>
      <c r="N575" s="306"/>
      <c r="O575" s="306"/>
      <c r="P575" s="306"/>
      <c r="Q575" s="306"/>
      <c r="R575" s="168" t="s">
        <v>39</v>
      </c>
      <c r="S575" s="306" t="s">
        <v>5</v>
      </c>
      <c r="T575" s="306"/>
      <c r="U575" s="306"/>
      <c r="V575" s="306"/>
      <c r="W575" s="306"/>
      <c r="X575" s="164"/>
      <c r="Y575" s="165" t="e">
        <f>DATE(YEAR($A$2),4,1)</f>
        <v>#VALUE!</v>
      </c>
      <c r="Z575" s="165" t="e">
        <f>DATE(YEAR($Y$8)+2,3,31)</f>
        <v>#VALUE!</v>
      </c>
      <c r="AA575" s="165" t="e">
        <f>$Y$8</f>
        <v>#VALUE!</v>
      </c>
      <c r="AB575" s="165" t="e">
        <f>DATE(YEAR($Y$8)+1,3,31)</f>
        <v>#VALUE!</v>
      </c>
      <c r="AC575" s="165"/>
      <c r="AD575" s="165"/>
      <c r="AE575" s="165"/>
      <c r="AF575" s="169" t="e">
        <f>DATE(YEAR($A$2)+1,4,1)</f>
        <v>#VALUE!</v>
      </c>
      <c r="AG575" s="169" t="e">
        <f>DATE(YEAR($AF$8)+1,3,31)</f>
        <v>#VALUE!</v>
      </c>
      <c r="AH575" s="165"/>
      <c r="AI575" s="165"/>
      <c r="AJ575" s="170"/>
    </row>
    <row r="576" spans="1:36" ht="27.95" customHeight="1">
      <c r="A576" s="171">
        <f>入力・労働局用!A576</f>
        <v>0</v>
      </c>
      <c r="B576" s="172">
        <f>入力・労働局用!B576</f>
        <v>0</v>
      </c>
      <c r="C576" s="173"/>
      <c r="D576" s="70">
        <f>入力・労働局用!D576</f>
        <v>0</v>
      </c>
      <c r="E576" s="71">
        <f>入力・労働局用!E576</f>
        <v>0</v>
      </c>
      <c r="F576" s="475">
        <f>入力・労働局用!F576</f>
        <v>0</v>
      </c>
      <c r="G576" s="476"/>
      <c r="H576" s="174" t="str">
        <f ca="1">入力・労働局用!H576</f>
        <v/>
      </c>
      <c r="I576" s="484" t="str">
        <f ca="1">入力・労働局用!I576</f>
        <v/>
      </c>
      <c r="J576" s="485">
        <f>入力・労働局用!J576</f>
        <v>0</v>
      </c>
      <c r="K576" s="485">
        <f>入力・労働局用!K576</f>
        <v>0</v>
      </c>
      <c r="L576" s="486">
        <f>入力・労働局用!L576</f>
        <v>0</v>
      </c>
      <c r="M576" s="475">
        <f>入力・労働局用!M576</f>
        <v>0</v>
      </c>
      <c r="N576" s="480"/>
      <c r="O576" s="480"/>
      <c r="P576" s="480"/>
      <c r="Q576" s="476"/>
      <c r="R576" s="175" t="str">
        <f ca="1">入力・労働局用!R576</f>
        <v/>
      </c>
      <c r="S576" s="484" t="str">
        <f ca="1">入力・労働局用!S576</f>
        <v/>
      </c>
      <c r="T576" s="485">
        <f>入力・労働局用!T576</f>
        <v>0</v>
      </c>
      <c r="U576" s="485">
        <f>入力・労働局用!U576</f>
        <v>0</v>
      </c>
      <c r="V576" s="485">
        <f>入力・労働局用!V576</f>
        <v>0</v>
      </c>
      <c r="W576" s="486">
        <f>入力・労働局用!W576</f>
        <v>0</v>
      </c>
      <c r="X576" s="164"/>
      <c r="Y576" s="176" t="str">
        <f>IF($B576&lt;&gt;0,IF(D576=0,AA$8,D576),"")</f>
        <v/>
      </c>
      <c r="Z576" s="176" t="str">
        <f>IF($B576&lt;&gt;0,IF(E576=0,Z$8,E576),"")</f>
        <v/>
      </c>
      <c r="AA576" s="177" t="e">
        <f t="shared" ref="AA576:AA590" si="252">IF(Y576&lt;AF$8,Y576,"")</f>
        <v>#VALUE!</v>
      </c>
      <c r="AB576" s="177" t="e">
        <f t="shared" ref="AB576:AB590" si="253">IF(Y576&gt;AB$8,"",IF(Z576&gt;AB$8,AB$8,Z576))</f>
        <v>#VALUE!</v>
      </c>
      <c r="AC576" s="177" t="e">
        <f t="shared" ref="AC576:AC590" si="254">IF(AA576="","",DATE(YEAR(AA576),MONTH(AA576),1))</f>
        <v>#VALUE!</v>
      </c>
      <c r="AD576" s="177" t="e">
        <f t="shared" ref="AD576:AD590" si="255">IF(AA576="","",DATE(YEAR(AB576),MONTH(AB576)+1,1)-1)</f>
        <v>#VALUE!</v>
      </c>
      <c r="AE576" s="178" t="e">
        <f t="shared" ref="AE576:AE590" si="256">IF(AA576="","",DATEDIF(AC576,AD576+1,"m"))</f>
        <v>#VALUE!</v>
      </c>
      <c r="AF576" s="177" t="e">
        <f t="shared" ref="AF576:AF590" si="257">IF(Z576&lt;AF$8,"",IF(Y576&gt;AF$8,Y576,AF$8))</f>
        <v>#VALUE!</v>
      </c>
      <c r="AG576" s="177" t="e">
        <f t="shared" ref="AG576:AG590" si="258">IF(Z576&lt;AF$8,"",Z576)</f>
        <v>#VALUE!</v>
      </c>
      <c r="AH576" s="177" t="e">
        <f t="shared" ref="AH576:AH590" si="259">IF(AF576="","",DATE(YEAR(AF576),MONTH(AF576),1))</f>
        <v>#VALUE!</v>
      </c>
      <c r="AI576" s="177" t="e">
        <f t="shared" ref="AI576:AI590" si="260">IF(AF576="","",DATE(YEAR(AG576),MONTH(AG576)+1,1)-1)</f>
        <v>#VALUE!</v>
      </c>
      <c r="AJ576" s="178" t="e">
        <f t="shared" ref="AJ576:AJ590" si="261">IF(AF576="","",DATEDIF(AH576,AI576+1,"m"))</f>
        <v>#VALUE!</v>
      </c>
    </row>
    <row r="577" spans="1:36" ht="27.95" customHeight="1">
      <c r="A577" s="179">
        <f>入力・労働局用!A577</f>
        <v>0</v>
      </c>
      <c r="B577" s="172">
        <f>入力・労働局用!B577</f>
        <v>0</v>
      </c>
      <c r="C577" s="173"/>
      <c r="D577" s="70">
        <f>入力・労働局用!D577</f>
        <v>0</v>
      </c>
      <c r="E577" s="71">
        <f>入力・労働局用!E577</f>
        <v>0</v>
      </c>
      <c r="F577" s="475">
        <f>入力・労働局用!F577</f>
        <v>0</v>
      </c>
      <c r="G577" s="476"/>
      <c r="H577" s="174" t="str">
        <f ca="1">入力・労働局用!H577</f>
        <v/>
      </c>
      <c r="I577" s="477" t="str">
        <f ca="1">入力・労働局用!I577</f>
        <v/>
      </c>
      <c r="J577" s="478">
        <f>入力・労働局用!J577</f>
        <v>0</v>
      </c>
      <c r="K577" s="478">
        <f>入力・労働局用!K577</f>
        <v>0</v>
      </c>
      <c r="L577" s="479">
        <f>入力・労働局用!L577</f>
        <v>0</v>
      </c>
      <c r="M577" s="475">
        <f>入力・労働局用!M577</f>
        <v>0</v>
      </c>
      <c r="N577" s="480"/>
      <c r="O577" s="480"/>
      <c r="P577" s="480"/>
      <c r="Q577" s="476"/>
      <c r="R577" s="174" t="str">
        <f ca="1">入力・労働局用!R577</f>
        <v/>
      </c>
      <c r="S577" s="477" t="str">
        <f ca="1">入力・労働局用!S577</f>
        <v/>
      </c>
      <c r="T577" s="478">
        <f>入力・労働局用!T577</f>
        <v>0</v>
      </c>
      <c r="U577" s="478">
        <f>入力・労働局用!U577</f>
        <v>0</v>
      </c>
      <c r="V577" s="478">
        <f>入力・労働局用!V577</f>
        <v>0</v>
      </c>
      <c r="W577" s="479">
        <f>入力・労働局用!W577</f>
        <v>0</v>
      </c>
      <c r="X577" s="164"/>
      <c r="Y577" s="180" t="str">
        <f t="shared" ref="Y577:Y590" si="262">IF($B577&lt;&gt;0,IF(D577=0,AA$8,D577),"")</f>
        <v/>
      </c>
      <c r="Z577" s="180" t="str">
        <f t="shared" ref="Z577:Z590" si="263">IF($B577&lt;&gt;0,IF(E577=0,Z$8,E577),"")</f>
        <v/>
      </c>
      <c r="AA577" s="181" t="e">
        <f t="shared" si="252"/>
        <v>#VALUE!</v>
      </c>
      <c r="AB577" s="181" t="e">
        <f t="shared" si="253"/>
        <v>#VALUE!</v>
      </c>
      <c r="AC577" s="181" t="e">
        <f t="shared" si="254"/>
        <v>#VALUE!</v>
      </c>
      <c r="AD577" s="181" t="e">
        <f t="shared" si="255"/>
        <v>#VALUE!</v>
      </c>
      <c r="AE577" s="182" t="e">
        <f t="shared" si="256"/>
        <v>#VALUE!</v>
      </c>
      <c r="AF577" s="181" t="e">
        <f t="shared" si="257"/>
        <v>#VALUE!</v>
      </c>
      <c r="AG577" s="181" t="e">
        <f t="shared" si="258"/>
        <v>#VALUE!</v>
      </c>
      <c r="AH577" s="181" t="e">
        <f t="shared" si="259"/>
        <v>#VALUE!</v>
      </c>
      <c r="AI577" s="181" t="e">
        <f t="shared" si="260"/>
        <v>#VALUE!</v>
      </c>
      <c r="AJ577" s="182" t="e">
        <f t="shared" si="261"/>
        <v>#VALUE!</v>
      </c>
    </row>
    <row r="578" spans="1:36" ht="27.95" customHeight="1">
      <c r="A578" s="179">
        <f>入力・労働局用!A578</f>
        <v>0</v>
      </c>
      <c r="B578" s="172">
        <f>入力・労働局用!B578</f>
        <v>0</v>
      </c>
      <c r="C578" s="173"/>
      <c r="D578" s="70">
        <f>入力・労働局用!D578</f>
        <v>0</v>
      </c>
      <c r="E578" s="71">
        <f>入力・労働局用!E578</f>
        <v>0</v>
      </c>
      <c r="F578" s="475">
        <f>入力・労働局用!F578</f>
        <v>0</v>
      </c>
      <c r="G578" s="476"/>
      <c r="H578" s="174" t="str">
        <f ca="1">入力・労働局用!H578</f>
        <v/>
      </c>
      <c r="I578" s="477" t="str">
        <f ca="1">入力・労働局用!I578</f>
        <v/>
      </c>
      <c r="J578" s="478">
        <f>入力・労働局用!J578</f>
        <v>0</v>
      </c>
      <c r="K578" s="478">
        <f>入力・労働局用!K578</f>
        <v>0</v>
      </c>
      <c r="L578" s="479">
        <f>入力・労働局用!L578</f>
        <v>0</v>
      </c>
      <c r="M578" s="475">
        <f>入力・労働局用!M578</f>
        <v>0</v>
      </c>
      <c r="N578" s="480"/>
      <c r="O578" s="480"/>
      <c r="P578" s="480"/>
      <c r="Q578" s="476"/>
      <c r="R578" s="174" t="str">
        <f ca="1">入力・労働局用!R578</f>
        <v/>
      </c>
      <c r="S578" s="477" t="str">
        <f ca="1">入力・労働局用!S578</f>
        <v/>
      </c>
      <c r="T578" s="478">
        <f>入力・労働局用!T578</f>
        <v>0</v>
      </c>
      <c r="U578" s="478">
        <f>入力・労働局用!U578</f>
        <v>0</v>
      </c>
      <c r="V578" s="478">
        <f>入力・労働局用!V578</f>
        <v>0</v>
      </c>
      <c r="W578" s="479">
        <f>入力・労働局用!W578</f>
        <v>0</v>
      </c>
      <c r="X578" s="164"/>
      <c r="Y578" s="180" t="str">
        <f t="shared" si="262"/>
        <v/>
      </c>
      <c r="Z578" s="180" t="str">
        <f t="shared" si="263"/>
        <v/>
      </c>
      <c r="AA578" s="181" t="e">
        <f t="shared" si="252"/>
        <v>#VALUE!</v>
      </c>
      <c r="AB578" s="181" t="e">
        <f t="shared" si="253"/>
        <v>#VALUE!</v>
      </c>
      <c r="AC578" s="181" t="e">
        <f t="shared" si="254"/>
        <v>#VALUE!</v>
      </c>
      <c r="AD578" s="181" t="e">
        <f t="shared" si="255"/>
        <v>#VALUE!</v>
      </c>
      <c r="AE578" s="182" t="e">
        <f t="shared" si="256"/>
        <v>#VALUE!</v>
      </c>
      <c r="AF578" s="181" t="e">
        <f t="shared" si="257"/>
        <v>#VALUE!</v>
      </c>
      <c r="AG578" s="181" t="e">
        <f t="shared" si="258"/>
        <v>#VALUE!</v>
      </c>
      <c r="AH578" s="181" t="e">
        <f t="shared" si="259"/>
        <v>#VALUE!</v>
      </c>
      <c r="AI578" s="181" t="e">
        <f t="shared" si="260"/>
        <v>#VALUE!</v>
      </c>
      <c r="AJ578" s="182" t="e">
        <f t="shared" si="261"/>
        <v>#VALUE!</v>
      </c>
    </row>
    <row r="579" spans="1:36" ht="27.95" customHeight="1">
      <c r="A579" s="179">
        <f>入力・労働局用!A579</f>
        <v>0</v>
      </c>
      <c r="B579" s="172">
        <f>入力・労働局用!B579</f>
        <v>0</v>
      </c>
      <c r="C579" s="173"/>
      <c r="D579" s="70">
        <f>入力・労働局用!D579</f>
        <v>0</v>
      </c>
      <c r="E579" s="71">
        <f>入力・労働局用!E579</f>
        <v>0</v>
      </c>
      <c r="F579" s="475">
        <f>入力・労働局用!F579</f>
        <v>0</v>
      </c>
      <c r="G579" s="476"/>
      <c r="H579" s="174" t="str">
        <f ca="1">入力・労働局用!H579</f>
        <v/>
      </c>
      <c r="I579" s="477" t="str">
        <f ca="1">入力・労働局用!I579</f>
        <v/>
      </c>
      <c r="J579" s="478">
        <f>入力・労働局用!J579</f>
        <v>0</v>
      </c>
      <c r="K579" s="478">
        <f>入力・労働局用!K579</f>
        <v>0</v>
      </c>
      <c r="L579" s="479">
        <f>入力・労働局用!L579</f>
        <v>0</v>
      </c>
      <c r="M579" s="475">
        <f>入力・労働局用!M579</f>
        <v>0</v>
      </c>
      <c r="N579" s="480"/>
      <c r="O579" s="480"/>
      <c r="P579" s="480"/>
      <c r="Q579" s="476"/>
      <c r="R579" s="174" t="str">
        <f ca="1">入力・労働局用!R579</f>
        <v/>
      </c>
      <c r="S579" s="477" t="str">
        <f ca="1">入力・労働局用!S579</f>
        <v/>
      </c>
      <c r="T579" s="478">
        <f>入力・労働局用!T579</f>
        <v>0</v>
      </c>
      <c r="U579" s="478">
        <f>入力・労働局用!U579</f>
        <v>0</v>
      </c>
      <c r="V579" s="478">
        <f>入力・労働局用!V579</f>
        <v>0</v>
      </c>
      <c r="W579" s="479">
        <f>入力・労働局用!W579</f>
        <v>0</v>
      </c>
      <c r="X579" s="164"/>
      <c r="Y579" s="180" t="str">
        <f t="shared" si="262"/>
        <v/>
      </c>
      <c r="Z579" s="180" t="str">
        <f t="shared" si="263"/>
        <v/>
      </c>
      <c r="AA579" s="181" t="e">
        <f t="shared" si="252"/>
        <v>#VALUE!</v>
      </c>
      <c r="AB579" s="181" t="e">
        <f t="shared" si="253"/>
        <v>#VALUE!</v>
      </c>
      <c r="AC579" s="181" t="e">
        <f t="shared" si="254"/>
        <v>#VALUE!</v>
      </c>
      <c r="AD579" s="181" t="e">
        <f t="shared" si="255"/>
        <v>#VALUE!</v>
      </c>
      <c r="AE579" s="182" t="e">
        <f t="shared" si="256"/>
        <v>#VALUE!</v>
      </c>
      <c r="AF579" s="181" t="e">
        <f t="shared" si="257"/>
        <v>#VALUE!</v>
      </c>
      <c r="AG579" s="181" t="e">
        <f t="shared" si="258"/>
        <v>#VALUE!</v>
      </c>
      <c r="AH579" s="181" t="e">
        <f t="shared" si="259"/>
        <v>#VALUE!</v>
      </c>
      <c r="AI579" s="181" t="e">
        <f t="shared" si="260"/>
        <v>#VALUE!</v>
      </c>
      <c r="AJ579" s="182" t="e">
        <f t="shared" si="261"/>
        <v>#VALUE!</v>
      </c>
    </row>
    <row r="580" spans="1:36" ht="27.95" customHeight="1">
      <c r="A580" s="179">
        <f>入力・労働局用!A580</f>
        <v>0</v>
      </c>
      <c r="B580" s="172">
        <f>入力・労働局用!B580</f>
        <v>0</v>
      </c>
      <c r="C580" s="173"/>
      <c r="D580" s="70">
        <f>入力・労働局用!D580</f>
        <v>0</v>
      </c>
      <c r="E580" s="71">
        <f>入力・労働局用!E580</f>
        <v>0</v>
      </c>
      <c r="F580" s="475">
        <f>入力・労働局用!F580</f>
        <v>0</v>
      </c>
      <c r="G580" s="476"/>
      <c r="H580" s="174" t="str">
        <f ca="1">入力・労働局用!H580</f>
        <v/>
      </c>
      <c r="I580" s="477" t="str">
        <f ca="1">入力・労働局用!I580</f>
        <v/>
      </c>
      <c r="J580" s="478">
        <f>入力・労働局用!J580</f>
        <v>0</v>
      </c>
      <c r="K580" s="478">
        <f>入力・労働局用!K580</f>
        <v>0</v>
      </c>
      <c r="L580" s="479">
        <f>入力・労働局用!L580</f>
        <v>0</v>
      </c>
      <c r="M580" s="475">
        <f>入力・労働局用!M580</f>
        <v>0</v>
      </c>
      <c r="N580" s="480"/>
      <c r="O580" s="480"/>
      <c r="P580" s="480"/>
      <c r="Q580" s="476"/>
      <c r="R580" s="174" t="str">
        <f ca="1">入力・労働局用!R580</f>
        <v/>
      </c>
      <c r="S580" s="477" t="str">
        <f ca="1">入力・労働局用!S580</f>
        <v/>
      </c>
      <c r="T580" s="478">
        <f>入力・労働局用!T580</f>
        <v>0</v>
      </c>
      <c r="U580" s="478">
        <f>入力・労働局用!U580</f>
        <v>0</v>
      </c>
      <c r="V580" s="478">
        <f>入力・労働局用!V580</f>
        <v>0</v>
      </c>
      <c r="W580" s="479">
        <f>入力・労働局用!W580</f>
        <v>0</v>
      </c>
      <c r="X580" s="164"/>
      <c r="Y580" s="180" t="str">
        <f t="shared" si="262"/>
        <v/>
      </c>
      <c r="Z580" s="180" t="str">
        <f t="shared" si="263"/>
        <v/>
      </c>
      <c r="AA580" s="181" t="e">
        <f t="shared" si="252"/>
        <v>#VALUE!</v>
      </c>
      <c r="AB580" s="181" t="e">
        <f t="shared" si="253"/>
        <v>#VALUE!</v>
      </c>
      <c r="AC580" s="181" t="e">
        <f t="shared" si="254"/>
        <v>#VALUE!</v>
      </c>
      <c r="AD580" s="181" t="e">
        <f t="shared" si="255"/>
        <v>#VALUE!</v>
      </c>
      <c r="AE580" s="182" t="e">
        <f t="shared" si="256"/>
        <v>#VALUE!</v>
      </c>
      <c r="AF580" s="181" t="e">
        <f t="shared" si="257"/>
        <v>#VALUE!</v>
      </c>
      <c r="AG580" s="181" t="e">
        <f t="shared" si="258"/>
        <v>#VALUE!</v>
      </c>
      <c r="AH580" s="181" t="e">
        <f t="shared" si="259"/>
        <v>#VALUE!</v>
      </c>
      <c r="AI580" s="181" t="e">
        <f t="shared" si="260"/>
        <v>#VALUE!</v>
      </c>
      <c r="AJ580" s="182" t="e">
        <f t="shared" si="261"/>
        <v>#VALUE!</v>
      </c>
    </row>
    <row r="581" spans="1:36" ht="27.95" customHeight="1">
      <c r="A581" s="179">
        <f>入力・労働局用!A581</f>
        <v>0</v>
      </c>
      <c r="B581" s="172">
        <f>入力・労働局用!B581</f>
        <v>0</v>
      </c>
      <c r="C581" s="173"/>
      <c r="D581" s="70">
        <f>入力・労働局用!D581</f>
        <v>0</v>
      </c>
      <c r="E581" s="71">
        <f>入力・労働局用!E581</f>
        <v>0</v>
      </c>
      <c r="F581" s="475">
        <f>入力・労働局用!F581</f>
        <v>0</v>
      </c>
      <c r="G581" s="476"/>
      <c r="H581" s="174" t="str">
        <f ca="1">入力・労働局用!H581</f>
        <v/>
      </c>
      <c r="I581" s="477" t="str">
        <f ca="1">入力・労働局用!I581</f>
        <v/>
      </c>
      <c r="J581" s="478">
        <f>入力・労働局用!J581</f>
        <v>0</v>
      </c>
      <c r="K581" s="478">
        <f>入力・労働局用!K581</f>
        <v>0</v>
      </c>
      <c r="L581" s="479">
        <f>入力・労働局用!L581</f>
        <v>0</v>
      </c>
      <c r="M581" s="475">
        <f>入力・労働局用!M581</f>
        <v>0</v>
      </c>
      <c r="N581" s="480"/>
      <c r="O581" s="480"/>
      <c r="P581" s="480"/>
      <c r="Q581" s="476"/>
      <c r="R581" s="174" t="str">
        <f ca="1">入力・労働局用!R581</f>
        <v/>
      </c>
      <c r="S581" s="477" t="str">
        <f ca="1">入力・労働局用!S581</f>
        <v/>
      </c>
      <c r="T581" s="478">
        <f>入力・労働局用!T581</f>
        <v>0</v>
      </c>
      <c r="U581" s="478">
        <f>入力・労働局用!U581</f>
        <v>0</v>
      </c>
      <c r="V581" s="478">
        <f>入力・労働局用!V581</f>
        <v>0</v>
      </c>
      <c r="W581" s="479">
        <f>入力・労働局用!W581</f>
        <v>0</v>
      </c>
      <c r="X581" s="164"/>
      <c r="Y581" s="180" t="str">
        <f t="shared" si="262"/>
        <v/>
      </c>
      <c r="Z581" s="180" t="str">
        <f t="shared" si="263"/>
        <v/>
      </c>
      <c r="AA581" s="181" t="e">
        <f t="shared" si="252"/>
        <v>#VALUE!</v>
      </c>
      <c r="AB581" s="181" t="e">
        <f t="shared" si="253"/>
        <v>#VALUE!</v>
      </c>
      <c r="AC581" s="181" t="e">
        <f t="shared" si="254"/>
        <v>#VALUE!</v>
      </c>
      <c r="AD581" s="181" t="e">
        <f t="shared" si="255"/>
        <v>#VALUE!</v>
      </c>
      <c r="AE581" s="182" t="e">
        <f t="shared" si="256"/>
        <v>#VALUE!</v>
      </c>
      <c r="AF581" s="181" t="e">
        <f t="shared" si="257"/>
        <v>#VALUE!</v>
      </c>
      <c r="AG581" s="181" t="e">
        <f t="shared" si="258"/>
        <v>#VALUE!</v>
      </c>
      <c r="AH581" s="181" t="e">
        <f t="shared" si="259"/>
        <v>#VALUE!</v>
      </c>
      <c r="AI581" s="181" t="e">
        <f t="shared" si="260"/>
        <v>#VALUE!</v>
      </c>
      <c r="AJ581" s="182" t="e">
        <f t="shared" si="261"/>
        <v>#VALUE!</v>
      </c>
    </row>
    <row r="582" spans="1:36" ht="27.95" customHeight="1">
      <c r="A582" s="179">
        <f>入力・労働局用!A582</f>
        <v>0</v>
      </c>
      <c r="B582" s="172">
        <f>入力・労働局用!B582</f>
        <v>0</v>
      </c>
      <c r="C582" s="173"/>
      <c r="D582" s="70">
        <f>入力・労働局用!D582</f>
        <v>0</v>
      </c>
      <c r="E582" s="71">
        <f>入力・労働局用!E582</f>
        <v>0</v>
      </c>
      <c r="F582" s="475">
        <f>入力・労働局用!F582</f>
        <v>0</v>
      </c>
      <c r="G582" s="476"/>
      <c r="H582" s="174" t="str">
        <f ca="1">入力・労働局用!H582</f>
        <v/>
      </c>
      <c r="I582" s="477" t="str">
        <f ca="1">入力・労働局用!I582</f>
        <v/>
      </c>
      <c r="J582" s="478">
        <f>入力・労働局用!J582</f>
        <v>0</v>
      </c>
      <c r="K582" s="478">
        <f>入力・労働局用!K582</f>
        <v>0</v>
      </c>
      <c r="L582" s="479">
        <f>入力・労働局用!L582</f>
        <v>0</v>
      </c>
      <c r="M582" s="475">
        <f>入力・労働局用!M582</f>
        <v>0</v>
      </c>
      <c r="N582" s="480"/>
      <c r="O582" s="480"/>
      <c r="P582" s="480"/>
      <c r="Q582" s="476"/>
      <c r="R582" s="174" t="str">
        <f ca="1">入力・労働局用!R582</f>
        <v/>
      </c>
      <c r="S582" s="477" t="str">
        <f ca="1">入力・労働局用!S582</f>
        <v/>
      </c>
      <c r="T582" s="478">
        <f>入力・労働局用!T582</f>
        <v>0</v>
      </c>
      <c r="U582" s="478">
        <f>入力・労働局用!U582</f>
        <v>0</v>
      </c>
      <c r="V582" s="478">
        <f>入力・労働局用!V582</f>
        <v>0</v>
      </c>
      <c r="W582" s="479">
        <f>入力・労働局用!W582</f>
        <v>0</v>
      </c>
      <c r="X582" s="164"/>
      <c r="Y582" s="180" t="str">
        <f t="shared" si="262"/>
        <v/>
      </c>
      <c r="Z582" s="180" t="str">
        <f t="shared" si="263"/>
        <v/>
      </c>
      <c r="AA582" s="181" t="e">
        <f t="shared" si="252"/>
        <v>#VALUE!</v>
      </c>
      <c r="AB582" s="181" t="e">
        <f t="shared" si="253"/>
        <v>#VALUE!</v>
      </c>
      <c r="AC582" s="181" t="e">
        <f t="shared" si="254"/>
        <v>#VALUE!</v>
      </c>
      <c r="AD582" s="181" t="e">
        <f t="shared" si="255"/>
        <v>#VALUE!</v>
      </c>
      <c r="AE582" s="182" t="e">
        <f t="shared" si="256"/>
        <v>#VALUE!</v>
      </c>
      <c r="AF582" s="181" t="e">
        <f t="shared" si="257"/>
        <v>#VALUE!</v>
      </c>
      <c r="AG582" s="181" t="e">
        <f t="shared" si="258"/>
        <v>#VALUE!</v>
      </c>
      <c r="AH582" s="181" t="e">
        <f t="shared" si="259"/>
        <v>#VALUE!</v>
      </c>
      <c r="AI582" s="181" t="e">
        <f t="shared" si="260"/>
        <v>#VALUE!</v>
      </c>
      <c r="AJ582" s="182" t="e">
        <f t="shared" si="261"/>
        <v>#VALUE!</v>
      </c>
    </row>
    <row r="583" spans="1:36" ht="27.95" customHeight="1">
      <c r="A583" s="179">
        <f>入力・労働局用!A583</f>
        <v>0</v>
      </c>
      <c r="B583" s="172">
        <f>入力・労働局用!B583</f>
        <v>0</v>
      </c>
      <c r="C583" s="173"/>
      <c r="D583" s="70">
        <f>入力・労働局用!D583</f>
        <v>0</v>
      </c>
      <c r="E583" s="71">
        <f>入力・労働局用!E583</f>
        <v>0</v>
      </c>
      <c r="F583" s="475">
        <f>入力・労働局用!F583</f>
        <v>0</v>
      </c>
      <c r="G583" s="476"/>
      <c r="H583" s="174" t="str">
        <f ca="1">入力・労働局用!H583</f>
        <v/>
      </c>
      <c r="I583" s="477" t="str">
        <f ca="1">入力・労働局用!I583</f>
        <v/>
      </c>
      <c r="J583" s="478">
        <f>入力・労働局用!J583</f>
        <v>0</v>
      </c>
      <c r="K583" s="478">
        <f>入力・労働局用!K583</f>
        <v>0</v>
      </c>
      <c r="L583" s="479">
        <f>入力・労働局用!L583</f>
        <v>0</v>
      </c>
      <c r="M583" s="475">
        <f>入力・労働局用!M583</f>
        <v>0</v>
      </c>
      <c r="N583" s="480"/>
      <c r="O583" s="480"/>
      <c r="P583" s="480"/>
      <c r="Q583" s="476"/>
      <c r="R583" s="174" t="str">
        <f ca="1">入力・労働局用!R583</f>
        <v/>
      </c>
      <c r="S583" s="477" t="str">
        <f ca="1">入力・労働局用!S583</f>
        <v/>
      </c>
      <c r="T583" s="478">
        <f>入力・労働局用!T583</f>
        <v>0</v>
      </c>
      <c r="U583" s="478">
        <f>入力・労働局用!U583</f>
        <v>0</v>
      </c>
      <c r="V583" s="478">
        <f>入力・労働局用!V583</f>
        <v>0</v>
      </c>
      <c r="W583" s="479">
        <f>入力・労働局用!W583</f>
        <v>0</v>
      </c>
      <c r="X583" s="164"/>
      <c r="Y583" s="180" t="str">
        <f t="shared" si="262"/>
        <v/>
      </c>
      <c r="Z583" s="180" t="str">
        <f t="shared" si="263"/>
        <v/>
      </c>
      <c r="AA583" s="181" t="e">
        <f t="shared" si="252"/>
        <v>#VALUE!</v>
      </c>
      <c r="AB583" s="181" t="e">
        <f t="shared" si="253"/>
        <v>#VALUE!</v>
      </c>
      <c r="AC583" s="181" t="e">
        <f t="shared" si="254"/>
        <v>#VALUE!</v>
      </c>
      <c r="AD583" s="181" t="e">
        <f t="shared" si="255"/>
        <v>#VALUE!</v>
      </c>
      <c r="AE583" s="182" t="e">
        <f t="shared" si="256"/>
        <v>#VALUE!</v>
      </c>
      <c r="AF583" s="181" t="e">
        <f t="shared" si="257"/>
        <v>#VALUE!</v>
      </c>
      <c r="AG583" s="181" t="e">
        <f t="shared" si="258"/>
        <v>#VALUE!</v>
      </c>
      <c r="AH583" s="181" t="e">
        <f t="shared" si="259"/>
        <v>#VALUE!</v>
      </c>
      <c r="AI583" s="181" t="e">
        <f t="shared" si="260"/>
        <v>#VALUE!</v>
      </c>
      <c r="AJ583" s="182" t="e">
        <f t="shared" si="261"/>
        <v>#VALUE!</v>
      </c>
    </row>
    <row r="584" spans="1:36" ht="27.95" customHeight="1">
      <c r="A584" s="179">
        <f>入力・労働局用!A584</f>
        <v>0</v>
      </c>
      <c r="B584" s="172">
        <f>入力・労働局用!B584</f>
        <v>0</v>
      </c>
      <c r="C584" s="173"/>
      <c r="D584" s="70">
        <f>入力・労働局用!D584</f>
        <v>0</v>
      </c>
      <c r="E584" s="71">
        <f>入力・労働局用!E584</f>
        <v>0</v>
      </c>
      <c r="F584" s="475">
        <f>入力・労働局用!F584</f>
        <v>0</v>
      </c>
      <c r="G584" s="476"/>
      <c r="H584" s="174" t="str">
        <f ca="1">入力・労働局用!H584</f>
        <v/>
      </c>
      <c r="I584" s="477" t="str">
        <f ca="1">入力・労働局用!I584</f>
        <v/>
      </c>
      <c r="J584" s="478">
        <f>入力・労働局用!J584</f>
        <v>0</v>
      </c>
      <c r="K584" s="478">
        <f>入力・労働局用!K584</f>
        <v>0</v>
      </c>
      <c r="L584" s="479">
        <f>入力・労働局用!L584</f>
        <v>0</v>
      </c>
      <c r="M584" s="475">
        <f>入力・労働局用!M584</f>
        <v>0</v>
      </c>
      <c r="N584" s="480"/>
      <c r="O584" s="480"/>
      <c r="P584" s="480"/>
      <c r="Q584" s="476"/>
      <c r="R584" s="174" t="str">
        <f ca="1">入力・労働局用!R584</f>
        <v/>
      </c>
      <c r="S584" s="477" t="str">
        <f ca="1">入力・労働局用!S584</f>
        <v/>
      </c>
      <c r="T584" s="478">
        <f>入力・労働局用!T584</f>
        <v>0</v>
      </c>
      <c r="U584" s="478">
        <f>入力・労働局用!U584</f>
        <v>0</v>
      </c>
      <c r="V584" s="478">
        <f>入力・労働局用!V584</f>
        <v>0</v>
      </c>
      <c r="W584" s="479">
        <f>入力・労働局用!W584</f>
        <v>0</v>
      </c>
      <c r="X584" s="164"/>
      <c r="Y584" s="180" t="str">
        <f t="shared" si="262"/>
        <v/>
      </c>
      <c r="Z584" s="180" t="str">
        <f t="shared" si="263"/>
        <v/>
      </c>
      <c r="AA584" s="181" t="e">
        <f t="shared" si="252"/>
        <v>#VALUE!</v>
      </c>
      <c r="AB584" s="181" t="e">
        <f t="shared" si="253"/>
        <v>#VALUE!</v>
      </c>
      <c r="AC584" s="181" t="e">
        <f t="shared" si="254"/>
        <v>#VALUE!</v>
      </c>
      <c r="AD584" s="181" t="e">
        <f t="shared" si="255"/>
        <v>#VALUE!</v>
      </c>
      <c r="AE584" s="182" t="e">
        <f t="shared" si="256"/>
        <v>#VALUE!</v>
      </c>
      <c r="AF584" s="181" t="e">
        <f t="shared" si="257"/>
        <v>#VALUE!</v>
      </c>
      <c r="AG584" s="181" t="e">
        <f t="shared" si="258"/>
        <v>#VALUE!</v>
      </c>
      <c r="AH584" s="181" t="e">
        <f t="shared" si="259"/>
        <v>#VALUE!</v>
      </c>
      <c r="AI584" s="181" t="e">
        <f t="shared" si="260"/>
        <v>#VALUE!</v>
      </c>
      <c r="AJ584" s="182" t="e">
        <f t="shared" si="261"/>
        <v>#VALUE!</v>
      </c>
    </row>
    <row r="585" spans="1:36" ht="27.95" customHeight="1">
      <c r="A585" s="179">
        <f>入力・労働局用!A585</f>
        <v>0</v>
      </c>
      <c r="B585" s="172">
        <f>入力・労働局用!B585</f>
        <v>0</v>
      </c>
      <c r="C585" s="173"/>
      <c r="D585" s="70">
        <f>入力・労働局用!D585</f>
        <v>0</v>
      </c>
      <c r="E585" s="71">
        <f>入力・労働局用!E585</f>
        <v>0</v>
      </c>
      <c r="F585" s="475">
        <f>入力・労働局用!F585</f>
        <v>0</v>
      </c>
      <c r="G585" s="476"/>
      <c r="H585" s="174" t="str">
        <f ca="1">入力・労働局用!H585</f>
        <v/>
      </c>
      <c r="I585" s="477" t="str">
        <f ca="1">入力・労働局用!I585</f>
        <v/>
      </c>
      <c r="J585" s="478">
        <f>入力・労働局用!J585</f>
        <v>0</v>
      </c>
      <c r="K585" s="478">
        <f>入力・労働局用!K585</f>
        <v>0</v>
      </c>
      <c r="L585" s="479">
        <f>入力・労働局用!L585</f>
        <v>0</v>
      </c>
      <c r="M585" s="475">
        <f>入力・労働局用!M585</f>
        <v>0</v>
      </c>
      <c r="N585" s="480"/>
      <c r="O585" s="480"/>
      <c r="P585" s="480"/>
      <c r="Q585" s="476"/>
      <c r="R585" s="174" t="str">
        <f ca="1">入力・労働局用!R585</f>
        <v/>
      </c>
      <c r="S585" s="477" t="str">
        <f ca="1">入力・労働局用!S585</f>
        <v/>
      </c>
      <c r="T585" s="478">
        <f>入力・労働局用!T585</f>
        <v>0</v>
      </c>
      <c r="U585" s="478">
        <f>入力・労働局用!U585</f>
        <v>0</v>
      </c>
      <c r="V585" s="478">
        <f>入力・労働局用!V585</f>
        <v>0</v>
      </c>
      <c r="W585" s="479">
        <f>入力・労働局用!W585</f>
        <v>0</v>
      </c>
      <c r="X585" s="164"/>
      <c r="Y585" s="180" t="str">
        <f t="shared" si="262"/>
        <v/>
      </c>
      <c r="Z585" s="180" t="str">
        <f t="shared" si="263"/>
        <v/>
      </c>
      <c r="AA585" s="181" t="e">
        <f t="shared" si="252"/>
        <v>#VALUE!</v>
      </c>
      <c r="AB585" s="181" t="e">
        <f t="shared" si="253"/>
        <v>#VALUE!</v>
      </c>
      <c r="AC585" s="181" t="e">
        <f t="shared" si="254"/>
        <v>#VALUE!</v>
      </c>
      <c r="AD585" s="181" t="e">
        <f t="shared" si="255"/>
        <v>#VALUE!</v>
      </c>
      <c r="AE585" s="182" t="e">
        <f t="shared" si="256"/>
        <v>#VALUE!</v>
      </c>
      <c r="AF585" s="181" t="e">
        <f t="shared" si="257"/>
        <v>#VALUE!</v>
      </c>
      <c r="AG585" s="181" t="e">
        <f t="shared" si="258"/>
        <v>#VALUE!</v>
      </c>
      <c r="AH585" s="181" t="e">
        <f t="shared" si="259"/>
        <v>#VALUE!</v>
      </c>
      <c r="AI585" s="181" t="e">
        <f t="shared" si="260"/>
        <v>#VALUE!</v>
      </c>
      <c r="AJ585" s="182" t="e">
        <f t="shared" si="261"/>
        <v>#VALUE!</v>
      </c>
    </row>
    <row r="586" spans="1:36" ht="27.95" customHeight="1">
      <c r="A586" s="179">
        <f>入力・労働局用!A586</f>
        <v>0</v>
      </c>
      <c r="B586" s="172">
        <f>入力・労働局用!B586</f>
        <v>0</v>
      </c>
      <c r="C586" s="173"/>
      <c r="D586" s="70">
        <f>入力・労働局用!D586</f>
        <v>0</v>
      </c>
      <c r="E586" s="71">
        <f>入力・労働局用!E586</f>
        <v>0</v>
      </c>
      <c r="F586" s="475">
        <f>入力・労働局用!F586</f>
        <v>0</v>
      </c>
      <c r="G586" s="476"/>
      <c r="H586" s="174" t="str">
        <f ca="1">入力・労働局用!H586</f>
        <v/>
      </c>
      <c r="I586" s="477" t="str">
        <f ca="1">入力・労働局用!I586</f>
        <v/>
      </c>
      <c r="J586" s="478">
        <f>入力・労働局用!J586</f>
        <v>0</v>
      </c>
      <c r="K586" s="478">
        <f>入力・労働局用!K586</f>
        <v>0</v>
      </c>
      <c r="L586" s="479">
        <f>入力・労働局用!L586</f>
        <v>0</v>
      </c>
      <c r="M586" s="475">
        <f>入力・労働局用!M586</f>
        <v>0</v>
      </c>
      <c r="N586" s="480"/>
      <c r="O586" s="480"/>
      <c r="P586" s="480"/>
      <c r="Q586" s="476"/>
      <c r="R586" s="174" t="str">
        <f ca="1">入力・労働局用!R586</f>
        <v/>
      </c>
      <c r="S586" s="477" t="str">
        <f ca="1">入力・労働局用!S586</f>
        <v/>
      </c>
      <c r="T586" s="478">
        <f>入力・労働局用!T586</f>
        <v>0</v>
      </c>
      <c r="U586" s="478">
        <f>入力・労働局用!U586</f>
        <v>0</v>
      </c>
      <c r="V586" s="478">
        <f>入力・労働局用!V586</f>
        <v>0</v>
      </c>
      <c r="W586" s="479">
        <f>入力・労働局用!W586</f>
        <v>0</v>
      </c>
      <c r="X586" s="164"/>
      <c r="Y586" s="180" t="str">
        <f t="shared" si="262"/>
        <v/>
      </c>
      <c r="Z586" s="180" t="str">
        <f t="shared" si="263"/>
        <v/>
      </c>
      <c r="AA586" s="181" t="e">
        <f t="shared" si="252"/>
        <v>#VALUE!</v>
      </c>
      <c r="AB586" s="181" t="e">
        <f t="shared" si="253"/>
        <v>#VALUE!</v>
      </c>
      <c r="AC586" s="181" t="e">
        <f t="shared" si="254"/>
        <v>#VALUE!</v>
      </c>
      <c r="AD586" s="181" t="e">
        <f t="shared" si="255"/>
        <v>#VALUE!</v>
      </c>
      <c r="AE586" s="182" t="e">
        <f t="shared" si="256"/>
        <v>#VALUE!</v>
      </c>
      <c r="AF586" s="181" t="e">
        <f t="shared" si="257"/>
        <v>#VALUE!</v>
      </c>
      <c r="AG586" s="181" t="e">
        <f t="shared" si="258"/>
        <v>#VALUE!</v>
      </c>
      <c r="AH586" s="181" t="e">
        <f t="shared" si="259"/>
        <v>#VALUE!</v>
      </c>
      <c r="AI586" s="181" t="e">
        <f t="shared" si="260"/>
        <v>#VALUE!</v>
      </c>
      <c r="AJ586" s="182" t="e">
        <f t="shared" si="261"/>
        <v>#VALUE!</v>
      </c>
    </row>
    <row r="587" spans="1:36" ht="27.95" customHeight="1">
      <c r="A587" s="179">
        <f>入力・労働局用!A587</f>
        <v>0</v>
      </c>
      <c r="B587" s="172">
        <f>入力・労働局用!B587</f>
        <v>0</v>
      </c>
      <c r="C587" s="173"/>
      <c r="D587" s="70">
        <f>入力・労働局用!D587</f>
        <v>0</v>
      </c>
      <c r="E587" s="71">
        <f>入力・労働局用!E587</f>
        <v>0</v>
      </c>
      <c r="F587" s="475">
        <f>入力・労働局用!F587</f>
        <v>0</v>
      </c>
      <c r="G587" s="476"/>
      <c r="H587" s="174" t="str">
        <f ca="1">入力・労働局用!H587</f>
        <v/>
      </c>
      <c r="I587" s="477" t="str">
        <f ca="1">入力・労働局用!I587</f>
        <v/>
      </c>
      <c r="J587" s="478">
        <f>入力・労働局用!J587</f>
        <v>0</v>
      </c>
      <c r="K587" s="478">
        <f>入力・労働局用!K587</f>
        <v>0</v>
      </c>
      <c r="L587" s="479">
        <f>入力・労働局用!L587</f>
        <v>0</v>
      </c>
      <c r="M587" s="475">
        <f>入力・労働局用!M587</f>
        <v>0</v>
      </c>
      <c r="N587" s="480"/>
      <c r="O587" s="480"/>
      <c r="P587" s="480"/>
      <c r="Q587" s="476"/>
      <c r="R587" s="174" t="str">
        <f ca="1">入力・労働局用!R587</f>
        <v/>
      </c>
      <c r="S587" s="477" t="str">
        <f ca="1">入力・労働局用!S587</f>
        <v/>
      </c>
      <c r="T587" s="478">
        <f>入力・労働局用!T587</f>
        <v>0</v>
      </c>
      <c r="U587" s="478">
        <f>入力・労働局用!U587</f>
        <v>0</v>
      </c>
      <c r="V587" s="478">
        <f>入力・労働局用!V587</f>
        <v>0</v>
      </c>
      <c r="W587" s="479">
        <f>入力・労働局用!W587</f>
        <v>0</v>
      </c>
      <c r="X587" s="164"/>
      <c r="Y587" s="180" t="str">
        <f t="shared" si="262"/>
        <v/>
      </c>
      <c r="Z587" s="180" t="str">
        <f t="shared" si="263"/>
        <v/>
      </c>
      <c r="AA587" s="181" t="e">
        <f t="shared" si="252"/>
        <v>#VALUE!</v>
      </c>
      <c r="AB587" s="181" t="e">
        <f t="shared" si="253"/>
        <v>#VALUE!</v>
      </c>
      <c r="AC587" s="181" t="e">
        <f t="shared" si="254"/>
        <v>#VALUE!</v>
      </c>
      <c r="AD587" s="181" t="e">
        <f t="shared" si="255"/>
        <v>#VALUE!</v>
      </c>
      <c r="AE587" s="182" t="e">
        <f t="shared" si="256"/>
        <v>#VALUE!</v>
      </c>
      <c r="AF587" s="181" t="e">
        <f t="shared" si="257"/>
        <v>#VALUE!</v>
      </c>
      <c r="AG587" s="181" t="e">
        <f t="shared" si="258"/>
        <v>#VALUE!</v>
      </c>
      <c r="AH587" s="181" t="e">
        <f t="shared" si="259"/>
        <v>#VALUE!</v>
      </c>
      <c r="AI587" s="181" t="e">
        <f t="shared" si="260"/>
        <v>#VALUE!</v>
      </c>
      <c r="AJ587" s="182" t="e">
        <f t="shared" si="261"/>
        <v>#VALUE!</v>
      </c>
    </row>
    <row r="588" spans="1:36" ht="27.95" customHeight="1">
      <c r="A588" s="179">
        <f>入力・労働局用!A588</f>
        <v>0</v>
      </c>
      <c r="B588" s="172">
        <f>入力・労働局用!B588</f>
        <v>0</v>
      </c>
      <c r="C588" s="173"/>
      <c r="D588" s="70">
        <f>入力・労働局用!D588</f>
        <v>0</v>
      </c>
      <c r="E588" s="71">
        <f>入力・労働局用!E588</f>
        <v>0</v>
      </c>
      <c r="F588" s="475">
        <f>入力・労働局用!F588</f>
        <v>0</v>
      </c>
      <c r="G588" s="476"/>
      <c r="H588" s="174" t="str">
        <f ca="1">入力・労働局用!H588</f>
        <v/>
      </c>
      <c r="I588" s="477" t="str">
        <f ca="1">入力・労働局用!I588</f>
        <v/>
      </c>
      <c r="J588" s="478">
        <f>入力・労働局用!J588</f>
        <v>0</v>
      </c>
      <c r="K588" s="478">
        <f>入力・労働局用!K588</f>
        <v>0</v>
      </c>
      <c r="L588" s="479">
        <f>入力・労働局用!L588</f>
        <v>0</v>
      </c>
      <c r="M588" s="475">
        <f>入力・労働局用!M588</f>
        <v>0</v>
      </c>
      <c r="N588" s="480"/>
      <c r="O588" s="480"/>
      <c r="P588" s="480"/>
      <c r="Q588" s="476"/>
      <c r="R588" s="174" t="str">
        <f ca="1">入力・労働局用!R588</f>
        <v/>
      </c>
      <c r="S588" s="477" t="str">
        <f ca="1">入力・労働局用!S588</f>
        <v/>
      </c>
      <c r="T588" s="478">
        <f>入力・労働局用!T588</f>
        <v>0</v>
      </c>
      <c r="U588" s="478">
        <f>入力・労働局用!U588</f>
        <v>0</v>
      </c>
      <c r="V588" s="478">
        <f>入力・労働局用!V588</f>
        <v>0</v>
      </c>
      <c r="W588" s="479">
        <f>入力・労働局用!W588</f>
        <v>0</v>
      </c>
      <c r="X588" s="164"/>
      <c r="Y588" s="180" t="str">
        <f t="shared" si="262"/>
        <v/>
      </c>
      <c r="Z588" s="180" t="str">
        <f t="shared" si="263"/>
        <v/>
      </c>
      <c r="AA588" s="181" t="e">
        <f t="shared" si="252"/>
        <v>#VALUE!</v>
      </c>
      <c r="AB588" s="181" t="e">
        <f t="shared" si="253"/>
        <v>#VALUE!</v>
      </c>
      <c r="AC588" s="181" t="e">
        <f t="shared" si="254"/>
        <v>#VALUE!</v>
      </c>
      <c r="AD588" s="181" t="e">
        <f t="shared" si="255"/>
        <v>#VALUE!</v>
      </c>
      <c r="AE588" s="182" t="e">
        <f t="shared" si="256"/>
        <v>#VALUE!</v>
      </c>
      <c r="AF588" s="181" t="e">
        <f t="shared" si="257"/>
        <v>#VALUE!</v>
      </c>
      <c r="AG588" s="181" t="e">
        <f t="shared" si="258"/>
        <v>#VALUE!</v>
      </c>
      <c r="AH588" s="181" t="e">
        <f t="shared" si="259"/>
        <v>#VALUE!</v>
      </c>
      <c r="AI588" s="181" t="e">
        <f t="shared" si="260"/>
        <v>#VALUE!</v>
      </c>
      <c r="AJ588" s="182" t="e">
        <f t="shared" si="261"/>
        <v>#VALUE!</v>
      </c>
    </row>
    <row r="589" spans="1:36" ht="27.95" customHeight="1">
      <c r="A589" s="179">
        <f>入力・労働局用!A589</f>
        <v>0</v>
      </c>
      <c r="B589" s="172">
        <f>入力・労働局用!B589</f>
        <v>0</v>
      </c>
      <c r="C589" s="173"/>
      <c r="D589" s="70">
        <f>入力・労働局用!D589</f>
        <v>0</v>
      </c>
      <c r="E589" s="71">
        <f>入力・労働局用!E589</f>
        <v>0</v>
      </c>
      <c r="F589" s="475">
        <f>入力・労働局用!F589</f>
        <v>0</v>
      </c>
      <c r="G589" s="476"/>
      <c r="H589" s="174" t="str">
        <f ca="1">入力・労働局用!H589</f>
        <v/>
      </c>
      <c r="I589" s="477" t="str">
        <f ca="1">入力・労働局用!I589</f>
        <v/>
      </c>
      <c r="J589" s="478">
        <f>入力・労働局用!J589</f>
        <v>0</v>
      </c>
      <c r="K589" s="478">
        <f>入力・労働局用!K589</f>
        <v>0</v>
      </c>
      <c r="L589" s="479">
        <f>入力・労働局用!L589</f>
        <v>0</v>
      </c>
      <c r="M589" s="475">
        <f>入力・労働局用!M589</f>
        <v>0</v>
      </c>
      <c r="N589" s="480"/>
      <c r="O589" s="480"/>
      <c r="P589" s="480"/>
      <c r="Q589" s="476"/>
      <c r="R589" s="174" t="str">
        <f ca="1">入力・労働局用!R589</f>
        <v/>
      </c>
      <c r="S589" s="477" t="str">
        <f ca="1">入力・労働局用!S589</f>
        <v/>
      </c>
      <c r="T589" s="478">
        <f>入力・労働局用!T589</f>
        <v>0</v>
      </c>
      <c r="U589" s="478">
        <f>入力・労働局用!U589</f>
        <v>0</v>
      </c>
      <c r="V589" s="478">
        <f>入力・労働局用!V589</f>
        <v>0</v>
      </c>
      <c r="W589" s="479">
        <f>入力・労働局用!W589</f>
        <v>0</v>
      </c>
      <c r="X589" s="164"/>
      <c r="Y589" s="180" t="str">
        <f t="shared" si="262"/>
        <v/>
      </c>
      <c r="Z589" s="180" t="str">
        <f t="shared" si="263"/>
        <v/>
      </c>
      <c r="AA589" s="181" t="e">
        <f t="shared" si="252"/>
        <v>#VALUE!</v>
      </c>
      <c r="AB589" s="181" t="e">
        <f t="shared" si="253"/>
        <v>#VALUE!</v>
      </c>
      <c r="AC589" s="181" t="e">
        <f t="shared" si="254"/>
        <v>#VALUE!</v>
      </c>
      <c r="AD589" s="181" t="e">
        <f t="shared" si="255"/>
        <v>#VALUE!</v>
      </c>
      <c r="AE589" s="182" t="e">
        <f t="shared" si="256"/>
        <v>#VALUE!</v>
      </c>
      <c r="AF589" s="181" t="e">
        <f t="shared" si="257"/>
        <v>#VALUE!</v>
      </c>
      <c r="AG589" s="181" t="e">
        <f t="shared" si="258"/>
        <v>#VALUE!</v>
      </c>
      <c r="AH589" s="181" t="e">
        <f t="shared" si="259"/>
        <v>#VALUE!</v>
      </c>
      <c r="AI589" s="181" t="e">
        <f t="shared" si="260"/>
        <v>#VALUE!</v>
      </c>
      <c r="AJ589" s="182" t="e">
        <f t="shared" si="261"/>
        <v>#VALUE!</v>
      </c>
    </row>
    <row r="590" spans="1:36" ht="27.95" customHeight="1" thickBot="1">
      <c r="A590" s="183">
        <f>入力・労働局用!A590</f>
        <v>0</v>
      </c>
      <c r="B590" s="172">
        <f>入力・労働局用!B590</f>
        <v>0</v>
      </c>
      <c r="C590" s="173"/>
      <c r="D590" s="70">
        <f>入力・労働局用!D590</f>
        <v>0</v>
      </c>
      <c r="E590" s="71">
        <f>入力・労働局用!E590</f>
        <v>0</v>
      </c>
      <c r="F590" s="475">
        <f>入力・労働局用!F590</f>
        <v>0</v>
      </c>
      <c r="G590" s="476"/>
      <c r="H590" s="174" t="str">
        <f ca="1">入力・労働局用!H590</f>
        <v/>
      </c>
      <c r="I590" s="477" t="str">
        <f ca="1">入力・労働局用!I590</f>
        <v/>
      </c>
      <c r="J590" s="478">
        <f>入力・労働局用!J590</f>
        <v>0</v>
      </c>
      <c r="K590" s="478">
        <f>入力・労働局用!K590</f>
        <v>0</v>
      </c>
      <c r="L590" s="479">
        <f>入力・労働局用!L590</f>
        <v>0</v>
      </c>
      <c r="M590" s="475">
        <f>入力・労働局用!M590</f>
        <v>0</v>
      </c>
      <c r="N590" s="480"/>
      <c r="O590" s="480"/>
      <c r="P590" s="480"/>
      <c r="Q590" s="476"/>
      <c r="R590" s="174" t="str">
        <f ca="1">入力・労働局用!R590</f>
        <v/>
      </c>
      <c r="S590" s="477" t="str">
        <f ca="1">入力・労働局用!S590</f>
        <v/>
      </c>
      <c r="T590" s="478">
        <f>入力・労働局用!T590</f>
        <v>0</v>
      </c>
      <c r="U590" s="478">
        <f>入力・労働局用!U590</f>
        <v>0</v>
      </c>
      <c r="V590" s="478">
        <f>入力・労働局用!V590</f>
        <v>0</v>
      </c>
      <c r="W590" s="479">
        <f>入力・労働局用!W590</f>
        <v>0</v>
      </c>
      <c r="X590" s="164"/>
      <c r="Y590" s="185" t="str">
        <f t="shared" si="262"/>
        <v/>
      </c>
      <c r="Z590" s="185" t="str">
        <f t="shared" si="263"/>
        <v/>
      </c>
      <c r="AA590" s="186" t="e">
        <f t="shared" si="252"/>
        <v>#VALUE!</v>
      </c>
      <c r="AB590" s="186" t="e">
        <f t="shared" si="253"/>
        <v>#VALUE!</v>
      </c>
      <c r="AC590" s="186" t="e">
        <f t="shared" si="254"/>
        <v>#VALUE!</v>
      </c>
      <c r="AD590" s="186" t="e">
        <f t="shared" si="255"/>
        <v>#VALUE!</v>
      </c>
      <c r="AE590" s="187" t="e">
        <f t="shared" si="256"/>
        <v>#VALUE!</v>
      </c>
      <c r="AF590" s="186" t="e">
        <f t="shared" si="257"/>
        <v>#VALUE!</v>
      </c>
      <c r="AG590" s="186" t="e">
        <f t="shared" si="258"/>
        <v>#VALUE!</v>
      </c>
      <c r="AH590" s="186" t="e">
        <f t="shared" si="259"/>
        <v>#VALUE!</v>
      </c>
      <c r="AI590" s="186" t="e">
        <f t="shared" si="260"/>
        <v>#VALUE!</v>
      </c>
      <c r="AJ590" s="187" t="e">
        <f t="shared" si="261"/>
        <v>#VALUE!</v>
      </c>
    </row>
    <row r="591" spans="1:36" ht="24.95" customHeight="1" thickTop="1">
      <c r="A591" s="361" t="s">
        <v>62</v>
      </c>
      <c r="B591" s="362"/>
      <c r="C591" s="362"/>
      <c r="D591" s="362"/>
      <c r="E591" s="362"/>
      <c r="F591" s="363"/>
      <c r="G591" s="364"/>
      <c r="H591" s="213" t="s">
        <v>12</v>
      </c>
      <c r="I591" s="471">
        <f ca="1">入力・労働局用!I591</f>
        <v>0</v>
      </c>
      <c r="J591" s="472">
        <f>入力・労働局用!J591</f>
        <v>0</v>
      </c>
      <c r="K591" s="472">
        <f>入力・労働局用!K591</f>
        <v>0</v>
      </c>
      <c r="L591" s="214" t="s">
        <v>8</v>
      </c>
      <c r="M591" s="363"/>
      <c r="N591" s="367"/>
      <c r="O591" s="367"/>
      <c r="P591" s="367"/>
      <c r="Q591" s="364"/>
      <c r="R591" s="213"/>
      <c r="S591" s="471">
        <f ca="1">入力・労働局用!S591</f>
        <v>0</v>
      </c>
      <c r="T591" s="472">
        <f>入力・労働局用!T591</f>
        <v>0</v>
      </c>
      <c r="U591" s="472">
        <f>入力・労働局用!U591</f>
        <v>0</v>
      </c>
      <c r="V591" s="472">
        <f>入力・労働局用!V591</f>
        <v>0</v>
      </c>
      <c r="W591" s="214" t="s">
        <v>8</v>
      </c>
      <c r="X591" s="164"/>
    </row>
    <row r="592" spans="1:36" ht="24.95" customHeight="1">
      <c r="A592" s="434" t="s">
        <v>80</v>
      </c>
      <c r="B592" s="435"/>
      <c r="C592" s="435"/>
      <c r="D592" s="435"/>
      <c r="E592" s="435"/>
      <c r="F592" s="502"/>
      <c r="G592" s="503"/>
      <c r="H592" s="215" t="s">
        <v>12</v>
      </c>
      <c r="I592" s="504">
        <f ca="1">入力・労働局用!I592</f>
        <v>0</v>
      </c>
      <c r="J592" s="505">
        <f>入力・労働局用!J592</f>
        <v>0</v>
      </c>
      <c r="K592" s="505">
        <f>入力・労働局用!K592</f>
        <v>0</v>
      </c>
      <c r="L592" s="216" t="s">
        <v>8</v>
      </c>
      <c r="M592" s="502"/>
      <c r="N592" s="506"/>
      <c r="O592" s="506"/>
      <c r="P592" s="506"/>
      <c r="Q592" s="503"/>
      <c r="R592" s="215"/>
      <c r="S592" s="504">
        <f ca="1">入力・労働局用!S592</f>
        <v>0</v>
      </c>
      <c r="T592" s="505">
        <f>入力・労働局用!T592</f>
        <v>0</v>
      </c>
      <c r="U592" s="505">
        <f>入力・労働局用!U592</f>
        <v>0</v>
      </c>
      <c r="V592" s="505">
        <f>入力・労働局用!V592</f>
        <v>0</v>
      </c>
      <c r="W592" s="216" t="s">
        <v>8</v>
      </c>
      <c r="X592" s="164"/>
      <c r="Z592" s="190" t="s">
        <v>36</v>
      </c>
    </row>
    <row r="593" spans="1:36" s="1" customFormat="1" ht="3.75" customHeight="1">
      <c r="X593" s="52"/>
      <c r="Y593" s="217"/>
      <c r="Z593" s="54" t="s">
        <v>35</v>
      </c>
      <c r="AH593" s="29"/>
      <c r="AI593" s="29"/>
    </row>
    <row r="594" spans="1:36">
      <c r="T594" s="468" t="s">
        <v>43</v>
      </c>
      <c r="U594" s="469"/>
      <c r="V594" s="469"/>
      <c r="W594" s="470"/>
      <c r="X594" s="164"/>
    </row>
    <row r="596" spans="1:36" ht="19.5" customHeight="1">
      <c r="A596" s="147" t="str">
        <f>IF(入力・労働局用!A596="","",入力・労働局用!A596)</f>
        <v>【鳥取局様式】</v>
      </c>
      <c r="B596" s="196"/>
      <c r="C596" s="146"/>
      <c r="D596" s="466" t="s">
        <v>76</v>
      </c>
      <c r="E596" s="467"/>
      <c r="F596" s="467"/>
      <c r="G596" s="467"/>
      <c r="H596" s="467"/>
      <c r="I596" s="467"/>
      <c r="J596" s="467"/>
      <c r="S596" s="148">
        <f>入力・労働局用!$S$2</f>
        <v>1</v>
      </c>
      <c r="T596" s="488" t="s">
        <v>10</v>
      </c>
      <c r="U596" s="488"/>
      <c r="V596" s="149">
        <f>入力・労働局用!V596</f>
        <v>23</v>
      </c>
      <c r="W596" s="150" t="s">
        <v>11</v>
      </c>
    </row>
    <row r="597" spans="1:36" ht="19.5" customHeight="1">
      <c r="B597" s="197"/>
      <c r="C597" s="151"/>
      <c r="D597" s="467"/>
      <c r="E597" s="467"/>
      <c r="F597" s="467"/>
      <c r="G597" s="467"/>
      <c r="H597" s="467"/>
      <c r="I597" s="467"/>
      <c r="J597" s="467"/>
    </row>
    <row r="598" spans="1:36" ht="14.25">
      <c r="B598" s="223">
        <f ca="1">入力・労働局用!B598</f>
        <v>45741</v>
      </c>
      <c r="D598" s="198"/>
      <c r="E598" s="198"/>
      <c r="F598" s="198"/>
    </row>
    <row r="599" spans="1:36" ht="15" customHeight="1">
      <c r="B599" s="224">
        <f ca="1">入力・労働局用!B599</f>
        <v>46106.494204513889</v>
      </c>
      <c r="H599" s="329" t="s">
        <v>6</v>
      </c>
      <c r="I599" s="330"/>
      <c r="J599" s="333" t="s">
        <v>0</v>
      </c>
      <c r="K599" s="334"/>
      <c r="L599" s="153" t="s">
        <v>1</v>
      </c>
      <c r="M599" s="334" t="s">
        <v>7</v>
      </c>
      <c r="N599" s="334"/>
      <c r="O599" s="334" t="s">
        <v>2</v>
      </c>
      <c r="P599" s="334"/>
      <c r="Q599" s="334"/>
      <c r="R599" s="334"/>
      <c r="S599" s="334"/>
      <c r="T599" s="334"/>
      <c r="U599" s="334" t="s">
        <v>3</v>
      </c>
      <c r="V599" s="334"/>
      <c r="W599" s="334"/>
    </row>
    <row r="600" spans="1:36" ht="20.100000000000001" customHeight="1">
      <c r="H600" s="331"/>
      <c r="I600" s="332"/>
      <c r="J600" s="154">
        <f>IF(入力・労働局用!J600="","",入力・労働局用!J600)</f>
        <v>3</v>
      </c>
      <c r="K600" s="155">
        <f>IF(入力・労働局用!K600="","",入力・労働局用!K600)</f>
        <v>1</v>
      </c>
      <c r="L600" s="156">
        <f>IF(入力・労働局用!L600="","",入力・労働局用!L600)</f>
        <v>1</v>
      </c>
      <c r="M600" s="157">
        <f>IF(入力・労働局用!M600="","",入力・労働局用!M600)</f>
        <v>0</v>
      </c>
      <c r="N600" s="158" t="str">
        <f>IF(入力・労働局用!N600="","",入力・労働局用!N600)</f>
        <v/>
      </c>
      <c r="O600" s="159" t="str">
        <f>IF(入力・労働局用!O600="","",入力・労働局用!O600)</f>
        <v/>
      </c>
      <c r="P600" s="160" t="str">
        <f>IF(入力・労働局用!P600="","",入力・労働局用!P600)</f>
        <v/>
      </c>
      <c r="Q600" s="160" t="str">
        <f>IF(入力・労働局用!Q600="","",入力・労働局用!Q600)</f>
        <v/>
      </c>
      <c r="R600" s="160" t="str">
        <f>IF(入力・労働局用!R600="","",入力・労働局用!R600)</f>
        <v/>
      </c>
      <c r="S600" s="160" t="str">
        <f>IF(入力・労働局用!S600="","",入力・労働局用!S600)</f>
        <v/>
      </c>
      <c r="T600" s="161" t="str">
        <f>IF(入力・労働局用!T600="","",入力・労働局用!T600)</f>
        <v/>
      </c>
      <c r="U600" s="159" t="str">
        <f>IF(入力・労働局用!U600="","",入力・労働局用!U600)</f>
        <v/>
      </c>
      <c r="V600" s="160" t="str">
        <f>IF(入力・労働局用!V600="","",入力・労働局用!V600)</f>
        <v/>
      </c>
      <c r="W600" s="161" t="str">
        <f>IF(入力・労働局用!W600="","",入力・労働局用!W600)</f>
        <v/>
      </c>
      <c r="Y600" s="162" t="s">
        <v>33</v>
      </c>
      <c r="Z600" s="163" t="s">
        <v>34</v>
      </c>
      <c r="AA600" s="489" t="str">
        <f>$A$2</f>
        <v>【鳥取局様式】</v>
      </c>
      <c r="AB600" s="489"/>
      <c r="AC600" s="489"/>
      <c r="AD600" s="489"/>
      <c r="AE600" s="489"/>
      <c r="AF600" s="487">
        <f>$A$3</f>
        <v>0</v>
      </c>
      <c r="AG600" s="487"/>
      <c r="AH600" s="487"/>
      <c r="AI600" s="487"/>
      <c r="AJ600" s="487"/>
    </row>
    <row r="601" spans="1:36" ht="21.95" customHeight="1">
      <c r="A601" s="315" t="s">
        <v>9</v>
      </c>
      <c r="B601" s="317" t="s">
        <v>30</v>
      </c>
      <c r="C601" s="220"/>
      <c r="D601" s="318" t="s">
        <v>50</v>
      </c>
      <c r="E601" s="317" t="s">
        <v>48</v>
      </c>
      <c r="F601" s="451">
        <f ca="1">B598</f>
        <v>45741</v>
      </c>
      <c r="G601" s="452"/>
      <c r="H601" s="452"/>
      <c r="I601" s="452"/>
      <c r="J601" s="452"/>
      <c r="K601" s="452"/>
      <c r="L601" s="453"/>
      <c r="M601" s="454">
        <f ca="1">B599</f>
        <v>46106.494204513889</v>
      </c>
      <c r="N601" s="455"/>
      <c r="O601" s="455"/>
      <c r="P601" s="455"/>
      <c r="Q601" s="455"/>
      <c r="R601" s="455"/>
      <c r="S601" s="455"/>
      <c r="T601" s="455"/>
      <c r="U601" s="455"/>
      <c r="V601" s="455"/>
      <c r="W601" s="456"/>
      <c r="X601" s="164"/>
      <c r="Y601" s="165" t="str">
        <f>$A$2</f>
        <v>【鳥取局様式】</v>
      </c>
      <c r="Z601" s="165" t="e">
        <f>DATE(YEAR($Y$7)+1,7,10)</f>
        <v>#VALUE!</v>
      </c>
      <c r="AA601" s="166" t="s">
        <v>33</v>
      </c>
      <c r="AB601" s="166" t="s">
        <v>34</v>
      </c>
      <c r="AC601" s="166" t="s">
        <v>37</v>
      </c>
      <c r="AD601" s="166" t="s">
        <v>38</v>
      </c>
      <c r="AE601" s="166" t="s">
        <v>32</v>
      </c>
      <c r="AF601" s="166" t="s">
        <v>33</v>
      </c>
      <c r="AG601" s="166" t="s">
        <v>34</v>
      </c>
      <c r="AH601" s="166" t="s">
        <v>37</v>
      </c>
      <c r="AI601" s="166" t="s">
        <v>38</v>
      </c>
      <c r="AJ601" s="166" t="s">
        <v>32</v>
      </c>
    </row>
    <row r="602" spans="1:36" ht="28.5" customHeight="1">
      <c r="A602" s="316"/>
      <c r="B602" s="317"/>
      <c r="C602" s="195"/>
      <c r="D602" s="319"/>
      <c r="E602" s="317"/>
      <c r="F602" s="306" t="s">
        <v>4</v>
      </c>
      <c r="G602" s="306"/>
      <c r="H602" s="168" t="s">
        <v>39</v>
      </c>
      <c r="I602" s="306" t="s">
        <v>5</v>
      </c>
      <c r="J602" s="306"/>
      <c r="K602" s="306"/>
      <c r="L602" s="306"/>
      <c r="M602" s="306" t="s">
        <v>4</v>
      </c>
      <c r="N602" s="306"/>
      <c r="O602" s="306"/>
      <c r="P602" s="306"/>
      <c r="Q602" s="306"/>
      <c r="R602" s="168" t="s">
        <v>39</v>
      </c>
      <c r="S602" s="306" t="s">
        <v>5</v>
      </c>
      <c r="T602" s="306"/>
      <c r="U602" s="306"/>
      <c r="V602" s="306"/>
      <c r="W602" s="306"/>
      <c r="X602" s="164"/>
      <c r="Y602" s="165" t="e">
        <f>DATE(YEAR($A$2),4,1)</f>
        <v>#VALUE!</v>
      </c>
      <c r="Z602" s="165" t="e">
        <f>DATE(YEAR($Y$8)+2,3,31)</f>
        <v>#VALUE!</v>
      </c>
      <c r="AA602" s="165" t="e">
        <f>$Y$8</f>
        <v>#VALUE!</v>
      </c>
      <c r="AB602" s="165" t="e">
        <f>DATE(YEAR($Y$8)+1,3,31)</f>
        <v>#VALUE!</v>
      </c>
      <c r="AC602" s="165"/>
      <c r="AD602" s="165"/>
      <c r="AE602" s="165"/>
      <c r="AF602" s="169" t="e">
        <f>DATE(YEAR($A$2)+1,4,1)</f>
        <v>#VALUE!</v>
      </c>
      <c r="AG602" s="169" t="e">
        <f>DATE(YEAR($AF$8)+1,3,31)</f>
        <v>#VALUE!</v>
      </c>
      <c r="AH602" s="165"/>
      <c r="AI602" s="165"/>
      <c r="AJ602" s="170"/>
    </row>
    <row r="603" spans="1:36" ht="27.95" customHeight="1">
      <c r="A603" s="171">
        <f>入力・労働局用!A603</f>
        <v>0</v>
      </c>
      <c r="B603" s="172">
        <f>入力・労働局用!B603</f>
        <v>0</v>
      </c>
      <c r="C603" s="173"/>
      <c r="D603" s="70">
        <f>入力・労働局用!D603</f>
        <v>0</v>
      </c>
      <c r="E603" s="71">
        <f>入力・労働局用!E603</f>
        <v>0</v>
      </c>
      <c r="F603" s="475">
        <f>入力・労働局用!F603</f>
        <v>0</v>
      </c>
      <c r="G603" s="476"/>
      <c r="H603" s="174" t="str">
        <f ca="1">入力・労働局用!H603</f>
        <v/>
      </c>
      <c r="I603" s="484" t="str">
        <f ca="1">入力・労働局用!I603</f>
        <v/>
      </c>
      <c r="J603" s="485">
        <f>入力・労働局用!J603</f>
        <v>0</v>
      </c>
      <c r="K603" s="485">
        <f>入力・労働局用!K603</f>
        <v>0</v>
      </c>
      <c r="L603" s="486">
        <f>入力・労働局用!L603</f>
        <v>0</v>
      </c>
      <c r="M603" s="475">
        <f>入力・労働局用!M603</f>
        <v>0</v>
      </c>
      <c r="N603" s="480"/>
      <c r="O603" s="480"/>
      <c r="P603" s="480"/>
      <c r="Q603" s="476"/>
      <c r="R603" s="175" t="str">
        <f ca="1">入力・労働局用!R603</f>
        <v/>
      </c>
      <c r="S603" s="484" t="str">
        <f ca="1">入力・労働局用!S603</f>
        <v/>
      </c>
      <c r="T603" s="485">
        <f>入力・労働局用!T603</f>
        <v>0</v>
      </c>
      <c r="U603" s="485">
        <f>入力・労働局用!U603</f>
        <v>0</v>
      </c>
      <c r="V603" s="485">
        <f>入力・労働局用!V603</f>
        <v>0</v>
      </c>
      <c r="W603" s="486">
        <f>入力・労働局用!W603</f>
        <v>0</v>
      </c>
      <c r="X603" s="164"/>
      <c r="Y603" s="176" t="str">
        <f>IF($B603&lt;&gt;0,IF(D603=0,AA$8,D603),"")</f>
        <v/>
      </c>
      <c r="Z603" s="176" t="str">
        <f>IF($B603&lt;&gt;0,IF(E603=0,Z$8,E603),"")</f>
        <v/>
      </c>
      <c r="AA603" s="177" t="e">
        <f t="shared" ref="AA603:AA617" si="264">IF(Y603&lt;AF$8,Y603,"")</f>
        <v>#VALUE!</v>
      </c>
      <c r="AB603" s="177" t="e">
        <f t="shared" ref="AB603:AB617" si="265">IF(Y603&gt;AB$8,"",IF(Z603&gt;AB$8,AB$8,Z603))</f>
        <v>#VALUE!</v>
      </c>
      <c r="AC603" s="177" t="e">
        <f t="shared" ref="AC603:AC617" si="266">IF(AA603="","",DATE(YEAR(AA603),MONTH(AA603),1))</f>
        <v>#VALUE!</v>
      </c>
      <c r="AD603" s="177" t="e">
        <f t="shared" ref="AD603:AD617" si="267">IF(AA603="","",DATE(YEAR(AB603),MONTH(AB603)+1,1)-1)</f>
        <v>#VALUE!</v>
      </c>
      <c r="AE603" s="178" t="e">
        <f t="shared" ref="AE603:AE617" si="268">IF(AA603="","",DATEDIF(AC603,AD603+1,"m"))</f>
        <v>#VALUE!</v>
      </c>
      <c r="AF603" s="177" t="e">
        <f t="shared" ref="AF603:AF617" si="269">IF(Z603&lt;AF$8,"",IF(Y603&gt;AF$8,Y603,AF$8))</f>
        <v>#VALUE!</v>
      </c>
      <c r="AG603" s="177" t="e">
        <f t="shared" ref="AG603:AG617" si="270">IF(Z603&lt;AF$8,"",Z603)</f>
        <v>#VALUE!</v>
      </c>
      <c r="AH603" s="177" t="e">
        <f t="shared" ref="AH603:AH617" si="271">IF(AF603="","",DATE(YEAR(AF603),MONTH(AF603),1))</f>
        <v>#VALUE!</v>
      </c>
      <c r="AI603" s="177" t="e">
        <f t="shared" ref="AI603:AI617" si="272">IF(AF603="","",DATE(YEAR(AG603),MONTH(AG603)+1,1)-1)</f>
        <v>#VALUE!</v>
      </c>
      <c r="AJ603" s="178" t="e">
        <f t="shared" ref="AJ603:AJ617" si="273">IF(AF603="","",DATEDIF(AH603,AI603+1,"m"))</f>
        <v>#VALUE!</v>
      </c>
    </row>
    <row r="604" spans="1:36" ht="27.95" customHeight="1">
      <c r="A604" s="179">
        <f>入力・労働局用!A604</f>
        <v>0</v>
      </c>
      <c r="B604" s="172">
        <f>入力・労働局用!B604</f>
        <v>0</v>
      </c>
      <c r="C604" s="173"/>
      <c r="D604" s="70">
        <f>入力・労働局用!D604</f>
        <v>0</v>
      </c>
      <c r="E604" s="71">
        <f>入力・労働局用!E604</f>
        <v>0</v>
      </c>
      <c r="F604" s="475">
        <f>入力・労働局用!F604</f>
        <v>0</v>
      </c>
      <c r="G604" s="476"/>
      <c r="H604" s="174" t="str">
        <f ca="1">入力・労働局用!H604</f>
        <v/>
      </c>
      <c r="I604" s="477" t="str">
        <f ca="1">入力・労働局用!I604</f>
        <v/>
      </c>
      <c r="J604" s="478">
        <f>入力・労働局用!J604</f>
        <v>0</v>
      </c>
      <c r="K604" s="478">
        <f>入力・労働局用!K604</f>
        <v>0</v>
      </c>
      <c r="L604" s="479">
        <f>入力・労働局用!L604</f>
        <v>0</v>
      </c>
      <c r="M604" s="475">
        <f>入力・労働局用!M604</f>
        <v>0</v>
      </c>
      <c r="N604" s="480"/>
      <c r="O604" s="480"/>
      <c r="P604" s="480"/>
      <c r="Q604" s="476"/>
      <c r="R604" s="174" t="str">
        <f ca="1">入力・労働局用!R604</f>
        <v/>
      </c>
      <c r="S604" s="477" t="str">
        <f ca="1">入力・労働局用!S604</f>
        <v/>
      </c>
      <c r="T604" s="478">
        <f>入力・労働局用!T604</f>
        <v>0</v>
      </c>
      <c r="U604" s="478">
        <f>入力・労働局用!U604</f>
        <v>0</v>
      </c>
      <c r="V604" s="478">
        <f>入力・労働局用!V604</f>
        <v>0</v>
      </c>
      <c r="W604" s="479">
        <f>入力・労働局用!W604</f>
        <v>0</v>
      </c>
      <c r="X604" s="164"/>
      <c r="Y604" s="180" t="str">
        <f t="shared" ref="Y604:Y617" si="274">IF($B604&lt;&gt;0,IF(D604=0,AA$8,D604),"")</f>
        <v/>
      </c>
      <c r="Z604" s="180" t="str">
        <f t="shared" ref="Z604:Z617" si="275">IF($B604&lt;&gt;0,IF(E604=0,Z$8,E604),"")</f>
        <v/>
      </c>
      <c r="AA604" s="181" t="e">
        <f t="shared" si="264"/>
        <v>#VALUE!</v>
      </c>
      <c r="AB604" s="181" t="e">
        <f t="shared" si="265"/>
        <v>#VALUE!</v>
      </c>
      <c r="AC604" s="181" t="e">
        <f t="shared" si="266"/>
        <v>#VALUE!</v>
      </c>
      <c r="AD604" s="181" t="e">
        <f t="shared" si="267"/>
        <v>#VALUE!</v>
      </c>
      <c r="AE604" s="182" t="e">
        <f t="shared" si="268"/>
        <v>#VALUE!</v>
      </c>
      <c r="AF604" s="181" t="e">
        <f t="shared" si="269"/>
        <v>#VALUE!</v>
      </c>
      <c r="AG604" s="181" t="e">
        <f t="shared" si="270"/>
        <v>#VALUE!</v>
      </c>
      <c r="AH604" s="181" t="e">
        <f t="shared" si="271"/>
        <v>#VALUE!</v>
      </c>
      <c r="AI604" s="181" t="e">
        <f t="shared" si="272"/>
        <v>#VALUE!</v>
      </c>
      <c r="AJ604" s="182" t="e">
        <f t="shared" si="273"/>
        <v>#VALUE!</v>
      </c>
    </row>
    <row r="605" spans="1:36" ht="27.95" customHeight="1">
      <c r="A605" s="179">
        <f>入力・労働局用!A605</f>
        <v>0</v>
      </c>
      <c r="B605" s="172">
        <f>入力・労働局用!B605</f>
        <v>0</v>
      </c>
      <c r="C605" s="173"/>
      <c r="D605" s="70">
        <f>入力・労働局用!D605</f>
        <v>0</v>
      </c>
      <c r="E605" s="71">
        <f>入力・労働局用!E605</f>
        <v>0</v>
      </c>
      <c r="F605" s="475">
        <f>入力・労働局用!F605</f>
        <v>0</v>
      </c>
      <c r="G605" s="476"/>
      <c r="H605" s="174" t="str">
        <f ca="1">入力・労働局用!H605</f>
        <v/>
      </c>
      <c r="I605" s="477" t="str">
        <f ca="1">入力・労働局用!I605</f>
        <v/>
      </c>
      <c r="J605" s="478">
        <f>入力・労働局用!J605</f>
        <v>0</v>
      </c>
      <c r="K605" s="478">
        <f>入力・労働局用!K605</f>
        <v>0</v>
      </c>
      <c r="L605" s="479">
        <f>入力・労働局用!L605</f>
        <v>0</v>
      </c>
      <c r="M605" s="475">
        <f>入力・労働局用!M605</f>
        <v>0</v>
      </c>
      <c r="N605" s="480"/>
      <c r="O605" s="480"/>
      <c r="P605" s="480"/>
      <c r="Q605" s="476"/>
      <c r="R605" s="174" t="str">
        <f ca="1">入力・労働局用!R605</f>
        <v/>
      </c>
      <c r="S605" s="477" t="str">
        <f ca="1">入力・労働局用!S605</f>
        <v/>
      </c>
      <c r="T605" s="478">
        <f>入力・労働局用!T605</f>
        <v>0</v>
      </c>
      <c r="U605" s="478">
        <f>入力・労働局用!U605</f>
        <v>0</v>
      </c>
      <c r="V605" s="478">
        <f>入力・労働局用!V605</f>
        <v>0</v>
      </c>
      <c r="W605" s="479">
        <f>入力・労働局用!W605</f>
        <v>0</v>
      </c>
      <c r="X605" s="164"/>
      <c r="Y605" s="180" t="str">
        <f t="shared" si="274"/>
        <v/>
      </c>
      <c r="Z605" s="180" t="str">
        <f t="shared" si="275"/>
        <v/>
      </c>
      <c r="AA605" s="181" t="e">
        <f t="shared" si="264"/>
        <v>#VALUE!</v>
      </c>
      <c r="AB605" s="181" t="e">
        <f t="shared" si="265"/>
        <v>#VALUE!</v>
      </c>
      <c r="AC605" s="181" t="e">
        <f t="shared" si="266"/>
        <v>#VALUE!</v>
      </c>
      <c r="AD605" s="181" t="e">
        <f t="shared" si="267"/>
        <v>#VALUE!</v>
      </c>
      <c r="AE605" s="182" t="e">
        <f t="shared" si="268"/>
        <v>#VALUE!</v>
      </c>
      <c r="AF605" s="181" t="e">
        <f t="shared" si="269"/>
        <v>#VALUE!</v>
      </c>
      <c r="AG605" s="181" t="e">
        <f t="shared" si="270"/>
        <v>#VALUE!</v>
      </c>
      <c r="AH605" s="181" t="e">
        <f t="shared" si="271"/>
        <v>#VALUE!</v>
      </c>
      <c r="AI605" s="181" t="e">
        <f t="shared" si="272"/>
        <v>#VALUE!</v>
      </c>
      <c r="AJ605" s="182" t="e">
        <f t="shared" si="273"/>
        <v>#VALUE!</v>
      </c>
    </row>
    <row r="606" spans="1:36" ht="27.95" customHeight="1">
      <c r="A606" s="179">
        <f>入力・労働局用!A606</f>
        <v>0</v>
      </c>
      <c r="B606" s="172">
        <f>入力・労働局用!B606</f>
        <v>0</v>
      </c>
      <c r="C606" s="173"/>
      <c r="D606" s="70">
        <f>入力・労働局用!D606</f>
        <v>0</v>
      </c>
      <c r="E606" s="71">
        <f>入力・労働局用!E606</f>
        <v>0</v>
      </c>
      <c r="F606" s="475">
        <f>入力・労働局用!F606</f>
        <v>0</v>
      </c>
      <c r="G606" s="476"/>
      <c r="H606" s="174" t="str">
        <f ca="1">入力・労働局用!H606</f>
        <v/>
      </c>
      <c r="I606" s="477" t="str">
        <f ca="1">入力・労働局用!I606</f>
        <v/>
      </c>
      <c r="J606" s="478">
        <f>入力・労働局用!J606</f>
        <v>0</v>
      </c>
      <c r="K606" s="478">
        <f>入力・労働局用!K606</f>
        <v>0</v>
      </c>
      <c r="L606" s="479">
        <f>入力・労働局用!L606</f>
        <v>0</v>
      </c>
      <c r="M606" s="475">
        <f>入力・労働局用!M606</f>
        <v>0</v>
      </c>
      <c r="N606" s="480"/>
      <c r="O606" s="480"/>
      <c r="P606" s="480"/>
      <c r="Q606" s="476"/>
      <c r="R606" s="174" t="str">
        <f ca="1">入力・労働局用!R606</f>
        <v/>
      </c>
      <c r="S606" s="477" t="str">
        <f ca="1">入力・労働局用!S606</f>
        <v/>
      </c>
      <c r="T606" s="478">
        <f>入力・労働局用!T606</f>
        <v>0</v>
      </c>
      <c r="U606" s="478">
        <f>入力・労働局用!U606</f>
        <v>0</v>
      </c>
      <c r="V606" s="478">
        <f>入力・労働局用!V606</f>
        <v>0</v>
      </c>
      <c r="W606" s="479">
        <f>入力・労働局用!W606</f>
        <v>0</v>
      </c>
      <c r="X606" s="164"/>
      <c r="Y606" s="180" t="str">
        <f t="shared" si="274"/>
        <v/>
      </c>
      <c r="Z606" s="180" t="str">
        <f t="shared" si="275"/>
        <v/>
      </c>
      <c r="AA606" s="181" t="e">
        <f t="shared" si="264"/>
        <v>#VALUE!</v>
      </c>
      <c r="AB606" s="181" t="e">
        <f t="shared" si="265"/>
        <v>#VALUE!</v>
      </c>
      <c r="AC606" s="181" t="e">
        <f t="shared" si="266"/>
        <v>#VALUE!</v>
      </c>
      <c r="AD606" s="181" t="e">
        <f t="shared" si="267"/>
        <v>#VALUE!</v>
      </c>
      <c r="AE606" s="182" t="e">
        <f t="shared" si="268"/>
        <v>#VALUE!</v>
      </c>
      <c r="AF606" s="181" t="e">
        <f t="shared" si="269"/>
        <v>#VALUE!</v>
      </c>
      <c r="AG606" s="181" t="e">
        <f t="shared" si="270"/>
        <v>#VALUE!</v>
      </c>
      <c r="AH606" s="181" t="e">
        <f t="shared" si="271"/>
        <v>#VALUE!</v>
      </c>
      <c r="AI606" s="181" t="e">
        <f t="shared" si="272"/>
        <v>#VALUE!</v>
      </c>
      <c r="AJ606" s="182" t="e">
        <f t="shared" si="273"/>
        <v>#VALUE!</v>
      </c>
    </row>
    <row r="607" spans="1:36" ht="27.95" customHeight="1">
      <c r="A607" s="179">
        <f>入力・労働局用!A607</f>
        <v>0</v>
      </c>
      <c r="B607" s="172">
        <f>入力・労働局用!B607</f>
        <v>0</v>
      </c>
      <c r="C607" s="173"/>
      <c r="D607" s="70">
        <f>入力・労働局用!D607</f>
        <v>0</v>
      </c>
      <c r="E607" s="71">
        <f>入力・労働局用!E607</f>
        <v>0</v>
      </c>
      <c r="F607" s="475">
        <f>入力・労働局用!F607</f>
        <v>0</v>
      </c>
      <c r="G607" s="476"/>
      <c r="H607" s="174" t="str">
        <f ca="1">入力・労働局用!H607</f>
        <v/>
      </c>
      <c r="I607" s="477" t="str">
        <f ca="1">入力・労働局用!I607</f>
        <v/>
      </c>
      <c r="J607" s="478">
        <f>入力・労働局用!J607</f>
        <v>0</v>
      </c>
      <c r="K607" s="478">
        <f>入力・労働局用!K607</f>
        <v>0</v>
      </c>
      <c r="L607" s="479">
        <f>入力・労働局用!L607</f>
        <v>0</v>
      </c>
      <c r="M607" s="475">
        <f>入力・労働局用!M607</f>
        <v>0</v>
      </c>
      <c r="N607" s="480"/>
      <c r="O607" s="480"/>
      <c r="P607" s="480"/>
      <c r="Q607" s="476"/>
      <c r="R607" s="174" t="str">
        <f ca="1">入力・労働局用!R607</f>
        <v/>
      </c>
      <c r="S607" s="477" t="str">
        <f ca="1">入力・労働局用!S607</f>
        <v/>
      </c>
      <c r="T607" s="478">
        <f>入力・労働局用!T607</f>
        <v>0</v>
      </c>
      <c r="U607" s="478">
        <f>入力・労働局用!U607</f>
        <v>0</v>
      </c>
      <c r="V607" s="478">
        <f>入力・労働局用!V607</f>
        <v>0</v>
      </c>
      <c r="W607" s="479">
        <f>入力・労働局用!W607</f>
        <v>0</v>
      </c>
      <c r="X607" s="164"/>
      <c r="Y607" s="180" t="str">
        <f t="shared" si="274"/>
        <v/>
      </c>
      <c r="Z607" s="180" t="str">
        <f t="shared" si="275"/>
        <v/>
      </c>
      <c r="AA607" s="181" t="e">
        <f t="shared" si="264"/>
        <v>#VALUE!</v>
      </c>
      <c r="AB607" s="181" t="e">
        <f t="shared" si="265"/>
        <v>#VALUE!</v>
      </c>
      <c r="AC607" s="181" t="e">
        <f t="shared" si="266"/>
        <v>#VALUE!</v>
      </c>
      <c r="AD607" s="181" t="e">
        <f t="shared" si="267"/>
        <v>#VALUE!</v>
      </c>
      <c r="AE607" s="182" t="e">
        <f t="shared" si="268"/>
        <v>#VALUE!</v>
      </c>
      <c r="AF607" s="181" t="e">
        <f t="shared" si="269"/>
        <v>#VALUE!</v>
      </c>
      <c r="AG607" s="181" t="e">
        <f t="shared" si="270"/>
        <v>#VALUE!</v>
      </c>
      <c r="AH607" s="181" t="e">
        <f t="shared" si="271"/>
        <v>#VALUE!</v>
      </c>
      <c r="AI607" s="181" t="e">
        <f t="shared" si="272"/>
        <v>#VALUE!</v>
      </c>
      <c r="AJ607" s="182" t="e">
        <f t="shared" si="273"/>
        <v>#VALUE!</v>
      </c>
    </row>
    <row r="608" spans="1:36" ht="27.95" customHeight="1">
      <c r="A608" s="179">
        <f>入力・労働局用!A608</f>
        <v>0</v>
      </c>
      <c r="B608" s="172">
        <f>入力・労働局用!B608</f>
        <v>0</v>
      </c>
      <c r="C608" s="173"/>
      <c r="D608" s="70">
        <f>入力・労働局用!D608</f>
        <v>0</v>
      </c>
      <c r="E608" s="71">
        <f>入力・労働局用!E608</f>
        <v>0</v>
      </c>
      <c r="F608" s="475">
        <f>入力・労働局用!F608</f>
        <v>0</v>
      </c>
      <c r="G608" s="476"/>
      <c r="H608" s="174" t="str">
        <f ca="1">入力・労働局用!H608</f>
        <v/>
      </c>
      <c r="I608" s="477" t="str">
        <f ca="1">入力・労働局用!I608</f>
        <v/>
      </c>
      <c r="J608" s="478">
        <f>入力・労働局用!J608</f>
        <v>0</v>
      </c>
      <c r="K608" s="478">
        <f>入力・労働局用!K608</f>
        <v>0</v>
      </c>
      <c r="L608" s="479">
        <f>入力・労働局用!L608</f>
        <v>0</v>
      </c>
      <c r="M608" s="475">
        <f>入力・労働局用!M608</f>
        <v>0</v>
      </c>
      <c r="N608" s="480"/>
      <c r="O608" s="480"/>
      <c r="P608" s="480"/>
      <c r="Q608" s="476"/>
      <c r="R608" s="174" t="str">
        <f ca="1">入力・労働局用!R608</f>
        <v/>
      </c>
      <c r="S608" s="477" t="str">
        <f ca="1">入力・労働局用!S608</f>
        <v/>
      </c>
      <c r="T608" s="478">
        <f>入力・労働局用!T608</f>
        <v>0</v>
      </c>
      <c r="U608" s="478">
        <f>入力・労働局用!U608</f>
        <v>0</v>
      </c>
      <c r="V608" s="478">
        <f>入力・労働局用!V608</f>
        <v>0</v>
      </c>
      <c r="W608" s="479">
        <f>入力・労働局用!W608</f>
        <v>0</v>
      </c>
      <c r="X608" s="164"/>
      <c r="Y608" s="180" t="str">
        <f t="shared" si="274"/>
        <v/>
      </c>
      <c r="Z608" s="180" t="str">
        <f t="shared" si="275"/>
        <v/>
      </c>
      <c r="AA608" s="181" t="e">
        <f t="shared" si="264"/>
        <v>#VALUE!</v>
      </c>
      <c r="AB608" s="181" t="e">
        <f t="shared" si="265"/>
        <v>#VALUE!</v>
      </c>
      <c r="AC608" s="181" t="e">
        <f t="shared" si="266"/>
        <v>#VALUE!</v>
      </c>
      <c r="AD608" s="181" t="e">
        <f t="shared" si="267"/>
        <v>#VALUE!</v>
      </c>
      <c r="AE608" s="182" t="e">
        <f t="shared" si="268"/>
        <v>#VALUE!</v>
      </c>
      <c r="AF608" s="181" t="e">
        <f t="shared" si="269"/>
        <v>#VALUE!</v>
      </c>
      <c r="AG608" s="181" t="e">
        <f t="shared" si="270"/>
        <v>#VALUE!</v>
      </c>
      <c r="AH608" s="181" t="e">
        <f t="shared" si="271"/>
        <v>#VALUE!</v>
      </c>
      <c r="AI608" s="181" t="e">
        <f t="shared" si="272"/>
        <v>#VALUE!</v>
      </c>
      <c r="AJ608" s="182" t="e">
        <f t="shared" si="273"/>
        <v>#VALUE!</v>
      </c>
    </row>
    <row r="609" spans="1:36" ht="27.95" customHeight="1">
      <c r="A609" s="179">
        <f>入力・労働局用!A609</f>
        <v>0</v>
      </c>
      <c r="B609" s="172">
        <f>入力・労働局用!B609</f>
        <v>0</v>
      </c>
      <c r="C609" s="173"/>
      <c r="D609" s="70">
        <f>入力・労働局用!D609</f>
        <v>0</v>
      </c>
      <c r="E609" s="71">
        <f>入力・労働局用!E609</f>
        <v>0</v>
      </c>
      <c r="F609" s="475">
        <f>入力・労働局用!F609</f>
        <v>0</v>
      </c>
      <c r="G609" s="476"/>
      <c r="H609" s="174" t="str">
        <f ca="1">入力・労働局用!H609</f>
        <v/>
      </c>
      <c r="I609" s="477" t="str">
        <f ca="1">入力・労働局用!I609</f>
        <v/>
      </c>
      <c r="J609" s="478">
        <f>入力・労働局用!J609</f>
        <v>0</v>
      </c>
      <c r="K609" s="478">
        <f>入力・労働局用!K609</f>
        <v>0</v>
      </c>
      <c r="L609" s="479">
        <f>入力・労働局用!L609</f>
        <v>0</v>
      </c>
      <c r="M609" s="475">
        <f>入力・労働局用!M609</f>
        <v>0</v>
      </c>
      <c r="N609" s="480"/>
      <c r="O609" s="480"/>
      <c r="P609" s="480"/>
      <c r="Q609" s="476"/>
      <c r="R609" s="174" t="str">
        <f ca="1">入力・労働局用!R609</f>
        <v/>
      </c>
      <c r="S609" s="477" t="str">
        <f ca="1">入力・労働局用!S609</f>
        <v/>
      </c>
      <c r="T609" s="478">
        <f>入力・労働局用!T609</f>
        <v>0</v>
      </c>
      <c r="U609" s="478">
        <f>入力・労働局用!U609</f>
        <v>0</v>
      </c>
      <c r="V609" s="478">
        <f>入力・労働局用!V609</f>
        <v>0</v>
      </c>
      <c r="W609" s="479">
        <f>入力・労働局用!W609</f>
        <v>0</v>
      </c>
      <c r="X609" s="164"/>
      <c r="Y609" s="180" t="str">
        <f t="shared" si="274"/>
        <v/>
      </c>
      <c r="Z609" s="180" t="str">
        <f t="shared" si="275"/>
        <v/>
      </c>
      <c r="AA609" s="181" t="e">
        <f t="shared" si="264"/>
        <v>#VALUE!</v>
      </c>
      <c r="AB609" s="181" t="e">
        <f t="shared" si="265"/>
        <v>#VALUE!</v>
      </c>
      <c r="AC609" s="181" t="e">
        <f t="shared" si="266"/>
        <v>#VALUE!</v>
      </c>
      <c r="AD609" s="181" t="e">
        <f t="shared" si="267"/>
        <v>#VALUE!</v>
      </c>
      <c r="AE609" s="182" t="e">
        <f t="shared" si="268"/>
        <v>#VALUE!</v>
      </c>
      <c r="AF609" s="181" t="e">
        <f t="shared" si="269"/>
        <v>#VALUE!</v>
      </c>
      <c r="AG609" s="181" t="e">
        <f t="shared" si="270"/>
        <v>#VALUE!</v>
      </c>
      <c r="AH609" s="181" t="e">
        <f t="shared" si="271"/>
        <v>#VALUE!</v>
      </c>
      <c r="AI609" s="181" t="e">
        <f t="shared" si="272"/>
        <v>#VALUE!</v>
      </c>
      <c r="AJ609" s="182" t="e">
        <f t="shared" si="273"/>
        <v>#VALUE!</v>
      </c>
    </row>
    <row r="610" spans="1:36" ht="27.95" customHeight="1">
      <c r="A610" s="179">
        <f>入力・労働局用!A610</f>
        <v>0</v>
      </c>
      <c r="B610" s="172">
        <f>入力・労働局用!B610</f>
        <v>0</v>
      </c>
      <c r="C610" s="173"/>
      <c r="D610" s="70">
        <f>入力・労働局用!D610</f>
        <v>0</v>
      </c>
      <c r="E610" s="71">
        <f>入力・労働局用!E610</f>
        <v>0</v>
      </c>
      <c r="F610" s="475">
        <f>入力・労働局用!F610</f>
        <v>0</v>
      </c>
      <c r="G610" s="476"/>
      <c r="H610" s="174" t="str">
        <f ca="1">入力・労働局用!H610</f>
        <v/>
      </c>
      <c r="I610" s="477" t="str">
        <f ca="1">入力・労働局用!I610</f>
        <v/>
      </c>
      <c r="J610" s="478">
        <f>入力・労働局用!J610</f>
        <v>0</v>
      </c>
      <c r="K610" s="478">
        <f>入力・労働局用!K610</f>
        <v>0</v>
      </c>
      <c r="L610" s="479">
        <f>入力・労働局用!L610</f>
        <v>0</v>
      </c>
      <c r="M610" s="475">
        <f>入力・労働局用!M610</f>
        <v>0</v>
      </c>
      <c r="N610" s="480"/>
      <c r="O610" s="480"/>
      <c r="P610" s="480"/>
      <c r="Q610" s="476"/>
      <c r="R610" s="174" t="str">
        <f ca="1">入力・労働局用!R610</f>
        <v/>
      </c>
      <c r="S610" s="477" t="str">
        <f ca="1">入力・労働局用!S610</f>
        <v/>
      </c>
      <c r="T610" s="478">
        <f>入力・労働局用!T610</f>
        <v>0</v>
      </c>
      <c r="U610" s="478">
        <f>入力・労働局用!U610</f>
        <v>0</v>
      </c>
      <c r="V610" s="478">
        <f>入力・労働局用!V610</f>
        <v>0</v>
      </c>
      <c r="W610" s="479">
        <f>入力・労働局用!W610</f>
        <v>0</v>
      </c>
      <c r="X610" s="164"/>
      <c r="Y610" s="180" t="str">
        <f t="shared" si="274"/>
        <v/>
      </c>
      <c r="Z610" s="180" t="str">
        <f t="shared" si="275"/>
        <v/>
      </c>
      <c r="AA610" s="181" t="e">
        <f t="shared" si="264"/>
        <v>#VALUE!</v>
      </c>
      <c r="AB610" s="181" t="e">
        <f t="shared" si="265"/>
        <v>#VALUE!</v>
      </c>
      <c r="AC610" s="181" t="e">
        <f t="shared" si="266"/>
        <v>#VALUE!</v>
      </c>
      <c r="AD610" s="181" t="e">
        <f t="shared" si="267"/>
        <v>#VALUE!</v>
      </c>
      <c r="AE610" s="182" t="e">
        <f t="shared" si="268"/>
        <v>#VALUE!</v>
      </c>
      <c r="AF610" s="181" t="e">
        <f t="shared" si="269"/>
        <v>#VALUE!</v>
      </c>
      <c r="AG610" s="181" t="e">
        <f t="shared" si="270"/>
        <v>#VALUE!</v>
      </c>
      <c r="AH610" s="181" t="e">
        <f t="shared" si="271"/>
        <v>#VALUE!</v>
      </c>
      <c r="AI610" s="181" t="e">
        <f t="shared" si="272"/>
        <v>#VALUE!</v>
      </c>
      <c r="AJ610" s="182" t="e">
        <f t="shared" si="273"/>
        <v>#VALUE!</v>
      </c>
    </row>
    <row r="611" spans="1:36" ht="27.95" customHeight="1">
      <c r="A611" s="179">
        <f>入力・労働局用!A611</f>
        <v>0</v>
      </c>
      <c r="B611" s="172">
        <f>入力・労働局用!B611</f>
        <v>0</v>
      </c>
      <c r="C611" s="173"/>
      <c r="D611" s="70">
        <f>入力・労働局用!D611</f>
        <v>0</v>
      </c>
      <c r="E611" s="71">
        <f>入力・労働局用!E611</f>
        <v>0</v>
      </c>
      <c r="F611" s="475">
        <f>入力・労働局用!F611</f>
        <v>0</v>
      </c>
      <c r="G611" s="476"/>
      <c r="H611" s="174" t="str">
        <f ca="1">入力・労働局用!H611</f>
        <v/>
      </c>
      <c r="I611" s="477" t="str">
        <f ca="1">入力・労働局用!I611</f>
        <v/>
      </c>
      <c r="J611" s="478">
        <f>入力・労働局用!J611</f>
        <v>0</v>
      </c>
      <c r="K611" s="478">
        <f>入力・労働局用!K611</f>
        <v>0</v>
      </c>
      <c r="L611" s="479">
        <f>入力・労働局用!L611</f>
        <v>0</v>
      </c>
      <c r="M611" s="475">
        <f>入力・労働局用!M611</f>
        <v>0</v>
      </c>
      <c r="N611" s="480"/>
      <c r="O611" s="480"/>
      <c r="P611" s="480"/>
      <c r="Q611" s="476"/>
      <c r="R611" s="174" t="str">
        <f ca="1">入力・労働局用!R611</f>
        <v/>
      </c>
      <c r="S611" s="477" t="str">
        <f ca="1">入力・労働局用!S611</f>
        <v/>
      </c>
      <c r="T611" s="478">
        <f>入力・労働局用!T611</f>
        <v>0</v>
      </c>
      <c r="U611" s="478">
        <f>入力・労働局用!U611</f>
        <v>0</v>
      </c>
      <c r="V611" s="478">
        <f>入力・労働局用!V611</f>
        <v>0</v>
      </c>
      <c r="W611" s="479">
        <f>入力・労働局用!W611</f>
        <v>0</v>
      </c>
      <c r="X611" s="164"/>
      <c r="Y611" s="180" t="str">
        <f t="shared" si="274"/>
        <v/>
      </c>
      <c r="Z611" s="180" t="str">
        <f t="shared" si="275"/>
        <v/>
      </c>
      <c r="AA611" s="181" t="e">
        <f t="shared" si="264"/>
        <v>#VALUE!</v>
      </c>
      <c r="AB611" s="181" t="e">
        <f t="shared" si="265"/>
        <v>#VALUE!</v>
      </c>
      <c r="AC611" s="181" t="e">
        <f t="shared" si="266"/>
        <v>#VALUE!</v>
      </c>
      <c r="AD611" s="181" t="e">
        <f t="shared" si="267"/>
        <v>#VALUE!</v>
      </c>
      <c r="AE611" s="182" t="e">
        <f t="shared" si="268"/>
        <v>#VALUE!</v>
      </c>
      <c r="AF611" s="181" t="e">
        <f t="shared" si="269"/>
        <v>#VALUE!</v>
      </c>
      <c r="AG611" s="181" t="e">
        <f t="shared" si="270"/>
        <v>#VALUE!</v>
      </c>
      <c r="AH611" s="181" t="e">
        <f t="shared" si="271"/>
        <v>#VALUE!</v>
      </c>
      <c r="AI611" s="181" t="e">
        <f t="shared" si="272"/>
        <v>#VALUE!</v>
      </c>
      <c r="AJ611" s="182" t="e">
        <f t="shared" si="273"/>
        <v>#VALUE!</v>
      </c>
    </row>
    <row r="612" spans="1:36" ht="27.95" customHeight="1">
      <c r="A612" s="179">
        <f>入力・労働局用!A612</f>
        <v>0</v>
      </c>
      <c r="B612" s="172">
        <f>入力・労働局用!B612</f>
        <v>0</v>
      </c>
      <c r="C612" s="173"/>
      <c r="D612" s="70">
        <f>入力・労働局用!D612</f>
        <v>0</v>
      </c>
      <c r="E612" s="71">
        <f>入力・労働局用!E612</f>
        <v>0</v>
      </c>
      <c r="F612" s="475">
        <f>入力・労働局用!F612</f>
        <v>0</v>
      </c>
      <c r="G612" s="476"/>
      <c r="H612" s="174" t="str">
        <f ca="1">入力・労働局用!H612</f>
        <v/>
      </c>
      <c r="I612" s="477" t="str">
        <f ca="1">入力・労働局用!I612</f>
        <v/>
      </c>
      <c r="J612" s="478">
        <f>入力・労働局用!J612</f>
        <v>0</v>
      </c>
      <c r="K612" s="478">
        <f>入力・労働局用!K612</f>
        <v>0</v>
      </c>
      <c r="L612" s="479">
        <f>入力・労働局用!L612</f>
        <v>0</v>
      </c>
      <c r="M612" s="475">
        <f>入力・労働局用!M612</f>
        <v>0</v>
      </c>
      <c r="N612" s="480"/>
      <c r="O612" s="480"/>
      <c r="P612" s="480"/>
      <c r="Q612" s="476"/>
      <c r="R612" s="174" t="str">
        <f ca="1">入力・労働局用!R612</f>
        <v/>
      </c>
      <c r="S612" s="477" t="str">
        <f ca="1">入力・労働局用!S612</f>
        <v/>
      </c>
      <c r="T612" s="478">
        <f>入力・労働局用!T612</f>
        <v>0</v>
      </c>
      <c r="U612" s="478">
        <f>入力・労働局用!U612</f>
        <v>0</v>
      </c>
      <c r="V612" s="478">
        <f>入力・労働局用!V612</f>
        <v>0</v>
      </c>
      <c r="W612" s="479">
        <f>入力・労働局用!W612</f>
        <v>0</v>
      </c>
      <c r="X612" s="164"/>
      <c r="Y612" s="180" t="str">
        <f t="shared" si="274"/>
        <v/>
      </c>
      <c r="Z612" s="180" t="str">
        <f t="shared" si="275"/>
        <v/>
      </c>
      <c r="AA612" s="181" t="e">
        <f t="shared" si="264"/>
        <v>#VALUE!</v>
      </c>
      <c r="AB612" s="181" t="e">
        <f t="shared" si="265"/>
        <v>#VALUE!</v>
      </c>
      <c r="AC612" s="181" t="e">
        <f t="shared" si="266"/>
        <v>#VALUE!</v>
      </c>
      <c r="AD612" s="181" t="e">
        <f t="shared" si="267"/>
        <v>#VALUE!</v>
      </c>
      <c r="AE612" s="182" t="e">
        <f t="shared" si="268"/>
        <v>#VALUE!</v>
      </c>
      <c r="AF612" s="181" t="e">
        <f t="shared" si="269"/>
        <v>#VALUE!</v>
      </c>
      <c r="AG612" s="181" t="e">
        <f t="shared" si="270"/>
        <v>#VALUE!</v>
      </c>
      <c r="AH612" s="181" t="e">
        <f t="shared" si="271"/>
        <v>#VALUE!</v>
      </c>
      <c r="AI612" s="181" t="e">
        <f t="shared" si="272"/>
        <v>#VALUE!</v>
      </c>
      <c r="AJ612" s="182" t="e">
        <f t="shared" si="273"/>
        <v>#VALUE!</v>
      </c>
    </row>
    <row r="613" spans="1:36" ht="27.95" customHeight="1">
      <c r="A613" s="179">
        <f>入力・労働局用!A613</f>
        <v>0</v>
      </c>
      <c r="B613" s="172">
        <f>入力・労働局用!B613</f>
        <v>0</v>
      </c>
      <c r="C613" s="173"/>
      <c r="D613" s="70">
        <f>入力・労働局用!D613</f>
        <v>0</v>
      </c>
      <c r="E613" s="71">
        <f>入力・労働局用!E613</f>
        <v>0</v>
      </c>
      <c r="F613" s="475">
        <f>入力・労働局用!F613</f>
        <v>0</v>
      </c>
      <c r="G613" s="476"/>
      <c r="H613" s="174" t="str">
        <f ca="1">入力・労働局用!H613</f>
        <v/>
      </c>
      <c r="I613" s="477" t="str">
        <f ca="1">入力・労働局用!I613</f>
        <v/>
      </c>
      <c r="J613" s="478">
        <f>入力・労働局用!J613</f>
        <v>0</v>
      </c>
      <c r="K613" s="478">
        <f>入力・労働局用!K613</f>
        <v>0</v>
      </c>
      <c r="L613" s="479">
        <f>入力・労働局用!L613</f>
        <v>0</v>
      </c>
      <c r="M613" s="475">
        <f>入力・労働局用!M613</f>
        <v>0</v>
      </c>
      <c r="N613" s="480"/>
      <c r="O613" s="480"/>
      <c r="P613" s="480"/>
      <c r="Q613" s="476"/>
      <c r="R613" s="174" t="str">
        <f ca="1">入力・労働局用!R613</f>
        <v/>
      </c>
      <c r="S613" s="477" t="str">
        <f ca="1">入力・労働局用!S613</f>
        <v/>
      </c>
      <c r="T613" s="478">
        <f>入力・労働局用!T613</f>
        <v>0</v>
      </c>
      <c r="U613" s="478">
        <f>入力・労働局用!U613</f>
        <v>0</v>
      </c>
      <c r="V613" s="478">
        <f>入力・労働局用!V613</f>
        <v>0</v>
      </c>
      <c r="W613" s="479">
        <f>入力・労働局用!W613</f>
        <v>0</v>
      </c>
      <c r="X613" s="164"/>
      <c r="Y613" s="180" t="str">
        <f t="shared" si="274"/>
        <v/>
      </c>
      <c r="Z613" s="180" t="str">
        <f t="shared" si="275"/>
        <v/>
      </c>
      <c r="AA613" s="181" t="e">
        <f t="shared" si="264"/>
        <v>#VALUE!</v>
      </c>
      <c r="AB613" s="181" t="e">
        <f t="shared" si="265"/>
        <v>#VALUE!</v>
      </c>
      <c r="AC613" s="181" t="e">
        <f t="shared" si="266"/>
        <v>#VALUE!</v>
      </c>
      <c r="AD613" s="181" t="e">
        <f t="shared" si="267"/>
        <v>#VALUE!</v>
      </c>
      <c r="AE613" s="182" t="e">
        <f t="shared" si="268"/>
        <v>#VALUE!</v>
      </c>
      <c r="AF613" s="181" t="e">
        <f t="shared" si="269"/>
        <v>#VALUE!</v>
      </c>
      <c r="AG613" s="181" t="e">
        <f t="shared" si="270"/>
        <v>#VALUE!</v>
      </c>
      <c r="AH613" s="181" t="e">
        <f t="shared" si="271"/>
        <v>#VALUE!</v>
      </c>
      <c r="AI613" s="181" t="e">
        <f t="shared" si="272"/>
        <v>#VALUE!</v>
      </c>
      <c r="AJ613" s="182" t="e">
        <f t="shared" si="273"/>
        <v>#VALUE!</v>
      </c>
    </row>
    <row r="614" spans="1:36" ht="27.95" customHeight="1">
      <c r="A614" s="179">
        <f>入力・労働局用!A614</f>
        <v>0</v>
      </c>
      <c r="B614" s="172">
        <f>入力・労働局用!B614</f>
        <v>0</v>
      </c>
      <c r="C614" s="173"/>
      <c r="D614" s="70">
        <f>入力・労働局用!D614</f>
        <v>0</v>
      </c>
      <c r="E614" s="71">
        <f>入力・労働局用!E614</f>
        <v>0</v>
      </c>
      <c r="F614" s="475">
        <f>入力・労働局用!F614</f>
        <v>0</v>
      </c>
      <c r="G614" s="476"/>
      <c r="H614" s="174" t="str">
        <f ca="1">入力・労働局用!H614</f>
        <v/>
      </c>
      <c r="I614" s="477" t="str">
        <f ca="1">入力・労働局用!I614</f>
        <v/>
      </c>
      <c r="J614" s="478">
        <f>入力・労働局用!J614</f>
        <v>0</v>
      </c>
      <c r="K614" s="478">
        <f>入力・労働局用!K614</f>
        <v>0</v>
      </c>
      <c r="L614" s="479">
        <f>入力・労働局用!L614</f>
        <v>0</v>
      </c>
      <c r="M614" s="475">
        <f>入力・労働局用!M614</f>
        <v>0</v>
      </c>
      <c r="N614" s="480"/>
      <c r="O614" s="480"/>
      <c r="P614" s="480"/>
      <c r="Q614" s="476"/>
      <c r="R614" s="174" t="str">
        <f ca="1">入力・労働局用!R614</f>
        <v/>
      </c>
      <c r="S614" s="477" t="str">
        <f ca="1">入力・労働局用!S614</f>
        <v/>
      </c>
      <c r="T614" s="478">
        <f>入力・労働局用!T614</f>
        <v>0</v>
      </c>
      <c r="U614" s="478">
        <f>入力・労働局用!U614</f>
        <v>0</v>
      </c>
      <c r="V614" s="478">
        <f>入力・労働局用!V614</f>
        <v>0</v>
      </c>
      <c r="W614" s="479">
        <f>入力・労働局用!W614</f>
        <v>0</v>
      </c>
      <c r="X614" s="164"/>
      <c r="Y614" s="180" t="str">
        <f t="shared" si="274"/>
        <v/>
      </c>
      <c r="Z614" s="180" t="str">
        <f t="shared" si="275"/>
        <v/>
      </c>
      <c r="AA614" s="181" t="e">
        <f t="shared" si="264"/>
        <v>#VALUE!</v>
      </c>
      <c r="AB614" s="181" t="e">
        <f t="shared" si="265"/>
        <v>#VALUE!</v>
      </c>
      <c r="AC614" s="181" t="e">
        <f t="shared" si="266"/>
        <v>#VALUE!</v>
      </c>
      <c r="AD614" s="181" t="e">
        <f t="shared" si="267"/>
        <v>#VALUE!</v>
      </c>
      <c r="AE614" s="182" t="e">
        <f t="shared" si="268"/>
        <v>#VALUE!</v>
      </c>
      <c r="AF614" s="181" t="e">
        <f t="shared" si="269"/>
        <v>#VALUE!</v>
      </c>
      <c r="AG614" s="181" t="e">
        <f t="shared" si="270"/>
        <v>#VALUE!</v>
      </c>
      <c r="AH614" s="181" t="e">
        <f t="shared" si="271"/>
        <v>#VALUE!</v>
      </c>
      <c r="AI614" s="181" t="e">
        <f t="shared" si="272"/>
        <v>#VALUE!</v>
      </c>
      <c r="AJ614" s="182" t="e">
        <f t="shared" si="273"/>
        <v>#VALUE!</v>
      </c>
    </row>
    <row r="615" spans="1:36" ht="27.95" customHeight="1">
      <c r="A615" s="179">
        <f>入力・労働局用!A615</f>
        <v>0</v>
      </c>
      <c r="B615" s="172">
        <f>入力・労働局用!B615</f>
        <v>0</v>
      </c>
      <c r="C615" s="173"/>
      <c r="D615" s="70">
        <f>入力・労働局用!D615</f>
        <v>0</v>
      </c>
      <c r="E615" s="71">
        <f>入力・労働局用!E615</f>
        <v>0</v>
      </c>
      <c r="F615" s="475">
        <f>入力・労働局用!F615</f>
        <v>0</v>
      </c>
      <c r="G615" s="476"/>
      <c r="H615" s="174" t="str">
        <f ca="1">入力・労働局用!H615</f>
        <v/>
      </c>
      <c r="I615" s="477" t="str">
        <f ca="1">入力・労働局用!I615</f>
        <v/>
      </c>
      <c r="J615" s="478">
        <f>入力・労働局用!J615</f>
        <v>0</v>
      </c>
      <c r="K615" s="478">
        <f>入力・労働局用!K615</f>
        <v>0</v>
      </c>
      <c r="L615" s="479">
        <f>入力・労働局用!L615</f>
        <v>0</v>
      </c>
      <c r="M615" s="475">
        <f>入力・労働局用!M615</f>
        <v>0</v>
      </c>
      <c r="N615" s="480"/>
      <c r="O615" s="480"/>
      <c r="P615" s="480"/>
      <c r="Q615" s="476"/>
      <c r="R615" s="174" t="str">
        <f ca="1">入力・労働局用!R615</f>
        <v/>
      </c>
      <c r="S615" s="477" t="str">
        <f ca="1">入力・労働局用!S615</f>
        <v/>
      </c>
      <c r="T615" s="478">
        <f>入力・労働局用!T615</f>
        <v>0</v>
      </c>
      <c r="U615" s="478">
        <f>入力・労働局用!U615</f>
        <v>0</v>
      </c>
      <c r="V615" s="478">
        <f>入力・労働局用!V615</f>
        <v>0</v>
      </c>
      <c r="W615" s="479">
        <f>入力・労働局用!W615</f>
        <v>0</v>
      </c>
      <c r="X615" s="164"/>
      <c r="Y615" s="180" t="str">
        <f t="shared" si="274"/>
        <v/>
      </c>
      <c r="Z615" s="180" t="str">
        <f t="shared" si="275"/>
        <v/>
      </c>
      <c r="AA615" s="181" t="e">
        <f t="shared" si="264"/>
        <v>#VALUE!</v>
      </c>
      <c r="AB615" s="181" t="e">
        <f t="shared" si="265"/>
        <v>#VALUE!</v>
      </c>
      <c r="AC615" s="181" t="e">
        <f t="shared" si="266"/>
        <v>#VALUE!</v>
      </c>
      <c r="AD615" s="181" t="e">
        <f t="shared" si="267"/>
        <v>#VALUE!</v>
      </c>
      <c r="AE615" s="182" t="e">
        <f t="shared" si="268"/>
        <v>#VALUE!</v>
      </c>
      <c r="AF615" s="181" t="e">
        <f t="shared" si="269"/>
        <v>#VALUE!</v>
      </c>
      <c r="AG615" s="181" t="e">
        <f t="shared" si="270"/>
        <v>#VALUE!</v>
      </c>
      <c r="AH615" s="181" t="e">
        <f t="shared" si="271"/>
        <v>#VALUE!</v>
      </c>
      <c r="AI615" s="181" t="e">
        <f t="shared" si="272"/>
        <v>#VALUE!</v>
      </c>
      <c r="AJ615" s="182" t="e">
        <f t="shared" si="273"/>
        <v>#VALUE!</v>
      </c>
    </row>
    <row r="616" spans="1:36" ht="27.95" customHeight="1">
      <c r="A616" s="179">
        <f>入力・労働局用!A616</f>
        <v>0</v>
      </c>
      <c r="B616" s="172">
        <f>入力・労働局用!B616</f>
        <v>0</v>
      </c>
      <c r="C616" s="173"/>
      <c r="D616" s="70">
        <f>入力・労働局用!D616</f>
        <v>0</v>
      </c>
      <c r="E616" s="71">
        <f>入力・労働局用!E616</f>
        <v>0</v>
      </c>
      <c r="F616" s="475">
        <f>入力・労働局用!F616</f>
        <v>0</v>
      </c>
      <c r="G616" s="476"/>
      <c r="H616" s="174" t="str">
        <f ca="1">入力・労働局用!H616</f>
        <v/>
      </c>
      <c r="I616" s="477" t="str">
        <f ca="1">入力・労働局用!I616</f>
        <v/>
      </c>
      <c r="J616" s="478">
        <f>入力・労働局用!J616</f>
        <v>0</v>
      </c>
      <c r="K616" s="478">
        <f>入力・労働局用!K616</f>
        <v>0</v>
      </c>
      <c r="L616" s="479">
        <f>入力・労働局用!L616</f>
        <v>0</v>
      </c>
      <c r="M616" s="475">
        <f>入力・労働局用!M616</f>
        <v>0</v>
      </c>
      <c r="N616" s="480"/>
      <c r="O616" s="480"/>
      <c r="P616" s="480"/>
      <c r="Q616" s="476"/>
      <c r="R616" s="174" t="str">
        <f ca="1">入力・労働局用!R616</f>
        <v/>
      </c>
      <c r="S616" s="477" t="str">
        <f ca="1">入力・労働局用!S616</f>
        <v/>
      </c>
      <c r="T616" s="478">
        <f>入力・労働局用!T616</f>
        <v>0</v>
      </c>
      <c r="U616" s="478">
        <f>入力・労働局用!U616</f>
        <v>0</v>
      </c>
      <c r="V616" s="478">
        <f>入力・労働局用!V616</f>
        <v>0</v>
      </c>
      <c r="W616" s="479">
        <f>入力・労働局用!W616</f>
        <v>0</v>
      </c>
      <c r="X616" s="164"/>
      <c r="Y616" s="180" t="str">
        <f t="shared" si="274"/>
        <v/>
      </c>
      <c r="Z616" s="180" t="str">
        <f t="shared" si="275"/>
        <v/>
      </c>
      <c r="AA616" s="181" t="e">
        <f t="shared" si="264"/>
        <v>#VALUE!</v>
      </c>
      <c r="AB616" s="181" t="e">
        <f t="shared" si="265"/>
        <v>#VALUE!</v>
      </c>
      <c r="AC616" s="181" t="e">
        <f t="shared" si="266"/>
        <v>#VALUE!</v>
      </c>
      <c r="AD616" s="181" t="e">
        <f t="shared" si="267"/>
        <v>#VALUE!</v>
      </c>
      <c r="AE616" s="182" t="e">
        <f t="shared" si="268"/>
        <v>#VALUE!</v>
      </c>
      <c r="AF616" s="181" t="e">
        <f t="shared" si="269"/>
        <v>#VALUE!</v>
      </c>
      <c r="AG616" s="181" t="e">
        <f t="shared" si="270"/>
        <v>#VALUE!</v>
      </c>
      <c r="AH616" s="181" t="e">
        <f t="shared" si="271"/>
        <v>#VALUE!</v>
      </c>
      <c r="AI616" s="181" t="e">
        <f t="shared" si="272"/>
        <v>#VALUE!</v>
      </c>
      <c r="AJ616" s="182" t="e">
        <f t="shared" si="273"/>
        <v>#VALUE!</v>
      </c>
    </row>
    <row r="617" spans="1:36" ht="27.95" customHeight="1" thickBot="1">
      <c r="A617" s="183">
        <f>入力・労働局用!A617</f>
        <v>0</v>
      </c>
      <c r="B617" s="172">
        <f>入力・労働局用!B617</f>
        <v>0</v>
      </c>
      <c r="C617" s="173"/>
      <c r="D617" s="70">
        <f>入力・労働局用!D617</f>
        <v>0</v>
      </c>
      <c r="E617" s="71">
        <f>入力・労働局用!E617</f>
        <v>0</v>
      </c>
      <c r="F617" s="475">
        <f>入力・労働局用!F617</f>
        <v>0</v>
      </c>
      <c r="G617" s="476"/>
      <c r="H617" s="174" t="str">
        <f ca="1">入力・労働局用!H617</f>
        <v/>
      </c>
      <c r="I617" s="477" t="str">
        <f ca="1">入力・労働局用!I617</f>
        <v/>
      </c>
      <c r="J617" s="478">
        <f>入力・労働局用!J617</f>
        <v>0</v>
      </c>
      <c r="K617" s="478">
        <f>入力・労働局用!K617</f>
        <v>0</v>
      </c>
      <c r="L617" s="479">
        <f>入力・労働局用!L617</f>
        <v>0</v>
      </c>
      <c r="M617" s="475">
        <f>入力・労働局用!M617</f>
        <v>0</v>
      </c>
      <c r="N617" s="480"/>
      <c r="O617" s="480"/>
      <c r="P617" s="480"/>
      <c r="Q617" s="476"/>
      <c r="R617" s="174" t="str">
        <f ca="1">入力・労働局用!R617</f>
        <v/>
      </c>
      <c r="S617" s="477" t="str">
        <f ca="1">入力・労働局用!S617</f>
        <v/>
      </c>
      <c r="T617" s="478">
        <f>入力・労働局用!T617</f>
        <v>0</v>
      </c>
      <c r="U617" s="478">
        <f>入力・労働局用!U617</f>
        <v>0</v>
      </c>
      <c r="V617" s="478">
        <f>入力・労働局用!V617</f>
        <v>0</v>
      </c>
      <c r="W617" s="479">
        <f>入力・労働局用!W617</f>
        <v>0</v>
      </c>
      <c r="X617" s="164"/>
      <c r="Y617" s="185" t="str">
        <f t="shared" si="274"/>
        <v/>
      </c>
      <c r="Z617" s="185" t="str">
        <f t="shared" si="275"/>
        <v/>
      </c>
      <c r="AA617" s="186" t="e">
        <f t="shared" si="264"/>
        <v>#VALUE!</v>
      </c>
      <c r="AB617" s="186" t="e">
        <f t="shared" si="265"/>
        <v>#VALUE!</v>
      </c>
      <c r="AC617" s="186" t="e">
        <f t="shared" si="266"/>
        <v>#VALUE!</v>
      </c>
      <c r="AD617" s="186" t="e">
        <f t="shared" si="267"/>
        <v>#VALUE!</v>
      </c>
      <c r="AE617" s="187" t="e">
        <f t="shared" si="268"/>
        <v>#VALUE!</v>
      </c>
      <c r="AF617" s="186" t="e">
        <f t="shared" si="269"/>
        <v>#VALUE!</v>
      </c>
      <c r="AG617" s="186" t="e">
        <f t="shared" si="270"/>
        <v>#VALUE!</v>
      </c>
      <c r="AH617" s="186" t="e">
        <f t="shared" si="271"/>
        <v>#VALUE!</v>
      </c>
      <c r="AI617" s="186" t="e">
        <f t="shared" si="272"/>
        <v>#VALUE!</v>
      </c>
      <c r="AJ617" s="187" t="e">
        <f t="shared" si="273"/>
        <v>#VALUE!</v>
      </c>
    </row>
    <row r="618" spans="1:36" ht="24.95" customHeight="1" thickTop="1">
      <c r="A618" s="361" t="s">
        <v>62</v>
      </c>
      <c r="B618" s="362"/>
      <c r="C618" s="362"/>
      <c r="D618" s="362"/>
      <c r="E618" s="362"/>
      <c r="F618" s="363"/>
      <c r="G618" s="364"/>
      <c r="H618" s="213" t="s">
        <v>12</v>
      </c>
      <c r="I618" s="471">
        <f ca="1">入力・労働局用!I618</f>
        <v>0</v>
      </c>
      <c r="J618" s="472">
        <f>入力・労働局用!J618</f>
        <v>0</v>
      </c>
      <c r="K618" s="472">
        <f>入力・労働局用!K618</f>
        <v>0</v>
      </c>
      <c r="L618" s="214" t="s">
        <v>8</v>
      </c>
      <c r="M618" s="363"/>
      <c r="N618" s="367"/>
      <c r="O618" s="367"/>
      <c r="P618" s="367"/>
      <c r="Q618" s="364"/>
      <c r="R618" s="213"/>
      <c r="S618" s="471">
        <f ca="1">入力・労働局用!S618</f>
        <v>0</v>
      </c>
      <c r="T618" s="472">
        <f>入力・労働局用!T618</f>
        <v>0</v>
      </c>
      <c r="U618" s="472">
        <f>入力・労働局用!U618</f>
        <v>0</v>
      </c>
      <c r="V618" s="472">
        <f>入力・労働局用!V618</f>
        <v>0</v>
      </c>
      <c r="W618" s="214" t="s">
        <v>8</v>
      </c>
      <c r="X618" s="164"/>
    </row>
    <row r="619" spans="1:36" ht="24.95" customHeight="1">
      <c r="A619" s="434" t="s">
        <v>80</v>
      </c>
      <c r="B619" s="435"/>
      <c r="C619" s="435"/>
      <c r="D619" s="435"/>
      <c r="E619" s="435"/>
      <c r="F619" s="502"/>
      <c r="G619" s="503"/>
      <c r="H619" s="215" t="s">
        <v>12</v>
      </c>
      <c r="I619" s="504">
        <f ca="1">入力・労働局用!I619</f>
        <v>0</v>
      </c>
      <c r="J619" s="505">
        <f>入力・労働局用!J619</f>
        <v>0</v>
      </c>
      <c r="K619" s="505">
        <f>入力・労働局用!K619</f>
        <v>0</v>
      </c>
      <c r="L619" s="216" t="s">
        <v>8</v>
      </c>
      <c r="M619" s="502"/>
      <c r="N619" s="506"/>
      <c r="O619" s="506"/>
      <c r="P619" s="506"/>
      <c r="Q619" s="503"/>
      <c r="R619" s="215"/>
      <c r="S619" s="504">
        <f ca="1">入力・労働局用!S619</f>
        <v>0</v>
      </c>
      <c r="T619" s="505">
        <f>入力・労働局用!T619</f>
        <v>0</v>
      </c>
      <c r="U619" s="505">
        <f>入力・労働局用!U619</f>
        <v>0</v>
      </c>
      <c r="V619" s="505">
        <f>入力・労働局用!V619</f>
        <v>0</v>
      </c>
      <c r="W619" s="216" t="s">
        <v>8</v>
      </c>
      <c r="X619" s="164"/>
      <c r="Z619" s="190" t="s">
        <v>36</v>
      </c>
    </row>
    <row r="620" spans="1:36" s="1" customFormat="1" ht="3.75" customHeight="1">
      <c r="X620" s="52"/>
      <c r="Y620" s="217"/>
      <c r="Z620" s="54" t="s">
        <v>35</v>
      </c>
      <c r="AH620" s="29"/>
      <c r="AI620" s="29"/>
    </row>
    <row r="621" spans="1:36">
      <c r="T621" s="468" t="s">
        <v>43</v>
      </c>
      <c r="U621" s="469"/>
      <c r="V621" s="469"/>
      <c r="W621" s="470"/>
      <c r="X621" s="164"/>
    </row>
    <row r="623" spans="1:36" ht="19.5" customHeight="1">
      <c r="A623" s="147" t="str">
        <f>IF(入力・労働局用!A623="","",入力・労働局用!A623)</f>
        <v>【鳥取局様式】</v>
      </c>
      <c r="B623" s="196"/>
      <c r="C623" s="146"/>
      <c r="D623" s="466" t="s">
        <v>76</v>
      </c>
      <c r="E623" s="467"/>
      <c r="F623" s="467"/>
      <c r="G623" s="467"/>
      <c r="H623" s="467"/>
      <c r="I623" s="467"/>
      <c r="J623" s="467"/>
      <c r="S623" s="148">
        <f>入力・労働局用!$S$2</f>
        <v>1</v>
      </c>
      <c r="T623" s="488" t="s">
        <v>10</v>
      </c>
      <c r="U623" s="488"/>
      <c r="V623" s="149">
        <f>入力・労働局用!V623</f>
        <v>24</v>
      </c>
      <c r="W623" s="150" t="s">
        <v>11</v>
      </c>
    </row>
    <row r="624" spans="1:36" ht="19.5" customHeight="1">
      <c r="B624" s="197"/>
      <c r="C624" s="151"/>
      <c r="D624" s="467"/>
      <c r="E624" s="467"/>
      <c r="F624" s="467"/>
      <c r="G624" s="467"/>
      <c r="H624" s="467"/>
      <c r="I624" s="467"/>
      <c r="J624" s="467"/>
    </row>
    <row r="625" spans="1:36" ht="14.25">
      <c r="B625" s="223">
        <f ca="1">入力・労働局用!B625</f>
        <v>45741</v>
      </c>
      <c r="D625" s="198"/>
      <c r="E625" s="198"/>
      <c r="F625" s="198"/>
    </row>
    <row r="626" spans="1:36" ht="15" customHeight="1">
      <c r="B626" s="224">
        <f ca="1">入力・労働局用!B626</f>
        <v>46106.494204513889</v>
      </c>
      <c r="H626" s="329" t="s">
        <v>6</v>
      </c>
      <c r="I626" s="330"/>
      <c r="J626" s="333" t="s">
        <v>0</v>
      </c>
      <c r="K626" s="334"/>
      <c r="L626" s="153" t="s">
        <v>1</v>
      </c>
      <c r="M626" s="334" t="s">
        <v>7</v>
      </c>
      <c r="N626" s="334"/>
      <c r="O626" s="334" t="s">
        <v>2</v>
      </c>
      <c r="P626" s="334"/>
      <c r="Q626" s="334"/>
      <c r="R626" s="334"/>
      <c r="S626" s="334"/>
      <c r="T626" s="334"/>
      <c r="U626" s="334" t="s">
        <v>3</v>
      </c>
      <c r="V626" s="334"/>
      <c r="W626" s="334"/>
    </row>
    <row r="627" spans="1:36" ht="20.100000000000001" customHeight="1">
      <c r="H627" s="331"/>
      <c r="I627" s="332"/>
      <c r="J627" s="154">
        <f>IF(入力・労働局用!J627="","",入力・労働局用!J627)</f>
        <v>3</v>
      </c>
      <c r="K627" s="155">
        <f>IF(入力・労働局用!K627="","",入力・労働局用!K627)</f>
        <v>1</v>
      </c>
      <c r="L627" s="156">
        <f>IF(入力・労働局用!L627="","",入力・労働局用!L627)</f>
        <v>1</v>
      </c>
      <c r="M627" s="157">
        <f>IF(入力・労働局用!M627="","",入力・労働局用!M627)</f>
        <v>0</v>
      </c>
      <c r="N627" s="158" t="str">
        <f>IF(入力・労働局用!N627="","",入力・労働局用!N627)</f>
        <v/>
      </c>
      <c r="O627" s="159" t="str">
        <f>IF(入力・労働局用!O627="","",入力・労働局用!O627)</f>
        <v/>
      </c>
      <c r="P627" s="160" t="str">
        <f>IF(入力・労働局用!P627="","",入力・労働局用!P627)</f>
        <v/>
      </c>
      <c r="Q627" s="160" t="str">
        <f>IF(入力・労働局用!Q627="","",入力・労働局用!Q627)</f>
        <v/>
      </c>
      <c r="R627" s="160" t="str">
        <f>IF(入力・労働局用!R627="","",入力・労働局用!R627)</f>
        <v/>
      </c>
      <c r="S627" s="160" t="str">
        <f>IF(入力・労働局用!S627="","",入力・労働局用!S627)</f>
        <v/>
      </c>
      <c r="T627" s="161" t="str">
        <f>IF(入力・労働局用!T627="","",入力・労働局用!T627)</f>
        <v/>
      </c>
      <c r="U627" s="159" t="str">
        <f>IF(入力・労働局用!U627="","",入力・労働局用!U627)</f>
        <v/>
      </c>
      <c r="V627" s="160" t="str">
        <f>IF(入力・労働局用!V627="","",入力・労働局用!V627)</f>
        <v/>
      </c>
      <c r="W627" s="161" t="str">
        <f>IF(入力・労働局用!W627="","",入力・労働局用!W627)</f>
        <v/>
      </c>
      <c r="Y627" s="162" t="s">
        <v>33</v>
      </c>
      <c r="Z627" s="163" t="s">
        <v>34</v>
      </c>
      <c r="AA627" s="489" t="str">
        <f>$A$2</f>
        <v>【鳥取局様式】</v>
      </c>
      <c r="AB627" s="489"/>
      <c r="AC627" s="489"/>
      <c r="AD627" s="489"/>
      <c r="AE627" s="489"/>
      <c r="AF627" s="487">
        <f>$A$3</f>
        <v>0</v>
      </c>
      <c r="AG627" s="487"/>
      <c r="AH627" s="487"/>
      <c r="AI627" s="487"/>
      <c r="AJ627" s="487"/>
    </row>
    <row r="628" spans="1:36" ht="21.95" customHeight="1">
      <c r="A628" s="315" t="s">
        <v>9</v>
      </c>
      <c r="B628" s="317" t="s">
        <v>30</v>
      </c>
      <c r="C628" s="220"/>
      <c r="D628" s="318" t="s">
        <v>50</v>
      </c>
      <c r="E628" s="317" t="s">
        <v>48</v>
      </c>
      <c r="F628" s="451">
        <f ca="1">B625</f>
        <v>45741</v>
      </c>
      <c r="G628" s="452"/>
      <c r="H628" s="452"/>
      <c r="I628" s="452"/>
      <c r="J628" s="452"/>
      <c r="K628" s="452"/>
      <c r="L628" s="453"/>
      <c r="M628" s="454">
        <f ca="1">B626</f>
        <v>46106.494204513889</v>
      </c>
      <c r="N628" s="455"/>
      <c r="O628" s="455"/>
      <c r="P628" s="455"/>
      <c r="Q628" s="455"/>
      <c r="R628" s="455"/>
      <c r="S628" s="455"/>
      <c r="T628" s="455"/>
      <c r="U628" s="455"/>
      <c r="V628" s="455"/>
      <c r="W628" s="456"/>
      <c r="X628" s="164"/>
      <c r="Y628" s="165" t="str">
        <f>$A$2</f>
        <v>【鳥取局様式】</v>
      </c>
      <c r="Z628" s="165" t="e">
        <f>DATE(YEAR($Y$7)+1,7,10)</f>
        <v>#VALUE!</v>
      </c>
      <c r="AA628" s="166" t="s">
        <v>33</v>
      </c>
      <c r="AB628" s="166" t="s">
        <v>34</v>
      </c>
      <c r="AC628" s="166" t="s">
        <v>37</v>
      </c>
      <c r="AD628" s="166" t="s">
        <v>38</v>
      </c>
      <c r="AE628" s="166" t="s">
        <v>32</v>
      </c>
      <c r="AF628" s="166" t="s">
        <v>33</v>
      </c>
      <c r="AG628" s="166" t="s">
        <v>34</v>
      </c>
      <c r="AH628" s="166" t="s">
        <v>37</v>
      </c>
      <c r="AI628" s="166" t="s">
        <v>38</v>
      </c>
      <c r="AJ628" s="166" t="s">
        <v>32</v>
      </c>
    </row>
    <row r="629" spans="1:36" ht="28.5" customHeight="1">
      <c r="A629" s="316"/>
      <c r="B629" s="317"/>
      <c r="C629" s="195"/>
      <c r="D629" s="319"/>
      <c r="E629" s="317"/>
      <c r="F629" s="306" t="s">
        <v>4</v>
      </c>
      <c r="G629" s="306"/>
      <c r="H629" s="168" t="s">
        <v>39</v>
      </c>
      <c r="I629" s="306" t="s">
        <v>5</v>
      </c>
      <c r="J629" s="306"/>
      <c r="K629" s="306"/>
      <c r="L629" s="306"/>
      <c r="M629" s="306" t="s">
        <v>4</v>
      </c>
      <c r="N629" s="306"/>
      <c r="O629" s="306"/>
      <c r="P629" s="306"/>
      <c r="Q629" s="306"/>
      <c r="R629" s="168" t="s">
        <v>39</v>
      </c>
      <c r="S629" s="306" t="s">
        <v>5</v>
      </c>
      <c r="T629" s="306"/>
      <c r="U629" s="306"/>
      <c r="V629" s="306"/>
      <c r="W629" s="306"/>
      <c r="X629" s="164"/>
      <c r="Y629" s="165" t="e">
        <f>DATE(YEAR($A$2),4,1)</f>
        <v>#VALUE!</v>
      </c>
      <c r="Z629" s="165" t="e">
        <f>DATE(YEAR($Y$8)+2,3,31)</f>
        <v>#VALUE!</v>
      </c>
      <c r="AA629" s="165" t="e">
        <f>$Y$8</f>
        <v>#VALUE!</v>
      </c>
      <c r="AB629" s="165" t="e">
        <f>DATE(YEAR($Y$8)+1,3,31)</f>
        <v>#VALUE!</v>
      </c>
      <c r="AC629" s="165"/>
      <c r="AD629" s="165"/>
      <c r="AE629" s="165"/>
      <c r="AF629" s="169" t="e">
        <f>DATE(YEAR($A$2)+1,4,1)</f>
        <v>#VALUE!</v>
      </c>
      <c r="AG629" s="169" t="e">
        <f>DATE(YEAR($AF$8)+1,3,31)</f>
        <v>#VALUE!</v>
      </c>
      <c r="AH629" s="165"/>
      <c r="AI629" s="165"/>
      <c r="AJ629" s="170"/>
    </row>
    <row r="630" spans="1:36" ht="27.95" customHeight="1">
      <c r="A630" s="171">
        <f>入力・労働局用!A630</f>
        <v>0</v>
      </c>
      <c r="B630" s="172">
        <f>入力・労働局用!B630</f>
        <v>0</v>
      </c>
      <c r="C630" s="173"/>
      <c r="D630" s="70">
        <f>入力・労働局用!D630</f>
        <v>0</v>
      </c>
      <c r="E630" s="71">
        <f>入力・労働局用!E630</f>
        <v>0</v>
      </c>
      <c r="F630" s="475">
        <f>入力・労働局用!F630</f>
        <v>0</v>
      </c>
      <c r="G630" s="476"/>
      <c r="H630" s="174" t="str">
        <f ca="1">入力・労働局用!H630</f>
        <v/>
      </c>
      <c r="I630" s="484" t="str">
        <f ca="1">入力・労働局用!I630</f>
        <v/>
      </c>
      <c r="J630" s="485">
        <f>入力・労働局用!J630</f>
        <v>0</v>
      </c>
      <c r="K630" s="485">
        <f>入力・労働局用!K630</f>
        <v>0</v>
      </c>
      <c r="L630" s="486">
        <f>入力・労働局用!L630</f>
        <v>0</v>
      </c>
      <c r="M630" s="475">
        <f>入力・労働局用!M630</f>
        <v>0</v>
      </c>
      <c r="N630" s="480"/>
      <c r="O630" s="480"/>
      <c r="P630" s="480"/>
      <c r="Q630" s="476"/>
      <c r="R630" s="175" t="str">
        <f ca="1">入力・労働局用!R630</f>
        <v/>
      </c>
      <c r="S630" s="484" t="str">
        <f ca="1">入力・労働局用!S630</f>
        <v/>
      </c>
      <c r="T630" s="485">
        <f>入力・労働局用!T630</f>
        <v>0</v>
      </c>
      <c r="U630" s="485">
        <f>入力・労働局用!U630</f>
        <v>0</v>
      </c>
      <c r="V630" s="485">
        <f>入力・労働局用!V630</f>
        <v>0</v>
      </c>
      <c r="W630" s="486">
        <f>入力・労働局用!W630</f>
        <v>0</v>
      </c>
      <c r="X630" s="164"/>
      <c r="Y630" s="176" t="str">
        <f>IF($B630&lt;&gt;0,IF(D630=0,AA$8,D630),"")</f>
        <v/>
      </c>
      <c r="Z630" s="176" t="str">
        <f>IF($B630&lt;&gt;0,IF(E630=0,Z$8,E630),"")</f>
        <v/>
      </c>
      <c r="AA630" s="177" t="e">
        <f t="shared" ref="AA630:AA644" si="276">IF(Y630&lt;AF$8,Y630,"")</f>
        <v>#VALUE!</v>
      </c>
      <c r="AB630" s="177" t="e">
        <f t="shared" ref="AB630:AB644" si="277">IF(Y630&gt;AB$8,"",IF(Z630&gt;AB$8,AB$8,Z630))</f>
        <v>#VALUE!</v>
      </c>
      <c r="AC630" s="177" t="e">
        <f t="shared" ref="AC630:AC644" si="278">IF(AA630="","",DATE(YEAR(AA630),MONTH(AA630),1))</f>
        <v>#VALUE!</v>
      </c>
      <c r="AD630" s="177" t="e">
        <f t="shared" ref="AD630:AD644" si="279">IF(AA630="","",DATE(YEAR(AB630),MONTH(AB630)+1,1)-1)</f>
        <v>#VALUE!</v>
      </c>
      <c r="AE630" s="178" t="e">
        <f t="shared" ref="AE630:AE644" si="280">IF(AA630="","",DATEDIF(AC630,AD630+1,"m"))</f>
        <v>#VALUE!</v>
      </c>
      <c r="AF630" s="177" t="e">
        <f t="shared" ref="AF630:AF644" si="281">IF(Z630&lt;AF$8,"",IF(Y630&gt;AF$8,Y630,AF$8))</f>
        <v>#VALUE!</v>
      </c>
      <c r="AG630" s="177" t="e">
        <f t="shared" ref="AG630:AG644" si="282">IF(Z630&lt;AF$8,"",Z630)</f>
        <v>#VALUE!</v>
      </c>
      <c r="AH630" s="177" t="e">
        <f t="shared" ref="AH630:AH644" si="283">IF(AF630="","",DATE(YEAR(AF630),MONTH(AF630),1))</f>
        <v>#VALUE!</v>
      </c>
      <c r="AI630" s="177" t="e">
        <f t="shared" ref="AI630:AI644" si="284">IF(AF630="","",DATE(YEAR(AG630),MONTH(AG630)+1,1)-1)</f>
        <v>#VALUE!</v>
      </c>
      <c r="AJ630" s="178" t="e">
        <f t="shared" ref="AJ630:AJ644" si="285">IF(AF630="","",DATEDIF(AH630,AI630+1,"m"))</f>
        <v>#VALUE!</v>
      </c>
    </row>
    <row r="631" spans="1:36" ht="27.95" customHeight="1">
      <c r="A631" s="179">
        <f>入力・労働局用!A631</f>
        <v>0</v>
      </c>
      <c r="B631" s="172">
        <f>入力・労働局用!B631</f>
        <v>0</v>
      </c>
      <c r="C631" s="173"/>
      <c r="D631" s="70">
        <f>入力・労働局用!D631</f>
        <v>0</v>
      </c>
      <c r="E631" s="71">
        <f>入力・労働局用!E631</f>
        <v>0</v>
      </c>
      <c r="F631" s="475">
        <f>入力・労働局用!F631</f>
        <v>0</v>
      </c>
      <c r="G631" s="476"/>
      <c r="H631" s="174" t="str">
        <f ca="1">入力・労働局用!H631</f>
        <v/>
      </c>
      <c r="I631" s="477" t="str">
        <f ca="1">入力・労働局用!I631</f>
        <v/>
      </c>
      <c r="J631" s="478">
        <f>入力・労働局用!J631</f>
        <v>0</v>
      </c>
      <c r="K631" s="478">
        <f>入力・労働局用!K631</f>
        <v>0</v>
      </c>
      <c r="L631" s="479">
        <f>入力・労働局用!L631</f>
        <v>0</v>
      </c>
      <c r="M631" s="475">
        <f>入力・労働局用!M631</f>
        <v>0</v>
      </c>
      <c r="N631" s="480"/>
      <c r="O631" s="480"/>
      <c r="P631" s="480"/>
      <c r="Q631" s="476"/>
      <c r="R631" s="174" t="str">
        <f ca="1">入力・労働局用!R631</f>
        <v/>
      </c>
      <c r="S631" s="477" t="str">
        <f ca="1">入力・労働局用!S631</f>
        <v/>
      </c>
      <c r="T631" s="478">
        <f>入力・労働局用!T631</f>
        <v>0</v>
      </c>
      <c r="U631" s="478">
        <f>入力・労働局用!U631</f>
        <v>0</v>
      </c>
      <c r="V631" s="478">
        <f>入力・労働局用!V631</f>
        <v>0</v>
      </c>
      <c r="W631" s="479">
        <f>入力・労働局用!W631</f>
        <v>0</v>
      </c>
      <c r="X631" s="164"/>
      <c r="Y631" s="180" t="str">
        <f t="shared" ref="Y631:Y644" si="286">IF($B631&lt;&gt;0,IF(D631=0,AA$8,D631),"")</f>
        <v/>
      </c>
      <c r="Z631" s="180" t="str">
        <f t="shared" ref="Z631:Z644" si="287">IF($B631&lt;&gt;0,IF(E631=0,Z$8,E631),"")</f>
        <v/>
      </c>
      <c r="AA631" s="181" t="e">
        <f t="shared" si="276"/>
        <v>#VALUE!</v>
      </c>
      <c r="AB631" s="181" t="e">
        <f t="shared" si="277"/>
        <v>#VALUE!</v>
      </c>
      <c r="AC631" s="181" t="e">
        <f t="shared" si="278"/>
        <v>#VALUE!</v>
      </c>
      <c r="AD631" s="181" t="e">
        <f t="shared" si="279"/>
        <v>#VALUE!</v>
      </c>
      <c r="AE631" s="182" t="e">
        <f t="shared" si="280"/>
        <v>#VALUE!</v>
      </c>
      <c r="AF631" s="181" t="e">
        <f t="shared" si="281"/>
        <v>#VALUE!</v>
      </c>
      <c r="AG631" s="181" t="e">
        <f t="shared" si="282"/>
        <v>#VALUE!</v>
      </c>
      <c r="AH631" s="181" t="e">
        <f t="shared" si="283"/>
        <v>#VALUE!</v>
      </c>
      <c r="AI631" s="181" t="e">
        <f t="shared" si="284"/>
        <v>#VALUE!</v>
      </c>
      <c r="AJ631" s="182" t="e">
        <f t="shared" si="285"/>
        <v>#VALUE!</v>
      </c>
    </row>
    <row r="632" spans="1:36" ht="27.95" customHeight="1">
      <c r="A632" s="179">
        <f>入力・労働局用!A632</f>
        <v>0</v>
      </c>
      <c r="B632" s="172">
        <f>入力・労働局用!B632</f>
        <v>0</v>
      </c>
      <c r="C632" s="173"/>
      <c r="D632" s="70">
        <f>入力・労働局用!D632</f>
        <v>0</v>
      </c>
      <c r="E632" s="71">
        <f>入力・労働局用!E632</f>
        <v>0</v>
      </c>
      <c r="F632" s="475">
        <f>入力・労働局用!F632</f>
        <v>0</v>
      </c>
      <c r="G632" s="476"/>
      <c r="H632" s="174" t="str">
        <f ca="1">入力・労働局用!H632</f>
        <v/>
      </c>
      <c r="I632" s="477" t="str">
        <f ca="1">入力・労働局用!I632</f>
        <v/>
      </c>
      <c r="J632" s="478">
        <f>入力・労働局用!J632</f>
        <v>0</v>
      </c>
      <c r="K632" s="478">
        <f>入力・労働局用!K632</f>
        <v>0</v>
      </c>
      <c r="L632" s="479">
        <f>入力・労働局用!L632</f>
        <v>0</v>
      </c>
      <c r="M632" s="475">
        <f>入力・労働局用!M632</f>
        <v>0</v>
      </c>
      <c r="N632" s="480"/>
      <c r="O632" s="480"/>
      <c r="P632" s="480"/>
      <c r="Q632" s="476"/>
      <c r="R632" s="174" t="str">
        <f ca="1">入力・労働局用!R632</f>
        <v/>
      </c>
      <c r="S632" s="477" t="str">
        <f ca="1">入力・労働局用!S632</f>
        <v/>
      </c>
      <c r="T632" s="478">
        <f>入力・労働局用!T632</f>
        <v>0</v>
      </c>
      <c r="U632" s="478">
        <f>入力・労働局用!U632</f>
        <v>0</v>
      </c>
      <c r="V632" s="478">
        <f>入力・労働局用!V632</f>
        <v>0</v>
      </c>
      <c r="W632" s="479">
        <f>入力・労働局用!W632</f>
        <v>0</v>
      </c>
      <c r="X632" s="164"/>
      <c r="Y632" s="180" t="str">
        <f t="shared" si="286"/>
        <v/>
      </c>
      <c r="Z632" s="180" t="str">
        <f t="shared" si="287"/>
        <v/>
      </c>
      <c r="AA632" s="181" t="e">
        <f t="shared" si="276"/>
        <v>#VALUE!</v>
      </c>
      <c r="AB632" s="181" t="e">
        <f t="shared" si="277"/>
        <v>#VALUE!</v>
      </c>
      <c r="AC632" s="181" t="e">
        <f t="shared" si="278"/>
        <v>#VALUE!</v>
      </c>
      <c r="AD632" s="181" t="e">
        <f t="shared" si="279"/>
        <v>#VALUE!</v>
      </c>
      <c r="AE632" s="182" t="e">
        <f t="shared" si="280"/>
        <v>#VALUE!</v>
      </c>
      <c r="AF632" s="181" t="e">
        <f t="shared" si="281"/>
        <v>#VALUE!</v>
      </c>
      <c r="AG632" s="181" t="e">
        <f t="shared" si="282"/>
        <v>#VALUE!</v>
      </c>
      <c r="AH632" s="181" t="e">
        <f t="shared" si="283"/>
        <v>#VALUE!</v>
      </c>
      <c r="AI632" s="181" t="e">
        <f t="shared" si="284"/>
        <v>#VALUE!</v>
      </c>
      <c r="AJ632" s="182" t="e">
        <f t="shared" si="285"/>
        <v>#VALUE!</v>
      </c>
    </row>
    <row r="633" spans="1:36" ht="27.95" customHeight="1">
      <c r="A633" s="179">
        <f>入力・労働局用!A633</f>
        <v>0</v>
      </c>
      <c r="B633" s="172">
        <f>入力・労働局用!B633</f>
        <v>0</v>
      </c>
      <c r="C633" s="173"/>
      <c r="D633" s="70">
        <f>入力・労働局用!D633</f>
        <v>0</v>
      </c>
      <c r="E633" s="71">
        <f>入力・労働局用!E633</f>
        <v>0</v>
      </c>
      <c r="F633" s="475">
        <f>入力・労働局用!F633</f>
        <v>0</v>
      </c>
      <c r="G633" s="476"/>
      <c r="H633" s="174" t="str">
        <f ca="1">入力・労働局用!H633</f>
        <v/>
      </c>
      <c r="I633" s="477" t="str">
        <f ca="1">入力・労働局用!I633</f>
        <v/>
      </c>
      <c r="J633" s="478">
        <f>入力・労働局用!J633</f>
        <v>0</v>
      </c>
      <c r="K633" s="478">
        <f>入力・労働局用!K633</f>
        <v>0</v>
      </c>
      <c r="L633" s="479">
        <f>入力・労働局用!L633</f>
        <v>0</v>
      </c>
      <c r="M633" s="475">
        <f>入力・労働局用!M633</f>
        <v>0</v>
      </c>
      <c r="N633" s="480"/>
      <c r="O633" s="480"/>
      <c r="P633" s="480"/>
      <c r="Q633" s="476"/>
      <c r="R633" s="174" t="str">
        <f ca="1">入力・労働局用!R633</f>
        <v/>
      </c>
      <c r="S633" s="477" t="str">
        <f ca="1">入力・労働局用!S633</f>
        <v/>
      </c>
      <c r="T633" s="478">
        <f>入力・労働局用!T633</f>
        <v>0</v>
      </c>
      <c r="U633" s="478">
        <f>入力・労働局用!U633</f>
        <v>0</v>
      </c>
      <c r="V633" s="478">
        <f>入力・労働局用!V633</f>
        <v>0</v>
      </c>
      <c r="W633" s="479">
        <f>入力・労働局用!W633</f>
        <v>0</v>
      </c>
      <c r="X633" s="164"/>
      <c r="Y633" s="180" t="str">
        <f t="shared" si="286"/>
        <v/>
      </c>
      <c r="Z633" s="180" t="str">
        <f t="shared" si="287"/>
        <v/>
      </c>
      <c r="AA633" s="181" t="e">
        <f t="shared" si="276"/>
        <v>#VALUE!</v>
      </c>
      <c r="AB633" s="181" t="e">
        <f t="shared" si="277"/>
        <v>#VALUE!</v>
      </c>
      <c r="AC633" s="181" t="e">
        <f t="shared" si="278"/>
        <v>#VALUE!</v>
      </c>
      <c r="AD633" s="181" t="e">
        <f t="shared" si="279"/>
        <v>#VALUE!</v>
      </c>
      <c r="AE633" s="182" t="e">
        <f t="shared" si="280"/>
        <v>#VALUE!</v>
      </c>
      <c r="AF633" s="181" t="e">
        <f t="shared" si="281"/>
        <v>#VALUE!</v>
      </c>
      <c r="AG633" s="181" t="e">
        <f t="shared" si="282"/>
        <v>#VALUE!</v>
      </c>
      <c r="AH633" s="181" t="e">
        <f t="shared" si="283"/>
        <v>#VALUE!</v>
      </c>
      <c r="AI633" s="181" t="e">
        <f t="shared" si="284"/>
        <v>#VALUE!</v>
      </c>
      <c r="AJ633" s="182" t="e">
        <f t="shared" si="285"/>
        <v>#VALUE!</v>
      </c>
    </row>
    <row r="634" spans="1:36" ht="27.95" customHeight="1">
      <c r="A634" s="179">
        <f>入力・労働局用!A634</f>
        <v>0</v>
      </c>
      <c r="B634" s="172">
        <f>入力・労働局用!B634</f>
        <v>0</v>
      </c>
      <c r="C634" s="173"/>
      <c r="D634" s="70">
        <f>入力・労働局用!D634</f>
        <v>0</v>
      </c>
      <c r="E634" s="71">
        <f>入力・労働局用!E634</f>
        <v>0</v>
      </c>
      <c r="F634" s="475">
        <f>入力・労働局用!F634</f>
        <v>0</v>
      </c>
      <c r="G634" s="476"/>
      <c r="H634" s="174" t="str">
        <f ca="1">入力・労働局用!H634</f>
        <v/>
      </c>
      <c r="I634" s="477" t="str">
        <f ca="1">入力・労働局用!I634</f>
        <v/>
      </c>
      <c r="J634" s="478">
        <f>入力・労働局用!J634</f>
        <v>0</v>
      </c>
      <c r="K634" s="478">
        <f>入力・労働局用!K634</f>
        <v>0</v>
      </c>
      <c r="L634" s="479">
        <f>入力・労働局用!L634</f>
        <v>0</v>
      </c>
      <c r="M634" s="475">
        <f>入力・労働局用!M634</f>
        <v>0</v>
      </c>
      <c r="N634" s="480"/>
      <c r="O634" s="480"/>
      <c r="P634" s="480"/>
      <c r="Q634" s="476"/>
      <c r="R634" s="174" t="str">
        <f ca="1">入力・労働局用!R634</f>
        <v/>
      </c>
      <c r="S634" s="477" t="str">
        <f ca="1">入力・労働局用!S634</f>
        <v/>
      </c>
      <c r="T634" s="478">
        <f>入力・労働局用!T634</f>
        <v>0</v>
      </c>
      <c r="U634" s="478">
        <f>入力・労働局用!U634</f>
        <v>0</v>
      </c>
      <c r="V634" s="478">
        <f>入力・労働局用!V634</f>
        <v>0</v>
      </c>
      <c r="W634" s="479">
        <f>入力・労働局用!W634</f>
        <v>0</v>
      </c>
      <c r="X634" s="164"/>
      <c r="Y634" s="180" t="str">
        <f t="shared" si="286"/>
        <v/>
      </c>
      <c r="Z634" s="180" t="str">
        <f t="shared" si="287"/>
        <v/>
      </c>
      <c r="AA634" s="181" t="e">
        <f t="shared" si="276"/>
        <v>#VALUE!</v>
      </c>
      <c r="AB634" s="181" t="e">
        <f t="shared" si="277"/>
        <v>#VALUE!</v>
      </c>
      <c r="AC634" s="181" t="e">
        <f t="shared" si="278"/>
        <v>#VALUE!</v>
      </c>
      <c r="AD634" s="181" t="e">
        <f t="shared" si="279"/>
        <v>#VALUE!</v>
      </c>
      <c r="AE634" s="182" t="e">
        <f t="shared" si="280"/>
        <v>#VALUE!</v>
      </c>
      <c r="AF634" s="181" t="e">
        <f t="shared" si="281"/>
        <v>#VALUE!</v>
      </c>
      <c r="AG634" s="181" t="e">
        <f t="shared" si="282"/>
        <v>#VALUE!</v>
      </c>
      <c r="AH634" s="181" t="e">
        <f t="shared" si="283"/>
        <v>#VALUE!</v>
      </c>
      <c r="AI634" s="181" t="e">
        <f t="shared" si="284"/>
        <v>#VALUE!</v>
      </c>
      <c r="AJ634" s="182" t="e">
        <f t="shared" si="285"/>
        <v>#VALUE!</v>
      </c>
    </row>
    <row r="635" spans="1:36" ht="27.95" customHeight="1">
      <c r="A635" s="179">
        <f>入力・労働局用!A635</f>
        <v>0</v>
      </c>
      <c r="B635" s="172">
        <f>入力・労働局用!B635</f>
        <v>0</v>
      </c>
      <c r="C635" s="173"/>
      <c r="D635" s="70">
        <f>入力・労働局用!D635</f>
        <v>0</v>
      </c>
      <c r="E635" s="71">
        <f>入力・労働局用!E635</f>
        <v>0</v>
      </c>
      <c r="F635" s="475">
        <f>入力・労働局用!F635</f>
        <v>0</v>
      </c>
      <c r="G635" s="476"/>
      <c r="H635" s="174" t="str">
        <f ca="1">入力・労働局用!H635</f>
        <v/>
      </c>
      <c r="I635" s="477" t="str">
        <f ca="1">入力・労働局用!I635</f>
        <v/>
      </c>
      <c r="J635" s="478">
        <f>入力・労働局用!J635</f>
        <v>0</v>
      </c>
      <c r="K635" s="478">
        <f>入力・労働局用!K635</f>
        <v>0</v>
      </c>
      <c r="L635" s="479">
        <f>入力・労働局用!L635</f>
        <v>0</v>
      </c>
      <c r="M635" s="475">
        <f>入力・労働局用!M635</f>
        <v>0</v>
      </c>
      <c r="N635" s="480"/>
      <c r="O635" s="480"/>
      <c r="P635" s="480"/>
      <c r="Q635" s="476"/>
      <c r="R635" s="174" t="str">
        <f ca="1">入力・労働局用!R635</f>
        <v/>
      </c>
      <c r="S635" s="477" t="str">
        <f ca="1">入力・労働局用!S635</f>
        <v/>
      </c>
      <c r="T635" s="478">
        <f>入力・労働局用!T635</f>
        <v>0</v>
      </c>
      <c r="U635" s="478">
        <f>入力・労働局用!U635</f>
        <v>0</v>
      </c>
      <c r="V635" s="478">
        <f>入力・労働局用!V635</f>
        <v>0</v>
      </c>
      <c r="W635" s="479">
        <f>入力・労働局用!W635</f>
        <v>0</v>
      </c>
      <c r="X635" s="164"/>
      <c r="Y635" s="180" t="str">
        <f t="shared" si="286"/>
        <v/>
      </c>
      <c r="Z635" s="180" t="str">
        <f t="shared" si="287"/>
        <v/>
      </c>
      <c r="AA635" s="181" t="e">
        <f t="shared" si="276"/>
        <v>#VALUE!</v>
      </c>
      <c r="AB635" s="181" t="e">
        <f t="shared" si="277"/>
        <v>#VALUE!</v>
      </c>
      <c r="AC635" s="181" t="e">
        <f t="shared" si="278"/>
        <v>#VALUE!</v>
      </c>
      <c r="AD635" s="181" t="e">
        <f t="shared" si="279"/>
        <v>#VALUE!</v>
      </c>
      <c r="AE635" s="182" t="e">
        <f t="shared" si="280"/>
        <v>#VALUE!</v>
      </c>
      <c r="AF635" s="181" t="e">
        <f t="shared" si="281"/>
        <v>#VALUE!</v>
      </c>
      <c r="AG635" s="181" t="e">
        <f t="shared" si="282"/>
        <v>#VALUE!</v>
      </c>
      <c r="AH635" s="181" t="e">
        <f t="shared" si="283"/>
        <v>#VALUE!</v>
      </c>
      <c r="AI635" s="181" t="e">
        <f t="shared" si="284"/>
        <v>#VALUE!</v>
      </c>
      <c r="AJ635" s="182" t="e">
        <f t="shared" si="285"/>
        <v>#VALUE!</v>
      </c>
    </row>
    <row r="636" spans="1:36" ht="27.95" customHeight="1">
      <c r="A636" s="179">
        <f>入力・労働局用!A636</f>
        <v>0</v>
      </c>
      <c r="B636" s="172">
        <f>入力・労働局用!B636</f>
        <v>0</v>
      </c>
      <c r="C636" s="173"/>
      <c r="D636" s="70">
        <f>入力・労働局用!D636</f>
        <v>0</v>
      </c>
      <c r="E636" s="71">
        <f>入力・労働局用!E636</f>
        <v>0</v>
      </c>
      <c r="F636" s="475">
        <f>入力・労働局用!F636</f>
        <v>0</v>
      </c>
      <c r="G636" s="476"/>
      <c r="H636" s="174" t="str">
        <f ca="1">入力・労働局用!H636</f>
        <v/>
      </c>
      <c r="I636" s="477" t="str">
        <f ca="1">入力・労働局用!I636</f>
        <v/>
      </c>
      <c r="J636" s="478">
        <f>入力・労働局用!J636</f>
        <v>0</v>
      </c>
      <c r="K636" s="478">
        <f>入力・労働局用!K636</f>
        <v>0</v>
      </c>
      <c r="L636" s="479">
        <f>入力・労働局用!L636</f>
        <v>0</v>
      </c>
      <c r="M636" s="475">
        <f>入力・労働局用!M636</f>
        <v>0</v>
      </c>
      <c r="N636" s="480"/>
      <c r="O636" s="480"/>
      <c r="P636" s="480"/>
      <c r="Q636" s="476"/>
      <c r="R636" s="174" t="str">
        <f ca="1">入力・労働局用!R636</f>
        <v/>
      </c>
      <c r="S636" s="477" t="str">
        <f ca="1">入力・労働局用!S636</f>
        <v/>
      </c>
      <c r="T636" s="478">
        <f>入力・労働局用!T636</f>
        <v>0</v>
      </c>
      <c r="U636" s="478">
        <f>入力・労働局用!U636</f>
        <v>0</v>
      </c>
      <c r="V636" s="478">
        <f>入力・労働局用!V636</f>
        <v>0</v>
      </c>
      <c r="W636" s="479">
        <f>入力・労働局用!W636</f>
        <v>0</v>
      </c>
      <c r="X636" s="164"/>
      <c r="Y636" s="180" t="str">
        <f t="shared" si="286"/>
        <v/>
      </c>
      <c r="Z636" s="180" t="str">
        <f t="shared" si="287"/>
        <v/>
      </c>
      <c r="AA636" s="181" t="e">
        <f t="shared" si="276"/>
        <v>#VALUE!</v>
      </c>
      <c r="AB636" s="181" t="e">
        <f t="shared" si="277"/>
        <v>#VALUE!</v>
      </c>
      <c r="AC636" s="181" t="e">
        <f t="shared" si="278"/>
        <v>#VALUE!</v>
      </c>
      <c r="AD636" s="181" t="e">
        <f t="shared" si="279"/>
        <v>#VALUE!</v>
      </c>
      <c r="AE636" s="182" t="e">
        <f t="shared" si="280"/>
        <v>#VALUE!</v>
      </c>
      <c r="AF636" s="181" t="e">
        <f t="shared" si="281"/>
        <v>#VALUE!</v>
      </c>
      <c r="AG636" s="181" t="e">
        <f t="shared" si="282"/>
        <v>#VALUE!</v>
      </c>
      <c r="AH636" s="181" t="e">
        <f t="shared" si="283"/>
        <v>#VALUE!</v>
      </c>
      <c r="AI636" s="181" t="e">
        <f t="shared" si="284"/>
        <v>#VALUE!</v>
      </c>
      <c r="AJ636" s="182" t="e">
        <f t="shared" si="285"/>
        <v>#VALUE!</v>
      </c>
    </row>
    <row r="637" spans="1:36" ht="27.95" customHeight="1">
      <c r="A637" s="179">
        <f>入力・労働局用!A637</f>
        <v>0</v>
      </c>
      <c r="B637" s="172">
        <f>入力・労働局用!B637</f>
        <v>0</v>
      </c>
      <c r="C637" s="173"/>
      <c r="D637" s="70">
        <f>入力・労働局用!D637</f>
        <v>0</v>
      </c>
      <c r="E637" s="71">
        <f>入力・労働局用!E637</f>
        <v>0</v>
      </c>
      <c r="F637" s="475">
        <f>入力・労働局用!F637</f>
        <v>0</v>
      </c>
      <c r="G637" s="476"/>
      <c r="H637" s="174" t="str">
        <f ca="1">入力・労働局用!H637</f>
        <v/>
      </c>
      <c r="I637" s="477" t="str">
        <f ca="1">入力・労働局用!I637</f>
        <v/>
      </c>
      <c r="J637" s="478">
        <f>入力・労働局用!J637</f>
        <v>0</v>
      </c>
      <c r="K637" s="478">
        <f>入力・労働局用!K637</f>
        <v>0</v>
      </c>
      <c r="L637" s="479">
        <f>入力・労働局用!L637</f>
        <v>0</v>
      </c>
      <c r="M637" s="475">
        <f>入力・労働局用!M637</f>
        <v>0</v>
      </c>
      <c r="N637" s="480"/>
      <c r="O637" s="480"/>
      <c r="P637" s="480"/>
      <c r="Q637" s="476"/>
      <c r="R637" s="174" t="str">
        <f ca="1">入力・労働局用!R637</f>
        <v/>
      </c>
      <c r="S637" s="477" t="str">
        <f ca="1">入力・労働局用!S637</f>
        <v/>
      </c>
      <c r="T637" s="478">
        <f>入力・労働局用!T637</f>
        <v>0</v>
      </c>
      <c r="U637" s="478">
        <f>入力・労働局用!U637</f>
        <v>0</v>
      </c>
      <c r="V637" s="478">
        <f>入力・労働局用!V637</f>
        <v>0</v>
      </c>
      <c r="W637" s="479">
        <f>入力・労働局用!W637</f>
        <v>0</v>
      </c>
      <c r="X637" s="164"/>
      <c r="Y637" s="180" t="str">
        <f t="shared" si="286"/>
        <v/>
      </c>
      <c r="Z637" s="180" t="str">
        <f t="shared" si="287"/>
        <v/>
      </c>
      <c r="AA637" s="181" t="e">
        <f t="shared" si="276"/>
        <v>#VALUE!</v>
      </c>
      <c r="AB637" s="181" t="e">
        <f t="shared" si="277"/>
        <v>#VALUE!</v>
      </c>
      <c r="AC637" s="181" t="e">
        <f t="shared" si="278"/>
        <v>#VALUE!</v>
      </c>
      <c r="AD637" s="181" t="e">
        <f t="shared" si="279"/>
        <v>#VALUE!</v>
      </c>
      <c r="AE637" s="182" t="e">
        <f t="shared" si="280"/>
        <v>#VALUE!</v>
      </c>
      <c r="AF637" s="181" t="e">
        <f t="shared" si="281"/>
        <v>#VALUE!</v>
      </c>
      <c r="AG637" s="181" t="e">
        <f t="shared" si="282"/>
        <v>#VALUE!</v>
      </c>
      <c r="AH637" s="181" t="e">
        <f t="shared" si="283"/>
        <v>#VALUE!</v>
      </c>
      <c r="AI637" s="181" t="e">
        <f t="shared" si="284"/>
        <v>#VALUE!</v>
      </c>
      <c r="AJ637" s="182" t="e">
        <f t="shared" si="285"/>
        <v>#VALUE!</v>
      </c>
    </row>
    <row r="638" spans="1:36" ht="27.95" customHeight="1">
      <c r="A638" s="179">
        <f>入力・労働局用!A638</f>
        <v>0</v>
      </c>
      <c r="B638" s="172">
        <f>入力・労働局用!B638</f>
        <v>0</v>
      </c>
      <c r="C638" s="173"/>
      <c r="D638" s="70">
        <f>入力・労働局用!D638</f>
        <v>0</v>
      </c>
      <c r="E638" s="71">
        <f>入力・労働局用!E638</f>
        <v>0</v>
      </c>
      <c r="F638" s="475">
        <f>入力・労働局用!F638</f>
        <v>0</v>
      </c>
      <c r="G638" s="476"/>
      <c r="H638" s="174" t="str">
        <f ca="1">入力・労働局用!H638</f>
        <v/>
      </c>
      <c r="I638" s="477" t="str">
        <f ca="1">入力・労働局用!I638</f>
        <v/>
      </c>
      <c r="J638" s="478">
        <f>入力・労働局用!J638</f>
        <v>0</v>
      </c>
      <c r="K638" s="478">
        <f>入力・労働局用!K638</f>
        <v>0</v>
      </c>
      <c r="L638" s="479">
        <f>入力・労働局用!L638</f>
        <v>0</v>
      </c>
      <c r="M638" s="475">
        <f>入力・労働局用!M638</f>
        <v>0</v>
      </c>
      <c r="N638" s="480"/>
      <c r="O638" s="480"/>
      <c r="P638" s="480"/>
      <c r="Q638" s="476"/>
      <c r="R638" s="174" t="str">
        <f ca="1">入力・労働局用!R638</f>
        <v/>
      </c>
      <c r="S638" s="477" t="str">
        <f ca="1">入力・労働局用!S638</f>
        <v/>
      </c>
      <c r="T638" s="478">
        <f>入力・労働局用!T638</f>
        <v>0</v>
      </c>
      <c r="U638" s="478">
        <f>入力・労働局用!U638</f>
        <v>0</v>
      </c>
      <c r="V638" s="478">
        <f>入力・労働局用!V638</f>
        <v>0</v>
      </c>
      <c r="W638" s="479">
        <f>入力・労働局用!W638</f>
        <v>0</v>
      </c>
      <c r="X638" s="164"/>
      <c r="Y638" s="180" t="str">
        <f t="shared" si="286"/>
        <v/>
      </c>
      <c r="Z638" s="180" t="str">
        <f t="shared" si="287"/>
        <v/>
      </c>
      <c r="AA638" s="181" t="e">
        <f t="shared" si="276"/>
        <v>#VALUE!</v>
      </c>
      <c r="AB638" s="181" t="e">
        <f t="shared" si="277"/>
        <v>#VALUE!</v>
      </c>
      <c r="AC638" s="181" t="e">
        <f t="shared" si="278"/>
        <v>#VALUE!</v>
      </c>
      <c r="AD638" s="181" t="e">
        <f t="shared" si="279"/>
        <v>#VALUE!</v>
      </c>
      <c r="AE638" s="182" t="e">
        <f t="shared" si="280"/>
        <v>#VALUE!</v>
      </c>
      <c r="AF638" s="181" t="e">
        <f t="shared" si="281"/>
        <v>#VALUE!</v>
      </c>
      <c r="AG638" s="181" t="e">
        <f t="shared" si="282"/>
        <v>#VALUE!</v>
      </c>
      <c r="AH638" s="181" t="e">
        <f t="shared" si="283"/>
        <v>#VALUE!</v>
      </c>
      <c r="AI638" s="181" t="e">
        <f t="shared" si="284"/>
        <v>#VALUE!</v>
      </c>
      <c r="AJ638" s="182" t="e">
        <f t="shared" si="285"/>
        <v>#VALUE!</v>
      </c>
    </row>
    <row r="639" spans="1:36" ht="27.95" customHeight="1">
      <c r="A639" s="179">
        <f>入力・労働局用!A639</f>
        <v>0</v>
      </c>
      <c r="B639" s="172">
        <f>入力・労働局用!B639</f>
        <v>0</v>
      </c>
      <c r="C639" s="173"/>
      <c r="D639" s="70">
        <f>入力・労働局用!D639</f>
        <v>0</v>
      </c>
      <c r="E639" s="71">
        <f>入力・労働局用!E639</f>
        <v>0</v>
      </c>
      <c r="F639" s="475">
        <f>入力・労働局用!F639</f>
        <v>0</v>
      </c>
      <c r="G639" s="476"/>
      <c r="H639" s="174" t="str">
        <f ca="1">入力・労働局用!H639</f>
        <v/>
      </c>
      <c r="I639" s="477" t="str">
        <f ca="1">入力・労働局用!I639</f>
        <v/>
      </c>
      <c r="J639" s="478">
        <f>入力・労働局用!J639</f>
        <v>0</v>
      </c>
      <c r="K639" s="478">
        <f>入力・労働局用!K639</f>
        <v>0</v>
      </c>
      <c r="L639" s="479">
        <f>入力・労働局用!L639</f>
        <v>0</v>
      </c>
      <c r="M639" s="475">
        <f>入力・労働局用!M639</f>
        <v>0</v>
      </c>
      <c r="N639" s="480"/>
      <c r="O639" s="480"/>
      <c r="P639" s="480"/>
      <c r="Q639" s="476"/>
      <c r="R639" s="174" t="str">
        <f ca="1">入力・労働局用!R639</f>
        <v/>
      </c>
      <c r="S639" s="477" t="str">
        <f ca="1">入力・労働局用!S639</f>
        <v/>
      </c>
      <c r="T639" s="478">
        <f>入力・労働局用!T639</f>
        <v>0</v>
      </c>
      <c r="U639" s="478">
        <f>入力・労働局用!U639</f>
        <v>0</v>
      </c>
      <c r="V639" s="478">
        <f>入力・労働局用!V639</f>
        <v>0</v>
      </c>
      <c r="W639" s="479">
        <f>入力・労働局用!W639</f>
        <v>0</v>
      </c>
      <c r="X639" s="164"/>
      <c r="Y639" s="180" t="str">
        <f t="shared" si="286"/>
        <v/>
      </c>
      <c r="Z639" s="180" t="str">
        <f t="shared" si="287"/>
        <v/>
      </c>
      <c r="AA639" s="181" t="e">
        <f t="shared" si="276"/>
        <v>#VALUE!</v>
      </c>
      <c r="AB639" s="181" t="e">
        <f t="shared" si="277"/>
        <v>#VALUE!</v>
      </c>
      <c r="AC639" s="181" t="e">
        <f t="shared" si="278"/>
        <v>#VALUE!</v>
      </c>
      <c r="AD639" s="181" t="e">
        <f t="shared" si="279"/>
        <v>#VALUE!</v>
      </c>
      <c r="AE639" s="182" t="e">
        <f t="shared" si="280"/>
        <v>#VALUE!</v>
      </c>
      <c r="AF639" s="181" t="e">
        <f t="shared" si="281"/>
        <v>#VALUE!</v>
      </c>
      <c r="AG639" s="181" t="e">
        <f t="shared" si="282"/>
        <v>#VALUE!</v>
      </c>
      <c r="AH639" s="181" t="e">
        <f t="shared" si="283"/>
        <v>#VALUE!</v>
      </c>
      <c r="AI639" s="181" t="e">
        <f t="shared" si="284"/>
        <v>#VALUE!</v>
      </c>
      <c r="AJ639" s="182" t="e">
        <f t="shared" si="285"/>
        <v>#VALUE!</v>
      </c>
    </row>
    <row r="640" spans="1:36" ht="27.95" customHeight="1">
      <c r="A640" s="179">
        <f>入力・労働局用!A640</f>
        <v>0</v>
      </c>
      <c r="B640" s="172">
        <f>入力・労働局用!B640</f>
        <v>0</v>
      </c>
      <c r="C640" s="173"/>
      <c r="D640" s="70">
        <f>入力・労働局用!D640</f>
        <v>0</v>
      </c>
      <c r="E640" s="71">
        <f>入力・労働局用!E640</f>
        <v>0</v>
      </c>
      <c r="F640" s="475">
        <f>入力・労働局用!F640</f>
        <v>0</v>
      </c>
      <c r="G640" s="476"/>
      <c r="H640" s="174" t="str">
        <f ca="1">入力・労働局用!H640</f>
        <v/>
      </c>
      <c r="I640" s="477" t="str">
        <f ca="1">入力・労働局用!I640</f>
        <v/>
      </c>
      <c r="J640" s="478">
        <f>入力・労働局用!J640</f>
        <v>0</v>
      </c>
      <c r="K640" s="478">
        <f>入力・労働局用!K640</f>
        <v>0</v>
      </c>
      <c r="L640" s="479">
        <f>入力・労働局用!L640</f>
        <v>0</v>
      </c>
      <c r="M640" s="475">
        <f>入力・労働局用!M640</f>
        <v>0</v>
      </c>
      <c r="N640" s="480"/>
      <c r="O640" s="480"/>
      <c r="P640" s="480"/>
      <c r="Q640" s="476"/>
      <c r="R640" s="174" t="str">
        <f ca="1">入力・労働局用!R640</f>
        <v/>
      </c>
      <c r="S640" s="477" t="str">
        <f ca="1">入力・労働局用!S640</f>
        <v/>
      </c>
      <c r="T640" s="478">
        <f>入力・労働局用!T640</f>
        <v>0</v>
      </c>
      <c r="U640" s="478">
        <f>入力・労働局用!U640</f>
        <v>0</v>
      </c>
      <c r="V640" s="478">
        <f>入力・労働局用!V640</f>
        <v>0</v>
      </c>
      <c r="W640" s="479">
        <f>入力・労働局用!W640</f>
        <v>0</v>
      </c>
      <c r="X640" s="164"/>
      <c r="Y640" s="180" t="str">
        <f t="shared" si="286"/>
        <v/>
      </c>
      <c r="Z640" s="180" t="str">
        <f t="shared" si="287"/>
        <v/>
      </c>
      <c r="AA640" s="181" t="e">
        <f t="shared" si="276"/>
        <v>#VALUE!</v>
      </c>
      <c r="AB640" s="181" t="e">
        <f t="shared" si="277"/>
        <v>#VALUE!</v>
      </c>
      <c r="AC640" s="181" t="e">
        <f t="shared" si="278"/>
        <v>#VALUE!</v>
      </c>
      <c r="AD640" s="181" t="e">
        <f t="shared" si="279"/>
        <v>#VALUE!</v>
      </c>
      <c r="AE640" s="182" t="e">
        <f t="shared" si="280"/>
        <v>#VALUE!</v>
      </c>
      <c r="AF640" s="181" t="e">
        <f t="shared" si="281"/>
        <v>#VALUE!</v>
      </c>
      <c r="AG640" s="181" t="e">
        <f t="shared" si="282"/>
        <v>#VALUE!</v>
      </c>
      <c r="AH640" s="181" t="e">
        <f t="shared" si="283"/>
        <v>#VALUE!</v>
      </c>
      <c r="AI640" s="181" t="e">
        <f t="shared" si="284"/>
        <v>#VALUE!</v>
      </c>
      <c r="AJ640" s="182" t="e">
        <f t="shared" si="285"/>
        <v>#VALUE!</v>
      </c>
    </row>
    <row r="641" spans="1:36" ht="27.95" customHeight="1">
      <c r="A641" s="179">
        <f>入力・労働局用!A641</f>
        <v>0</v>
      </c>
      <c r="B641" s="172">
        <f>入力・労働局用!B641</f>
        <v>0</v>
      </c>
      <c r="C641" s="173"/>
      <c r="D641" s="70">
        <f>入力・労働局用!D641</f>
        <v>0</v>
      </c>
      <c r="E641" s="71">
        <f>入力・労働局用!E641</f>
        <v>0</v>
      </c>
      <c r="F641" s="475">
        <f>入力・労働局用!F641</f>
        <v>0</v>
      </c>
      <c r="G641" s="476"/>
      <c r="H641" s="174" t="str">
        <f ca="1">入力・労働局用!H641</f>
        <v/>
      </c>
      <c r="I641" s="477" t="str">
        <f ca="1">入力・労働局用!I641</f>
        <v/>
      </c>
      <c r="J641" s="478">
        <f>入力・労働局用!J641</f>
        <v>0</v>
      </c>
      <c r="K641" s="478">
        <f>入力・労働局用!K641</f>
        <v>0</v>
      </c>
      <c r="L641" s="479">
        <f>入力・労働局用!L641</f>
        <v>0</v>
      </c>
      <c r="M641" s="475">
        <f>入力・労働局用!M641</f>
        <v>0</v>
      </c>
      <c r="N641" s="480"/>
      <c r="O641" s="480"/>
      <c r="P641" s="480"/>
      <c r="Q641" s="476"/>
      <c r="R641" s="174" t="str">
        <f ca="1">入力・労働局用!R641</f>
        <v/>
      </c>
      <c r="S641" s="477" t="str">
        <f ca="1">入力・労働局用!S641</f>
        <v/>
      </c>
      <c r="T641" s="478">
        <f>入力・労働局用!T641</f>
        <v>0</v>
      </c>
      <c r="U641" s="478">
        <f>入力・労働局用!U641</f>
        <v>0</v>
      </c>
      <c r="V641" s="478">
        <f>入力・労働局用!V641</f>
        <v>0</v>
      </c>
      <c r="W641" s="479">
        <f>入力・労働局用!W641</f>
        <v>0</v>
      </c>
      <c r="X641" s="164"/>
      <c r="Y641" s="180" t="str">
        <f t="shared" si="286"/>
        <v/>
      </c>
      <c r="Z641" s="180" t="str">
        <f t="shared" si="287"/>
        <v/>
      </c>
      <c r="AA641" s="181" t="e">
        <f t="shared" si="276"/>
        <v>#VALUE!</v>
      </c>
      <c r="AB641" s="181" t="e">
        <f t="shared" si="277"/>
        <v>#VALUE!</v>
      </c>
      <c r="AC641" s="181" t="e">
        <f t="shared" si="278"/>
        <v>#VALUE!</v>
      </c>
      <c r="AD641" s="181" t="e">
        <f t="shared" si="279"/>
        <v>#VALUE!</v>
      </c>
      <c r="AE641" s="182" t="e">
        <f t="shared" si="280"/>
        <v>#VALUE!</v>
      </c>
      <c r="AF641" s="181" t="e">
        <f t="shared" si="281"/>
        <v>#VALUE!</v>
      </c>
      <c r="AG641" s="181" t="e">
        <f t="shared" si="282"/>
        <v>#VALUE!</v>
      </c>
      <c r="AH641" s="181" t="e">
        <f t="shared" si="283"/>
        <v>#VALUE!</v>
      </c>
      <c r="AI641" s="181" t="e">
        <f t="shared" si="284"/>
        <v>#VALUE!</v>
      </c>
      <c r="AJ641" s="182" t="e">
        <f t="shared" si="285"/>
        <v>#VALUE!</v>
      </c>
    </row>
    <row r="642" spans="1:36" ht="27.95" customHeight="1">
      <c r="A642" s="179">
        <f>入力・労働局用!A642</f>
        <v>0</v>
      </c>
      <c r="B642" s="172">
        <f>入力・労働局用!B642</f>
        <v>0</v>
      </c>
      <c r="C642" s="173"/>
      <c r="D642" s="70">
        <f>入力・労働局用!D642</f>
        <v>0</v>
      </c>
      <c r="E642" s="71">
        <f>入力・労働局用!E642</f>
        <v>0</v>
      </c>
      <c r="F642" s="475">
        <f>入力・労働局用!F642</f>
        <v>0</v>
      </c>
      <c r="G642" s="476"/>
      <c r="H642" s="174" t="str">
        <f ca="1">入力・労働局用!H642</f>
        <v/>
      </c>
      <c r="I642" s="477" t="str">
        <f ca="1">入力・労働局用!I642</f>
        <v/>
      </c>
      <c r="J642" s="478">
        <f>入力・労働局用!J642</f>
        <v>0</v>
      </c>
      <c r="K642" s="478">
        <f>入力・労働局用!K642</f>
        <v>0</v>
      </c>
      <c r="L642" s="479">
        <f>入力・労働局用!L642</f>
        <v>0</v>
      </c>
      <c r="M642" s="475">
        <f>入力・労働局用!M642</f>
        <v>0</v>
      </c>
      <c r="N642" s="480"/>
      <c r="O642" s="480"/>
      <c r="P642" s="480"/>
      <c r="Q642" s="476"/>
      <c r="R642" s="174" t="str">
        <f ca="1">入力・労働局用!R642</f>
        <v/>
      </c>
      <c r="S642" s="477" t="str">
        <f ca="1">入力・労働局用!S642</f>
        <v/>
      </c>
      <c r="T642" s="478">
        <f>入力・労働局用!T642</f>
        <v>0</v>
      </c>
      <c r="U642" s="478">
        <f>入力・労働局用!U642</f>
        <v>0</v>
      </c>
      <c r="V642" s="478">
        <f>入力・労働局用!V642</f>
        <v>0</v>
      </c>
      <c r="W642" s="479">
        <f>入力・労働局用!W642</f>
        <v>0</v>
      </c>
      <c r="X642" s="164"/>
      <c r="Y642" s="180" t="str">
        <f t="shared" si="286"/>
        <v/>
      </c>
      <c r="Z642" s="180" t="str">
        <f t="shared" si="287"/>
        <v/>
      </c>
      <c r="AA642" s="181" t="e">
        <f t="shared" si="276"/>
        <v>#VALUE!</v>
      </c>
      <c r="AB642" s="181" t="e">
        <f t="shared" si="277"/>
        <v>#VALUE!</v>
      </c>
      <c r="AC642" s="181" t="e">
        <f t="shared" si="278"/>
        <v>#VALUE!</v>
      </c>
      <c r="AD642" s="181" t="e">
        <f t="shared" si="279"/>
        <v>#VALUE!</v>
      </c>
      <c r="AE642" s="182" t="e">
        <f t="shared" si="280"/>
        <v>#VALUE!</v>
      </c>
      <c r="AF642" s="181" t="e">
        <f t="shared" si="281"/>
        <v>#VALUE!</v>
      </c>
      <c r="AG642" s="181" t="e">
        <f t="shared" si="282"/>
        <v>#VALUE!</v>
      </c>
      <c r="AH642" s="181" t="e">
        <f t="shared" si="283"/>
        <v>#VALUE!</v>
      </c>
      <c r="AI642" s="181" t="e">
        <f t="shared" si="284"/>
        <v>#VALUE!</v>
      </c>
      <c r="AJ642" s="182" t="e">
        <f t="shared" si="285"/>
        <v>#VALUE!</v>
      </c>
    </row>
    <row r="643" spans="1:36" ht="27.95" customHeight="1">
      <c r="A643" s="179">
        <f>入力・労働局用!A643</f>
        <v>0</v>
      </c>
      <c r="B643" s="172">
        <f>入力・労働局用!B643</f>
        <v>0</v>
      </c>
      <c r="C643" s="173"/>
      <c r="D643" s="70">
        <f>入力・労働局用!D643</f>
        <v>0</v>
      </c>
      <c r="E643" s="71">
        <f>入力・労働局用!E643</f>
        <v>0</v>
      </c>
      <c r="F643" s="475">
        <f>入力・労働局用!F643</f>
        <v>0</v>
      </c>
      <c r="G643" s="476"/>
      <c r="H643" s="174" t="str">
        <f ca="1">入力・労働局用!H643</f>
        <v/>
      </c>
      <c r="I643" s="477" t="str">
        <f ca="1">入力・労働局用!I643</f>
        <v/>
      </c>
      <c r="J643" s="478">
        <f>入力・労働局用!J643</f>
        <v>0</v>
      </c>
      <c r="K643" s="478">
        <f>入力・労働局用!K643</f>
        <v>0</v>
      </c>
      <c r="L643" s="479">
        <f>入力・労働局用!L643</f>
        <v>0</v>
      </c>
      <c r="M643" s="475">
        <f>入力・労働局用!M643</f>
        <v>0</v>
      </c>
      <c r="N643" s="480"/>
      <c r="O643" s="480"/>
      <c r="P643" s="480"/>
      <c r="Q643" s="476"/>
      <c r="R643" s="174" t="str">
        <f ca="1">入力・労働局用!R643</f>
        <v/>
      </c>
      <c r="S643" s="477" t="str">
        <f ca="1">入力・労働局用!S643</f>
        <v/>
      </c>
      <c r="T643" s="478">
        <f>入力・労働局用!T643</f>
        <v>0</v>
      </c>
      <c r="U643" s="478">
        <f>入力・労働局用!U643</f>
        <v>0</v>
      </c>
      <c r="V643" s="478">
        <f>入力・労働局用!V643</f>
        <v>0</v>
      </c>
      <c r="W643" s="479">
        <f>入力・労働局用!W643</f>
        <v>0</v>
      </c>
      <c r="X643" s="164"/>
      <c r="Y643" s="180" t="str">
        <f t="shared" si="286"/>
        <v/>
      </c>
      <c r="Z643" s="180" t="str">
        <f t="shared" si="287"/>
        <v/>
      </c>
      <c r="AA643" s="181" t="e">
        <f t="shared" si="276"/>
        <v>#VALUE!</v>
      </c>
      <c r="AB643" s="181" t="e">
        <f t="shared" si="277"/>
        <v>#VALUE!</v>
      </c>
      <c r="AC643" s="181" t="e">
        <f t="shared" si="278"/>
        <v>#VALUE!</v>
      </c>
      <c r="AD643" s="181" t="e">
        <f t="shared" si="279"/>
        <v>#VALUE!</v>
      </c>
      <c r="AE643" s="182" t="e">
        <f t="shared" si="280"/>
        <v>#VALUE!</v>
      </c>
      <c r="AF643" s="181" t="e">
        <f t="shared" si="281"/>
        <v>#VALUE!</v>
      </c>
      <c r="AG643" s="181" t="e">
        <f t="shared" si="282"/>
        <v>#VALUE!</v>
      </c>
      <c r="AH643" s="181" t="e">
        <f t="shared" si="283"/>
        <v>#VALUE!</v>
      </c>
      <c r="AI643" s="181" t="e">
        <f t="shared" si="284"/>
        <v>#VALUE!</v>
      </c>
      <c r="AJ643" s="182" t="e">
        <f t="shared" si="285"/>
        <v>#VALUE!</v>
      </c>
    </row>
    <row r="644" spans="1:36" ht="27.95" customHeight="1" thickBot="1">
      <c r="A644" s="183">
        <f>入力・労働局用!A644</f>
        <v>0</v>
      </c>
      <c r="B644" s="172">
        <f>入力・労働局用!B644</f>
        <v>0</v>
      </c>
      <c r="C644" s="173"/>
      <c r="D644" s="70">
        <f>入力・労働局用!D644</f>
        <v>0</v>
      </c>
      <c r="E644" s="71">
        <f>入力・労働局用!E644</f>
        <v>0</v>
      </c>
      <c r="F644" s="475">
        <f>入力・労働局用!F644</f>
        <v>0</v>
      </c>
      <c r="G644" s="476"/>
      <c r="H644" s="174" t="str">
        <f ca="1">入力・労働局用!H644</f>
        <v/>
      </c>
      <c r="I644" s="477" t="str">
        <f ca="1">入力・労働局用!I644</f>
        <v/>
      </c>
      <c r="J644" s="478">
        <f>入力・労働局用!J644</f>
        <v>0</v>
      </c>
      <c r="K644" s="478">
        <f>入力・労働局用!K644</f>
        <v>0</v>
      </c>
      <c r="L644" s="479">
        <f>入力・労働局用!L644</f>
        <v>0</v>
      </c>
      <c r="M644" s="475">
        <f>入力・労働局用!M644</f>
        <v>0</v>
      </c>
      <c r="N644" s="480"/>
      <c r="O644" s="480"/>
      <c r="P644" s="480"/>
      <c r="Q644" s="476"/>
      <c r="R644" s="174" t="str">
        <f ca="1">入力・労働局用!R644</f>
        <v/>
      </c>
      <c r="S644" s="477" t="str">
        <f ca="1">入力・労働局用!S644</f>
        <v/>
      </c>
      <c r="T644" s="478">
        <f>入力・労働局用!T644</f>
        <v>0</v>
      </c>
      <c r="U644" s="478">
        <f>入力・労働局用!U644</f>
        <v>0</v>
      </c>
      <c r="V644" s="478">
        <f>入力・労働局用!V644</f>
        <v>0</v>
      </c>
      <c r="W644" s="479">
        <f>入力・労働局用!W644</f>
        <v>0</v>
      </c>
      <c r="X644" s="164"/>
      <c r="Y644" s="185" t="str">
        <f t="shared" si="286"/>
        <v/>
      </c>
      <c r="Z644" s="185" t="str">
        <f t="shared" si="287"/>
        <v/>
      </c>
      <c r="AA644" s="186" t="e">
        <f t="shared" si="276"/>
        <v>#VALUE!</v>
      </c>
      <c r="AB644" s="186" t="e">
        <f t="shared" si="277"/>
        <v>#VALUE!</v>
      </c>
      <c r="AC644" s="186" t="e">
        <f t="shared" si="278"/>
        <v>#VALUE!</v>
      </c>
      <c r="AD644" s="186" t="e">
        <f t="shared" si="279"/>
        <v>#VALUE!</v>
      </c>
      <c r="AE644" s="187" t="e">
        <f t="shared" si="280"/>
        <v>#VALUE!</v>
      </c>
      <c r="AF644" s="186" t="e">
        <f t="shared" si="281"/>
        <v>#VALUE!</v>
      </c>
      <c r="AG644" s="186" t="e">
        <f t="shared" si="282"/>
        <v>#VALUE!</v>
      </c>
      <c r="AH644" s="186" t="e">
        <f t="shared" si="283"/>
        <v>#VALUE!</v>
      </c>
      <c r="AI644" s="186" t="e">
        <f t="shared" si="284"/>
        <v>#VALUE!</v>
      </c>
      <c r="AJ644" s="187" t="e">
        <f t="shared" si="285"/>
        <v>#VALUE!</v>
      </c>
    </row>
    <row r="645" spans="1:36" ht="24.95" customHeight="1" thickTop="1">
      <c r="A645" s="361" t="s">
        <v>62</v>
      </c>
      <c r="B645" s="362"/>
      <c r="C645" s="362"/>
      <c r="D645" s="362"/>
      <c r="E645" s="362"/>
      <c r="F645" s="363"/>
      <c r="G645" s="364"/>
      <c r="H645" s="213" t="s">
        <v>12</v>
      </c>
      <c r="I645" s="471">
        <f ca="1">入力・労働局用!I645</f>
        <v>0</v>
      </c>
      <c r="J645" s="472">
        <f>入力・労働局用!J645</f>
        <v>0</v>
      </c>
      <c r="K645" s="472">
        <f>入力・労働局用!K645</f>
        <v>0</v>
      </c>
      <c r="L645" s="214" t="s">
        <v>8</v>
      </c>
      <c r="M645" s="363"/>
      <c r="N645" s="367"/>
      <c r="O645" s="367"/>
      <c r="P645" s="367"/>
      <c r="Q645" s="364"/>
      <c r="R645" s="213"/>
      <c r="S645" s="471">
        <f ca="1">入力・労働局用!S645</f>
        <v>0</v>
      </c>
      <c r="T645" s="472">
        <f>入力・労働局用!T645</f>
        <v>0</v>
      </c>
      <c r="U645" s="472">
        <f>入力・労働局用!U645</f>
        <v>0</v>
      </c>
      <c r="V645" s="472">
        <f>入力・労働局用!V645</f>
        <v>0</v>
      </c>
      <c r="W645" s="214" t="s">
        <v>8</v>
      </c>
      <c r="X645" s="164"/>
    </row>
    <row r="646" spans="1:36" ht="24.95" customHeight="1">
      <c r="A646" s="434" t="s">
        <v>80</v>
      </c>
      <c r="B646" s="435"/>
      <c r="C646" s="435"/>
      <c r="D646" s="435"/>
      <c r="E646" s="435"/>
      <c r="F646" s="502"/>
      <c r="G646" s="503"/>
      <c r="H646" s="215" t="s">
        <v>12</v>
      </c>
      <c r="I646" s="504">
        <f ca="1">入力・労働局用!I646</f>
        <v>0</v>
      </c>
      <c r="J646" s="505">
        <f>入力・労働局用!J646</f>
        <v>0</v>
      </c>
      <c r="K646" s="505">
        <f>入力・労働局用!K646</f>
        <v>0</v>
      </c>
      <c r="L646" s="216" t="s">
        <v>8</v>
      </c>
      <c r="M646" s="502"/>
      <c r="N646" s="506"/>
      <c r="O646" s="506"/>
      <c r="P646" s="506"/>
      <c r="Q646" s="503"/>
      <c r="R646" s="215"/>
      <c r="S646" s="504">
        <f ca="1">入力・労働局用!S646</f>
        <v>0</v>
      </c>
      <c r="T646" s="505">
        <f>入力・労働局用!T646</f>
        <v>0</v>
      </c>
      <c r="U646" s="505">
        <f>入力・労働局用!U646</f>
        <v>0</v>
      </c>
      <c r="V646" s="505">
        <f>入力・労働局用!V646</f>
        <v>0</v>
      </c>
      <c r="W646" s="216" t="s">
        <v>8</v>
      </c>
      <c r="X646" s="164"/>
      <c r="Z646" s="190" t="s">
        <v>36</v>
      </c>
    </row>
    <row r="647" spans="1:36" s="1" customFormat="1" ht="3.75" customHeight="1">
      <c r="X647" s="52"/>
      <c r="Y647" s="217"/>
      <c r="Z647" s="54" t="s">
        <v>35</v>
      </c>
      <c r="AH647" s="29"/>
      <c r="AI647" s="29"/>
    </row>
    <row r="648" spans="1:36">
      <c r="T648" s="468" t="s">
        <v>43</v>
      </c>
      <c r="U648" s="469"/>
      <c r="V648" s="469"/>
      <c r="W648" s="470"/>
      <c r="X648" s="164"/>
    </row>
    <row r="650" spans="1:36" ht="19.5" customHeight="1">
      <c r="A650" s="147" t="str">
        <f>IF(入力・労働局用!A650="","",入力・労働局用!A650)</f>
        <v>【鳥取局様式】</v>
      </c>
      <c r="B650" s="196"/>
      <c r="C650" s="146"/>
      <c r="D650" s="466" t="s">
        <v>76</v>
      </c>
      <c r="E650" s="467"/>
      <c r="F650" s="467"/>
      <c r="G650" s="467"/>
      <c r="H650" s="467"/>
      <c r="I650" s="467"/>
      <c r="J650" s="467"/>
      <c r="S650" s="148">
        <f>入力・労働局用!$S$2</f>
        <v>1</v>
      </c>
      <c r="T650" s="488" t="s">
        <v>10</v>
      </c>
      <c r="U650" s="488"/>
      <c r="V650" s="149">
        <f>入力・労働局用!V650</f>
        <v>25</v>
      </c>
      <c r="W650" s="150" t="s">
        <v>11</v>
      </c>
    </row>
    <row r="651" spans="1:36" ht="19.5" customHeight="1">
      <c r="B651" s="197"/>
      <c r="C651" s="151"/>
      <c r="D651" s="467"/>
      <c r="E651" s="467"/>
      <c r="F651" s="467"/>
      <c r="G651" s="467"/>
      <c r="H651" s="467"/>
      <c r="I651" s="467"/>
      <c r="J651" s="467"/>
    </row>
    <row r="652" spans="1:36" ht="14.25">
      <c r="B652" s="223">
        <f ca="1">入力・労働局用!B652</f>
        <v>45741</v>
      </c>
      <c r="D652" s="198"/>
      <c r="E652" s="198"/>
      <c r="F652" s="198"/>
    </row>
    <row r="653" spans="1:36" ht="15" customHeight="1">
      <c r="B653" s="224">
        <f ca="1">入力・労働局用!B653</f>
        <v>46106.494204513889</v>
      </c>
      <c r="H653" s="329" t="s">
        <v>6</v>
      </c>
      <c r="I653" s="330"/>
      <c r="J653" s="333" t="s">
        <v>0</v>
      </c>
      <c r="K653" s="334"/>
      <c r="L653" s="153" t="s">
        <v>1</v>
      </c>
      <c r="M653" s="334" t="s">
        <v>7</v>
      </c>
      <c r="N653" s="334"/>
      <c r="O653" s="334" t="s">
        <v>2</v>
      </c>
      <c r="P653" s="334"/>
      <c r="Q653" s="334"/>
      <c r="R653" s="334"/>
      <c r="S653" s="334"/>
      <c r="T653" s="334"/>
      <c r="U653" s="334" t="s">
        <v>3</v>
      </c>
      <c r="V653" s="334"/>
      <c r="W653" s="334"/>
    </row>
    <row r="654" spans="1:36" ht="20.100000000000001" customHeight="1">
      <c r="H654" s="331"/>
      <c r="I654" s="332"/>
      <c r="J654" s="154">
        <f>IF(入力・労働局用!J654="","",入力・労働局用!J654)</f>
        <v>3</v>
      </c>
      <c r="K654" s="155">
        <f>IF(入力・労働局用!K654="","",入力・労働局用!K654)</f>
        <v>1</v>
      </c>
      <c r="L654" s="156">
        <f>IF(入力・労働局用!L654="","",入力・労働局用!L654)</f>
        <v>1</v>
      </c>
      <c r="M654" s="157">
        <f>IF(入力・労働局用!M654="","",入力・労働局用!M654)</f>
        <v>0</v>
      </c>
      <c r="N654" s="158" t="str">
        <f>IF(入力・労働局用!N654="","",入力・労働局用!N654)</f>
        <v/>
      </c>
      <c r="O654" s="159" t="str">
        <f>IF(入力・労働局用!O654="","",入力・労働局用!O654)</f>
        <v/>
      </c>
      <c r="P654" s="160" t="str">
        <f>IF(入力・労働局用!P654="","",入力・労働局用!P654)</f>
        <v/>
      </c>
      <c r="Q654" s="160" t="str">
        <f>IF(入力・労働局用!Q654="","",入力・労働局用!Q654)</f>
        <v/>
      </c>
      <c r="R654" s="160" t="str">
        <f>IF(入力・労働局用!R654="","",入力・労働局用!R654)</f>
        <v/>
      </c>
      <c r="S654" s="160" t="str">
        <f>IF(入力・労働局用!S654="","",入力・労働局用!S654)</f>
        <v/>
      </c>
      <c r="T654" s="161" t="str">
        <f>IF(入力・労働局用!T654="","",入力・労働局用!T654)</f>
        <v/>
      </c>
      <c r="U654" s="159" t="str">
        <f>IF(入力・労働局用!U654="","",入力・労働局用!U654)</f>
        <v/>
      </c>
      <c r="V654" s="160" t="str">
        <f>IF(入力・労働局用!V654="","",入力・労働局用!V654)</f>
        <v/>
      </c>
      <c r="W654" s="161" t="str">
        <f>IF(入力・労働局用!W654="","",入力・労働局用!W654)</f>
        <v/>
      </c>
      <c r="Y654" s="162" t="s">
        <v>33</v>
      </c>
      <c r="Z654" s="163" t="s">
        <v>34</v>
      </c>
      <c r="AA654" s="489" t="str">
        <f>$A$2</f>
        <v>【鳥取局様式】</v>
      </c>
      <c r="AB654" s="489"/>
      <c r="AC654" s="489"/>
      <c r="AD654" s="489"/>
      <c r="AE654" s="489"/>
      <c r="AF654" s="487">
        <f>$A$3</f>
        <v>0</v>
      </c>
      <c r="AG654" s="487"/>
      <c r="AH654" s="487"/>
      <c r="AI654" s="487"/>
      <c r="AJ654" s="487"/>
    </row>
    <row r="655" spans="1:36" ht="21.95" customHeight="1">
      <c r="A655" s="315" t="s">
        <v>9</v>
      </c>
      <c r="B655" s="317" t="s">
        <v>30</v>
      </c>
      <c r="C655" s="220"/>
      <c r="D655" s="318" t="s">
        <v>50</v>
      </c>
      <c r="E655" s="317" t="s">
        <v>48</v>
      </c>
      <c r="F655" s="451">
        <f ca="1">B652</f>
        <v>45741</v>
      </c>
      <c r="G655" s="452"/>
      <c r="H655" s="452"/>
      <c r="I655" s="452"/>
      <c r="J655" s="452"/>
      <c r="K655" s="452"/>
      <c r="L655" s="453"/>
      <c r="M655" s="454">
        <f ca="1">B653</f>
        <v>46106.494204513889</v>
      </c>
      <c r="N655" s="455"/>
      <c r="O655" s="455"/>
      <c r="P655" s="455"/>
      <c r="Q655" s="455"/>
      <c r="R655" s="455"/>
      <c r="S655" s="455"/>
      <c r="T655" s="455"/>
      <c r="U655" s="455"/>
      <c r="V655" s="455"/>
      <c r="W655" s="456"/>
      <c r="X655" s="164"/>
      <c r="Y655" s="165" t="str">
        <f>$A$2</f>
        <v>【鳥取局様式】</v>
      </c>
      <c r="Z655" s="165" t="e">
        <f>DATE(YEAR($Y$7)+1,7,10)</f>
        <v>#VALUE!</v>
      </c>
      <c r="AA655" s="166" t="s">
        <v>33</v>
      </c>
      <c r="AB655" s="166" t="s">
        <v>34</v>
      </c>
      <c r="AC655" s="166" t="s">
        <v>37</v>
      </c>
      <c r="AD655" s="166" t="s">
        <v>38</v>
      </c>
      <c r="AE655" s="166" t="s">
        <v>32</v>
      </c>
      <c r="AF655" s="166" t="s">
        <v>33</v>
      </c>
      <c r="AG655" s="166" t="s">
        <v>34</v>
      </c>
      <c r="AH655" s="166" t="s">
        <v>37</v>
      </c>
      <c r="AI655" s="166" t="s">
        <v>38</v>
      </c>
      <c r="AJ655" s="166" t="s">
        <v>32</v>
      </c>
    </row>
    <row r="656" spans="1:36" ht="28.5" customHeight="1">
      <c r="A656" s="316"/>
      <c r="B656" s="317"/>
      <c r="C656" s="195"/>
      <c r="D656" s="319"/>
      <c r="E656" s="317"/>
      <c r="F656" s="306" t="s">
        <v>4</v>
      </c>
      <c r="G656" s="306"/>
      <c r="H656" s="168" t="s">
        <v>39</v>
      </c>
      <c r="I656" s="306" t="s">
        <v>5</v>
      </c>
      <c r="J656" s="306"/>
      <c r="K656" s="306"/>
      <c r="L656" s="306"/>
      <c r="M656" s="306" t="s">
        <v>4</v>
      </c>
      <c r="N656" s="306"/>
      <c r="O656" s="306"/>
      <c r="P656" s="306"/>
      <c r="Q656" s="306"/>
      <c r="R656" s="168" t="s">
        <v>39</v>
      </c>
      <c r="S656" s="306" t="s">
        <v>5</v>
      </c>
      <c r="T656" s="306"/>
      <c r="U656" s="306"/>
      <c r="V656" s="306"/>
      <c r="W656" s="306"/>
      <c r="X656" s="164"/>
      <c r="Y656" s="165" t="e">
        <f>DATE(YEAR($A$2),4,1)</f>
        <v>#VALUE!</v>
      </c>
      <c r="Z656" s="165" t="e">
        <f>DATE(YEAR($Y$8)+2,3,31)</f>
        <v>#VALUE!</v>
      </c>
      <c r="AA656" s="165" t="e">
        <f>$Y$8</f>
        <v>#VALUE!</v>
      </c>
      <c r="AB656" s="165" t="e">
        <f>DATE(YEAR($Y$8)+1,3,31)</f>
        <v>#VALUE!</v>
      </c>
      <c r="AC656" s="165"/>
      <c r="AD656" s="165"/>
      <c r="AE656" s="165"/>
      <c r="AF656" s="169" t="e">
        <f>DATE(YEAR($A$2)+1,4,1)</f>
        <v>#VALUE!</v>
      </c>
      <c r="AG656" s="169" t="e">
        <f>DATE(YEAR($AF$8)+1,3,31)</f>
        <v>#VALUE!</v>
      </c>
      <c r="AH656" s="165"/>
      <c r="AI656" s="165"/>
      <c r="AJ656" s="170"/>
    </row>
    <row r="657" spans="1:36" ht="27.95" customHeight="1">
      <c r="A657" s="171">
        <f>入力・労働局用!A657</f>
        <v>0</v>
      </c>
      <c r="B657" s="172">
        <f>入力・労働局用!B657</f>
        <v>0</v>
      </c>
      <c r="C657" s="173"/>
      <c r="D657" s="70">
        <f>入力・労働局用!D657</f>
        <v>0</v>
      </c>
      <c r="E657" s="71">
        <f>入力・労働局用!E657</f>
        <v>0</v>
      </c>
      <c r="F657" s="475">
        <f>入力・労働局用!F657</f>
        <v>0</v>
      </c>
      <c r="G657" s="476"/>
      <c r="H657" s="174" t="str">
        <f ca="1">入力・労働局用!H657</f>
        <v/>
      </c>
      <c r="I657" s="484" t="str">
        <f ca="1">入力・労働局用!I657</f>
        <v/>
      </c>
      <c r="J657" s="485">
        <f>入力・労働局用!J657</f>
        <v>0</v>
      </c>
      <c r="K657" s="485">
        <f>入力・労働局用!K657</f>
        <v>0</v>
      </c>
      <c r="L657" s="486">
        <f>入力・労働局用!L657</f>
        <v>0</v>
      </c>
      <c r="M657" s="475">
        <f>入力・労働局用!M657</f>
        <v>0</v>
      </c>
      <c r="N657" s="480"/>
      <c r="O657" s="480"/>
      <c r="P657" s="480"/>
      <c r="Q657" s="476"/>
      <c r="R657" s="175" t="str">
        <f ca="1">入力・労働局用!R657</f>
        <v/>
      </c>
      <c r="S657" s="484" t="str">
        <f ca="1">入力・労働局用!S657</f>
        <v/>
      </c>
      <c r="T657" s="485">
        <f>入力・労働局用!T657</f>
        <v>0</v>
      </c>
      <c r="U657" s="485">
        <f>入力・労働局用!U657</f>
        <v>0</v>
      </c>
      <c r="V657" s="485">
        <f>入力・労働局用!V657</f>
        <v>0</v>
      </c>
      <c r="W657" s="486">
        <f>入力・労働局用!W657</f>
        <v>0</v>
      </c>
      <c r="X657" s="164"/>
      <c r="Y657" s="176" t="str">
        <f>IF($B657&lt;&gt;0,IF(D657=0,AA$8,D657),"")</f>
        <v/>
      </c>
      <c r="Z657" s="176" t="str">
        <f>IF($B657&lt;&gt;0,IF(E657=0,Z$8,E657),"")</f>
        <v/>
      </c>
      <c r="AA657" s="177" t="e">
        <f t="shared" ref="AA657:AA671" si="288">IF(Y657&lt;AF$8,Y657,"")</f>
        <v>#VALUE!</v>
      </c>
      <c r="AB657" s="177" t="e">
        <f t="shared" ref="AB657:AB671" si="289">IF(Y657&gt;AB$8,"",IF(Z657&gt;AB$8,AB$8,Z657))</f>
        <v>#VALUE!</v>
      </c>
      <c r="AC657" s="177" t="e">
        <f t="shared" ref="AC657:AC671" si="290">IF(AA657="","",DATE(YEAR(AA657),MONTH(AA657),1))</f>
        <v>#VALUE!</v>
      </c>
      <c r="AD657" s="177" t="e">
        <f t="shared" ref="AD657:AD671" si="291">IF(AA657="","",DATE(YEAR(AB657),MONTH(AB657)+1,1)-1)</f>
        <v>#VALUE!</v>
      </c>
      <c r="AE657" s="178" t="e">
        <f t="shared" ref="AE657:AE671" si="292">IF(AA657="","",DATEDIF(AC657,AD657+1,"m"))</f>
        <v>#VALUE!</v>
      </c>
      <c r="AF657" s="177" t="e">
        <f t="shared" ref="AF657:AF671" si="293">IF(Z657&lt;AF$8,"",IF(Y657&gt;AF$8,Y657,AF$8))</f>
        <v>#VALUE!</v>
      </c>
      <c r="AG657" s="177" t="e">
        <f t="shared" ref="AG657:AG671" si="294">IF(Z657&lt;AF$8,"",Z657)</f>
        <v>#VALUE!</v>
      </c>
      <c r="AH657" s="177" t="e">
        <f t="shared" ref="AH657:AH671" si="295">IF(AF657="","",DATE(YEAR(AF657),MONTH(AF657),1))</f>
        <v>#VALUE!</v>
      </c>
      <c r="AI657" s="177" t="e">
        <f t="shared" ref="AI657:AI671" si="296">IF(AF657="","",DATE(YEAR(AG657),MONTH(AG657)+1,1)-1)</f>
        <v>#VALUE!</v>
      </c>
      <c r="AJ657" s="178" t="e">
        <f t="shared" ref="AJ657:AJ671" si="297">IF(AF657="","",DATEDIF(AH657,AI657+1,"m"))</f>
        <v>#VALUE!</v>
      </c>
    </row>
    <row r="658" spans="1:36" ht="27.95" customHeight="1">
      <c r="A658" s="179">
        <f>入力・労働局用!A658</f>
        <v>0</v>
      </c>
      <c r="B658" s="172">
        <f>入力・労働局用!B658</f>
        <v>0</v>
      </c>
      <c r="C658" s="173"/>
      <c r="D658" s="70">
        <f>入力・労働局用!D658</f>
        <v>0</v>
      </c>
      <c r="E658" s="71">
        <f>入力・労働局用!E658</f>
        <v>0</v>
      </c>
      <c r="F658" s="475">
        <f>入力・労働局用!F658</f>
        <v>0</v>
      </c>
      <c r="G658" s="476"/>
      <c r="H658" s="174" t="str">
        <f ca="1">入力・労働局用!H658</f>
        <v/>
      </c>
      <c r="I658" s="477" t="str">
        <f ca="1">入力・労働局用!I658</f>
        <v/>
      </c>
      <c r="J658" s="478">
        <f>入力・労働局用!J658</f>
        <v>0</v>
      </c>
      <c r="K658" s="478">
        <f>入力・労働局用!K658</f>
        <v>0</v>
      </c>
      <c r="L658" s="479">
        <f>入力・労働局用!L658</f>
        <v>0</v>
      </c>
      <c r="M658" s="475">
        <f>入力・労働局用!M658</f>
        <v>0</v>
      </c>
      <c r="N658" s="480"/>
      <c r="O658" s="480"/>
      <c r="P658" s="480"/>
      <c r="Q658" s="476"/>
      <c r="R658" s="174" t="str">
        <f ca="1">入力・労働局用!R658</f>
        <v/>
      </c>
      <c r="S658" s="477" t="str">
        <f ca="1">入力・労働局用!S658</f>
        <v/>
      </c>
      <c r="T658" s="478">
        <f>入力・労働局用!T658</f>
        <v>0</v>
      </c>
      <c r="U658" s="478">
        <f>入力・労働局用!U658</f>
        <v>0</v>
      </c>
      <c r="V658" s="478">
        <f>入力・労働局用!V658</f>
        <v>0</v>
      </c>
      <c r="W658" s="479">
        <f>入力・労働局用!W658</f>
        <v>0</v>
      </c>
      <c r="X658" s="164"/>
      <c r="Y658" s="180" t="str">
        <f t="shared" ref="Y658:Y671" si="298">IF($B658&lt;&gt;0,IF(D658=0,AA$8,D658),"")</f>
        <v/>
      </c>
      <c r="Z658" s="180" t="str">
        <f t="shared" ref="Z658:Z671" si="299">IF($B658&lt;&gt;0,IF(E658=0,Z$8,E658),"")</f>
        <v/>
      </c>
      <c r="AA658" s="181" t="e">
        <f t="shared" si="288"/>
        <v>#VALUE!</v>
      </c>
      <c r="AB658" s="181" t="e">
        <f t="shared" si="289"/>
        <v>#VALUE!</v>
      </c>
      <c r="AC658" s="181" t="e">
        <f t="shared" si="290"/>
        <v>#VALUE!</v>
      </c>
      <c r="AD658" s="181" t="e">
        <f t="shared" si="291"/>
        <v>#VALUE!</v>
      </c>
      <c r="AE658" s="182" t="e">
        <f t="shared" si="292"/>
        <v>#VALUE!</v>
      </c>
      <c r="AF658" s="181" t="e">
        <f t="shared" si="293"/>
        <v>#VALUE!</v>
      </c>
      <c r="AG658" s="181" t="e">
        <f t="shared" si="294"/>
        <v>#VALUE!</v>
      </c>
      <c r="AH658" s="181" t="e">
        <f t="shared" si="295"/>
        <v>#VALUE!</v>
      </c>
      <c r="AI658" s="181" t="e">
        <f t="shared" si="296"/>
        <v>#VALUE!</v>
      </c>
      <c r="AJ658" s="182" t="e">
        <f t="shared" si="297"/>
        <v>#VALUE!</v>
      </c>
    </row>
    <row r="659" spans="1:36" ht="27.95" customHeight="1">
      <c r="A659" s="179">
        <f>入力・労働局用!A659</f>
        <v>0</v>
      </c>
      <c r="B659" s="172">
        <f>入力・労働局用!B659</f>
        <v>0</v>
      </c>
      <c r="C659" s="173"/>
      <c r="D659" s="70">
        <f>入力・労働局用!D659</f>
        <v>0</v>
      </c>
      <c r="E659" s="71">
        <f>入力・労働局用!E659</f>
        <v>0</v>
      </c>
      <c r="F659" s="475">
        <f>入力・労働局用!F659</f>
        <v>0</v>
      </c>
      <c r="G659" s="476"/>
      <c r="H659" s="174" t="str">
        <f ca="1">入力・労働局用!H659</f>
        <v/>
      </c>
      <c r="I659" s="477" t="str">
        <f ca="1">入力・労働局用!I659</f>
        <v/>
      </c>
      <c r="J659" s="478">
        <f>入力・労働局用!J659</f>
        <v>0</v>
      </c>
      <c r="K659" s="478">
        <f>入力・労働局用!K659</f>
        <v>0</v>
      </c>
      <c r="L659" s="479">
        <f>入力・労働局用!L659</f>
        <v>0</v>
      </c>
      <c r="M659" s="475">
        <f>入力・労働局用!M659</f>
        <v>0</v>
      </c>
      <c r="N659" s="480"/>
      <c r="O659" s="480"/>
      <c r="P659" s="480"/>
      <c r="Q659" s="476"/>
      <c r="R659" s="174" t="str">
        <f ca="1">入力・労働局用!R659</f>
        <v/>
      </c>
      <c r="S659" s="477" t="str">
        <f ca="1">入力・労働局用!S659</f>
        <v/>
      </c>
      <c r="T659" s="478">
        <f>入力・労働局用!T659</f>
        <v>0</v>
      </c>
      <c r="U659" s="478">
        <f>入力・労働局用!U659</f>
        <v>0</v>
      </c>
      <c r="V659" s="478">
        <f>入力・労働局用!V659</f>
        <v>0</v>
      </c>
      <c r="W659" s="479">
        <f>入力・労働局用!W659</f>
        <v>0</v>
      </c>
      <c r="X659" s="164"/>
      <c r="Y659" s="180" t="str">
        <f t="shared" si="298"/>
        <v/>
      </c>
      <c r="Z659" s="180" t="str">
        <f t="shared" si="299"/>
        <v/>
      </c>
      <c r="AA659" s="181" t="e">
        <f t="shared" si="288"/>
        <v>#VALUE!</v>
      </c>
      <c r="AB659" s="181" t="e">
        <f t="shared" si="289"/>
        <v>#VALUE!</v>
      </c>
      <c r="AC659" s="181" t="e">
        <f t="shared" si="290"/>
        <v>#VALUE!</v>
      </c>
      <c r="AD659" s="181" t="e">
        <f t="shared" si="291"/>
        <v>#VALUE!</v>
      </c>
      <c r="AE659" s="182" t="e">
        <f t="shared" si="292"/>
        <v>#VALUE!</v>
      </c>
      <c r="AF659" s="181" t="e">
        <f t="shared" si="293"/>
        <v>#VALUE!</v>
      </c>
      <c r="AG659" s="181" t="e">
        <f t="shared" si="294"/>
        <v>#VALUE!</v>
      </c>
      <c r="AH659" s="181" t="e">
        <f t="shared" si="295"/>
        <v>#VALUE!</v>
      </c>
      <c r="AI659" s="181" t="e">
        <f t="shared" si="296"/>
        <v>#VALUE!</v>
      </c>
      <c r="AJ659" s="182" t="e">
        <f t="shared" si="297"/>
        <v>#VALUE!</v>
      </c>
    </row>
    <row r="660" spans="1:36" ht="27.95" customHeight="1">
      <c r="A660" s="179">
        <f>入力・労働局用!A660</f>
        <v>0</v>
      </c>
      <c r="B660" s="172">
        <f>入力・労働局用!B660</f>
        <v>0</v>
      </c>
      <c r="C660" s="173"/>
      <c r="D660" s="70">
        <f>入力・労働局用!D660</f>
        <v>0</v>
      </c>
      <c r="E660" s="71">
        <f>入力・労働局用!E660</f>
        <v>0</v>
      </c>
      <c r="F660" s="475">
        <f>入力・労働局用!F660</f>
        <v>0</v>
      </c>
      <c r="G660" s="476"/>
      <c r="H660" s="174" t="str">
        <f ca="1">入力・労働局用!H660</f>
        <v/>
      </c>
      <c r="I660" s="477" t="str">
        <f ca="1">入力・労働局用!I660</f>
        <v/>
      </c>
      <c r="J660" s="478">
        <f>入力・労働局用!J660</f>
        <v>0</v>
      </c>
      <c r="K660" s="478">
        <f>入力・労働局用!K660</f>
        <v>0</v>
      </c>
      <c r="L660" s="479">
        <f>入力・労働局用!L660</f>
        <v>0</v>
      </c>
      <c r="M660" s="475">
        <f>入力・労働局用!M660</f>
        <v>0</v>
      </c>
      <c r="N660" s="480"/>
      <c r="O660" s="480"/>
      <c r="P660" s="480"/>
      <c r="Q660" s="476"/>
      <c r="R660" s="174" t="str">
        <f ca="1">入力・労働局用!R660</f>
        <v/>
      </c>
      <c r="S660" s="477" t="str">
        <f ca="1">入力・労働局用!S660</f>
        <v/>
      </c>
      <c r="T660" s="478">
        <f>入力・労働局用!T660</f>
        <v>0</v>
      </c>
      <c r="U660" s="478">
        <f>入力・労働局用!U660</f>
        <v>0</v>
      </c>
      <c r="V660" s="478">
        <f>入力・労働局用!V660</f>
        <v>0</v>
      </c>
      <c r="W660" s="479">
        <f>入力・労働局用!W660</f>
        <v>0</v>
      </c>
      <c r="X660" s="164"/>
      <c r="Y660" s="180" t="str">
        <f t="shared" si="298"/>
        <v/>
      </c>
      <c r="Z660" s="180" t="str">
        <f t="shared" si="299"/>
        <v/>
      </c>
      <c r="AA660" s="181" t="e">
        <f t="shared" si="288"/>
        <v>#VALUE!</v>
      </c>
      <c r="AB660" s="181" t="e">
        <f t="shared" si="289"/>
        <v>#VALUE!</v>
      </c>
      <c r="AC660" s="181" t="e">
        <f t="shared" si="290"/>
        <v>#VALUE!</v>
      </c>
      <c r="AD660" s="181" t="e">
        <f t="shared" si="291"/>
        <v>#VALUE!</v>
      </c>
      <c r="AE660" s="182" t="e">
        <f t="shared" si="292"/>
        <v>#VALUE!</v>
      </c>
      <c r="AF660" s="181" t="e">
        <f t="shared" si="293"/>
        <v>#VALUE!</v>
      </c>
      <c r="AG660" s="181" t="e">
        <f t="shared" si="294"/>
        <v>#VALUE!</v>
      </c>
      <c r="AH660" s="181" t="e">
        <f t="shared" si="295"/>
        <v>#VALUE!</v>
      </c>
      <c r="AI660" s="181" t="e">
        <f t="shared" si="296"/>
        <v>#VALUE!</v>
      </c>
      <c r="AJ660" s="182" t="e">
        <f t="shared" si="297"/>
        <v>#VALUE!</v>
      </c>
    </row>
    <row r="661" spans="1:36" ht="27.95" customHeight="1">
      <c r="A661" s="179">
        <f>入力・労働局用!A661</f>
        <v>0</v>
      </c>
      <c r="B661" s="172">
        <f>入力・労働局用!B661</f>
        <v>0</v>
      </c>
      <c r="C661" s="173"/>
      <c r="D661" s="70">
        <f>入力・労働局用!D661</f>
        <v>0</v>
      </c>
      <c r="E661" s="71">
        <f>入力・労働局用!E661</f>
        <v>0</v>
      </c>
      <c r="F661" s="475">
        <f>入力・労働局用!F661</f>
        <v>0</v>
      </c>
      <c r="G661" s="476"/>
      <c r="H661" s="174" t="str">
        <f ca="1">入力・労働局用!H661</f>
        <v/>
      </c>
      <c r="I661" s="477" t="str">
        <f ca="1">入力・労働局用!I661</f>
        <v/>
      </c>
      <c r="J661" s="478">
        <f>入力・労働局用!J661</f>
        <v>0</v>
      </c>
      <c r="K661" s="478">
        <f>入力・労働局用!K661</f>
        <v>0</v>
      </c>
      <c r="L661" s="479">
        <f>入力・労働局用!L661</f>
        <v>0</v>
      </c>
      <c r="M661" s="475">
        <f>入力・労働局用!M661</f>
        <v>0</v>
      </c>
      <c r="N661" s="480"/>
      <c r="O661" s="480"/>
      <c r="P661" s="480"/>
      <c r="Q661" s="476"/>
      <c r="R661" s="174" t="str">
        <f ca="1">入力・労働局用!R661</f>
        <v/>
      </c>
      <c r="S661" s="477" t="str">
        <f ca="1">入力・労働局用!S661</f>
        <v/>
      </c>
      <c r="T661" s="478">
        <f>入力・労働局用!T661</f>
        <v>0</v>
      </c>
      <c r="U661" s="478">
        <f>入力・労働局用!U661</f>
        <v>0</v>
      </c>
      <c r="V661" s="478">
        <f>入力・労働局用!V661</f>
        <v>0</v>
      </c>
      <c r="W661" s="479">
        <f>入力・労働局用!W661</f>
        <v>0</v>
      </c>
      <c r="X661" s="164"/>
      <c r="Y661" s="180" t="str">
        <f t="shared" si="298"/>
        <v/>
      </c>
      <c r="Z661" s="180" t="str">
        <f t="shared" si="299"/>
        <v/>
      </c>
      <c r="AA661" s="181" t="e">
        <f t="shared" si="288"/>
        <v>#VALUE!</v>
      </c>
      <c r="AB661" s="181" t="e">
        <f t="shared" si="289"/>
        <v>#VALUE!</v>
      </c>
      <c r="AC661" s="181" t="e">
        <f t="shared" si="290"/>
        <v>#VALUE!</v>
      </c>
      <c r="AD661" s="181" t="e">
        <f t="shared" si="291"/>
        <v>#VALUE!</v>
      </c>
      <c r="AE661" s="182" t="e">
        <f t="shared" si="292"/>
        <v>#VALUE!</v>
      </c>
      <c r="AF661" s="181" t="e">
        <f t="shared" si="293"/>
        <v>#VALUE!</v>
      </c>
      <c r="AG661" s="181" t="e">
        <f t="shared" si="294"/>
        <v>#VALUE!</v>
      </c>
      <c r="AH661" s="181" t="e">
        <f t="shared" si="295"/>
        <v>#VALUE!</v>
      </c>
      <c r="AI661" s="181" t="e">
        <f t="shared" si="296"/>
        <v>#VALUE!</v>
      </c>
      <c r="AJ661" s="182" t="e">
        <f t="shared" si="297"/>
        <v>#VALUE!</v>
      </c>
    </row>
    <row r="662" spans="1:36" ht="27.95" customHeight="1">
      <c r="A662" s="179">
        <f>入力・労働局用!A662</f>
        <v>0</v>
      </c>
      <c r="B662" s="172">
        <f>入力・労働局用!B662</f>
        <v>0</v>
      </c>
      <c r="C662" s="173"/>
      <c r="D662" s="70">
        <f>入力・労働局用!D662</f>
        <v>0</v>
      </c>
      <c r="E662" s="71">
        <f>入力・労働局用!E662</f>
        <v>0</v>
      </c>
      <c r="F662" s="475">
        <f>入力・労働局用!F662</f>
        <v>0</v>
      </c>
      <c r="G662" s="476"/>
      <c r="H662" s="174" t="str">
        <f ca="1">入力・労働局用!H662</f>
        <v/>
      </c>
      <c r="I662" s="477" t="str">
        <f ca="1">入力・労働局用!I662</f>
        <v/>
      </c>
      <c r="J662" s="478">
        <f>入力・労働局用!J662</f>
        <v>0</v>
      </c>
      <c r="K662" s="478">
        <f>入力・労働局用!K662</f>
        <v>0</v>
      </c>
      <c r="L662" s="479">
        <f>入力・労働局用!L662</f>
        <v>0</v>
      </c>
      <c r="M662" s="475">
        <f>入力・労働局用!M662</f>
        <v>0</v>
      </c>
      <c r="N662" s="480"/>
      <c r="O662" s="480"/>
      <c r="P662" s="480"/>
      <c r="Q662" s="476"/>
      <c r="R662" s="174" t="str">
        <f ca="1">入力・労働局用!R662</f>
        <v/>
      </c>
      <c r="S662" s="477" t="str">
        <f ca="1">入力・労働局用!S662</f>
        <v/>
      </c>
      <c r="T662" s="478">
        <f>入力・労働局用!T662</f>
        <v>0</v>
      </c>
      <c r="U662" s="478">
        <f>入力・労働局用!U662</f>
        <v>0</v>
      </c>
      <c r="V662" s="478">
        <f>入力・労働局用!V662</f>
        <v>0</v>
      </c>
      <c r="W662" s="479">
        <f>入力・労働局用!W662</f>
        <v>0</v>
      </c>
      <c r="X662" s="164"/>
      <c r="Y662" s="180" t="str">
        <f t="shared" si="298"/>
        <v/>
      </c>
      <c r="Z662" s="180" t="str">
        <f t="shared" si="299"/>
        <v/>
      </c>
      <c r="AA662" s="181" t="e">
        <f t="shared" si="288"/>
        <v>#VALUE!</v>
      </c>
      <c r="AB662" s="181" t="e">
        <f t="shared" si="289"/>
        <v>#VALUE!</v>
      </c>
      <c r="AC662" s="181" t="e">
        <f t="shared" si="290"/>
        <v>#VALUE!</v>
      </c>
      <c r="AD662" s="181" t="e">
        <f t="shared" si="291"/>
        <v>#VALUE!</v>
      </c>
      <c r="AE662" s="182" t="e">
        <f t="shared" si="292"/>
        <v>#VALUE!</v>
      </c>
      <c r="AF662" s="181" t="e">
        <f t="shared" si="293"/>
        <v>#VALUE!</v>
      </c>
      <c r="AG662" s="181" t="e">
        <f t="shared" si="294"/>
        <v>#VALUE!</v>
      </c>
      <c r="AH662" s="181" t="e">
        <f t="shared" si="295"/>
        <v>#VALUE!</v>
      </c>
      <c r="AI662" s="181" t="e">
        <f t="shared" si="296"/>
        <v>#VALUE!</v>
      </c>
      <c r="AJ662" s="182" t="e">
        <f t="shared" si="297"/>
        <v>#VALUE!</v>
      </c>
    </row>
    <row r="663" spans="1:36" ht="27.95" customHeight="1">
      <c r="A663" s="179">
        <f>入力・労働局用!A663</f>
        <v>0</v>
      </c>
      <c r="B663" s="172">
        <f>入力・労働局用!B663</f>
        <v>0</v>
      </c>
      <c r="C663" s="173"/>
      <c r="D663" s="70">
        <f>入力・労働局用!D663</f>
        <v>0</v>
      </c>
      <c r="E663" s="71">
        <f>入力・労働局用!E663</f>
        <v>0</v>
      </c>
      <c r="F663" s="475">
        <f>入力・労働局用!F663</f>
        <v>0</v>
      </c>
      <c r="G663" s="476"/>
      <c r="H663" s="174" t="str">
        <f ca="1">入力・労働局用!H663</f>
        <v/>
      </c>
      <c r="I663" s="477" t="str">
        <f ca="1">入力・労働局用!I663</f>
        <v/>
      </c>
      <c r="J663" s="478">
        <f>入力・労働局用!J663</f>
        <v>0</v>
      </c>
      <c r="K663" s="478">
        <f>入力・労働局用!K663</f>
        <v>0</v>
      </c>
      <c r="L663" s="479">
        <f>入力・労働局用!L663</f>
        <v>0</v>
      </c>
      <c r="M663" s="475">
        <f>入力・労働局用!M663</f>
        <v>0</v>
      </c>
      <c r="N663" s="480"/>
      <c r="O663" s="480"/>
      <c r="P663" s="480"/>
      <c r="Q663" s="476"/>
      <c r="R663" s="174" t="str">
        <f ca="1">入力・労働局用!R663</f>
        <v/>
      </c>
      <c r="S663" s="477" t="str">
        <f ca="1">入力・労働局用!S663</f>
        <v/>
      </c>
      <c r="T663" s="478">
        <f>入力・労働局用!T663</f>
        <v>0</v>
      </c>
      <c r="U663" s="478">
        <f>入力・労働局用!U663</f>
        <v>0</v>
      </c>
      <c r="V663" s="478">
        <f>入力・労働局用!V663</f>
        <v>0</v>
      </c>
      <c r="W663" s="479">
        <f>入力・労働局用!W663</f>
        <v>0</v>
      </c>
      <c r="X663" s="164"/>
      <c r="Y663" s="180" t="str">
        <f t="shared" si="298"/>
        <v/>
      </c>
      <c r="Z663" s="180" t="str">
        <f t="shared" si="299"/>
        <v/>
      </c>
      <c r="AA663" s="181" t="e">
        <f t="shared" si="288"/>
        <v>#VALUE!</v>
      </c>
      <c r="AB663" s="181" t="e">
        <f t="shared" si="289"/>
        <v>#VALUE!</v>
      </c>
      <c r="AC663" s="181" t="e">
        <f t="shared" si="290"/>
        <v>#VALUE!</v>
      </c>
      <c r="AD663" s="181" t="e">
        <f t="shared" si="291"/>
        <v>#VALUE!</v>
      </c>
      <c r="AE663" s="182" t="e">
        <f t="shared" si="292"/>
        <v>#VALUE!</v>
      </c>
      <c r="AF663" s="181" t="e">
        <f t="shared" si="293"/>
        <v>#VALUE!</v>
      </c>
      <c r="AG663" s="181" t="e">
        <f t="shared" si="294"/>
        <v>#VALUE!</v>
      </c>
      <c r="AH663" s="181" t="e">
        <f t="shared" si="295"/>
        <v>#VALUE!</v>
      </c>
      <c r="AI663" s="181" t="e">
        <f t="shared" si="296"/>
        <v>#VALUE!</v>
      </c>
      <c r="AJ663" s="182" t="e">
        <f t="shared" si="297"/>
        <v>#VALUE!</v>
      </c>
    </row>
    <row r="664" spans="1:36" ht="27.95" customHeight="1">
      <c r="A664" s="179">
        <f>入力・労働局用!A664</f>
        <v>0</v>
      </c>
      <c r="B664" s="172">
        <f>入力・労働局用!B664</f>
        <v>0</v>
      </c>
      <c r="C664" s="173"/>
      <c r="D664" s="70">
        <f>入力・労働局用!D664</f>
        <v>0</v>
      </c>
      <c r="E664" s="71">
        <f>入力・労働局用!E664</f>
        <v>0</v>
      </c>
      <c r="F664" s="475">
        <f>入力・労働局用!F664</f>
        <v>0</v>
      </c>
      <c r="G664" s="476"/>
      <c r="H664" s="174" t="str">
        <f ca="1">入力・労働局用!H664</f>
        <v/>
      </c>
      <c r="I664" s="477" t="str">
        <f ca="1">入力・労働局用!I664</f>
        <v/>
      </c>
      <c r="J664" s="478">
        <f>入力・労働局用!J664</f>
        <v>0</v>
      </c>
      <c r="K664" s="478">
        <f>入力・労働局用!K664</f>
        <v>0</v>
      </c>
      <c r="L664" s="479">
        <f>入力・労働局用!L664</f>
        <v>0</v>
      </c>
      <c r="M664" s="475">
        <f>入力・労働局用!M664</f>
        <v>0</v>
      </c>
      <c r="N664" s="480"/>
      <c r="O664" s="480"/>
      <c r="P664" s="480"/>
      <c r="Q664" s="476"/>
      <c r="R664" s="174" t="str">
        <f ca="1">入力・労働局用!R664</f>
        <v/>
      </c>
      <c r="S664" s="477" t="str">
        <f ca="1">入力・労働局用!S664</f>
        <v/>
      </c>
      <c r="T664" s="478">
        <f>入力・労働局用!T664</f>
        <v>0</v>
      </c>
      <c r="U664" s="478">
        <f>入力・労働局用!U664</f>
        <v>0</v>
      </c>
      <c r="V664" s="478">
        <f>入力・労働局用!V664</f>
        <v>0</v>
      </c>
      <c r="W664" s="479">
        <f>入力・労働局用!W664</f>
        <v>0</v>
      </c>
      <c r="X664" s="164"/>
      <c r="Y664" s="180" t="str">
        <f t="shared" si="298"/>
        <v/>
      </c>
      <c r="Z664" s="180" t="str">
        <f t="shared" si="299"/>
        <v/>
      </c>
      <c r="AA664" s="181" t="e">
        <f t="shared" si="288"/>
        <v>#VALUE!</v>
      </c>
      <c r="AB664" s="181" t="e">
        <f t="shared" si="289"/>
        <v>#VALUE!</v>
      </c>
      <c r="AC664" s="181" t="e">
        <f t="shared" si="290"/>
        <v>#VALUE!</v>
      </c>
      <c r="AD664" s="181" t="e">
        <f t="shared" si="291"/>
        <v>#VALUE!</v>
      </c>
      <c r="AE664" s="182" t="e">
        <f t="shared" si="292"/>
        <v>#VALUE!</v>
      </c>
      <c r="AF664" s="181" t="e">
        <f t="shared" si="293"/>
        <v>#VALUE!</v>
      </c>
      <c r="AG664" s="181" t="e">
        <f t="shared" si="294"/>
        <v>#VALUE!</v>
      </c>
      <c r="AH664" s="181" t="e">
        <f t="shared" si="295"/>
        <v>#VALUE!</v>
      </c>
      <c r="AI664" s="181" t="e">
        <f t="shared" si="296"/>
        <v>#VALUE!</v>
      </c>
      <c r="AJ664" s="182" t="e">
        <f t="shared" si="297"/>
        <v>#VALUE!</v>
      </c>
    </row>
    <row r="665" spans="1:36" ht="27.95" customHeight="1">
      <c r="A665" s="179">
        <f>入力・労働局用!A665</f>
        <v>0</v>
      </c>
      <c r="B665" s="172">
        <f>入力・労働局用!B665</f>
        <v>0</v>
      </c>
      <c r="C665" s="173"/>
      <c r="D665" s="70">
        <f>入力・労働局用!D665</f>
        <v>0</v>
      </c>
      <c r="E665" s="71">
        <f>入力・労働局用!E665</f>
        <v>0</v>
      </c>
      <c r="F665" s="475">
        <f>入力・労働局用!F665</f>
        <v>0</v>
      </c>
      <c r="G665" s="476"/>
      <c r="H665" s="174" t="str">
        <f ca="1">入力・労働局用!H665</f>
        <v/>
      </c>
      <c r="I665" s="477" t="str">
        <f ca="1">入力・労働局用!I665</f>
        <v/>
      </c>
      <c r="J665" s="478">
        <f>入力・労働局用!J665</f>
        <v>0</v>
      </c>
      <c r="K665" s="478">
        <f>入力・労働局用!K665</f>
        <v>0</v>
      </c>
      <c r="L665" s="479">
        <f>入力・労働局用!L665</f>
        <v>0</v>
      </c>
      <c r="M665" s="475">
        <f>入力・労働局用!M665</f>
        <v>0</v>
      </c>
      <c r="N665" s="480"/>
      <c r="O665" s="480"/>
      <c r="P665" s="480"/>
      <c r="Q665" s="476"/>
      <c r="R665" s="174" t="str">
        <f ca="1">入力・労働局用!R665</f>
        <v/>
      </c>
      <c r="S665" s="477" t="str">
        <f ca="1">入力・労働局用!S665</f>
        <v/>
      </c>
      <c r="T665" s="478">
        <f>入力・労働局用!T665</f>
        <v>0</v>
      </c>
      <c r="U665" s="478">
        <f>入力・労働局用!U665</f>
        <v>0</v>
      </c>
      <c r="V665" s="478">
        <f>入力・労働局用!V665</f>
        <v>0</v>
      </c>
      <c r="W665" s="479">
        <f>入力・労働局用!W665</f>
        <v>0</v>
      </c>
      <c r="X665" s="164"/>
      <c r="Y665" s="180" t="str">
        <f t="shared" si="298"/>
        <v/>
      </c>
      <c r="Z665" s="180" t="str">
        <f t="shared" si="299"/>
        <v/>
      </c>
      <c r="AA665" s="181" t="e">
        <f t="shared" si="288"/>
        <v>#VALUE!</v>
      </c>
      <c r="AB665" s="181" t="e">
        <f t="shared" si="289"/>
        <v>#VALUE!</v>
      </c>
      <c r="AC665" s="181" t="e">
        <f t="shared" si="290"/>
        <v>#VALUE!</v>
      </c>
      <c r="AD665" s="181" t="e">
        <f t="shared" si="291"/>
        <v>#VALUE!</v>
      </c>
      <c r="AE665" s="182" t="e">
        <f t="shared" si="292"/>
        <v>#VALUE!</v>
      </c>
      <c r="AF665" s="181" t="e">
        <f t="shared" si="293"/>
        <v>#VALUE!</v>
      </c>
      <c r="AG665" s="181" t="e">
        <f t="shared" si="294"/>
        <v>#VALUE!</v>
      </c>
      <c r="AH665" s="181" t="e">
        <f t="shared" si="295"/>
        <v>#VALUE!</v>
      </c>
      <c r="AI665" s="181" t="e">
        <f t="shared" si="296"/>
        <v>#VALUE!</v>
      </c>
      <c r="AJ665" s="182" t="e">
        <f t="shared" si="297"/>
        <v>#VALUE!</v>
      </c>
    </row>
    <row r="666" spans="1:36" ht="27.95" customHeight="1">
      <c r="A666" s="179">
        <f>入力・労働局用!A666</f>
        <v>0</v>
      </c>
      <c r="B666" s="172">
        <f>入力・労働局用!B666</f>
        <v>0</v>
      </c>
      <c r="C666" s="173"/>
      <c r="D666" s="70">
        <f>入力・労働局用!D666</f>
        <v>0</v>
      </c>
      <c r="E666" s="71">
        <f>入力・労働局用!E666</f>
        <v>0</v>
      </c>
      <c r="F666" s="475">
        <f>入力・労働局用!F666</f>
        <v>0</v>
      </c>
      <c r="G666" s="476"/>
      <c r="H666" s="174" t="str">
        <f ca="1">入力・労働局用!H666</f>
        <v/>
      </c>
      <c r="I666" s="477" t="str">
        <f ca="1">入力・労働局用!I666</f>
        <v/>
      </c>
      <c r="J666" s="478">
        <f>入力・労働局用!J666</f>
        <v>0</v>
      </c>
      <c r="K666" s="478">
        <f>入力・労働局用!K666</f>
        <v>0</v>
      </c>
      <c r="L666" s="479">
        <f>入力・労働局用!L666</f>
        <v>0</v>
      </c>
      <c r="M666" s="475">
        <f>入力・労働局用!M666</f>
        <v>0</v>
      </c>
      <c r="N666" s="480"/>
      <c r="O666" s="480"/>
      <c r="P666" s="480"/>
      <c r="Q666" s="476"/>
      <c r="R666" s="174" t="str">
        <f ca="1">入力・労働局用!R666</f>
        <v/>
      </c>
      <c r="S666" s="477" t="str">
        <f ca="1">入力・労働局用!S666</f>
        <v/>
      </c>
      <c r="T666" s="478">
        <f>入力・労働局用!T666</f>
        <v>0</v>
      </c>
      <c r="U666" s="478">
        <f>入力・労働局用!U666</f>
        <v>0</v>
      </c>
      <c r="V666" s="478">
        <f>入力・労働局用!V666</f>
        <v>0</v>
      </c>
      <c r="W666" s="479">
        <f>入力・労働局用!W666</f>
        <v>0</v>
      </c>
      <c r="X666" s="164"/>
      <c r="Y666" s="180" t="str">
        <f t="shared" si="298"/>
        <v/>
      </c>
      <c r="Z666" s="180" t="str">
        <f t="shared" si="299"/>
        <v/>
      </c>
      <c r="AA666" s="181" t="e">
        <f t="shared" si="288"/>
        <v>#VALUE!</v>
      </c>
      <c r="AB666" s="181" t="e">
        <f t="shared" si="289"/>
        <v>#VALUE!</v>
      </c>
      <c r="AC666" s="181" t="e">
        <f t="shared" si="290"/>
        <v>#VALUE!</v>
      </c>
      <c r="AD666" s="181" t="e">
        <f t="shared" si="291"/>
        <v>#VALUE!</v>
      </c>
      <c r="AE666" s="182" t="e">
        <f t="shared" si="292"/>
        <v>#VALUE!</v>
      </c>
      <c r="AF666" s="181" t="e">
        <f t="shared" si="293"/>
        <v>#VALUE!</v>
      </c>
      <c r="AG666" s="181" t="e">
        <f t="shared" si="294"/>
        <v>#VALUE!</v>
      </c>
      <c r="AH666" s="181" t="e">
        <f t="shared" si="295"/>
        <v>#VALUE!</v>
      </c>
      <c r="AI666" s="181" t="e">
        <f t="shared" si="296"/>
        <v>#VALUE!</v>
      </c>
      <c r="AJ666" s="182" t="e">
        <f t="shared" si="297"/>
        <v>#VALUE!</v>
      </c>
    </row>
    <row r="667" spans="1:36" ht="27.95" customHeight="1">
      <c r="A667" s="179">
        <f>入力・労働局用!A667</f>
        <v>0</v>
      </c>
      <c r="B667" s="172">
        <f>入力・労働局用!B667</f>
        <v>0</v>
      </c>
      <c r="C667" s="173"/>
      <c r="D667" s="70">
        <f>入力・労働局用!D667</f>
        <v>0</v>
      </c>
      <c r="E667" s="71">
        <f>入力・労働局用!E667</f>
        <v>0</v>
      </c>
      <c r="F667" s="475">
        <f>入力・労働局用!F667</f>
        <v>0</v>
      </c>
      <c r="G667" s="476"/>
      <c r="H667" s="174" t="str">
        <f ca="1">入力・労働局用!H667</f>
        <v/>
      </c>
      <c r="I667" s="477" t="str">
        <f ca="1">入力・労働局用!I667</f>
        <v/>
      </c>
      <c r="J667" s="478">
        <f>入力・労働局用!J667</f>
        <v>0</v>
      </c>
      <c r="K667" s="478">
        <f>入力・労働局用!K667</f>
        <v>0</v>
      </c>
      <c r="L667" s="479">
        <f>入力・労働局用!L667</f>
        <v>0</v>
      </c>
      <c r="M667" s="475">
        <f>入力・労働局用!M667</f>
        <v>0</v>
      </c>
      <c r="N667" s="480"/>
      <c r="O667" s="480"/>
      <c r="P667" s="480"/>
      <c r="Q667" s="476"/>
      <c r="R667" s="174" t="str">
        <f ca="1">入力・労働局用!R667</f>
        <v/>
      </c>
      <c r="S667" s="477" t="str">
        <f ca="1">入力・労働局用!S667</f>
        <v/>
      </c>
      <c r="T667" s="478">
        <f>入力・労働局用!T667</f>
        <v>0</v>
      </c>
      <c r="U667" s="478">
        <f>入力・労働局用!U667</f>
        <v>0</v>
      </c>
      <c r="V667" s="478">
        <f>入力・労働局用!V667</f>
        <v>0</v>
      </c>
      <c r="W667" s="479">
        <f>入力・労働局用!W667</f>
        <v>0</v>
      </c>
      <c r="X667" s="164"/>
      <c r="Y667" s="180" t="str">
        <f t="shared" si="298"/>
        <v/>
      </c>
      <c r="Z667" s="180" t="str">
        <f t="shared" si="299"/>
        <v/>
      </c>
      <c r="AA667" s="181" t="e">
        <f t="shared" si="288"/>
        <v>#VALUE!</v>
      </c>
      <c r="AB667" s="181" t="e">
        <f t="shared" si="289"/>
        <v>#VALUE!</v>
      </c>
      <c r="AC667" s="181" t="e">
        <f t="shared" si="290"/>
        <v>#VALUE!</v>
      </c>
      <c r="AD667" s="181" t="e">
        <f t="shared" si="291"/>
        <v>#VALUE!</v>
      </c>
      <c r="AE667" s="182" t="e">
        <f t="shared" si="292"/>
        <v>#VALUE!</v>
      </c>
      <c r="AF667" s="181" t="e">
        <f t="shared" si="293"/>
        <v>#VALUE!</v>
      </c>
      <c r="AG667" s="181" t="e">
        <f t="shared" si="294"/>
        <v>#VALUE!</v>
      </c>
      <c r="AH667" s="181" t="e">
        <f t="shared" si="295"/>
        <v>#VALUE!</v>
      </c>
      <c r="AI667" s="181" t="e">
        <f t="shared" si="296"/>
        <v>#VALUE!</v>
      </c>
      <c r="AJ667" s="182" t="e">
        <f t="shared" si="297"/>
        <v>#VALUE!</v>
      </c>
    </row>
    <row r="668" spans="1:36" ht="27.95" customHeight="1">
      <c r="A668" s="179">
        <f>入力・労働局用!A668</f>
        <v>0</v>
      </c>
      <c r="B668" s="172">
        <f>入力・労働局用!B668</f>
        <v>0</v>
      </c>
      <c r="C668" s="173"/>
      <c r="D668" s="70">
        <f>入力・労働局用!D668</f>
        <v>0</v>
      </c>
      <c r="E668" s="71">
        <f>入力・労働局用!E668</f>
        <v>0</v>
      </c>
      <c r="F668" s="475">
        <f>入力・労働局用!F668</f>
        <v>0</v>
      </c>
      <c r="G668" s="476"/>
      <c r="H668" s="174" t="str">
        <f ca="1">入力・労働局用!H668</f>
        <v/>
      </c>
      <c r="I668" s="477" t="str">
        <f ca="1">入力・労働局用!I668</f>
        <v/>
      </c>
      <c r="J668" s="478">
        <f>入力・労働局用!J668</f>
        <v>0</v>
      </c>
      <c r="K668" s="478">
        <f>入力・労働局用!K668</f>
        <v>0</v>
      </c>
      <c r="L668" s="479">
        <f>入力・労働局用!L668</f>
        <v>0</v>
      </c>
      <c r="M668" s="475">
        <f>入力・労働局用!M668</f>
        <v>0</v>
      </c>
      <c r="N668" s="480"/>
      <c r="O668" s="480"/>
      <c r="P668" s="480"/>
      <c r="Q668" s="476"/>
      <c r="R668" s="174" t="str">
        <f ca="1">入力・労働局用!R668</f>
        <v/>
      </c>
      <c r="S668" s="477" t="str">
        <f ca="1">入力・労働局用!S668</f>
        <v/>
      </c>
      <c r="T668" s="478">
        <f>入力・労働局用!T668</f>
        <v>0</v>
      </c>
      <c r="U668" s="478">
        <f>入力・労働局用!U668</f>
        <v>0</v>
      </c>
      <c r="V668" s="478">
        <f>入力・労働局用!V668</f>
        <v>0</v>
      </c>
      <c r="W668" s="479">
        <f>入力・労働局用!W668</f>
        <v>0</v>
      </c>
      <c r="X668" s="164"/>
      <c r="Y668" s="180" t="str">
        <f t="shared" si="298"/>
        <v/>
      </c>
      <c r="Z668" s="180" t="str">
        <f t="shared" si="299"/>
        <v/>
      </c>
      <c r="AA668" s="181" t="e">
        <f t="shared" si="288"/>
        <v>#VALUE!</v>
      </c>
      <c r="AB668" s="181" t="e">
        <f t="shared" si="289"/>
        <v>#VALUE!</v>
      </c>
      <c r="AC668" s="181" t="e">
        <f t="shared" si="290"/>
        <v>#VALUE!</v>
      </c>
      <c r="AD668" s="181" t="e">
        <f t="shared" si="291"/>
        <v>#VALUE!</v>
      </c>
      <c r="AE668" s="182" t="e">
        <f t="shared" si="292"/>
        <v>#VALUE!</v>
      </c>
      <c r="AF668" s="181" t="e">
        <f t="shared" si="293"/>
        <v>#VALUE!</v>
      </c>
      <c r="AG668" s="181" t="e">
        <f t="shared" si="294"/>
        <v>#VALUE!</v>
      </c>
      <c r="AH668" s="181" t="e">
        <f t="shared" si="295"/>
        <v>#VALUE!</v>
      </c>
      <c r="AI668" s="181" t="e">
        <f t="shared" si="296"/>
        <v>#VALUE!</v>
      </c>
      <c r="AJ668" s="182" t="e">
        <f t="shared" si="297"/>
        <v>#VALUE!</v>
      </c>
    </row>
    <row r="669" spans="1:36" ht="27.95" customHeight="1">
      <c r="A669" s="179">
        <f>入力・労働局用!A669</f>
        <v>0</v>
      </c>
      <c r="B669" s="172">
        <f>入力・労働局用!B669</f>
        <v>0</v>
      </c>
      <c r="C669" s="173"/>
      <c r="D669" s="70">
        <f>入力・労働局用!D669</f>
        <v>0</v>
      </c>
      <c r="E669" s="71">
        <f>入力・労働局用!E669</f>
        <v>0</v>
      </c>
      <c r="F669" s="475">
        <f>入力・労働局用!F669</f>
        <v>0</v>
      </c>
      <c r="G669" s="476"/>
      <c r="H669" s="174" t="str">
        <f ca="1">入力・労働局用!H669</f>
        <v/>
      </c>
      <c r="I669" s="477" t="str">
        <f ca="1">入力・労働局用!I669</f>
        <v/>
      </c>
      <c r="J669" s="478">
        <f>入力・労働局用!J669</f>
        <v>0</v>
      </c>
      <c r="K669" s="478">
        <f>入力・労働局用!K669</f>
        <v>0</v>
      </c>
      <c r="L669" s="479">
        <f>入力・労働局用!L669</f>
        <v>0</v>
      </c>
      <c r="M669" s="475">
        <f>入力・労働局用!M669</f>
        <v>0</v>
      </c>
      <c r="N669" s="480"/>
      <c r="O669" s="480"/>
      <c r="P669" s="480"/>
      <c r="Q669" s="476"/>
      <c r="R669" s="174" t="str">
        <f ca="1">入力・労働局用!R669</f>
        <v/>
      </c>
      <c r="S669" s="477" t="str">
        <f ca="1">入力・労働局用!S669</f>
        <v/>
      </c>
      <c r="T669" s="478">
        <f>入力・労働局用!T669</f>
        <v>0</v>
      </c>
      <c r="U669" s="478">
        <f>入力・労働局用!U669</f>
        <v>0</v>
      </c>
      <c r="V669" s="478">
        <f>入力・労働局用!V669</f>
        <v>0</v>
      </c>
      <c r="W669" s="479">
        <f>入力・労働局用!W669</f>
        <v>0</v>
      </c>
      <c r="X669" s="164"/>
      <c r="Y669" s="180" t="str">
        <f t="shared" si="298"/>
        <v/>
      </c>
      <c r="Z669" s="180" t="str">
        <f t="shared" si="299"/>
        <v/>
      </c>
      <c r="AA669" s="181" t="e">
        <f t="shared" si="288"/>
        <v>#VALUE!</v>
      </c>
      <c r="AB669" s="181" t="e">
        <f t="shared" si="289"/>
        <v>#VALUE!</v>
      </c>
      <c r="AC669" s="181" t="e">
        <f t="shared" si="290"/>
        <v>#VALUE!</v>
      </c>
      <c r="AD669" s="181" t="e">
        <f t="shared" si="291"/>
        <v>#VALUE!</v>
      </c>
      <c r="AE669" s="182" t="e">
        <f t="shared" si="292"/>
        <v>#VALUE!</v>
      </c>
      <c r="AF669" s="181" t="e">
        <f t="shared" si="293"/>
        <v>#VALUE!</v>
      </c>
      <c r="AG669" s="181" t="e">
        <f t="shared" si="294"/>
        <v>#VALUE!</v>
      </c>
      <c r="AH669" s="181" t="e">
        <f t="shared" si="295"/>
        <v>#VALUE!</v>
      </c>
      <c r="AI669" s="181" t="e">
        <f t="shared" si="296"/>
        <v>#VALUE!</v>
      </c>
      <c r="AJ669" s="182" t="e">
        <f t="shared" si="297"/>
        <v>#VALUE!</v>
      </c>
    </row>
    <row r="670" spans="1:36" ht="27.95" customHeight="1">
      <c r="A670" s="179">
        <f>入力・労働局用!A670</f>
        <v>0</v>
      </c>
      <c r="B670" s="172">
        <f>入力・労働局用!B670</f>
        <v>0</v>
      </c>
      <c r="C670" s="173"/>
      <c r="D670" s="70">
        <f>入力・労働局用!D670</f>
        <v>0</v>
      </c>
      <c r="E670" s="71">
        <f>入力・労働局用!E670</f>
        <v>0</v>
      </c>
      <c r="F670" s="475">
        <f>入力・労働局用!F670</f>
        <v>0</v>
      </c>
      <c r="G670" s="476"/>
      <c r="H670" s="174" t="str">
        <f ca="1">入力・労働局用!H670</f>
        <v/>
      </c>
      <c r="I670" s="477" t="str">
        <f ca="1">入力・労働局用!I670</f>
        <v/>
      </c>
      <c r="J670" s="478">
        <f>入力・労働局用!J670</f>
        <v>0</v>
      </c>
      <c r="K670" s="478">
        <f>入力・労働局用!K670</f>
        <v>0</v>
      </c>
      <c r="L670" s="479">
        <f>入力・労働局用!L670</f>
        <v>0</v>
      </c>
      <c r="M670" s="475">
        <f>入力・労働局用!M670</f>
        <v>0</v>
      </c>
      <c r="N670" s="480"/>
      <c r="O670" s="480"/>
      <c r="P670" s="480"/>
      <c r="Q670" s="476"/>
      <c r="R670" s="174" t="str">
        <f ca="1">入力・労働局用!R670</f>
        <v/>
      </c>
      <c r="S670" s="477" t="str">
        <f ca="1">入力・労働局用!S670</f>
        <v/>
      </c>
      <c r="T670" s="478">
        <f>入力・労働局用!T670</f>
        <v>0</v>
      </c>
      <c r="U670" s="478">
        <f>入力・労働局用!U670</f>
        <v>0</v>
      </c>
      <c r="V670" s="478">
        <f>入力・労働局用!V670</f>
        <v>0</v>
      </c>
      <c r="W670" s="479">
        <f>入力・労働局用!W670</f>
        <v>0</v>
      </c>
      <c r="X670" s="164"/>
      <c r="Y670" s="180" t="str">
        <f t="shared" si="298"/>
        <v/>
      </c>
      <c r="Z670" s="180" t="str">
        <f t="shared" si="299"/>
        <v/>
      </c>
      <c r="AA670" s="181" t="e">
        <f t="shared" si="288"/>
        <v>#VALUE!</v>
      </c>
      <c r="AB670" s="181" t="e">
        <f t="shared" si="289"/>
        <v>#VALUE!</v>
      </c>
      <c r="AC670" s="181" t="e">
        <f t="shared" si="290"/>
        <v>#VALUE!</v>
      </c>
      <c r="AD670" s="181" t="e">
        <f t="shared" si="291"/>
        <v>#VALUE!</v>
      </c>
      <c r="AE670" s="182" t="e">
        <f t="shared" si="292"/>
        <v>#VALUE!</v>
      </c>
      <c r="AF670" s="181" t="e">
        <f t="shared" si="293"/>
        <v>#VALUE!</v>
      </c>
      <c r="AG670" s="181" t="e">
        <f t="shared" si="294"/>
        <v>#VALUE!</v>
      </c>
      <c r="AH670" s="181" t="e">
        <f t="shared" si="295"/>
        <v>#VALUE!</v>
      </c>
      <c r="AI670" s="181" t="e">
        <f t="shared" si="296"/>
        <v>#VALUE!</v>
      </c>
      <c r="AJ670" s="182" t="e">
        <f t="shared" si="297"/>
        <v>#VALUE!</v>
      </c>
    </row>
    <row r="671" spans="1:36" ht="27.95" customHeight="1" thickBot="1">
      <c r="A671" s="183">
        <f>入力・労働局用!A671</f>
        <v>0</v>
      </c>
      <c r="B671" s="172">
        <f>入力・労働局用!B671</f>
        <v>0</v>
      </c>
      <c r="C671" s="173"/>
      <c r="D671" s="70">
        <f>入力・労働局用!D671</f>
        <v>0</v>
      </c>
      <c r="E671" s="71">
        <f>入力・労働局用!E671</f>
        <v>0</v>
      </c>
      <c r="F671" s="475">
        <f>入力・労働局用!F671</f>
        <v>0</v>
      </c>
      <c r="G671" s="476"/>
      <c r="H671" s="174" t="str">
        <f ca="1">入力・労働局用!H671</f>
        <v/>
      </c>
      <c r="I671" s="477" t="str">
        <f ca="1">入力・労働局用!I671</f>
        <v/>
      </c>
      <c r="J671" s="478">
        <f>入力・労働局用!J671</f>
        <v>0</v>
      </c>
      <c r="K671" s="478">
        <f>入力・労働局用!K671</f>
        <v>0</v>
      </c>
      <c r="L671" s="479">
        <f>入力・労働局用!L671</f>
        <v>0</v>
      </c>
      <c r="M671" s="475">
        <f>入力・労働局用!M671</f>
        <v>0</v>
      </c>
      <c r="N671" s="480"/>
      <c r="O671" s="480"/>
      <c r="P671" s="480"/>
      <c r="Q671" s="476"/>
      <c r="R671" s="174" t="str">
        <f ca="1">入力・労働局用!R671</f>
        <v/>
      </c>
      <c r="S671" s="477" t="str">
        <f ca="1">入力・労働局用!S671</f>
        <v/>
      </c>
      <c r="T671" s="478">
        <f>入力・労働局用!T671</f>
        <v>0</v>
      </c>
      <c r="U671" s="478">
        <f>入力・労働局用!U671</f>
        <v>0</v>
      </c>
      <c r="V671" s="478">
        <f>入力・労働局用!V671</f>
        <v>0</v>
      </c>
      <c r="W671" s="479">
        <f>入力・労働局用!W671</f>
        <v>0</v>
      </c>
      <c r="X671" s="164"/>
      <c r="Y671" s="185" t="str">
        <f t="shared" si="298"/>
        <v/>
      </c>
      <c r="Z671" s="185" t="str">
        <f t="shared" si="299"/>
        <v/>
      </c>
      <c r="AA671" s="186" t="e">
        <f t="shared" si="288"/>
        <v>#VALUE!</v>
      </c>
      <c r="AB671" s="186" t="e">
        <f t="shared" si="289"/>
        <v>#VALUE!</v>
      </c>
      <c r="AC671" s="186" t="e">
        <f t="shared" si="290"/>
        <v>#VALUE!</v>
      </c>
      <c r="AD671" s="186" t="e">
        <f t="shared" si="291"/>
        <v>#VALUE!</v>
      </c>
      <c r="AE671" s="187" t="e">
        <f t="shared" si="292"/>
        <v>#VALUE!</v>
      </c>
      <c r="AF671" s="186" t="e">
        <f t="shared" si="293"/>
        <v>#VALUE!</v>
      </c>
      <c r="AG671" s="186" t="e">
        <f t="shared" si="294"/>
        <v>#VALUE!</v>
      </c>
      <c r="AH671" s="186" t="e">
        <f t="shared" si="295"/>
        <v>#VALUE!</v>
      </c>
      <c r="AI671" s="186" t="e">
        <f t="shared" si="296"/>
        <v>#VALUE!</v>
      </c>
      <c r="AJ671" s="187" t="e">
        <f t="shared" si="297"/>
        <v>#VALUE!</v>
      </c>
    </row>
    <row r="672" spans="1:36" ht="24.95" customHeight="1" thickTop="1">
      <c r="A672" s="361" t="s">
        <v>62</v>
      </c>
      <c r="B672" s="362"/>
      <c r="C672" s="362"/>
      <c r="D672" s="362"/>
      <c r="E672" s="362"/>
      <c r="F672" s="363"/>
      <c r="G672" s="364"/>
      <c r="H672" s="213" t="s">
        <v>12</v>
      </c>
      <c r="I672" s="471">
        <f ca="1">入力・労働局用!I672</f>
        <v>0</v>
      </c>
      <c r="J672" s="472">
        <f>入力・労働局用!J672</f>
        <v>0</v>
      </c>
      <c r="K672" s="472">
        <f>入力・労働局用!K672</f>
        <v>0</v>
      </c>
      <c r="L672" s="214" t="s">
        <v>8</v>
      </c>
      <c r="M672" s="363"/>
      <c r="N672" s="367"/>
      <c r="O672" s="367"/>
      <c r="P672" s="367"/>
      <c r="Q672" s="364"/>
      <c r="R672" s="213"/>
      <c r="S672" s="471">
        <f ca="1">入力・労働局用!S672</f>
        <v>0</v>
      </c>
      <c r="T672" s="472">
        <f>入力・労働局用!T672</f>
        <v>0</v>
      </c>
      <c r="U672" s="472">
        <f>入力・労働局用!U672</f>
        <v>0</v>
      </c>
      <c r="V672" s="472">
        <f>入力・労働局用!V672</f>
        <v>0</v>
      </c>
      <c r="W672" s="214" t="s">
        <v>8</v>
      </c>
      <c r="X672" s="164"/>
    </row>
    <row r="673" spans="1:36" ht="24.95" customHeight="1">
      <c r="A673" s="434" t="s">
        <v>80</v>
      </c>
      <c r="B673" s="435"/>
      <c r="C673" s="435"/>
      <c r="D673" s="435"/>
      <c r="E673" s="435"/>
      <c r="F673" s="502"/>
      <c r="G673" s="503"/>
      <c r="H673" s="215" t="s">
        <v>12</v>
      </c>
      <c r="I673" s="504">
        <f ca="1">入力・労働局用!I673</f>
        <v>0</v>
      </c>
      <c r="J673" s="505">
        <f>入力・労働局用!J673</f>
        <v>0</v>
      </c>
      <c r="K673" s="505">
        <f>入力・労働局用!K673</f>
        <v>0</v>
      </c>
      <c r="L673" s="216" t="s">
        <v>8</v>
      </c>
      <c r="M673" s="502"/>
      <c r="N673" s="506"/>
      <c r="O673" s="506"/>
      <c r="P673" s="506"/>
      <c r="Q673" s="503"/>
      <c r="R673" s="215"/>
      <c r="S673" s="504">
        <f ca="1">入力・労働局用!S673</f>
        <v>0</v>
      </c>
      <c r="T673" s="505">
        <f>入力・労働局用!T673</f>
        <v>0</v>
      </c>
      <c r="U673" s="505">
        <f>入力・労働局用!U673</f>
        <v>0</v>
      </c>
      <c r="V673" s="505">
        <f>入力・労働局用!V673</f>
        <v>0</v>
      </c>
      <c r="W673" s="216" t="s">
        <v>8</v>
      </c>
      <c r="X673" s="164"/>
      <c r="Z673" s="190" t="s">
        <v>36</v>
      </c>
    </row>
    <row r="674" spans="1:36" s="1" customFormat="1" ht="3.75" customHeight="1">
      <c r="X674" s="52"/>
      <c r="Y674" s="217"/>
      <c r="Z674" s="54" t="s">
        <v>35</v>
      </c>
      <c r="AH674" s="29"/>
      <c r="AI674" s="29"/>
    </row>
    <row r="675" spans="1:36">
      <c r="T675" s="468" t="s">
        <v>43</v>
      </c>
      <c r="U675" s="469"/>
      <c r="V675" s="469"/>
      <c r="W675" s="470"/>
      <c r="X675" s="164"/>
    </row>
    <row r="677" spans="1:36" ht="19.5" customHeight="1">
      <c r="A677" s="147" t="str">
        <f>IF(入力・労働局用!A677="","",入力・労働局用!A677)</f>
        <v>【鳥取局様式】</v>
      </c>
      <c r="B677" s="196"/>
      <c r="C677" s="146"/>
      <c r="D677" s="466" t="s">
        <v>76</v>
      </c>
      <c r="E677" s="467"/>
      <c r="F677" s="467"/>
      <c r="G677" s="467"/>
      <c r="H677" s="467"/>
      <c r="I677" s="467"/>
      <c r="J677" s="467"/>
      <c r="S677" s="148">
        <f>入力・労働局用!$S$2</f>
        <v>1</v>
      </c>
      <c r="T677" s="488" t="s">
        <v>10</v>
      </c>
      <c r="U677" s="488"/>
      <c r="V677" s="149">
        <f>入力・労働局用!V677</f>
        <v>26</v>
      </c>
      <c r="W677" s="150" t="s">
        <v>11</v>
      </c>
    </row>
    <row r="678" spans="1:36" ht="19.5" customHeight="1">
      <c r="B678" s="197"/>
      <c r="C678" s="151"/>
      <c r="D678" s="467"/>
      <c r="E678" s="467"/>
      <c r="F678" s="467"/>
      <c r="G678" s="467"/>
      <c r="H678" s="467"/>
      <c r="I678" s="467"/>
      <c r="J678" s="467"/>
    </row>
    <row r="679" spans="1:36" ht="14.25">
      <c r="B679" s="223">
        <f ca="1">入力・労働局用!B679</f>
        <v>45741</v>
      </c>
      <c r="D679" s="198"/>
      <c r="E679" s="198"/>
      <c r="F679" s="198"/>
    </row>
    <row r="680" spans="1:36" ht="15" customHeight="1">
      <c r="B680" s="224">
        <f ca="1">入力・労働局用!B680</f>
        <v>46106.494204513889</v>
      </c>
      <c r="H680" s="329" t="s">
        <v>6</v>
      </c>
      <c r="I680" s="330"/>
      <c r="J680" s="333" t="s">
        <v>0</v>
      </c>
      <c r="K680" s="334"/>
      <c r="L680" s="153" t="s">
        <v>1</v>
      </c>
      <c r="M680" s="334" t="s">
        <v>7</v>
      </c>
      <c r="N680" s="334"/>
      <c r="O680" s="334" t="s">
        <v>2</v>
      </c>
      <c r="P680" s="334"/>
      <c r="Q680" s="334"/>
      <c r="R680" s="334"/>
      <c r="S680" s="334"/>
      <c r="T680" s="334"/>
      <c r="U680" s="334" t="s">
        <v>3</v>
      </c>
      <c r="V680" s="334"/>
      <c r="W680" s="334"/>
    </row>
    <row r="681" spans="1:36" ht="20.100000000000001" customHeight="1">
      <c r="H681" s="331"/>
      <c r="I681" s="332"/>
      <c r="J681" s="154">
        <f>IF(入力・労働局用!J681="","",入力・労働局用!J681)</f>
        <v>3</v>
      </c>
      <c r="K681" s="155">
        <f>IF(入力・労働局用!K681="","",入力・労働局用!K681)</f>
        <v>1</v>
      </c>
      <c r="L681" s="156">
        <f>IF(入力・労働局用!L681="","",入力・労働局用!L681)</f>
        <v>1</v>
      </c>
      <c r="M681" s="157">
        <f>IF(入力・労働局用!M681="","",入力・労働局用!M681)</f>
        <v>0</v>
      </c>
      <c r="N681" s="158" t="str">
        <f>IF(入力・労働局用!N681="","",入力・労働局用!N681)</f>
        <v/>
      </c>
      <c r="O681" s="159" t="str">
        <f>IF(入力・労働局用!O681="","",入力・労働局用!O681)</f>
        <v/>
      </c>
      <c r="P681" s="160" t="str">
        <f>IF(入力・労働局用!P681="","",入力・労働局用!P681)</f>
        <v/>
      </c>
      <c r="Q681" s="160" t="str">
        <f>IF(入力・労働局用!Q681="","",入力・労働局用!Q681)</f>
        <v/>
      </c>
      <c r="R681" s="160" t="str">
        <f>IF(入力・労働局用!R681="","",入力・労働局用!R681)</f>
        <v/>
      </c>
      <c r="S681" s="160" t="str">
        <f>IF(入力・労働局用!S681="","",入力・労働局用!S681)</f>
        <v/>
      </c>
      <c r="T681" s="161" t="str">
        <f>IF(入力・労働局用!T681="","",入力・労働局用!T681)</f>
        <v/>
      </c>
      <c r="U681" s="159" t="str">
        <f>IF(入力・労働局用!U681="","",入力・労働局用!U681)</f>
        <v/>
      </c>
      <c r="V681" s="160" t="str">
        <f>IF(入力・労働局用!V681="","",入力・労働局用!V681)</f>
        <v/>
      </c>
      <c r="W681" s="161" t="str">
        <f>IF(入力・労働局用!W681="","",入力・労働局用!W681)</f>
        <v/>
      </c>
      <c r="Y681" s="162" t="s">
        <v>33</v>
      </c>
      <c r="Z681" s="163" t="s">
        <v>34</v>
      </c>
      <c r="AA681" s="489" t="str">
        <f>$A$2</f>
        <v>【鳥取局様式】</v>
      </c>
      <c r="AB681" s="489"/>
      <c r="AC681" s="489"/>
      <c r="AD681" s="489"/>
      <c r="AE681" s="489"/>
      <c r="AF681" s="487">
        <f>$A$3</f>
        <v>0</v>
      </c>
      <c r="AG681" s="487"/>
      <c r="AH681" s="487"/>
      <c r="AI681" s="487"/>
      <c r="AJ681" s="487"/>
    </row>
    <row r="682" spans="1:36" ht="21.95" customHeight="1">
      <c r="A682" s="315" t="s">
        <v>9</v>
      </c>
      <c r="B682" s="317" t="s">
        <v>30</v>
      </c>
      <c r="C682" s="220"/>
      <c r="D682" s="318" t="s">
        <v>50</v>
      </c>
      <c r="E682" s="317" t="s">
        <v>48</v>
      </c>
      <c r="F682" s="451">
        <f ca="1">B679</f>
        <v>45741</v>
      </c>
      <c r="G682" s="452"/>
      <c r="H682" s="452"/>
      <c r="I682" s="452"/>
      <c r="J682" s="452"/>
      <c r="K682" s="452"/>
      <c r="L682" s="453"/>
      <c r="M682" s="454">
        <f ca="1">B680</f>
        <v>46106.494204513889</v>
      </c>
      <c r="N682" s="455"/>
      <c r="O682" s="455"/>
      <c r="P682" s="455"/>
      <c r="Q682" s="455"/>
      <c r="R682" s="455"/>
      <c r="S682" s="455"/>
      <c r="T682" s="455"/>
      <c r="U682" s="455"/>
      <c r="V682" s="455"/>
      <c r="W682" s="456"/>
      <c r="X682" s="164"/>
      <c r="Y682" s="165" t="str">
        <f>$A$2</f>
        <v>【鳥取局様式】</v>
      </c>
      <c r="Z682" s="165" t="e">
        <f>DATE(YEAR($Y$7)+1,7,10)</f>
        <v>#VALUE!</v>
      </c>
      <c r="AA682" s="166" t="s">
        <v>33</v>
      </c>
      <c r="AB682" s="166" t="s">
        <v>34</v>
      </c>
      <c r="AC682" s="166" t="s">
        <v>37</v>
      </c>
      <c r="AD682" s="166" t="s">
        <v>38</v>
      </c>
      <c r="AE682" s="166" t="s">
        <v>32</v>
      </c>
      <c r="AF682" s="166" t="s">
        <v>33</v>
      </c>
      <c r="AG682" s="166" t="s">
        <v>34</v>
      </c>
      <c r="AH682" s="166" t="s">
        <v>37</v>
      </c>
      <c r="AI682" s="166" t="s">
        <v>38</v>
      </c>
      <c r="AJ682" s="166" t="s">
        <v>32</v>
      </c>
    </row>
    <row r="683" spans="1:36" ht="28.5" customHeight="1">
      <c r="A683" s="316"/>
      <c r="B683" s="317"/>
      <c r="C683" s="195"/>
      <c r="D683" s="319"/>
      <c r="E683" s="317"/>
      <c r="F683" s="306" t="s">
        <v>4</v>
      </c>
      <c r="G683" s="306"/>
      <c r="H683" s="168" t="s">
        <v>39</v>
      </c>
      <c r="I683" s="306" t="s">
        <v>5</v>
      </c>
      <c r="J683" s="306"/>
      <c r="K683" s="306"/>
      <c r="L683" s="306"/>
      <c r="M683" s="306" t="s">
        <v>4</v>
      </c>
      <c r="N683" s="306"/>
      <c r="O683" s="306"/>
      <c r="P683" s="306"/>
      <c r="Q683" s="306"/>
      <c r="R683" s="168" t="s">
        <v>39</v>
      </c>
      <c r="S683" s="306" t="s">
        <v>5</v>
      </c>
      <c r="T683" s="306"/>
      <c r="U683" s="306"/>
      <c r="V683" s="306"/>
      <c r="W683" s="306"/>
      <c r="X683" s="164"/>
      <c r="Y683" s="165" t="e">
        <f>DATE(YEAR($A$2),4,1)</f>
        <v>#VALUE!</v>
      </c>
      <c r="Z683" s="165" t="e">
        <f>DATE(YEAR($Y$8)+2,3,31)</f>
        <v>#VALUE!</v>
      </c>
      <c r="AA683" s="165" t="e">
        <f>$Y$8</f>
        <v>#VALUE!</v>
      </c>
      <c r="AB683" s="165" t="e">
        <f>DATE(YEAR($Y$8)+1,3,31)</f>
        <v>#VALUE!</v>
      </c>
      <c r="AC683" s="165"/>
      <c r="AD683" s="165"/>
      <c r="AE683" s="165"/>
      <c r="AF683" s="169" t="e">
        <f>DATE(YEAR($A$2)+1,4,1)</f>
        <v>#VALUE!</v>
      </c>
      <c r="AG683" s="169" t="e">
        <f>DATE(YEAR($AF$8)+1,3,31)</f>
        <v>#VALUE!</v>
      </c>
      <c r="AH683" s="165"/>
      <c r="AI683" s="165"/>
      <c r="AJ683" s="170"/>
    </row>
    <row r="684" spans="1:36" ht="27.95" customHeight="1">
      <c r="A684" s="171">
        <f>入力・労働局用!A684</f>
        <v>0</v>
      </c>
      <c r="B684" s="172">
        <f>入力・労働局用!B684</f>
        <v>0</v>
      </c>
      <c r="C684" s="173"/>
      <c r="D684" s="70">
        <f>入力・労働局用!D684</f>
        <v>0</v>
      </c>
      <c r="E684" s="71">
        <f>入力・労働局用!E684</f>
        <v>0</v>
      </c>
      <c r="F684" s="475">
        <f>入力・労働局用!F684</f>
        <v>0</v>
      </c>
      <c r="G684" s="476"/>
      <c r="H684" s="174" t="str">
        <f ca="1">入力・労働局用!H684</f>
        <v/>
      </c>
      <c r="I684" s="484" t="str">
        <f ca="1">入力・労働局用!I684</f>
        <v/>
      </c>
      <c r="J684" s="485">
        <f>入力・労働局用!J684</f>
        <v>0</v>
      </c>
      <c r="K684" s="485">
        <f>入力・労働局用!K684</f>
        <v>0</v>
      </c>
      <c r="L684" s="486">
        <f>入力・労働局用!L684</f>
        <v>0</v>
      </c>
      <c r="M684" s="475">
        <f>入力・労働局用!M684</f>
        <v>0</v>
      </c>
      <c r="N684" s="480"/>
      <c r="O684" s="480"/>
      <c r="P684" s="480"/>
      <c r="Q684" s="476"/>
      <c r="R684" s="175" t="str">
        <f ca="1">入力・労働局用!R684</f>
        <v/>
      </c>
      <c r="S684" s="484" t="str">
        <f ca="1">入力・労働局用!S684</f>
        <v/>
      </c>
      <c r="T684" s="485">
        <f>入力・労働局用!T684</f>
        <v>0</v>
      </c>
      <c r="U684" s="485">
        <f>入力・労働局用!U684</f>
        <v>0</v>
      </c>
      <c r="V684" s="485">
        <f>入力・労働局用!V684</f>
        <v>0</v>
      </c>
      <c r="W684" s="486">
        <f>入力・労働局用!W684</f>
        <v>0</v>
      </c>
      <c r="X684" s="164"/>
      <c r="Y684" s="176" t="str">
        <f>IF($B684&lt;&gt;0,IF(D684=0,AA$8,D684),"")</f>
        <v/>
      </c>
      <c r="Z684" s="176" t="str">
        <f>IF($B684&lt;&gt;0,IF(E684=0,Z$8,E684),"")</f>
        <v/>
      </c>
      <c r="AA684" s="177" t="e">
        <f t="shared" ref="AA684:AA698" si="300">IF(Y684&lt;AF$8,Y684,"")</f>
        <v>#VALUE!</v>
      </c>
      <c r="AB684" s="177" t="e">
        <f t="shared" ref="AB684:AB698" si="301">IF(Y684&gt;AB$8,"",IF(Z684&gt;AB$8,AB$8,Z684))</f>
        <v>#VALUE!</v>
      </c>
      <c r="AC684" s="177" t="e">
        <f t="shared" ref="AC684:AC698" si="302">IF(AA684="","",DATE(YEAR(AA684),MONTH(AA684),1))</f>
        <v>#VALUE!</v>
      </c>
      <c r="AD684" s="177" t="e">
        <f t="shared" ref="AD684:AD698" si="303">IF(AA684="","",DATE(YEAR(AB684),MONTH(AB684)+1,1)-1)</f>
        <v>#VALUE!</v>
      </c>
      <c r="AE684" s="178" t="e">
        <f t="shared" ref="AE684:AE698" si="304">IF(AA684="","",DATEDIF(AC684,AD684+1,"m"))</f>
        <v>#VALUE!</v>
      </c>
      <c r="AF684" s="177" t="e">
        <f t="shared" ref="AF684:AF698" si="305">IF(Z684&lt;AF$8,"",IF(Y684&gt;AF$8,Y684,AF$8))</f>
        <v>#VALUE!</v>
      </c>
      <c r="AG684" s="177" t="e">
        <f t="shared" ref="AG684:AG698" si="306">IF(Z684&lt;AF$8,"",Z684)</f>
        <v>#VALUE!</v>
      </c>
      <c r="AH684" s="177" t="e">
        <f t="shared" ref="AH684:AH698" si="307">IF(AF684="","",DATE(YEAR(AF684),MONTH(AF684),1))</f>
        <v>#VALUE!</v>
      </c>
      <c r="AI684" s="177" t="e">
        <f t="shared" ref="AI684:AI698" si="308">IF(AF684="","",DATE(YEAR(AG684),MONTH(AG684)+1,1)-1)</f>
        <v>#VALUE!</v>
      </c>
      <c r="AJ684" s="178" t="e">
        <f t="shared" ref="AJ684:AJ698" si="309">IF(AF684="","",DATEDIF(AH684,AI684+1,"m"))</f>
        <v>#VALUE!</v>
      </c>
    </row>
    <row r="685" spans="1:36" ht="27.95" customHeight="1">
      <c r="A685" s="179">
        <f>入力・労働局用!A685</f>
        <v>0</v>
      </c>
      <c r="B685" s="172">
        <f>入力・労働局用!B685</f>
        <v>0</v>
      </c>
      <c r="C685" s="173"/>
      <c r="D685" s="70">
        <f>入力・労働局用!D685</f>
        <v>0</v>
      </c>
      <c r="E685" s="71">
        <f>入力・労働局用!E685</f>
        <v>0</v>
      </c>
      <c r="F685" s="475">
        <f>入力・労働局用!F685</f>
        <v>0</v>
      </c>
      <c r="G685" s="476"/>
      <c r="H685" s="174" t="str">
        <f ca="1">入力・労働局用!H685</f>
        <v/>
      </c>
      <c r="I685" s="477" t="str">
        <f ca="1">入力・労働局用!I685</f>
        <v/>
      </c>
      <c r="J685" s="478">
        <f>入力・労働局用!J685</f>
        <v>0</v>
      </c>
      <c r="K685" s="478">
        <f>入力・労働局用!K685</f>
        <v>0</v>
      </c>
      <c r="L685" s="479">
        <f>入力・労働局用!L685</f>
        <v>0</v>
      </c>
      <c r="M685" s="475">
        <f>入力・労働局用!M685</f>
        <v>0</v>
      </c>
      <c r="N685" s="480"/>
      <c r="O685" s="480"/>
      <c r="P685" s="480"/>
      <c r="Q685" s="476"/>
      <c r="R685" s="174" t="str">
        <f ca="1">入力・労働局用!R685</f>
        <v/>
      </c>
      <c r="S685" s="477" t="str">
        <f ca="1">入力・労働局用!S685</f>
        <v/>
      </c>
      <c r="T685" s="478">
        <f>入力・労働局用!T685</f>
        <v>0</v>
      </c>
      <c r="U685" s="478">
        <f>入力・労働局用!U685</f>
        <v>0</v>
      </c>
      <c r="V685" s="478">
        <f>入力・労働局用!V685</f>
        <v>0</v>
      </c>
      <c r="W685" s="479">
        <f>入力・労働局用!W685</f>
        <v>0</v>
      </c>
      <c r="X685" s="164"/>
      <c r="Y685" s="180" t="str">
        <f t="shared" ref="Y685:Y698" si="310">IF($B685&lt;&gt;0,IF(D685=0,AA$8,D685),"")</f>
        <v/>
      </c>
      <c r="Z685" s="180" t="str">
        <f t="shared" ref="Z685:Z698" si="311">IF($B685&lt;&gt;0,IF(E685=0,Z$8,E685),"")</f>
        <v/>
      </c>
      <c r="AA685" s="181" t="e">
        <f t="shared" si="300"/>
        <v>#VALUE!</v>
      </c>
      <c r="AB685" s="181" t="e">
        <f t="shared" si="301"/>
        <v>#VALUE!</v>
      </c>
      <c r="AC685" s="181" t="e">
        <f t="shared" si="302"/>
        <v>#VALUE!</v>
      </c>
      <c r="AD685" s="181" t="e">
        <f t="shared" si="303"/>
        <v>#VALUE!</v>
      </c>
      <c r="AE685" s="182" t="e">
        <f t="shared" si="304"/>
        <v>#VALUE!</v>
      </c>
      <c r="AF685" s="181" t="e">
        <f t="shared" si="305"/>
        <v>#VALUE!</v>
      </c>
      <c r="AG685" s="181" t="e">
        <f t="shared" si="306"/>
        <v>#VALUE!</v>
      </c>
      <c r="AH685" s="181" t="e">
        <f t="shared" si="307"/>
        <v>#VALUE!</v>
      </c>
      <c r="AI685" s="181" t="e">
        <f t="shared" si="308"/>
        <v>#VALUE!</v>
      </c>
      <c r="AJ685" s="182" t="e">
        <f t="shared" si="309"/>
        <v>#VALUE!</v>
      </c>
    </row>
    <row r="686" spans="1:36" ht="27.95" customHeight="1">
      <c r="A686" s="179">
        <f>入力・労働局用!A686</f>
        <v>0</v>
      </c>
      <c r="B686" s="172">
        <f>入力・労働局用!B686</f>
        <v>0</v>
      </c>
      <c r="C686" s="173"/>
      <c r="D686" s="70">
        <f>入力・労働局用!D686</f>
        <v>0</v>
      </c>
      <c r="E686" s="71">
        <f>入力・労働局用!E686</f>
        <v>0</v>
      </c>
      <c r="F686" s="475">
        <f>入力・労働局用!F686</f>
        <v>0</v>
      </c>
      <c r="G686" s="476"/>
      <c r="H686" s="174" t="str">
        <f ca="1">入力・労働局用!H686</f>
        <v/>
      </c>
      <c r="I686" s="477" t="str">
        <f ca="1">入力・労働局用!I686</f>
        <v/>
      </c>
      <c r="J686" s="478">
        <f>入力・労働局用!J686</f>
        <v>0</v>
      </c>
      <c r="K686" s="478">
        <f>入力・労働局用!K686</f>
        <v>0</v>
      </c>
      <c r="L686" s="479">
        <f>入力・労働局用!L686</f>
        <v>0</v>
      </c>
      <c r="M686" s="475">
        <f>入力・労働局用!M686</f>
        <v>0</v>
      </c>
      <c r="N686" s="480"/>
      <c r="O686" s="480"/>
      <c r="P686" s="480"/>
      <c r="Q686" s="476"/>
      <c r="R686" s="174" t="str">
        <f ca="1">入力・労働局用!R686</f>
        <v/>
      </c>
      <c r="S686" s="477" t="str">
        <f ca="1">入力・労働局用!S686</f>
        <v/>
      </c>
      <c r="T686" s="478">
        <f>入力・労働局用!T686</f>
        <v>0</v>
      </c>
      <c r="U686" s="478">
        <f>入力・労働局用!U686</f>
        <v>0</v>
      </c>
      <c r="V686" s="478">
        <f>入力・労働局用!V686</f>
        <v>0</v>
      </c>
      <c r="W686" s="479">
        <f>入力・労働局用!W686</f>
        <v>0</v>
      </c>
      <c r="X686" s="164"/>
      <c r="Y686" s="180" t="str">
        <f t="shared" si="310"/>
        <v/>
      </c>
      <c r="Z686" s="180" t="str">
        <f t="shared" si="311"/>
        <v/>
      </c>
      <c r="AA686" s="181" t="e">
        <f t="shared" si="300"/>
        <v>#VALUE!</v>
      </c>
      <c r="AB686" s="181" t="e">
        <f t="shared" si="301"/>
        <v>#VALUE!</v>
      </c>
      <c r="AC686" s="181" t="e">
        <f t="shared" si="302"/>
        <v>#VALUE!</v>
      </c>
      <c r="AD686" s="181" t="e">
        <f t="shared" si="303"/>
        <v>#VALUE!</v>
      </c>
      <c r="AE686" s="182" t="e">
        <f t="shared" si="304"/>
        <v>#VALUE!</v>
      </c>
      <c r="AF686" s="181" t="e">
        <f t="shared" si="305"/>
        <v>#VALUE!</v>
      </c>
      <c r="AG686" s="181" t="e">
        <f t="shared" si="306"/>
        <v>#VALUE!</v>
      </c>
      <c r="AH686" s="181" t="e">
        <f t="shared" si="307"/>
        <v>#VALUE!</v>
      </c>
      <c r="AI686" s="181" t="e">
        <f t="shared" si="308"/>
        <v>#VALUE!</v>
      </c>
      <c r="AJ686" s="182" t="e">
        <f t="shared" si="309"/>
        <v>#VALUE!</v>
      </c>
    </row>
    <row r="687" spans="1:36" ht="27.95" customHeight="1">
      <c r="A687" s="179">
        <f>入力・労働局用!A687</f>
        <v>0</v>
      </c>
      <c r="B687" s="172">
        <f>入力・労働局用!B687</f>
        <v>0</v>
      </c>
      <c r="C687" s="173"/>
      <c r="D687" s="70">
        <f>入力・労働局用!D687</f>
        <v>0</v>
      </c>
      <c r="E687" s="71">
        <f>入力・労働局用!E687</f>
        <v>0</v>
      </c>
      <c r="F687" s="475">
        <f>入力・労働局用!F687</f>
        <v>0</v>
      </c>
      <c r="G687" s="476"/>
      <c r="H687" s="174" t="str">
        <f ca="1">入力・労働局用!H687</f>
        <v/>
      </c>
      <c r="I687" s="477" t="str">
        <f ca="1">入力・労働局用!I687</f>
        <v/>
      </c>
      <c r="J687" s="478">
        <f>入力・労働局用!J687</f>
        <v>0</v>
      </c>
      <c r="K687" s="478">
        <f>入力・労働局用!K687</f>
        <v>0</v>
      </c>
      <c r="L687" s="479">
        <f>入力・労働局用!L687</f>
        <v>0</v>
      </c>
      <c r="M687" s="475">
        <f>入力・労働局用!M687</f>
        <v>0</v>
      </c>
      <c r="N687" s="480"/>
      <c r="O687" s="480"/>
      <c r="P687" s="480"/>
      <c r="Q687" s="476"/>
      <c r="R687" s="174" t="str">
        <f ca="1">入力・労働局用!R687</f>
        <v/>
      </c>
      <c r="S687" s="477" t="str">
        <f ca="1">入力・労働局用!S687</f>
        <v/>
      </c>
      <c r="T687" s="478">
        <f>入力・労働局用!T687</f>
        <v>0</v>
      </c>
      <c r="U687" s="478">
        <f>入力・労働局用!U687</f>
        <v>0</v>
      </c>
      <c r="V687" s="478">
        <f>入力・労働局用!V687</f>
        <v>0</v>
      </c>
      <c r="W687" s="479">
        <f>入力・労働局用!W687</f>
        <v>0</v>
      </c>
      <c r="X687" s="164"/>
      <c r="Y687" s="180" t="str">
        <f t="shared" si="310"/>
        <v/>
      </c>
      <c r="Z687" s="180" t="str">
        <f t="shared" si="311"/>
        <v/>
      </c>
      <c r="AA687" s="181" t="e">
        <f t="shared" si="300"/>
        <v>#VALUE!</v>
      </c>
      <c r="AB687" s="181" t="e">
        <f t="shared" si="301"/>
        <v>#VALUE!</v>
      </c>
      <c r="AC687" s="181" t="e">
        <f t="shared" si="302"/>
        <v>#VALUE!</v>
      </c>
      <c r="AD687" s="181" t="e">
        <f t="shared" si="303"/>
        <v>#VALUE!</v>
      </c>
      <c r="AE687" s="182" t="e">
        <f t="shared" si="304"/>
        <v>#VALUE!</v>
      </c>
      <c r="AF687" s="181" t="e">
        <f t="shared" si="305"/>
        <v>#VALUE!</v>
      </c>
      <c r="AG687" s="181" t="e">
        <f t="shared" si="306"/>
        <v>#VALUE!</v>
      </c>
      <c r="AH687" s="181" t="e">
        <f t="shared" si="307"/>
        <v>#VALUE!</v>
      </c>
      <c r="AI687" s="181" t="e">
        <f t="shared" si="308"/>
        <v>#VALUE!</v>
      </c>
      <c r="AJ687" s="182" t="e">
        <f t="shared" si="309"/>
        <v>#VALUE!</v>
      </c>
    </row>
    <row r="688" spans="1:36" ht="27.95" customHeight="1">
      <c r="A688" s="179">
        <f>入力・労働局用!A688</f>
        <v>0</v>
      </c>
      <c r="B688" s="172">
        <f>入力・労働局用!B688</f>
        <v>0</v>
      </c>
      <c r="C688" s="173"/>
      <c r="D688" s="70">
        <f>入力・労働局用!D688</f>
        <v>0</v>
      </c>
      <c r="E688" s="71">
        <f>入力・労働局用!E688</f>
        <v>0</v>
      </c>
      <c r="F688" s="475">
        <f>入力・労働局用!F688</f>
        <v>0</v>
      </c>
      <c r="G688" s="476"/>
      <c r="H688" s="174" t="str">
        <f ca="1">入力・労働局用!H688</f>
        <v/>
      </c>
      <c r="I688" s="477" t="str">
        <f ca="1">入力・労働局用!I688</f>
        <v/>
      </c>
      <c r="J688" s="478">
        <f>入力・労働局用!J688</f>
        <v>0</v>
      </c>
      <c r="K688" s="478">
        <f>入力・労働局用!K688</f>
        <v>0</v>
      </c>
      <c r="L688" s="479">
        <f>入力・労働局用!L688</f>
        <v>0</v>
      </c>
      <c r="M688" s="475">
        <f>入力・労働局用!M688</f>
        <v>0</v>
      </c>
      <c r="N688" s="480"/>
      <c r="O688" s="480"/>
      <c r="P688" s="480"/>
      <c r="Q688" s="476"/>
      <c r="R688" s="174" t="str">
        <f ca="1">入力・労働局用!R688</f>
        <v/>
      </c>
      <c r="S688" s="477" t="str">
        <f ca="1">入力・労働局用!S688</f>
        <v/>
      </c>
      <c r="T688" s="478">
        <f>入力・労働局用!T688</f>
        <v>0</v>
      </c>
      <c r="U688" s="478">
        <f>入力・労働局用!U688</f>
        <v>0</v>
      </c>
      <c r="V688" s="478">
        <f>入力・労働局用!V688</f>
        <v>0</v>
      </c>
      <c r="W688" s="479">
        <f>入力・労働局用!W688</f>
        <v>0</v>
      </c>
      <c r="X688" s="164"/>
      <c r="Y688" s="180" t="str">
        <f t="shared" si="310"/>
        <v/>
      </c>
      <c r="Z688" s="180" t="str">
        <f t="shared" si="311"/>
        <v/>
      </c>
      <c r="AA688" s="181" t="e">
        <f t="shared" si="300"/>
        <v>#VALUE!</v>
      </c>
      <c r="AB688" s="181" t="e">
        <f t="shared" si="301"/>
        <v>#VALUE!</v>
      </c>
      <c r="AC688" s="181" t="e">
        <f t="shared" si="302"/>
        <v>#VALUE!</v>
      </c>
      <c r="AD688" s="181" t="e">
        <f t="shared" si="303"/>
        <v>#VALUE!</v>
      </c>
      <c r="AE688" s="182" t="e">
        <f t="shared" si="304"/>
        <v>#VALUE!</v>
      </c>
      <c r="AF688" s="181" t="e">
        <f t="shared" si="305"/>
        <v>#VALUE!</v>
      </c>
      <c r="AG688" s="181" t="e">
        <f t="shared" si="306"/>
        <v>#VALUE!</v>
      </c>
      <c r="AH688" s="181" t="e">
        <f t="shared" si="307"/>
        <v>#VALUE!</v>
      </c>
      <c r="AI688" s="181" t="e">
        <f t="shared" si="308"/>
        <v>#VALUE!</v>
      </c>
      <c r="AJ688" s="182" t="e">
        <f t="shared" si="309"/>
        <v>#VALUE!</v>
      </c>
    </row>
    <row r="689" spans="1:36" ht="27.95" customHeight="1">
      <c r="A689" s="179">
        <f>入力・労働局用!A689</f>
        <v>0</v>
      </c>
      <c r="B689" s="172">
        <f>入力・労働局用!B689</f>
        <v>0</v>
      </c>
      <c r="C689" s="173"/>
      <c r="D689" s="70">
        <f>入力・労働局用!D689</f>
        <v>0</v>
      </c>
      <c r="E689" s="71">
        <f>入力・労働局用!E689</f>
        <v>0</v>
      </c>
      <c r="F689" s="475">
        <f>入力・労働局用!F689</f>
        <v>0</v>
      </c>
      <c r="G689" s="476"/>
      <c r="H689" s="174" t="str">
        <f ca="1">入力・労働局用!H689</f>
        <v/>
      </c>
      <c r="I689" s="477" t="str">
        <f ca="1">入力・労働局用!I689</f>
        <v/>
      </c>
      <c r="J689" s="478">
        <f>入力・労働局用!J689</f>
        <v>0</v>
      </c>
      <c r="K689" s="478">
        <f>入力・労働局用!K689</f>
        <v>0</v>
      </c>
      <c r="L689" s="479">
        <f>入力・労働局用!L689</f>
        <v>0</v>
      </c>
      <c r="M689" s="475">
        <f>入力・労働局用!M689</f>
        <v>0</v>
      </c>
      <c r="N689" s="480"/>
      <c r="O689" s="480"/>
      <c r="P689" s="480"/>
      <c r="Q689" s="476"/>
      <c r="R689" s="174" t="str">
        <f ca="1">入力・労働局用!R689</f>
        <v/>
      </c>
      <c r="S689" s="477" t="str">
        <f ca="1">入力・労働局用!S689</f>
        <v/>
      </c>
      <c r="T689" s="478">
        <f>入力・労働局用!T689</f>
        <v>0</v>
      </c>
      <c r="U689" s="478">
        <f>入力・労働局用!U689</f>
        <v>0</v>
      </c>
      <c r="V689" s="478">
        <f>入力・労働局用!V689</f>
        <v>0</v>
      </c>
      <c r="W689" s="479">
        <f>入力・労働局用!W689</f>
        <v>0</v>
      </c>
      <c r="X689" s="164"/>
      <c r="Y689" s="180" t="str">
        <f t="shared" si="310"/>
        <v/>
      </c>
      <c r="Z689" s="180" t="str">
        <f t="shared" si="311"/>
        <v/>
      </c>
      <c r="AA689" s="181" t="e">
        <f t="shared" si="300"/>
        <v>#VALUE!</v>
      </c>
      <c r="AB689" s="181" t="e">
        <f t="shared" si="301"/>
        <v>#VALUE!</v>
      </c>
      <c r="AC689" s="181" t="e">
        <f t="shared" si="302"/>
        <v>#VALUE!</v>
      </c>
      <c r="AD689" s="181" t="e">
        <f t="shared" si="303"/>
        <v>#VALUE!</v>
      </c>
      <c r="AE689" s="182" t="e">
        <f t="shared" si="304"/>
        <v>#VALUE!</v>
      </c>
      <c r="AF689" s="181" t="e">
        <f t="shared" si="305"/>
        <v>#VALUE!</v>
      </c>
      <c r="AG689" s="181" t="e">
        <f t="shared" si="306"/>
        <v>#VALUE!</v>
      </c>
      <c r="AH689" s="181" t="e">
        <f t="shared" si="307"/>
        <v>#VALUE!</v>
      </c>
      <c r="AI689" s="181" t="e">
        <f t="shared" si="308"/>
        <v>#VALUE!</v>
      </c>
      <c r="AJ689" s="182" t="e">
        <f t="shared" si="309"/>
        <v>#VALUE!</v>
      </c>
    </row>
    <row r="690" spans="1:36" ht="27.95" customHeight="1">
      <c r="A690" s="179">
        <f>入力・労働局用!A690</f>
        <v>0</v>
      </c>
      <c r="B690" s="172">
        <f>入力・労働局用!B690</f>
        <v>0</v>
      </c>
      <c r="C690" s="173"/>
      <c r="D690" s="70">
        <f>入力・労働局用!D690</f>
        <v>0</v>
      </c>
      <c r="E690" s="71">
        <f>入力・労働局用!E690</f>
        <v>0</v>
      </c>
      <c r="F690" s="475">
        <f>入力・労働局用!F690</f>
        <v>0</v>
      </c>
      <c r="G690" s="476"/>
      <c r="H690" s="174" t="str">
        <f ca="1">入力・労働局用!H690</f>
        <v/>
      </c>
      <c r="I690" s="477" t="str">
        <f ca="1">入力・労働局用!I690</f>
        <v/>
      </c>
      <c r="J690" s="478">
        <f>入力・労働局用!J690</f>
        <v>0</v>
      </c>
      <c r="K690" s="478">
        <f>入力・労働局用!K690</f>
        <v>0</v>
      </c>
      <c r="L690" s="479">
        <f>入力・労働局用!L690</f>
        <v>0</v>
      </c>
      <c r="M690" s="475">
        <f>入力・労働局用!M690</f>
        <v>0</v>
      </c>
      <c r="N690" s="480"/>
      <c r="O690" s="480"/>
      <c r="P690" s="480"/>
      <c r="Q690" s="476"/>
      <c r="R690" s="174" t="str">
        <f ca="1">入力・労働局用!R690</f>
        <v/>
      </c>
      <c r="S690" s="477" t="str">
        <f ca="1">入力・労働局用!S690</f>
        <v/>
      </c>
      <c r="T690" s="478">
        <f>入力・労働局用!T690</f>
        <v>0</v>
      </c>
      <c r="U690" s="478">
        <f>入力・労働局用!U690</f>
        <v>0</v>
      </c>
      <c r="V690" s="478">
        <f>入力・労働局用!V690</f>
        <v>0</v>
      </c>
      <c r="W690" s="479">
        <f>入力・労働局用!W690</f>
        <v>0</v>
      </c>
      <c r="X690" s="164"/>
      <c r="Y690" s="180" t="str">
        <f t="shared" si="310"/>
        <v/>
      </c>
      <c r="Z690" s="180" t="str">
        <f t="shared" si="311"/>
        <v/>
      </c>
      <c r="AA690" s="181" t="e">
        <f t="shared" si="300"/>
        <v>#VALUE!</v>
      </c>
      <c r="AB690" s="181" t="e">
        <f t="shared" si="301"/>
        <v>#VALUE!</v>
      </c>
      <c r="AC690" s="181" t="e">
        <f t="shared" si="302"/>
        <v>#VALUE!</v>
      </c>
      <c r="AD690" s="181" t="e">
        <f t="shared" si="303"/>
        <v>#VALUE!</v>
      </c>
      <c r="AE690" s="182" t="e">
        <f t="shared" si="304"/>
        <v>#VALUE!</v>
      </c>
      <c r="AF690" s="181" t="e">
        <f t="shared" si="305"/>
        <v>#VALUE!</v>
      </c>
      <c r="AG690" s="181" t="e">
        <f t="shared" si="306"/>
        <v>#VALUE!</v>
      </c>
      <c r="AH690" s="181" t="e">
        <f t="shared" si="307"/>
        <v>#VALUE!</v>
      </c>
      <c r="AI690" s="181" t="e">
        <f t="shared" si="308"/>
        <v>#VALUE!</v>
      </c>
      <c r="AJ690" s="182" t="e">
        <f t="shared" si="309"/>
        <v>#VALUE!</v>
      </c>
    </row>
    <row r="691" spans="1:36" ht="27.95" customHeight="1">
      <c r="A691" s="179">
        <f>入力・労働局用!A691</f>
        <v>0</v>
      </c>
      <c r="B691" s="172">
        <f>入力・労働局用!B691</f>
        <v>0</v>
      </c>
      <c r="C691" s="173"/>
      <c r="D691" s="70">
        <f>入力・労働局用!D691</f>
        <v>0</v>
      </c>
      <c r="E691" s="71">
        <f>入力・労働局用!E691</f>
        <v>0</v>
      </c>
      <c r="F691" s="475">
        <f>入力・労働局用!F691</f>
        <v>0</v>
      </c>
      <c r="G691" s="476"/>
      <c r="H691" s="174" t="str">
        <f ca="1">入力・労働局用!H691</f>
        <v/>
      </c>
      <c r="I691" s="477" t="str">
        <f ca="1">入力・労働局用!I691</f>
        <v/>
      </c>
      <c r="J691" s="478">
        <f>入力・労働局用!J691</f>
        <v>0</v>
      </c>
      <c r="K691" s="478">
        <f>入力・労働局用!K691</f>
        <v>0</v>
      </c>
      <c r="L691" s="479">
        <f>入力・労働局用!L691</f>
        <v>0</v>
      </c>
      <c r="M691" s="475">
        <f>入力・労働局用!M691</f>
        <v>0</v>
      </c>
      <c r="N691" s="480"/>
      <c r="O691" s="480"/>
      <c r="P691" s="480"/>
      <c r="Q691" s="476"/>
      <c r="R691" s="174" t="str">
        <f ca="1">入力・労働局用!R691</f>
        <v/>
      </c>
      <c r="S691" s="477" t="str">
        <f ca="1">入力・労働局用!S691</f>
        <v/>
      </c>
      <c r="T691" s="478">
        <f>入力・労働局用!T691</f>
        <v>0</v>
      </c>
      <c r="U691" s="478">
        <f>入力・労働局用!U691</f>
        <v>0</v>
      </c>
      <c r="V691" s="478">
        <f>入力・労働局用!V691</f>
        <v>0</v>
      </c>
      <c r="W691" s="479">
        <f>入力・労働局用!W691</f>
        <v>0</v>
      </c>
      <c r="X691" s="164"/>
      <c r="Y691" s="180" t="str">
        <f t="shared" si="310"/>
        <v/>
      </c>
      <c r="Z691" s="180" t="str">
        <f t="shared" si="311"/>
        <v/>
      </c>
      <c r="AA691" s="181" t="e">
        <f t="shared" si="300"/>
        <v>#VALUE!</v>
      </c>
      <c r="AB691" s="181" t="e">
        <f t="shared" si="301"/>
        <v>#VALUE!</v>
      </c>
      <c r="AC691" s="181" t="e">
        <f t="shared" si="302"/>
        <v>#VALUE!</v>
      </c>
      <c r="AD691" s="181" t="e">
        <f t="shared" si="303"/>
        <v>#VALUE!</v>
      </c>
      <c r="AE691" s="182" t="e">
        <f t="shared" si="304"/>
        <v>#VALUE!</v>
      </c>
      <c r="AF691" s="181" t="e">
        <f t="shared" si="305"/>
        <v>#VALUE!</v>
      </c>
      <c r="AG691" s="181" t="e">
        <f t="shared" si="306"/>
        <v>#VALUE!</v>
      </c>
      <c r="AH691" s="181" t="e">
        <f t="shared" si="307"/>
        <v>#VALUE!</v>
      </c>
      <c r="AI691" s="181" t="e">
        <f t="shared" si="308"/>
        <v>#VALUE!</v>
      </c>
      <c r="AJ691" s="182" t="e">
        <f t="shared" si="309"/>
        <v>#VALUE!</v>
      </c>
    </row>
    <row r="692" spans="1:36" ht="27.95" customHeight="1">
      <c r="A692" s="179">
        <f>入力・労働局用!A692</f>
        <v>0</v>
      </c>
      <c r="B692" s="172">
        <f>入力・労働局用!B692</f>
        <v>0</v>
      </c>
      <c r="C692" s="173"/>
      <c r="D692" s="70">
        <f>入力・労働局用!D692</f>
        <v>0</v>
      </c>
      <c r="E692" s="71">
        <f>入力・労働局用!E692</f>
        <v>0</v>
      </c>
      <c r="F692" s="475">
        <f>入力・労働局用!F692</f>
        <v>0</v>
      </c>
      <c r="G692" s="476"/>
      <c r="H692" s="174" t="str">
        <f ca="1">入力・労働局用!H692</f>
        <v/>
      </c>
      <c r="I692" s="477" t="str">
        <f ca="1">入力・労働局用!I692</f>
        <v/>
      </c>
      <c r="J692" s="478">
        <f>入力・労働局用!J692</f>
        <v>0</v>
      </c>
      <c r="K692" s="478">
        <f>入力・労働局用!K692</f>
        <v>0</v>
      </c>
      <c r="L692" s="479">
        <f>入力・労働局用!L692</f>
        <v>0</v>
      </c>
      <c r="M692" s="475">
        <f>入力・労働局用!M692</f>
        <v>0</v>
      </c>
      <c r="N692" s="480"/>
      <c r="O692" s="480"/>
      <c r="P692" s="480"/>
      <c r="Q692" s="476"/>
      <c r="R692" s="174" t="str">
        <f ca="1">入力・労働局用!R692</f>
        <v/>
      </c>
      <c r="S692" s="477" t="str">
        <f ca="1">入力・労働局用!S692</f>
        <v/>
      </c>
      <c r="T692" s="478">
        <f>入力・労働局用!T692</f>
        <v>0</v>
      </c>
      <c r="U692" s="478">
        <f>入力・労働局用!U692</f>
        <v>0</v>
      </c>
      <c r="V692" s="478">
        <f>入力・労働局用!V692</f>
        <v>0</v>
      </c>
      <c r="W692" s="479">
        <f>入力・労働局用!W692</f>
        <v>0</v>
      </c>
      <c r="X692" s="164"/>
      <c r="Y692" s="180" t="str">
        <f t="shared" si="310"/>
        <v/>
      </c>
      <c r="Z692" s="180" t="str">
        <f t="shared" si="311"/>
        <v/>
      </c>
      <c r="AA692" s="181" t="e">
        <f t="shared" si="300"/>
        <v>#VALUE!</v>
      </c>
      <c r="AB692" s="181" t="e">
        <f t="shared" si="301"/>
        <v>#VALUE!</v>
      </c>
      <c r="AC692" s="181" t="e">
        <f t="shared" si="302"/>
        <v>#VALUE!</v>
      </c>
      <c r="AD692" s="181" t="e">
        <f t="shared" si="303"/>
        <v>#VALUE!</v>
      </c>
      <c r="AE692" s="182" t="e">
        <f t="shared" si="304"/>
        <v>#VALUE!</v>
      </c>
      <c r="AF692" s="181" t="e">
        <f t="shared" si="305"/>
        <v>#VALUE!</v>
      </c>
      <c r="AG692" s="181" t="e">
        <f t="shared" si="306"/>
        <v>#VALUE!</v>
      </c>
      <c r="AH692" s="181" t="e">
        <f t="shared" si="307"/>
        <v>#VALUE!</v>
      </c>
      <c r="AI692" s="181" t="e">
        <f t="shared" si="308"/>
        <v>#VALUE!</v>
      </c>
      <c r="AJ692" s="182" t="e">
        <f t="shared" si="309"/>
        <v>#VALUE!</v>
      </c>
    </row>
    <row r="693" spans="1:36" ht="27.95" customHeight="1">
      <c r="A693" s="179">
        <f>入力・労働局用!A693</f>
        <v>0</v>
      </c>
      <c r="B693" s="172">
        <f>入力・労働局用!B693</f>
        <v>0</v>
      </c>
      <c r="C693" s="173"/>
      <c r="D693" s="70">
        <f>入力・労働局用!D693</f>
        <v>0</v>
      </c>
      <c r="E693" s="71">
        <f>入力・労働局用!E693</f>
        <v>0</v>
      </c>
      <c r="F693" s="475">
        <f>入力・労働局用!F693</f>
        <v>0</v>
      </c>
      <c r="G693" s="476"/>
      <c r="H693" s="174" t="str">
        <f ca="1">入力・労働局用!H693</f>
        <v/>
      </c>
      <c r="I693" s="477" t="str">
        <f ca="1">入力・労働局用!I693</f>
        <v/>
      </c>
      <c r="J693" s="478">
        <f>入力・労働局用!J693</f>
        <v>0</v>
      </c>
      <c r="K693" s="478">
        <f>入力・労働局用!K693</f>
        <v>0</v>
      </c>
      <c r="L693" s="479">
        <f>入力・労働局用!L693</f>
        <v>0</v>
      </c>
      <c r="M693" s="475">
        <f>入力・労働局用!M693</f>
        <v>0</v>
      </c>
      <c r="N693" s="480"/>
      <c r="O693" s="480"/>
      <c r="P693" s="480"/>
      <c r="Q693" s="476"/>
      <c r="R693" s="174" t="str">
        <f ca="1">入力・労働局用!R693</f>
        <v/>
      </c>
      <c r="S693" s="477" t="str">
        <f ca="1">入力・労働局用!S693</f>
        <v/>
      </c>
      <c r="T693" s="478">
        <f>入力・労働局用!T693</f>
        <v>0</v>
      </c>
      <c r="U693" s="478">
        <f>入力・労働局用!U693</f>
        <v>0</v>
      </c>
      <c r="V693" s="478">
        <f>入力・労働局用!V693</f>
        <v>0</v>
      </c>
      <c r="W693" s="479">
        <f>入力・労働局用!W693</f>
        <v>0</v>
      </c>
      <c r="X693" s="164"/>
      <c r="Y693" s="180" t="str">
        <f t="shared" si="310"/>
        <v/>
      </c>
      <c r="Z693" s="180" t="str">
        <f t="shared" si="311"/>
        <v/>
      </c>
      <c r="AA693" s="181" t="e">
        <f t="shared" si="300"/>
        <v>#VALUE!</v>
      </c>
      <c r="AB693" s="181" t="e">
        <f t="shared" si="301"/>
        <v>#VALUE!</v>
      </c>
      <c r="AC693" s="181" t="e">
        <f t="shared" si="302"/>
        <v>#VALUE!</v>
      </c>
      <c r="AD693" s="181" t="e">
        <f t="shared" si="303"/>
        <v>#VALUE!</v>
      </c>
      <c r="AE693" s="182" t="e">
        <f t="shared" si="304"/>
        <v>#VALUE!</v>
      </c>
      <c r="AF693" s="181" t="e">
        <f t="shared" si="305"/>
        <v>#VALUE!</v>
      </c>
      <c r="AG693" s="181" t="e">
        <f t="shared" si="306"/>
        <v>#VALUE!</v>
      </c>
      <c r="AH693" s="181" t="e">
        <f t="shared" si="307"/>
        <v>#VALUE!</v>
      </c>
      <c r="AI693" s="181" t="e">
        <f t="shared" si="308"/>
        <v>#VALUE!</v>
      </c>
      <c r="AJ693" s="182" t="e">
        <f t="shared" si="309"/>
        <v>#VALUE!</v>
      </c>
    </row>
    <row r="694" spans="1:36" ht="27.95" customHeight="1">
      <c r="A694" s="179">
        <f>入力・労働局用!A694</f>
        <v>0</v>
      </c>
      <c r="B694" s="172">
        <f>入力・労働局用!B694</f>
        <v>0</v>
      </c>
      <c r="C694" s="173"/>
      <c r="D694" s="70">
        <f>入力・労働局用!D694</f>
        <v>0</v>
      </c>
      <c r="E694" s="71">
        <f>入力・労働局用!E694</f>
        <v>0</v>
      </c>
      <c r="F694" s="475">
        <f>入力・労働局用!F694</f>
        <v>0</v>
      </c>
      <c r="G694" s="476"/>
      <c r="H694" s="174" t="str">
        <f ca="1">入力・労働局用!H694</f>
        <v/>
      </c>
      <c r="I694" s="477" t="str">
        <f ca="1">入力・労働局用!I694</f>
        <v/>
      </c>
      <c r="J694" s="478">
        <f>入力・労働局用!J694</f>
        <v>0</v>
      </c>
      <c r="K694" s="478">
        <f>入力・労働局用!K694</f>
        <v>0</v>
      </c>
      <c r="L694" s="479">
        <f>入力・労働局用!L694</f>
        <v>0</v>
      </c>
      <c r="M694" s="475">
        <f>入力・労働局用!M694</f>
        <v>0</v>
      </c>
      <c r="N694" s="480"/>
      <c r="O694" s="480"/>
      <c r="P694" s="480"/>
      <c r="Q694" s="476"/>
      <c r="R694" s="174" t="str">
        <f ca="1">入力・労働局用!R694</f>
        <v/>
      </c>
      <c r="S694" s="477" t="str">
        <f ca="1">入力・労働局用!S694</f>
        <v/>
      </c>
      <c r="T694" s="478">
        <f>入力・労働局用!T694</f>
        <v>0</v>
      </c>
      <c r="U694" s="478">
        <f>入力・労働局用!U694</f>
        <v>0</v>
      </c>
      <c r="V694" s="478">
        <f>入力・労働局用!V694</f>
        <v>0</v>
      </c>
      <c r="W694" s="479">
        <f>入力・労働局用!W694</f>
        <v>0</v>
      </c>
      <c r="X694" s="164"/>
      <c r="Y694" s="180" t="str">
        <f t="shared" si="310"/>
        <v/>
      </c>
      <c r="Z694" s="180" t="str">
        <f t="shared" si="311"/>
        <v/>
      </c>
      <c r="AA694" s="181" t="e">
        <f t="shared" si="300"/>
        <v>#VALUE!</v>
      </c>
      <c r="AB694" s="181" t="e">
        <f t="shared" si="301"/>
        <v>#VALUE!</v>
      </c>
      <c r="AC694" s="181" t="e">
        <f t="shared" si="302"/>
        <v>#VALUE!</v>
      </c>
      <c r="AD694" s="181" t="e">
        <f t="shared" si="303"/>
        <v>#VALUE!</v>
      </c>
      <c r="AE694" s="182" t="e">
        <f t="shared" si="304"/>
        <v>#VALUE!</v>
      </c>
      <c r="AF694" s="181" t="e">
        <f t="shared" si="305"/>
        <v>#VALUE!</v>
      </c>
      <c r="AG694" s="181" t="e">
        <f t="shared" si="306"/>
        <v>#VALUE!</v>
      </c>
      <c r="AH694" s="181" t="e">
        <f t="shared" si="307"/>
        <v>#VALUE!</v>
      </c>
      <c r="AI694" s="181" t="e">
        <f t="shared" si="308"/>
        <v>#VALUE!</v>
      </c>
      <c r="AJ694" s="182" t="e">
        <f t="shared" si="309"/>
        <v>#VALUE!</v>
      </c>
    </row>
    <row r="695" spans="1:36" ht="27.95" customHeight="1">
      <c r="A695" s="179">
        <f>入力・労働局用!A695</f>
        <v>0</v>
      </c>
      <c r="B695" s="172">
        <f>入力・労働局用!B695</f>
        <v>0</v>
      </c>
      <c r="C695" s="173"/>
      <c r="D695" s="70">
        <f>入力・労働局用!D695</f>
        <v>0</v>
      </c>
      <c r="E695" s="71">
        <f>入力・労働局用!E695</f>
        <v>0</v>
      </c>
      <c r="F695" s="475">
        <f>入力・労働局用!F695</f>
        <v>0</v>
      </c>
      <c r="G695" s="476"/>
      <c r="H695" s="174" t="str">
        <f ca="1">入力・労働局用!H695</f>
        <v/>
      </c>
      <c r="I695" s="477" t="str">
        <f ca="1">入力・労働局用!I695</f>
        <v/>
      </c>
      <c r="J695" s="478">
        <f>入力・労働局用!J695</f>
        <v>0</v>
      </c>
      <c r="K695" s="478">
        <f>入力・労働局用!K695</f>
        <v>0</v>
      </c>
      <c r="L695" s="479">
        <f>入力・労働局用!L695</f>
        <v>0</v>
      </c>
      <c r="M695" s="475">
        <f>入力・労働局用!M695</f>
        <v>0</v>
      </c>
      <c r="N695" s="480"/>
      <c r="O695" s="480"/>
      <c r="P695" s="480"/>
      <c r="Q695" s="476"/>
      <c r="R695" s="174" t="str">
        <f ca="1">入力・労働局用!R695</f>
        <v/>
      </c>
      <c r="S695" s="477" t="str">
        <f ca="1">入力・労働局用!S695</f>
        <v/>
      </c>
      <c r="T695" s="478">
        <f>入力・労働局用!T695</f>
        <v>0</v>
      </c>
      <c r="U695" s="478">
        <f>入力・労働局用!U695</f>
        <v>0</v>
      </c>
      <c r="V695" s="478">
        <f>入力・労働局用!V695</f>
        <v>0</v>
      </c>
      <c r="W695" s="479">
        <f>入力・労働局用!W695</f>
        <v>0</v>
      </c>
      <c r="X695" s="164"/>
      <c r="Y695" s="180" t="str">
        <f t="shared" si="310"/>
        <v/>
      </c>
      <c r="Z695" s="180" t="str">
        <f t="shared" si="311"/>
        <v/>
      </c>
      <c r="AA695" s="181" t="e">
        <f t="shared" si="300"/>
        <v>#VALUE!</v>
      </c>
      <c r="AB695" s="181" t="e">
        <f t="shared" si="301"/>
        <v>#VALUE!</v>
      </c>
      <c r="AC695" s="181" t="e">
        <f t="shared" si="302"/>
        <v>#VALUE!</v>
      </c>
      <c r="AD695" s="181" t="e">
        <f t="shared" si="303"/>
        <v>#VALUE!</v>
      </c>
      <c r="AE695" s="182" t="e">
        <f t="shared" si="304"/>
        <v>#VALUE!</v>
      </c>
      <c r="AF695" s="181" t="e">
        <f t="shared" si="305"/>
        <v>#VALUE!</v>
      </c>
      <c r="AG695" s="181" t="e">
        <f t="shared" si="306"/>
        <v>#VALUE!</v>
      </c>
      <c r="AH695" s="181" t="e">
        <f t="shared" si="307"/>
        <v>#VALUE!</v>
      </c>
      <c r="AI695" s="181" t="e">
        <f t="shared" si="308"/>
        <v>#VALUE!</v>
      </c>
      <c r="AJ695" s="182" t="e">
        <f t="shared" si="309"/>
        <v>#VALUE!</v>
      </c>
    </row>
    <row r="696" spans="1:36" ht="27.95" customHeight="1">
      <c r="A696" s="179">
        <f>入力・労働局用!A696</f>
        <v>0</v>
      </c>
      <c r="B696" s="172">
        <f>入力・労働局用!B696</f>
        <v>0</v>
      </c>
      <c r="C696" s="173"/>
      <c r="D696" s="70">
        <f>入力・労働局用!D696</f>
        <v>0</v>
      </c>
      <c r="E696" s="71">
        <f>入力・労働局用!E696</f>
        <v>0</v>
      </c>
      <c r="F696" s="475">
        <f>入力・労働局用!F696</f>
        <v>0</v>
      </c>
      <c r="G696" s="476"/>
      <c r="H696" s="174" t="str">
        <f ca="1">入力・労働局用!H696</f>
        <v/>
      </c>
      <c r="I696" s="477" t="str">
        <f ca="1">入力・労働局用!I696</f>
        <v/>
      </c>
      <c r="J696" s="478">
        <f>入力・労働局用!J696</f>
        <v>0</v>
      </c>
      <c r="K696" s="478">
        <f>入力・労働局用!K696</f>
        <v>0</v>
      </c>
      <c r="L696" s="479">
        <f>入力・労働局用!L696</f>
        <v>0</v>
      </c>
      <c r="M696" s="475">
        <f>入力・労働局用!M696</f>
        <v>0</v>
      </c>
      <c r="N696" s="480"/>
      <c r="O696" s="480"/>
      <c r="P696" s="480"/>
      <c r="Q696" s="476"/>
      <c r="R696" s="174" t="str">
        <f ca="1">入力・労働局用!R696</f>
        <v/>
      </c>
      <c r="S696" s="477" t="str">
        <f ca="1">入力・労働局用!S696</f>
        <v/>
      </c>
      <c r="T696" s="478">
        <f>入力・労働局用!T696</f>
        <v>0</v>
      </c>
      <c r="U696" s="478">
        <f>入力・労働局用!U696</f>
        <v>0</v>
      </c>
      <c r="V696" s="478">
        <f>入力・労働局用!V696</f>
        <v>0</v>
      </c>
      <c r="W696" s="479">
        <f>入力・労働局用!W696</f>
        <v>0</v>
      </c>
      <c r="X696" s="164"/>
      <c r="Y696" s="180" t="str">
        <f t="shared" si="310"/>
        <v/>
      </c>
      <c r="Z696" s="180" t="str">
        <f t="shared" si="311"/>
        <v/>
      </c>
      <c r="AA696" s="181" t="e">
        <f t="shared" si="300"/>
        <v>#VALUE!</v>
      </c>
      <c r="AB696" s="181" t="e">
        <f t="shared" si="301"/>
        <v>#VALUE!</v>
      </c>
      <c r="AC696" s="181" t="e">
        <f t="shared" si="302"/>
        <v>#VALUE!</v>
      </c>
      <c r="AD696" s="181" t="e">
        <f t="shared" si="303"/>
        <v>#VALUE!</v>
      </c>
      <c r="AE696" s="182" t="e">
        <f t="shared" si="304"/>
        <v>#VALUE!</v>
      </c>
      <c r="AF696" s="181" t="e">
        <f t="shared" si="305"/>
        <v>#VALUE!</v>
      </c>
      <c r="AG696" s="181" t="e">
        <f t="shared" si="306"/>
        <v>#VALUE!</v>
      </c>
      <c r="AH696" s="181" t="e">
        <f t="shared" si="307"/>
        <v>#VALUE!</v>
      </c>
      <c r="AI696" s="181" t="e">
        <f t="shared" si="308"/>
        <v>#VALUE!</v>
      </c>
      <c r="AJ696" s="182" t="e">
        <f t="shared" si="309"/>
        <v>#VALUE!</v>
      </c>
    </row>
    <row r="697" spans="1:36" ht="27.95" customHeight="1">
      <c r="A697" s="179">
        <f>入力・労働局用!A697</f>
        <v>0</v>
      </c>
      <c r="B697" s="172">
        <f>入力・労働局用!B697</f>
        <v>0</v>
      </c>
      <c r="C697" s="173"/>
      <c r="D697" s="70">
        <f>入力・労働局用!D697</f>
        <v>0</v>
      </c>
      <c r="E697" s="71">
        <f>入力・労働局用!E697</f>
        <v>0</v>
      </c>
      <c r="F697" s="475">
        <f>入力・労働局用!F697</f>
        <v>0</v>
      </c>
      <c r="G697" s="476"/>
      <c r="H697" s="174" t="str">
        <f ca="1">入力・労働局用!H697</f>
        <v/>
      </c>
      <c r="I697" s="477" t="str">
        <f ca="1">入力・労働局用!I697</f>
        <v/>
      </c>
      <c r="J697" s="478">
        <f>入力・労働局用!J697</f>
        <v>0</v>
      </c>
      <c r="K697" s="478">
        <f>入力・労働局用!K697</f>
        <v>0</v>
      </c>
      <c r="L697" s="479">
        <f>入力・労働局用!L697</f>
        <v>0</v>
      </c>
      <c r="M697" s="475">
        <f>入力・労働局用!M697</f>
        <v>0</v>
      </c>
      <c r="N697" s="480"/>
      <c r="O697" s="480"/>
      <c r="P697" s="480"/>
      <c r="Q697" s="476"/>
      <c r="R697" s="174" t="str">
        <f ca="1">入力・労働局用!R697</f>
        <v/>
      </c>
      <c r="S697" s="477" t="str">
        <f ca="1">入力・労働局用!S697</f>
        <v/>
      </c>
      <c r="T697" s="478">
        <f>入力・労働局用!T697</f>
        <v>0</v>
      </c>
      <c r="U697" s="478">
        <f>入力・労働局用!U697</f>
        <v>0</v>
      </c>
      <c r="V697" s="478">
        <f>入力・労働局用!V697</f>
        <v>0</v>
      </c>
      <c r="W697" s="479">
        <f>入力・労働局用!W697</f>
        <v>0</v>
      </c>
      <c r="X697" s="164"/>
      <c r="Y697" s="180" t="str">
        <f t="shared" si="310"/>
        <v/>
      </c>
      <c r="Z697" s="180" t="str">
        <f t="shared" si="311"/>
        <v/>
      </c>
      <c r="AA697" s="181" t="e">
        <f t="shared" si="300"/>
        <v>#VALUE!</v>
      </c>
      <c r="AB697" s="181" t="e">
        <f t="shared" si="301"/>
        <v>#VALUE!</v>
      </c>
      <c r="AC697" s="181" t="e">
        <f t="shared" si="302"/>
        <v>#VALUE!</v>
      </c>
      <c r="AD697" s="181" t="e">
        <f t="shared" si="303"/>
        <v>#VALUE!</v>
      </c>
      <c r="AE697" s="182" t="e">
        <f t="shared" si="304"/>
        <v>#VALUE!</v>
      </c>
      <c r="AF697" s="181" t="e">
        <f t="shared" si="305"/>
        <v>#VALUE!</v>
      </c>
      <c r="AG697" s="181" t="e">
        <f t="shared" si="306"/>
        <v>#VALUE!</v>
      </c>
      <c r="AH697" s="181" t="e">
        <f t="shared" si="307"/>
        <v>#VALUE!</v>
      </c>
      <c r="AI697" s="181" t="e">
        <f t="shared" si="308"/>
        <v>#VALUE!</v>
      </c>
      <c r="AJ697" s="182" t="e">
        <f t="shared" si="309"/>
        <v>#VALUE!</v>
      </c>
    </row>
    <row r="698" spans="1:36" ht="27.95" customHeight="1" thickBot="1">
      <c r="A698" s="183">
        <f>入力・労働局用!A698</f>
        <v>0</v>
      </c>
      <c r="B698" s="172">
        <f>入力・労働局用!B698</f>
        <v>0</v>
      </c>
      <c r="C698" s="173"/>
      <c r="D698" s="70">
        <f>入力・労働局用!D698</f>
        <v>0</v>
      </c>
      <c r="E698" s="71">
        <f>入力・労働局用!E698</f>
        <v>0</v>
      </c>
      <c r="F698" s="475">
        <f>入力・労働局用!F698</f>
        <v>0</v>
      </c>
      <c r="G698" s="476"/>
      <c r="H698" s="174" t="str">
        <f ca="1">入力・労働局用!H698</f>
        <v/>
      </c>
      <c r="I698" s="477" t="str">
        <f ca="1">入力・労働局用!I698</f>
        <v/>
      </c>
      <c r="J698" s="478">
        <f>入力・労働局用!J698</f>
        <v>0</v>
      </c>
      <c r="K698" s="478">
        <f>入力・労働局用!K698</f>
        <v>0</v>
      </c>
      <c r="L698" s="479">
        <f>入力・労働局用!L698</f>
        <v>0</v>
      </c>
      <c r="M698" s="475">
        <f>入力・労働局用!M698</f>
        <v>0</v>
      </c>
      <c r="N698" s="480"/>
      <c r="O698" s="480"/>
      <c r="P698" s="480"/>
      <c r="Q698" s="476"/>
      <c r="R698" s="174" t="str">
        <f ca="1">入力・労働局用!R698</f>
        <v/>
      </c>
      <c r="S698" s="477" t="str">
        <f ca="1">入力・労働局用!S698</f>
        <v/>
      </c>
      <c r="T698" s="478">
        <f>入力・労働局用!T698</f>
        <v>0</v>
      </c>
      <c r="U698" s="478">
        <f>入力・労働局用!U698</f>
        <v>0</v>
      </c>
      <c r="V698" s="478">
        <f>入力・労働局用!V698</f>
        <v>0</v>
      </c>
      <c r="W698" s="479">
        <f>入力・労働局用!W698</f>
        <v>0</v>
      </c>
      <c r="X698" s="164"/>
      <c r="Y698" s="185" t="str">
        <f t="shared" si="310"/>
        <v/>
      </c>
      <c r="Z698" s="185" t="str">
        <f t="shared" si="311"/>
        <v/>
      </c>
      <c r="AA698" s="186" t="e">
        <f t="shared" si="300"/>
        <v>#VALUE!</v>
      </c>
      <c r="AB698" s="186" t="e">
        <f t="shared" si="301"/>
        <v>#VALUE!</v>
      </c>
      <c r="AC698" s="186" t="e">
        <f t="shared" si="302"/>
        <v>#VALUE!</v>
      </c>
      <c r="AD698" s="186" t="e">
        <f t="shared" si="303"/>
        <v>#VALUE!</v>
      </c>
      <c r="AE698" s="187" t="e">
        <f t="shared" si="304"/>
        <v>#VALUE!</v>
      </c>
      <c r="AF698" s="186" t="e">
        <f t="shared" si="305"/>
        <v>#VALUE!</v>
      </c>
      <c r="AG698" s="186" t="e">
        <f t="shared" si="306"/>
        <v>#VALUE!</v>
      </c>
      <c r="AH698" s="186" t="e">
        <f t="shared" si="307"/>
        <v>#VALUE!</v>
      </c>
      <c r="AI698" s="186" t="e">
        <f t="shared" si="308"/>
        <v>#VALUE!</v>
      </c>
      <c r="AJ698" s="187" t="e">
        <f t="shared" si="309"/>
        <v>#VALUE!</v>
      </c>
    </row>
    <row r="699" spans="1:36" ht="24.95" customHeight="1" thickTop="1">
      <c r="A699" s="361" t="s">
        <v>62</v>
      </c>
      <c r="B699" s="362"/>
      <c r="C699" s="362"/>
      <c r="D699" s="362"/>
      <c r="E699" s="362"/>
      <c r="F699" s="363"/>
      <c r="G699" s="364"/>
      <c r="H699" s="213" t="s">
        <v>12</v>
      </c>
      <c r="I699" s="471">
        <f ca="1">入力・労働局用!I699</f>
        <v>0</v>
      </c>
      <c r="J699" s="472">
        <f>入力・労働局用!J699</f>
        <v>0</v>
      </c>
      <c r="K699" s="472">
        <f>入力・労働局用!K699</f>
        <v>0</v>
      </c>
      <c r="L699" s="214" t="s">
        <v>8</v>
      </c>
      <c r="M699" s="363"/>
      <c r="N699" s="367"/>
      <c r="O699" s="367"/>
      <c r="P699" s="367"/>
      <c r="Q699" s="364"/>
      <c r="R699" s="213"/>
      <c r="S699" s="471">
        <f ca="1">入力・労働局用!S699</f>
        <v>0</v>
      </c>
      <c r="T699" s="472">
        <f>入力・労働局用!T699</f>
        <v>0</v>
      </c>
      <c r="U699" s="472">
        <f>入力・労働局用!U699</f>
        <v>0</v>
      </c>
      <c r="V699" s="472">
        <f>入力・労働局用!V699</f>
        <v>0</v>
      </c>
      <c r="W699" s="214" t="s">
        <v>8</v>
      </c>
      <c r="X699" s="164"/>
    </row>
    <row r="700" spans="1:36" ht="24.95" customHeight="1">
      <c r="A700" s="434" t="s">
        <v>80</v>
      </c>
      <c r="B700" s="435"/>
      <c r="C700" s="435"/>
      <c r="D700" s="435"/>
      <c r="E700" s="435"/>
      <c r="F700" s="502"/>
      <c r="G700" s="503"/>
      <c r="H700" s="215" t="s">
        <v>12</v>
      </c>
      <c r="I700" s="504">
        <f ca="1">入力・労働局用!I700</f>
        <v>0</v>
      </c>
      <c r="J700" s="505">
        <f>入力・労働局用!J700</f>
        <v>0</v>
      </c>
      <c r="K700" s="505">
        <f>入力・労働局用!K700</f>
        <v>0</v>
      </c>
      <c r="L700" s="216" t="s">
        <v>8</v>
      </c>
      <c r="M700" s="502"/>
      <c r="N700" s="506"/>
      <c r="O700" s="506"/>
      <c r="P700" s="506"/>
      <c r="Q700" s="503"/>
      <c r="R700" s="215"/>
      <c r="S700" s="504">
        <f ca="1">入力・労働局用!S700</f>
        <v>0</v>
      </c>
      <c r="T700" s="505">
        <f>入力・労働局用!T700</f>
        <v>0</v>
      </c>
      <c r="U700" s="505">
        <f>入力・労働局用!U700</f>
        <v>0</v>
      </c>
      <c r="V700" s="505">
        <f>入力・労働局用!V700</f>
        <v>0</v>
      </c>
      <c r="W700" s="216" t="s">
        <v>8</v>
      </c>
      <c r="X700" s="164"/>
      <c r="Z700" s="190" t="s">
        <v>36</v>
      </c>
    </row>
    <row r="701" spans="1:36" s="1" customFormat="1" ht="3.75" customHeight="1">
      <c r="X701" s="52"/>
      <c r="Y701" s="217"/>
      <c r="Z701" s="54" t="s">
        <v>35</v>
      </c>
      <c r="AH701" s="29"/>
      <c r="AI701" s="29"/>
    </row>
    <row r="702" spans="1:36">
      <c r="T702" s="468" t="s">
        <v>43</v>
      </c>
      <c r="U702" s="469"/>
      <c r="V702" s="469"/>
      <c r="W702" s="470"/>
      <c r="X702" s="164"/>
    </row>
    <row r="704" spans="1:36" ht="19.5" customHeight="1">
      <c r="A704" s="147" t="str">
        <f>IF(入力・労働局用!A704="","",入力・労働局用!A704)</f>
        <v>【鳥取局様式】</v>
      </c>
      <c r="B704" s="196"/>
      <c r="C704" s="146"/>
      <c r="D704" s="466" t="s">
        <v>76</v>
      </c>
      <c r="E704" s="467"/>
      <c r="F704" s="467"/>
      <c r="G704" s="467"/>
      <c r="H704" s="467"/>
      <c r="I704" s="467"/>
      <c r="J704" s="467"/>
      <c r="S704" s="148">
        <f>入力・労働局用!$S$2</f>
        <v>1</v>
      </c>
      <c r="T704" s="488" t="s">
        <v>10</v>
      </c>
      <c r="U704" s="488"/>
      <c r="V704" s="149">
        <f>入力・労働局用!V704</f>
        <v>27</v>
      </c>
      <c r="W704" s="150" t="s">
        <v>11</v>
      </c>
    </row>
    <row r="705" spans="1:36" ht="19.5" customHeight="1">
      <c r="B705" s="197"/>
      <c r="C705" s="151"/>
      <c r="D705" s="467"/>
      <c r="E705" s="467"/>
      <c r="F705" s="467"/>
      <c r="G705" s="467"/>
      <c r="H705" s="467"/>
      <c r="I705" s="467"/>
      <c r="J705" s="467"/>
    </row>
    <row r="706" spans="1:36" ht="14.25">
      <c r="B706" s="223">
        <f ca="1">入力・労働局用!B706</f>
        <v>45741</v>
      </c>
      <c r="D706" s="198"/>
      <c r="E706" s="198"/>
      <c r="F706" s="198"/>
    </row>
    <row r="707" spans="1:36" ht="15" customHeight="1">
      <c r="B707" s="224">
        <f ca="1">入力・労働局用!B707</f>
        <v>46106.494204513889</v>
      </c>
      <c r="H707" s="329" t="s">
        <v>6</v>
      </c>
      <c r="I707" s="330"/>
      <c r="J707" s="333" t="s">
        <v>0</v>
      </c>
      <c r="K707" s="334"/>
      <c r="L707" s="153" t="s">
        <v>1</v>
      </c>
      <c r="M707" s="334" t="s">
        <v>7</v>
      </c>
      <c r="N707" s="334"/>
      <c r="O707" s="334" t="s">
        <v>2</v>
      </c>
      <c r="P707" s="334"/>
      <c r="Q707" s="334"/>
      <c r="R707" s="334"/>
      <c r="S707" s="334"/>
      <c r="T707" s="334"/>
      <c r="U707" s="334" t="s">
        <v>3</v>
      </c>
      <c r="V707" s="334"/>
      <c r="W707" s="334"/>
    </row>
    <row r="708" spans="1:36" ht="20.100000000000001" customHeight="1">
      <c r="H708" s="331"/>
      <c r="I708" s="332"/>
      <c r="J708" s="154">
        <f>IF(入力・労働局用!J708="","",入力・労働局用!J708)</f>
        <v>3</v>
      </c>
      <c r="K708" s="155">
        <f>IF(入力・労働局用!K708="","",入力・労働局用!K708)</f>
        <v>1</v>
      </c>
      <c r="L708" s="156">
        <f>IF(入力・労働局用!L708="","",入力・労働局用!L708)</f>
        <v>1</v>
      </c>
      <c r="M708" s="157">
        <f>IF(入力・労働局用!M708="","",入力・労働局用!M708)</f>
        <v>0</v>
      </c>
      <c r="N708" s="158" t="str">
        <f>IF(入力・労働局用!N708="","",入力・労働局用!N708)</f>
        <v/>
      </c>
      <c r="O708" s="159" t="str">
        <f>IF(入力・労働局用!O708="","",入力・労働局用!O708)</f>
        <v/>
      </c>
      <c r="P708" s="160" t="str">
        <f>IF(入力・労働局用!P708="","",入力・労働局用!P708)</f>
        <v/>
      </c>
      <c r="Q708" s="160" t="str">
        <f>IF(入力・労働局用!Q708="","",入力・労働局用!Q708)</f>
        <v/>
      </c>
      <c r="R708" s="160" t="str">
        <f>IF(入力・労働局用!R708="","",入力・労働局用!R708)</f>
        <v/>
      </c>
      <c r="S708" s="160" t="str">
        <f>IF(入力・労働局用!S708="","",入力・労働局用!S708)</f>
        <v/>
      </c>
      <c r="T708" s="161" t="str">
        <f>IF(入力・労働局用!T708="","",入力・労働局用!T708)</f>
        <v/>
      </c>
      <c r="U708" s="159" t="str">
        <f>IF(入力・労働局用!U708="","",入力・労働局用!U708)</f>
        <v/>
      </c>
      <c r="V708" s="160" t="str">
        <f>IF(入力・労働局用!V708="","",入力・労働局用!V708)</f>
        <v/>
      </c>
      <c r="W708" s="161" t="str">
        <f>IF(入力・労働局用!W708="","",入力・労働局用!W708)</f>
        <v/>
      </c>
      <c r="Y708" s="162" t="s">
        <v>33</v>
      </c>
      <c r="Z708" s="163" t="s">
        <v>34</v>
      </c>
      <c r="AA708" s="489" t="str">
        <f>$A$2</f>
        <v>【鳥取局様式】</v>
      </c>
      <c r="AB708" s="489"/>
      <c r="AC708" s="489"/>
      <c r="AD708" s="489"/>
      <c r="AE708" s="489"/>
      <c r="AF708" s="487">
        <f>$A$3</f>
        <v>0</v>
      </c>
      <c r="AG708" s="487"/>
      <c r="AH708" s="487"/>
      <c r="AI708" s="487"/>
      <c r="AJ708" s="487"/>
    </row>
    <row r="709" spans="1:36" ht="21.95" customHeight="1">
      <c r="A709" s="315" t="s">
        <v>9</v>
      </c>
      <c r="B709" s="317" t="s">
        <v>30</v>
      </c>
      <c r="C709" s="220"/>
      <c r="D709" s="318" t="s">
        <v>50</v>
      </c>
      <c r="E709" s="317" t="s">
        <v>48</v>
      </c>
      <c r="F709" s="451">
        <f ca="1">B706</f>
        <v>45741</v>
      </c>
      <c r="G709" s="452"/>
      <c r="H709" s="452"/>
      <c r="I709" s="452"/>
      <c r="J709" s="452"/>
      <c r="K709" s="452"/>
      <c r="L709" s="453"/>
      <c r="M709" s="454">
        <f ca="1">B707</f>
        <v>46106.494204513889</v>
      </c>
      <c r="N709" s="455"/>
      <c r="O709" s="455"/>
      <c r="P709" s="455"/>
      <c r="Q709" s="455"/>
      <c r="R709" s="455"/>
      <c r="S709" s="455"/>
      <c r="T709" s="455"/>
      <c r="U709" s="455"/>
      <c r="V709" s="455"/>
      <c r="W709" s="456"/>
      <c r="X709" s="164"/>
      <c r="Y709" s="165" t="str">
        <f>$A$2</f>
        <v>【鳥取局様式】</v>
      </c>
      <c r="Z709" s="165" t="e">
        <f>DATE(YEAR($Y$7)+1,7,10)</f>
        <v>#VALUE!</v>
      </c>
      <c r="AA709" s="166" t="s">
        <v>33</v>
      </c>
      <c r="AB709" s="166" t="s">
        <v>34</v>
      </c>
      <c r="AC709" s="166" t="s">
        <v>37</v>
      </c>
      <c r="AD709" s="166" t="s">
        <v>38</v>
      </c>
      <c r="AE709" s="166" t="s">
        <v>32</v>
      </c>
      <c r="AF709" s="166" t="s">
        <v>33</v>
      </c>
      <c r="AG709" s="166" t="s">
        <v>34</v>
      </c>
      <c r="AH709" s="166" t="s">
        <v>37</v>
      </c>
      <c r="AI709" s="166" t="s">
        <v>38</v>
      </c>
      <c r="AJ709" s="166" t="s">
        <v>32</v>
      </c>
    </row>
    <row r="710" spans="1:36" ht="28.5" customHeight="1">
      <c r="A710" s="316"/>
      <c r="B710" s="317"/>
      <c r="C710" s="195"/>
      <c r="D710" s="319"/>
      <c r="E710" s="317"/>
      <c r="F710" s="306" t="s">
        <v>4</v>
      </c>
      <c r="G710" s="306"/>
      <c r="H710" s="168" t="s">
        <v>39</v>
      </c>
      <c r="I710" s="306" t="s">
        <v>5</v>
      </c>
      <c r="J710" s="306"/>
      <c r="K710" s="306"/>
      <c r="L710" s="306"/>
      <c r="M710" s="306" t="s">
        <v>4</v>
      </c>
      <c r="N710" s="306"/>
      <c r="O710" s="306"/>
      <c r="P710" s="306"/>
      <c r="Q710" s="306"/>
      <c r="R710" s="168" t="s">
        <v>39</v>
      </c>
      <c r="S710" s="306" t="s">
        <v>5</v>
      </c>
      <c r="T710" s="306"/>
      <c r="U710" s="306"/>
      <c r="V710" s="306"/>
      <c r="W710" s="306"/>
      <c r="X710" s="164"/>
      <c r="Y710" s="165" t="e">
        <f>DATE(YEAR($A$2),4,1)</f>
        <v>#VALUE!</v>
      </c>
      <c r="Z710" s="165" t="e">
        <f>DATE(YEAR($Y$8)+2,3,31)</f>
        <v>#VALUE!</v>
      </c>
      <c r="AA710" s="165" t="e">
        <f>$Y$8</f>
        <v>#VALUE!</v>
      </c>
      <c r="AB710" s="165" t="e">
        <f>DATE(YEAR($Y$8)+1,3,31)</f>
        <v>#VALUE!</v>
      </c>
      <c r="AC710" s="165"/>
      <c r="AD710" s="165"/>
      <c r="AE710" s="165"/>
      <c r="AF710" s="169" t="e">
        <f>DATE(YEAR($A$2)+1,4,1)</f>
        <v>#VALUE!</v>
      </c>
      <c r="AG710" s="169" t="e">
        <f>DATE(YEAR($AF$8)+1,3,31)</f>
        <v>#VALUE!</v>
      </c>
      <c r="AH710" s="165"/>
      <c r="AI710" s="165"/>
      <c r="AJ710" s="170"/>
    </row>
    <row r="711" spans="1:36" ht="27.95" customHeight="1">
      <c r="A711" s="171">
        <f>入力・労働局用!A711</f>
        <v>0</v>
      </c>
      <c r="B711" s="172">
        <f>入力・労働局用!B711</f>
        <v>0</v>
      </c>
      <c r="C711" s="173"/>
      <c r="D711" s="70">
        <f>入力・労働局用!D711</f>
        <v>0</v>
      </c>
      <c r="E711" s="71">
        <f>入力・労働局用!E711</f>
        <v>0</v>
      </c>
      <c r="F711" s="475">
        <f>入力・労働局用!F711</f>
        <v>0</v>
      </c>
      <c r="G711" s="476"/>
      <c r="H711" s="174" t="str">
        <f ca="1">入力・労働局用!H711</f>
        <v/>
      </c>
      <c r="I711" s="484" t="str">
        <f ca="1">入力・労働局用!I711</f>
        <v/>
      </c>
      <c r="J711" s="485">
        <f>入力・労働局用!J711</f>
        <v>0</v>
      </c>
      <c r="K711" s="485">
        <f>入力・労働局用!K711</f>
        <v>0</v>
      </c>
      <c r="L711" s="486">
        <f>入力・労働局用!L711</f>
        <v>0</v>
      </c>
      <c r="M711" s="475">
        <f>入力・労働局用!M711</f>
        <v>0</v>
      </c>
      <c r="N711" s="480"/>
      <c r="O711" s="480"/>
      <c r="P711" s="480"/>
      <c r="Q711" s="476"/>
      <c r="R711" s="175" t="str">
        <f ca="1">入力・労働局用!R711</f>
        <v/>
      </c>
      <c r="S711" s="484" t="str">
        <f ca="1">入力・労働局用!S711</f>
        <v/>
      </c>
      <c r="T711" s="485">
        <f>入力・労働局用!T711</f>
        <v>0</v>
      </c>
      <c r="U711" s="485">
        <f>入力・労働局用!U711</f>
        <v>0</v>
      </c>
      <c r="V711" s="485">
        <f>入力・労働局用!V711</f>
        <v>0</v>
      </c>
      <c r="W711" s="486">
        <f>入力・労働局用!W711</f>
        <v>0</v>
      </c>
      <c r="X711" s="164"/>
      <c r="Y711" s="176" t="str">
        <f>IF($B711&lt;&gt;0,IF(D711=0,AA$8,D711),"")</f>
        <v/>
      </c>
      <c r="Z711" s="176" t="str">
        <f>IF($B711&lt;&gt;0,IF(E711=0,Z$8,E711),"")</f>
        <v/>
      </c>
      <c r="AA711" s="177" t="e">
        <f t="shared" ref="AA711:AA725" si="312">IF(Y711&lt;AF$8,Y711,"")</f>
        <v>#VALUE!</v>
      </c>
      <c r="AB711" s="177" t="e">
        <f t="shared" ref="AB711:AB725" si="313">IF(Y711&gt;AB$8,"",IF(Z711&gt;AB$8,AB$8,Z711))</f>
        <v>#VALUE!</v>
      </c>
      <c r="AC711" s="177" t="e">
        <f t="shared" ref="AC711:AC725" si="314">IF(AA711="","",DATE(YEAR(AA711),MONTH(AA711),1))</f>
        <v>#VALUE!</v>
      </c>
      <c r="AD711" s="177" t="e">
        <f t="shared" ref="AD711:AD725" si="315">IF(AA711="","",DATE(YEAR(AB711),MONTH(AB711)+1,1)-1)</f>
        <v>#VALUE!</v>
      </c>
      <c r="AE711" s="178" t="e">
        <f t="shared" ref="AE711:AE725" si="316">IF(AA711="","",DATEDIF(AC711,AD711+1,"m"))</f>
        <v>#VALUE!</v>
      </c>
      <c r="AF711" s="177" t="e">
        <f t="shared" ref="AF711:AF725" si="317">IF(Z711&lt;AF$8,"",IF(Y711&gt;AF$8,Y711,AF$8))</f>
        <v>#VALUE!</v>
      </c>
      <c r="AG711" s="177" t="e">
        <f t="shared" ref="AG711:AG725" si="318">IF(Z711&lt;AF$8,"",Z711)</f>
        <v>#VALUE!</v>
      </c>
      <c r="AH711" s="177" t="e">
        <f t="shared" ref="AH711:AH725" si="319">IF(AF711="","",DATE(YEAR(AF711),MONTH(AF711),1))</f>
        <v>#VALUE!</v>
      </c>
      <c r="AI711" s="177" t="e">
        <f t="shared" ref="AI711:AI725" si="320">IF(AF711="","",DATE(YEAR(AG711),MONTH(AG711)+1,1)-1)</f>
        <v>#VALUE!</v>
      </c>
      <c r="AJ711" s="178" t="e">
        <f t="shared" ref="AJ711:AJ725" si="321">IF(AF711="","",DATEDIF(AH711,AI711+1,"m"))</f>
        <v>#VALUE!</v>
      </c>
    </row>
    <row r="712" spans="1:36" ht="27.95" customHeight="1">
      <c r="A712" s="179">
        <f>入力・労働局用!A712</f>
        <v>0</v>
      </c>
      <c r="B712" s="172">
        <f>入力・労働局用!B712</f>
        <v>0</v>
      </c>
      <c r="C712" s="173"/>
      <c r="D712" s="70">
        <f>入力・労働局用!D712</f>
        <v>0</v>
      </c>
      <c r="E712" s="71">
        <f>入力・労働局用!E712</f>
        <v>0</v>
      </c>
      <c r="F712" s="475">
        <f>入力・労働局用!F712</f>
        <v>0</v>
      </c>
      <c r="G712" s="476"/>
      <c r="H712" s="174" t="str">
        <f ca="1">入力・労働局用!H712</f>
        <v/>
      </c>
      <c r="I712" s="477" t="str">
        <f ca="1">入力・労働局用!I712</f>
        <v/>
      </c>
      <c r="J712" s="478">
        <f>入力・労働局用!J712</f>
        <v>0</v>
      </c>
      <c r="K712" s="478">
        <f>入力・労働局用!K712</f>
        <v>0</v>
      </c>
      <c r="L712" s="479">
        <f>入力・労働局用!L712</f>
        <v>0</v>
      </c>
      <c r="M712" s="475">
        <f>入力・労働局用!M712</f>
        <v>0</v>
      </c>
      <c r="N712" s="480"/>
      <c r="O712" s="480"/>
      <c r="P712" s="480"/>
      <c r="Q712" s="476"/>
      <c r="R712" s="174" t="str">
        <f ca="1">入力・労働局用!R712</f>
        <v/>
      </c>
      <c r="S712" s="477" t="str">
        <f ca="1">入力・労働局用!S712</f>
        <v/>
      </c>
      <c r="T712" s="478">
        <f>入力・労働局用!T712</f>
        <v>0</v>
      </c>
      <c r="U712" s="478">
        <f>入力・労働局用!U712</f>
        <v>0</v>
      </c>
      <c r="V712" s="478">
        <f>入力・労働局用!V712</f>
        <v>0</v>
      </c>
      <c r="W712" s="479">
        <f>入力・労働局用!W712</f>
        <v>0</v>
      </c>
      <c r="X712" s="164"/>
      <c r="Y712" s="180" t="str">
        <f t="shared" ref="Y712:Y725" si="322">IF($B712&lt;&gt;0,IF(D712=0,AA$8,D712),"")</f>
        <v/>
      </c>
      <c r="Z712" s="180" t="str">
        <f t="shared" ref="Z712:Z725" si="323">IF($B712&lt;&gt;0,IF(E712=0,Z$8,E712),"")</f>
        <v/>
      </c>
      <c r="AA712" s="181" t="e">
        <f t="shared" si="312"/>
        <v>#VALUE!</v>
      </c>
      <c r="AB712" s="181" t="e">
        <f t="shared" si="313"/>
        <v>#VALUE!</v>
      </c>
      <c r="AC712" s="181" t="e">
        <f t="shared" si="314"/>
        <v>#VALUE!</v>
      </c>
      <c r="AD712" s="181" t="e">
        <f t="shared" si="315"/>
        <v>#VALUE!</v>
      </c>
      <c r="AE712" s="182" t="e">
        <f t="shared" si="316"/>
        <v>#VALUE!</v>
      </c>
      <c r="AF712" s="181" t="e">
        <f t="shared" si="317"/>
        <v>#VALUE!</v>
      </c>
      <c r="AG712" s="181" t="e">
        <f t="shared" si="318"/>
        <v>#VALUE!</v>
      </c>
      <c r="AH712" s="181" t="e">
        <f t="shared" si="319"/>
        <v>#VALUE!</v>
      </c>
      <c r="AI712" s="181" t="e">
        <f t="shared" si="320"/>
        <v>#VALUE!</v>
      </c>
      <c r="AJ712" s="182" t="e">
        <f t="shared" si="321"/>
        <v>#VALUE!</v>
      </c>
    </row>
    <row r="713" spans="1:36" ht="27.95" customHeight="1">
      <c r="A713" s="179">
        <f>入力・労働局用!A713</f>
        <v>0</v>
      </c>
      <c r="B713" s="172">
        <f>入力・労働局用!B713</f>
        <v>0</v>
      </c>
      <c r="C713" s="173"/>
      <c r="D713" s="70">
        <f>入力・労働局用!D713</f>
        <v>0</v>
      </c>
      <c r="E713" s="71">
        <f>入力・労働局用!E713</f>
        <v>0</v>
      </c>
      <c r="F713" s="475">
        <f>入力・労働局用!F713</f>
        <v>0</v>
      </c>
      <c r="G713" s="476"/>
      <c r="H713" s="174" t="str">
        <f ca="1">入力・労働局用!H713</f>
        <v/>
      </c>
      <c r="I713" s="477" t="str">
        <f ca="1">入力・労働局用!I713</f>
        <v/>
      </c>
      <c r="J713" s="478">
        <f>入力・労働局用!J713</f>
        <v>0</v>
      </c>
      <c r="K713" s="478">
        <f>入力・労働局用!K713</f>
        <v>0</v>
      </c>
      <c r="L713" s="479">
        <f>入力・労働局用!L713</f>
        <v>0</v>
      </c>
      <c r="M713" s="475">
        <f>入力・労働局用!M713</f>
        <v>0</v>
      </c>
      <c r="N713" s="480"/>
      <c r="O713" s="480"/>
      <c r="P713" s="480"/>
      <c r="Q713" s="476"/>
      <c r="R713" s="174" t="str">
        <f ca="1">入力・労働局用!R713</f>
        <v/>
      </c>
      <c r="S713" s="477" t="str">
        <f ca="1">入力・労働局用!S713</f>
        <v/>
      </c>
      <c r="T713" s="478">
        <f>入力・労働局用!T713</f>
        <v>0</v>
      </c>
      <c r="U713" s="478">
        <f>入力・労働局用!U713</f>
        <v>0</v>
      </c>
      <c r="V713" s="478">
        <f>入力・労働局用!V713</f>
        <v>0</v>
      </c>
      <c r="W713" s="479">
        <f>入力・労働局用!W713</f>
        <v>0</v>
      </c>
      <c r="X713" s="164"/>
      <c r="Y713" s="180" t="str">
        <f t="shared" si="322"/>
        <v/>
      </c>
      <c r="Z713" s="180" t="str">
        <f t="shared" si="323"/>
        <v/>
      </c>
      <c r="AA713" s="181" t="e">
        <f t="shared" si="312"/>
        <v>#VALUE!</v>
      </c>
      <c r="AB713" s="181" t="e">
        <f t="shared" si="313"/>
        <v>#VALUE!</v>
      </c>
      <c r="AC713" s="181" t="e">
        <f t="shared" si="314"/>
        <v>#VALUE!</v>
      </c>
      <c r="AD713" s="181" t="e">
        <f t="shared" si="315"/>
        <v>#VALUE!</v>
      </c>
      <c r="AE713" s="182" t="e">
        <f t="shared" si="316"/>
        <v>#VALUE!</v>
      </c>
      <c r="AF713" s="181" t="e">
        <f t="shared" si="317"/>
        <v>#VALUE!</v>
      </c>
      <c r="AG713" s="181" t="e">
        <f t="shared" si="318"/>
        <v>#VALUE!</v>
      </c>
      <c r="AH713" s="181" t="e">
        <f t="shared" si="319"/>
        <v>#VALUE!</v>
      </c>
      <c r="AI713" s="181" t="e">
        <f t="shared" si="320"/>
        <v>#VALUE!</v>
      </c>
      <c r="AJ713" s="182" t="e">
        <f t="shared" si="321"/>
        <v>#VALUE!</v>
      </c>
    </row>
    <row r="714" spans="1:36" ht="27.95" customHeight="1">
      <c r="A714" s="179">
        <f>入力・労働局用!A714</f>
        <v>0</v>
      </c>
      <c r="B714" s="172">
        <f>入力・労働局用!B714</f>
        <v>0</v>
      </c>
      <c r="C714" s="173"/>
      <c r="D714" s="70">
        <f>入力・労働局用!D714</f>
        <v>0</v>
      </c>
      <c r="E714" s="71">
        <f>入力・労働局用!E714</f>
        <v>0</v>
      </c>
      <c r="F714" s="475">
        <f>入力・労働局用!F714</f>
        <v>0</v>
      </c>
      <c r="G714" s="476"/>
      <c r="H714" s="174" t="str">
        <f ca="1">入力・労働局用!H714</f>
        <v/>
      </c>
      <c r="I714" s="477" t="str">
        <f ca="1">入力・労働局用!I714</f>
        <v/>
      </c>
      <c r="J714" s="478">
        <f>入力・労働局用!J714</f>
        <v>0</v>
      </c>
      <c r="K714" s="478">
        <f>入力・労働局用!K714</f>
        <v>0</v>
      </c>
      <c r="L714" s="479">
        <f>入力・労働局用!L714</f>
        <v>0</v>
      </c>
      <c r="M714" s="475">
        <f>入力・労働局用!M714</f>
        <v>0</v>
      </c>
      <c r="N714" s="480"/>
      <c r="O714" s="480"/>
      <c r="P714" s="480"/>
      <c r="Q714" s="476"/>
      <c r="R714" s="174" t="str">
        <f ca="1">入力・労働局用!R714</f>
        <v/>
      </c>
      <c r="S714" s="477" t="str">
        <f ca="1">入力・労働局用!S714</f>
        <v/>
      </c>
      <c r="T714" s="478">
        <f>入力・労働局用!T714</f>
        <v>0</v>
      </c>
      <c r="U714" s="478">
        <f>入力・労働局用!U714</f>
        <v>0</v>
      </c>
      <c r="V714" s="478">
        <f>入力・労働局用!V714</f>
        <v>0</v>
      </c>
      <c r="W714" s="479">
        <f>入力・労働局用!W714</f>
        <v>0</v>
      </c>
      <c r="X714" s="164"/>
      <c r="Y714" s="180" t="str">
        <f t="shared" si="322"/>
        <v/>
      </c>
      <c r="Z714" s="180" t="str">
        <f t="shared" si="323"/>
        <v/>
      </c>
      <c r="AA714" s="181" t="e">
        <f t="shared" si="312"/>
        <v>#VALUE!</v>
      </c>
      <c r="AB714" s="181" t="e">
        <f t="shared" si="313"/>
        <v>#VALUE!</v>
      </c>
      <c r="AC714" s="181" t="e">
        <f t="shared" si="314"/>
        <v>#VALUE!</v>
      </c>
      <c r="AD714" s="181" t="e">
        <f t="shared" si="315"/>
        <v>#VALUE!</v>
      </c>
      <c r="AE714" s="182" t="e">
        <f t="shared" si="316"/>
        <v>#VALUE!</v>
      </c>
      <c r="AF714" s="181" t="e">
        <f t="shared" si="317"/>
        <v>#VALUE!</v>
      </c>
      <c r="AG714" s="181" t="e">
        <f t="shared" si="318"/>
        <v>#VALUE!</v>
      </c>
      <c r="AH714" s="181" t="e">
        <f t="shared" si="319"/>
        <v>#VALUE!</v>
      </c>
      <c r="AI714" s="181" t="e">
        <f t="shared" si="320"/>
        <v>#VALUE!</v>
      </c>
      <c r="AJ714" s="182" t="e">
        <f t="shared" si="321"/>
        <v>#VALUE!</v>
      </c>
    </row>
    <row r="715" spans="1:36" ht="27.95" customHeight="1">
      <c r="A715" s="179">
        <f>入力・労働局用!A715</f>
        <v>0</v>
      </c>
      <c r="B715" s="172">
        <f>入力・労働局用!B715</f>
        <v>0</v>
      </c>
      <c r="C715" s="173"/>
      <c r="D715" s="70">
        <f>入力・労働局用!D715</f>
        <v>0</v>
      </c>
      <c r="E715" s="71">
        <f>入力・労働局用!E715</f>
        <v>0</v>
      </c>
      <c r="F715" s="475">
        <f>入力・労働局用!F715</f>
        <v>0</v>
      </c>
      <c r="G715" s="476"/>
      <c r="H715" s="174" t="str">
        <f ca="1">入力・労働局用!H715</f>
        <v/>
      </c>
      <c r="I715" s="477" t="str">
        <f ca="1">入力・労働局用!I715</f>
        <v/>
      </c>
      <c r="J715" s="478">
        <f>入力・労働局用!J715</f>
        <v>0</v>
      </c>
      <c r="K715" s="478">
        <f>入力・労働局用!K715</f>
        <v>0</v>
      </c>
      <c r="L715" s="479">
        <f>入力・労働局用!L715</f>
        <v>0</v>
      </c>
      <c r="M715" s="475">
        <f>入力・労働局用!M715</f>
        <v>0</v>
      </c>
      <c r="N715" s="480"/>
      <c r="O715" s="480"/>
      <c r="P715" s="480"/>
      <c r="Q715" s="476"/>
      <c r="R715" s="174" t="str">
        <f ca="1">入力・労働局用!R715</f>
        <v/>
      </c>
      <c r="S715" s="477" t="str">
        <f ca="1">入力・労働局用!S715</f>
        <v/>
      </c>
      <c r="T715" s="478">
        <f>入力・労働局用!T715</f>
        <v>0</v>
      </c>
      <c r="U715" s="478">
        <f>入力・労働局用!U715</f>
        <v>0</v>
      </c>
      <c r="V715" s="478">
        <f>入力・労働局用!V715</f>
        <v>0</v>
      </c>
      <c r="W715" s="479">
        <f>入力・労働局用!W715</f>
        <v>0</v>
      </c>
      <c r="X715" s="164"/>
      <c r="Y715" s="180" t="str">
        <f t="shared" si="322"/>
        <v/>
      </c>
      <c r="Z715" s="180" t="str">
        <f t="shared" si="323"/>
        <v/>
      </c>
      <c r="AA715" s="181" t="e">
        <f t="shared" si="312"/>
        <v>#VALUE!</v>
      </c>
      <c r="AB715" s="181" t="e">
        <f t="shared" si="313"/>
        <v>#VALUE!</v>
      </c>
      <c r="AC715" s="181" t="e">
        <f t="shared" si="314"/>
        <v>#VALUE!</v>
      </c>
      <c r="AD715" s="181" t="e">
        <f t="shared" si="315"/>
        <v>#VALUE!</v>
      </c>
      <c r="AE715" s="182" t="e">
        <f t="shared" si="316"/>
        <v>#VALUE!</v>
      </c>
      <c r="AF715" s="181" t="e">
        <f t="shared" si="317"/>
        <v>#VALUE!</v>
      </c>
      <c r="AG715" s="181" t="e">
        <f t="shared" si="318"/>
        <v>#VALUE!</v>
      </c>
      <c r="AH715" s="181" t="e">
        <f t="shared" si="319"/>
        <v>#VALUE!</v>
      </c>
      <c r="AI715" s="181" t="e">
        <f t="shared" si="320"/>
        <v>#VALUE!</v>
      </c>
      <c r="AJ715" s="182" t="e">
        <f t="shared" si="321"/>
        <v>#VALUE!</v>
      </c>
    </row>
    <row r="716" spans="1:36" ht="27.95" customHeight="1">
      <c r="A716" s="179">
        <f>入力・労働局用!A716</f>
        <v>0</v>
      </c>
      <c r="B716" s="172">
        <f>入力・労働局用!B716</f>
        <v>0</v>
      </c>
      <c r="C716" s="173"/>
      <c r="D716" s="70">
        <f>入力・労働局用!D716</f>
        <v>0</v>
      </c>
      <c r="E716" s="71">
        <f>入力・労働局用!E716</f>
        <v>0</v>
      </c>
      <c r="F716" s="475">
        <f>入力・労働局用!F716</f>
        <v>0</v>
      </c>
      <c r="G716" s="476"/>
      <c r="H716" s="174" t="str">
        <f ca="1">入力・労働局用!H716</f>
        <v/>
      </c>
      <c r="I716" s="477" t="str">
        <f ca="1">入力・労働局用!I716</f>
        <v/>
      </c>
      <c r="J716" s="478">
        <f>入力・労働局用!J716</f>
        <v>0</v>
      </c>
      <c r="K716" s="478">
        <f>入力・労働局用!K716</f>
        <v>0</v>
      </c>
      <c r="L716" s="479">
        <f>入力・労働局用!L716</f>
        <v>0</v>
      </c>
      <c r="M716" s="475">
        <f>入力・労働局用!M716</f>
        <v>0</v>
      </c>
      <c r="N716" s="480"/>
      <c r="O716" s="480"/>
      <c r="P716" s="480"/>
      <c r="Q716" s="476"/>
      <c r="R716" s="174" t="str">
        <f ca="1">入力・労働局用!R716</f>
        <v/>
      </c>
      <c r="S716" s="477" t="str">
        <f ca="1">入力・労働局用!S716</f>
        <v/>
      </c>
      <c r="T716" s="478">
        <f>入力・労働局用!T716</f>
        <v>0</v>
      </c>
      <c r="U716" s="478">
        <f>入力・労働局用!U716</f>
        <v>0</v>
      </c>
      <c r="V716" s="478">
        <f>入力・労働局用!V716</f>
        <v>0</v>
      </c>
      <c r="W716" s="479">
        <f>入力・労働局用!W716</f>
        <v>0</v>
      </c>
      <c r="X716" s="164"/>
      <c r="Y716" s="180" t="str">
        <f t="shared" si="322"/>
        <v/>
      </c>
      <c r="Z716" s="180" t="str">
        <f t="shared" si="323"/>
        <v/>
      </c>
      <c r="AA716" s="181" t="e">
        <f t="shared" si="312"/>
        <v>#VALUE!</v>
      </c>
      <c r="AB716" s="181" t="e">
        <f t="shared" si="313"/>
        <v>#VALUE!</v>
      </c>
      <c r="AC716" s="181" t="e">
        <f t="shared" si="314"/>
        <v>#VALUE!</v>
      </c>
      <c r="AD716" s="181" t="e">
        <f t="shared" si="315"/>
        <v>#VALUE!</v>
      </c>
      <c r="AE716" s="182" t="e">
        <f t="shared" si="316"/>
        <v>#VALUE!</v>
      </c>
      <c r="AF716" s="181" t="e">
        <f t="shared" si="317"/>
        <v>#VALUE!</v>
      </c>
      <c r="AG716" s="181" t="e">
        <f t="shared" si="318"/>
        <v>#VALUE!</v>
      </c>
      <c r="AH716" s="181" t="e">
        <f t="shared" si="319"/>
        <v>#VALUE!</v>
      </c>
      <c r="AI716" s="181" t="e">
        <f t="shared" si="320"/>
        <v>#VALUE!</v>
      </c>
      <c r="AJ716" s="182" t="e">
        <f t="shared" si="321"/>
        <v>#VALUE!</v>
      </c>
    </row>
    <row r="717" spans="1:36" ht="27.95" customHeight="1">
      <c r="A717" s="179">
        <f>入力・労働局用!A717</f>
        <v>0</v>
      </c>
      <c r="B717" s="172">
        <f>入力・労働局用!B717</f>
        <v>0</v>
      </c>
      <c r="C717" s="173"/>
      <c r="D717" s="70">
        <f>入力・労働局用!D717</f>
        <v>0</v>
      </c>
      <c r="E717" s="71">
        <f>入力・労働局用!E717</f>
        <v>0</v>
      </c>
      <c r="F717" s="475">
        <f>入力・労働局用!F717</f>
        <v>0</v>
      </c>
      <c r="G717" s="476"/>
      <c r="H717" s="174" t="str">
        <f ca="1">入力・労働局用!H717</f>
        <v/>
      </c>
      <c r="I717" s="477" t="str">
        <f ca="1">入力・労働局用!I717</f>
        <v/>
      </c>
      <c r="J717" s="478">
        <f>入力・労働局用!J717</f>
        <v>0</v>
      </c>
      <c r="K717" s="478">
        <f>入力・労働局用!K717</f>
        <v>0</v>
      </c>
      <c r="L717" s="479">
        <f>入力・労働局用!L717</f>
        <v>0</v>
      </c>
      <c r="M717" s="475">
        <f>入力・労働局用!M717</f>
        <v>0</v>
      </c>
      <c r="N717" s="480"/>
      <c r="O717" s="480"/>
      <c r="P717" s="480"/>
      <c r="Q717" s="476"/>
      <c r="R717" s="174" t="str">
        <f ca="1">入力・労働局用!R717</f>
        <v/>
      </c>
      <c r="S717" s="477" t="str">
        <f ca="1">入力・労働局用!S717</f>
        <v/>
      </c>
      <c r="T717" s="478">
        <f>入力・労働局用!T717</f>
        <v>0</v>
      </c>
      <c r="U717" s="478">
        <f>入力・労働局用!U717</f>
        <v>0</v>
      </c>
      <c r="V717" s="478">
        <f>入力・労働局用!V717</f>
        <v>0</v>
      </c>
      <c r="W717" s="479">
        <f>入力・労働局用!W717</f>
        <v>0</v>
      </c>
      <c r="X717" s="164"/>
      <c r="Y717" s="180" t="str">
        <f t="shared" si="322"/>
        <v/>
      </c>
      <c r="Z717" s="180" t="str">
        <f t="shared" si="323"/>
        <v/>
      </c>
      <c r="AA717" s="181" t="e">
        <f t="shared" si="312"/>
        <v>#VALUE!</v>
      </c>
      <c r="AB717" s="181" t="e">
        <f t="shared" si="313"/>
        <v>#VALUE!</v>
      </c>
      <c r="AC717" s="181" t="e">
        <f t="shared" si="314"/>
        <v>#VALUE!</v>
      </c>
      <c r="AD717" s="181" t="e">
        <f t="shared" si="315"/>
        <v>#VALUE!</v>
      </c>
      <c r="AE717" s="182" t="e">
        <f t="shared" si="316"/>
        <v>#VALUE!</v>
      </c>
      <c r="AF717" s="181" t="e">
        <f t="shared" si="317"/>
        <v>#VALUE!</v>
      </c>
      <c r="AG717" s="181" t="e">
        <f t="shared" si="318"/>
        <v>#VALUE!</v>
      </c>
      <c r="AH717" s="181" t="e">
        <f t="shared" si="319"/>
        <v>#VALUE!</v>
      </c>
      <c r="AI717" s="181" t="e">
        <f t="shared" si="320"/>
        <v>#VALUE!</v>
      </c>
      <c r="AJ717" s="182" t="e">
        <f t="shared" si="321"/>
        <v>#VALUE!</v>
      </c>
    </row>
    <row r="718" spans="1:36" ht="27.95" customHeight="1">
      <c r="A718" s="179">
        <f>入力・労働局用!A718</f>
        <v>0</v>
      </c>
      <c r="B718" s="172">
        <f>入力・労働局用!B718</f>
        <v>0</v>
      </c>
      <c r="C718" s="173"/>
      <c r="D718" s="70">
        <f>入力・労働局用!D718</f>
        <v>0</v>
      </c>
      <c r="E718" s="71">
        <f>入力・労働局用!E718</f>
        <v>0</v>
      </c>
      <c r="F718" s="475">
        <f>入力・労働局用!F718</f>
        <v>0</v>
      </c>
      <c r="G718" s="476"/>
      <c r="H718" s="174" t="str">
        <f ca="1">入力・労働局用!H718</f>
        <v/>
      </c>
      <c r="I718" s="477" t="str">
        <f ca="1">入力・労働局用!I718</f>
        <v/>
      </c>
      <c r="J718" s="478">
        <f>入力・労働局用!J718</f>
        <v>0</v>
      </c>
      <c r="K718" s="478">
        <f>入力・労働局用!K718</f>
        <v>0</v>
      </c>
      <c r="L718" s="479">
        <f>入力・労働局用!L718</f>
        <v>0</v>
      </c>
      <c r="M718" s="475">
        <f>入力・労働局用!M718</f>
        <v>0</v>
      </c>
      <c r="N718" s="480"/>
      <c r="O718" s="480"/>
      <c r="P718" s="480"/>
      <c r="Q718" s="476"/>
      <c r="R718" s="174" t="str">
        <f ca="1">入力・労働局用!R718</f>
        <v/>
      </c>
      <c r="S718" s="477" t="str">
        <f ca="1">入力・労働局用!S718</f>
        <v/>
      </c>
      <c r="T718" s="478">
        <f>入力・労働局用!T718</f>
        <v>0</v>
      </c>
      <c r="U718" s="478">
        <f>入力・労働局用!U718</f>
        <v>0</v>
      </c>
      <c r="V718" s="478">
        <f>入力・労働局用!V718</f>
        <v>0</v>
      </c>
      <c r="W718" s="479">
        <f>入力・労働局用!W718</f>
        <v>0</v>
      </c>
      <c r="X718" s="164"/>
      <c r="Y718" s="180" t="str">
        <f t="shared" si="322"/>
        <v/>
      </c>
      <c r="Z718" s="180" t="str">
        <f t="shared" si="323"/>
        <v/>
      </c>
      <c r="AA718" s="181" t="e">
        <f t="shared" si="312"/>
        <v>#VALUE!</v>
      </c>
      <c r="AB718" s="181" t="e">
        <f t="shared" si="313"/>
        <v>#VALUE!</v>
      </c>
      <c r="AC718" s="181" t="e">
        <f t="shared" si="314"/>
        <v>#VALUE!</v>
      </c>
      <c r="AD718" s="181" t="e">
        <f t="shared" si="315"/>
        <v>#VALUE!</v>
      </c>
      <c r="AE718" s="182" t="e">
        <f t="shared" si="316"/>
        <v>#VALUE!</v>
      </c>
      <c r="AF718" s="181" t="e">
        <f t="shared" si="317"/>
        <v>#VALUE!</v>
      </c>
      <c r="AG718" s="181" t="e">
        <f t="shared" si="318"/>
        <v>#VALUE!</v>
      </c>
      <c r="AH718" s="181" t="e">
        <f t="shared" si="319"/>
        <v>#VALUE!</v>
      </c>
      <c r="AI718" s="181" t="e">
        <f t="shared" si="320"/>
        <v>#VALUE!</v>
      </c>
      <c r="AJ718" s="182" t="e">
        <f t="shared" si="321"/>
        <v>#VALUE!</v>
      </c>
    </row>
    <row r="719" spans="1:36" ht="27.95" customHeight="1">
      <c r="A719" s="179">
        <f>入力・労働局用!A719</f>
        <v>0</v>
      </c>
      <c r="B719" s="172">
        <f>入力・労働局用!B719</f>
        <v>0</v>
      </c>
      <c r="C719" s="173"/>
      <c r="D719" s="70">
        <f>入力・労働局用!D719</f>
        <v>0</v>
      </c>
      <c r="E719" s="71">
        <f>入力・労働局用!E719</f>
        <v>0</v>
      </c>
      <c r="F719" s="475">
        <f>入力・労働局用!F719</f>
        <v>0</v>
      </c>
      <c r="G719" s="476"/>
      <c r="H719" s="174" t="str">
        <f ca="1">入力・労働局用!H719</f>
        <v/>
      </c>
      <c r="I719" s="477" t="str">
        <f ca="1">入力・労働局用!I719</f>
        <v/>
      </c>
      <c r="J719" s="478">
        <f>入力・労働局用!J719</f>
        <v>0</v>
      </c>
      <c r="K719" s="478">
        <f>入力・労働局用!K719</f>
        <v>0</v>
      </c>
      <c r="L719" s="479">
        <f>入力・労働局用!L719</f>
        <v>0</v>
      </c>
      <c r="M719" s="475">
        <f>入力・労働局用!M719</f>
        <v>0</v>
      </c>
      <c r="N719" s="480"/>
      <c r="O719" s="480"/>
      <c r="P719" s="480"/>
      <c r="Q719" s="476"/>
      <c r="R719" s="174" t="str">
        <f ca="1">入力・労働局用!R719</f>
        <v/>
      </c>
      <c r="S719" s="477" t="str">
        <f ca="1">入力・労働局用!S719</f>
        <v/>
      </c>
      <c r="T719" s="478">
        <f>入力・労働局用!T719</f>
        <v>0</v>
      </c>
      <c r="U719" s="478">
        <f>入力・労働局用!U719</f>
        <v>0</v>
      </c>
      <c r="V719" s="478">
        <f>入力・労働局用!V719</f>
        <v>0</v>
      </c>
      <c r="W719" s="479">
        <f>入力・労働局用!W719</f>
        <v>0</v>
      </c>
      <c r="X719" s="164"/>
      <c r="Y719" s="180" t="str">
        <f t="shared" si="322"/>
        <v/>
      </c>
      <c r="Z719" s="180" t="str">
        <f t="shared" si="323"/>
        <v/>
      </c>
      <c r="AA719" s="181" t="e">
        <f t="shared" si="312"/>
        <v>#VALUE!</v>
      </c>
      <c r="AB719" s="181" t="e">
        <f t="shared" si="313"/>
        <v>#VALUE!</v>
      </c>
      <c r="AC719" s="181" t="e">
        <f t="shared" si="314"/>
        <v>#VALUE!</v>
      </c>
      <c r="AD719" s="181" t="e">
        <f t="shared" si="315"/>
        <v>#VALUE!</v>
      </c>
      <c r="AE719" s="182" t="e">
        <f t="shared" si="316"/>
        <v>#VALUE!</v>
      </c>
      <c r="AF719" s="181" t="e">
        <f t="shared" si="317"/>
        <v>#VALUE!</v>
      </c>
      <c r="AG719" s="181" t="e">
        <f t="shared" si="318"/>
        <v>#VALUE!</v>
      </c>
      <c r="AH719" s="181" t="e">
        <f t="shared" si="319"/>
        <v>#VALUE!</v>
      </c>
      <c r="AI719" s="181" t="e">
        <f t="shared" si="320"/>
        <v>#VALUE!</v>
      </c>
      <c r="AJ719" s="182" t="e">
        <f t="shared" si="321"/>
        <v>#VALUE!</v>
      </c>
    </row>
    <row r="720" spans="1:36" ht="27.95" customHeight="1">
      <c r="A720" s="179">
        <f>入力・労働局用!A720</f>
        <v>0</v>
      </c>
      <c r="B720" s="172">
        <f>入力・労働局用!B720</f>
        <v>0</v>
      </c>
      <c r="C720" s="173"/>
      <c r="D720" s="70">
        <f>入力・労働局用!D720</f>
        <v>0</v>
      </c>
      <c r="E720" s="71">
        <f>入力・労働局用!E720</f>
        <v>0</v>
      </c>
      <c r="F720" s="475">
        <f>入力・労働局用!F720</f>
        <v>0</v>
      </c>
      <c r="G720" s="476"/>
      <c r="H720" s="174" t="str">
        <f ca="1">入力・労働局用!H720</f>
        <v/>
      </c>
      <c r="I720" s="477" t="str">
        <f ca="1">入力・労働局用!I720</f>
        <v/>
      </c>
      <c r="J720" s="478">
        <f>入力・労働局用!J720</f>
        <v>0</v>
      </c>
      <c r="K720" s="478">
        <f>入力・労働局用!K720</f>
        <v>0</v>
      </c>
      <c r="L720" s="479">
        <f>入力・労働局用!L720</f>
        <v>0</v>
      </c>
      <c r="M720" s="475">
        <f>入力・労働局用!M720</f>
        <v>0</v>
      </c>
      <c r="N720" s="480"/>
      <c r="O720" s="480"/>
      <c r="P720" s="480"/>
      <c r="Q720" s="476"/>
      <c r="R720" s="174" t="str">
        <f ca="1">入力・労働局用!R720</f>
        <v/>
      </c>
      <c r="S720" s="477" t="str">
        <f ca="1">入力・労働局用!S720</f>
        <v/>
      </c>
      <c r="T720" s="478">
        <f>入力・労働局用!T720</f>
        <v>0</v>
      </c>
      <c r="U720" s="478">
        <f>入力・労働局用!U720</f>
        <v>0</v>
      </c>
      <c r="V720" s="478">
        <f>入力・労働局用!V720</f>
        <v>0</v>
      </c>
      <c r="W720" s="479">
        <f>入力・労働局用!W720</f>
        <v>0</v>
      </c>
      <c r="X720" s="164"/>
      <c r="Y720" s="180" t="str">
        <f t="shared" si="322"/>
        <v/>
      </c>
      <c r="Z720" s="180" t="str">
        <f t="shared" si="323"/>
        <v/>
      </c>
      <c r="AA720" s="181" t="e">
        <f t="shared" si="312"/>
        <v>#VALUE!</v>
      </c>
      <c r="AB720" s="181" t="e">
        <f t="shared" si="313"/>
        <v>#VALUE!</v>
      </c>
      <c r="AC720" s="181" t="e">
        <f t="shared" si="314"/>
        <v>#VALUE!</v>
      </c>
      <c r="AD720" s="181" t="e">
        <f t="shared" si="315"/>
        <v>#VALUE!</v>
      </c>
      <c r="AE720" s="182" t="e">
        <f t="shared" si="316"/>
        <v>#VALUE!</v>
      </c>
      <c r="AF720" s="181" t="e">
        <f t="shared" si="317"/>
        <v>#VALUE!</v>
      </c>
      <c r="AG720" s="181" t="e">
        <f t="shared" si="318"/>
        <v>#VALUE!</v>
      </c>
      <c r="AH720" s="181" t="e">
        <f t="shared" si="319"/>
        <v>#VALUE!</v>
      </c>
      <c r="AI720" s="181" t="e">
        <f t="shared" si="320"/>
        <v>#VALUE!</v>
      </c>
      <c r="AJ720" s="182" t="e">
        <f t="shared" si="321"/>
        <v>#VALUE!</v>
      </c>
    </row>
    <row r="721" spans="1:36" ht="27.95" customHeight="1">
      <c r="A721" s="179">
        <f>入力・労働局用!A721</f>
        <v>0</v>
      </c>
      <c r="B721" s="172">
        <f>入力・労働局用!B721</f>
        <v>0</v>
      </c>
      <c r="C721" s="173"/>
      <c r="D721" s="70">
        <f>入力・労働局用!D721</f>
        <v>0</v>
      </c>
      <c r="E721" s="71">
        <f>入力・労働局用!E721</f>
        <v>0</v>
      </c>
      <c r="F721" s="475">
        <f>入力・労働局用!F721</f>
        <v>0</v>
      </c>
      <c r="G721" s="476"/>
      <c r="H721" s="174" t="str">
        <f ca="1">入力・労働局用!H721</f>
        <v/>
      </c>
      <c r="I721" s="477" t="str">
        <f ca="1">入力・労働局用!I721</f>
        <v/>
      </c>
      <c r="J721" s="478">
        <f>入力・労働局用!J721</f>
        <v>0</v>
      </c>
      <c r="K721" s="478">
        <f>入力・労働局用!K721</f>
        <v>0</v>
      </c>
      <c r="L721" s="479">
        <f>入力・労働局用!L721</f>
        <v>0</v>
      </c>
      <c r="M721" s="475">
        <f>入力・労働局用!M721</f>
        <v>0</v>
      </c>
      <c r="N721" s="480"/>
      <c r="O721" s="480"/>
      <c r="P721" s="480"/>
      <c r="Q721" s="476"/>
      <c r="R721" s="174" t="str">
        <f ca="1">入力・労働局用!R721</f>
        <v/>
      </c>
      <c r="S721" s="477" t="str">
        <f ca="1">入力・労働局用!S721</f>
        <v/>
      </c>
      <c r="T721" s="478">
        <f>入力・労働局用!T721</f>
        <v>0</v>
      </c>
      <c r="U721" s="478">
        <f>入力・労働局用!U721</f>
        <v>0</v>
      </c>
      <c r="V721" s="478">
        <f>入力・労働局用!V721</f>
        <v>0</v>
      </c>
      <c r="W721" s="479">
        <f>入力・労働局用!W721</f>
        <v>0</v>
      </c>
      <c r="X721" s="164"/>
      <c r="Y721" s="180" t="str">
        <f t="shared" si="322"/>
        <v/>
      </c>
      <c r="Z721" s="180" t="str">
        <f t="shared" si="323"/>
        <v/>
      </c>
      <c r="AA721" s="181" t="e">
        <f t="shared" si="312"/>
        <v>#VALUE!</v>
      </c>
      <c r="AB721" s="181" t="e">
        <f t="shared" si="313"/>
        <v>#VALUE!</v>
      </c>
      <c r="AC721" s="181" t="e">
        <f t="shared" si="314"/>
        <v>#VALUE!</v>
      </c>
      <c r="AD721" s="181" t="e">
        <f t="shared" si="315"/>
        <v>#VALUE!</v>
      </c>
      <c r="AE721" s="182" t="e">
        <f t="shared" si="316"/>
        <v>#VALUE!</v>
      </c>
      <c r="AF721" s="181" t="e">
        <f t="shared" si="317"/>
        <v>#VALUE!</v>
      </c>
      <c r="AG721" s="181" t="e">
        <f t="shared" si="318"/>
        <v>#VALUE!</v>
      </c>
      <c r="AH721" s="181" t="e">
        <f t="shared" si="319"/>
        <v>#VALUE!</v>
      </c>
      <c r="AI721" s="181" t="e">
        <f t="shared" si="320"/>
        <v>#VALUE!</v>
      </c>
      <c r="AJ721" s="182" t="e">
        <f t="shared" si="321"/>
        <v>#VALUE!</v>
      </c>
    </row>
    <row r="722" spans="1:36" ht="27.95" customHeight="1">
      <c r="A722" s="179">
        <f>入力・労働局用!A722</f>
        <v>0</v>
      </c>
      <c r="B722" s="172">
        <f>入力・労働局用!B722</f>
        <v>0</v>
      </c>
      <c r="C722" s="173"/>
      <c r="D722" s="70">
        <f>入力・労働局用!D722</f>
        <v>0</v>
      </c>
      <c r="E722" s="71">
        <f>入力・労働局用!E722</f>
        <v>0</v>
      </c>
      <c r="F722" s="475">
        <f>入力・労働局用!F722</f>
        <v>0</v>
      </c>
      <c r="G722" s="476"/>
      <c r="H722" s="174" t="str">
        <f ca="1">入力・労働局用!H722</f>
        <v/>
      </c>
      <c r="I722" s="477" t="str">
        <f ca="1">入力・労働局用!I722</f>
        <v/>
      </c>
      <c r="J722" s="478">
        <f>入力・労働局用!J722</f>
        <v>0</v>
      </c>
      <c r="K722" s="478">
        <f>入力・労働局用!K722</f>
        <v>0</v>
      </c>
      <c r="L722" s="479">
        <f>入力・労働局用!L722</f>
        <v>0</v>
      </c>
      <c r="M722" s="475">
        <f>入力・労働局用!M722</f>
        <v>0</v>
      </c>
      <c r="N722" s="480"/>
      <c r="O722" s="480"/>
      <c r="P722" s="480"/>
      <c r="Q722" s="476"/>
      <c r="R722" s="174" t="str">
        <f ca="1">入力・労働局用!R722</f>
        <v/>
      </c>
      <c r="S722" s="477" t="str">
        <f ca="1">入力・労働局用!S722</f>
        <v/>
      </c>
      <c r="T722" s="478">
        <f>入力・労働局用!T722</f>
        <v>0</v>
      </c>
      <c r="U722" s="478">
        <f>入力・労働局用!U722</f>
        <v>0</v>
      </c>
      <c r="V722" s="478">
        <f>入力・労働局用!V722</f>
        <v>0</v>
      </c>
      <c r="W722" s="479">
        <f>入力・労働局用!W722</f>
        <v>0</v>
      </c>
      <c r="X722" s="164"/>
      <c r="Y722" s="180" t="str">
        <f t="shared" si="322"/>
        <v/>
      </c>
      <c r="Z722" s="180" t="str">
        <f t="shared" si="323"/>
        <v/>
      </c>
      <c r="AA722" s="181" t="e">
        <f t="shared" si="312"/>
        <v>#VALUE!</v>
      </c>
      <c r="AB722" s="181" t="e">
        <f t="shared" si="313"/>
        <v>#VALUE!</v>
      </c>
      <c r="AC722" s="181" t="e">
        <f t="shared" si="314"/>
        <v>#VALUE!</v>
      </c>
      <c r="AD722" s="181" t="e">
        <f t="shared" si="315"/>
        <v>#VALUE!</v>
      </c>
      <c r="AE722" s="182" t="e">
        <f t="shared" si="316"/>
        <v>#VALUE!</v>
      </c>
      <c r="AF722" s="181" t="e">
        <f t="shared" si="317"/>
        <v>#VALUE!</v>
      </c>
      <c r="AG722" s="181" t="e">
        <f t="shared" si="318"/>
        <v>#VALUE!</v>
      </c>
      <c r="AH722" s="181" t="e">
        <f t="shared" si="319"/>
        <v>#VALUE!</v>
      </c>
      <c r="AI722" s="181" t="e">
        <f t="shared" si="320"/>
        <v>#VALUE!</v>
      </c>
      <c r="AJ722" s="182" t="e">
        <f t="shared" si="321"/>
        <v>#VALUE!</v>
      </c>
    </row>
    <row r="723" spans="1:36" ht="27.95" customHeight="1">
      <c r="A723" s="179">
        <f>入力・労働局用!A723</f>
        <v>0</v>
      </c>
      <c r="B723" s="172">
        <f>入力・労働局用!B723</f>
        <v>0</v>
      </c>
      <c r="C723" s="173"/>
      <c r="D723" s="70">
        <f>入力・労働局用!D723</f>
        <v>0</v>
      </c>
      <c r="E723" s="71">
        <f>入力・労働局用!E723</f>
        <v>0</v>
      </c>
      <c r="F723" s="475">
        <f>入力・労働局用!F723</f>
        <v>0</v>
      </c>
      <c r="G723" s="476"/>
      <c r="H723" s="174" t="str">
        <f ca="1">入力・労働局用!H723</f>
        <v/>
      </c>
      <c r="I723" s="477" t="str">
        <f ca="1">入力・労働局用!I723</f>
        <v/>
      </c>
      <c r="J723" s="478">
        <f>入力・労働局用!J723</f>
        <v>0</v>
      </c>
      <c r="K723" s="478">
        <f>入力・労働局用!K723</f>
        <v>0</v>
      </c>
      <c r="L723" s="479">
        <f>入力・労働局用!L723</f>
        <v>0</v>
      </c>
      <c r="M723" s="475">
        <f>入力・労働局用!M723</f>
        <v>0</v>
      </c>
      <c r="N723" s="480"/>
      <c r="O723" s="480"/>
      <c r="P723" s="480"/>
      <c r="Q723" s="476"/>
      <c r="R723" s="174" t="str">
        <f ca="1">入力・労働局用!R723</f>
        <v/>
      </c>
      <c r="S723" s="477" t="str">
        <f ca="1">入力・労働局用!S723</f>
        <v/>
      </c>
      <c r="T723" s="478">
        <f>入力・労働局用!T723</f>
        <v>0</v>
      </c>
      <c r="U723" s="478">
        <f>入力・労働局用!U723</f>
        <v>0</v>
      </c>
      <c r="V723" s="478">
        <f>入力・労働局用!V723</f>
        <v>0</v>
      </c>
      <c r="W723" s="479">
        <f>入力・労働局用!W723</f>
        <v>0</v>
      </c>
      <c r="X723" s="164"/>
      <c r="Y723" s="180" t="str">
        <f t="shared" si="322"/>
        <v/>
      </c>
      <c r="Z723" s="180" t="str">
        <f t="shared" si="323"/>
        <v/>
      </c>
      <c r="AA723" s="181" t="e">
        <f t="shared" si="312"/>
        <v>#VALUE!</v>
      </c>
      <c r="AB723" s="181" t="e">
        <f t="shared" si="313"/>
        <v>#VALUE!</v>
      </c>
      <c r="AC723" s="181" t="e">
        <f t="shared" si="314"/>
        <v>#VALUE!</v>
      </c>
      <c r="AD723" s="181" t="e">
        <f t="shared" si="315"/>
        <v>#VALUE!</v>
      </c>
      <c r="AE723" s="182" t="e">
        <f t="shared" si="316"/>
        <v>#VALUE!</v>
      </c>
      <c r="AF723" s="181" t="e">
        <f t="shared" si="317"/>
        <v>#VALUE!</v>
      </c>
      <c r="AG723" s="181" t="e">
        <f t="shared" si="318"/>
        <v>#VALUE!</v>
      </c>
      <c r="AH723" s="181" t="e">
        <f t="shared" si="319"/>
        <v>#VALUE!</v>
      </c>
      <c r="AI723" s="181" t="e">
        <f t="shared" si="320"/>
        <v>#VALUE!</v>
      </c>
      <c r="AJ723" s="182" t="e">
        <f t="shared" si="321"/>
        <v>#VALUE!</v>
      </c>
    </row>
    <row r="724" spans="1:36" ht="27.95" customHeight="1">
      <c r="A724" s="179">
        <f>入力・労働局用!A724</f>
        <v>0</v>
      </c>
      <c r="B724" s="172">
        <f>入力・労働局用!B724</f>
        <v>0</v>
      </c>
      <c r="C724" s="173"/>
      <c r="D724" s="70">
        <f>入力・労働局用!D724</f>
        <v>0</v>
      </c>
      <c r="E724" s="71">
        <f>入力・労働局用!E724</f>
        <v>0</v>
      </c>
      <c r="F724" s="475">
        <f>入力・労働局用!F724</f>
        <v>0</v>
      </c>
      <c r="G724" s="476"/>
      <c r="H724" s="174" t="str">
        <f ca="1">入力・労働局用!H724</f>
        <v/>
      </c>
      <c r="I724" s="477" t="str">
        <f ca="1">入力・労働局用!I724</f>
        <v/>
      </c>
      <c r="J724" s="478">
        <f>入力・労働局用!J724</f>
        <v>0</v>
      </c>
      <c r="K724" s="478">
        <f>入力・労働局用!K724</f>
        <v>0</v>
      </c>
      <c r="L724" s="479">
        <f>入力・労働局用!L724</f>
        <v>0</v>
      </c>
      <c r="M724" s="475">
        <f>入力・労働局用!M724</f>
        <v>0</v>
      </c>
      <c r="N724" s="480"/>
      <c r="O724" s="480"/>
      <c r="P724" s="480"/>
      <c r="Q724" s="476"/>
      <c r="R724" s="174" t="str">
        <f ca="1">入力・労働局用!R724</f>
        <v/>
      </c>
      <c r="S724" s="477" t="str">
        <f ca="1">入力・労働局用!S724</f>
        <v/>
      </c>
      <c r="T724" s="478">
        <f>入力・労働局用!T724</f>
        <v>0</v>
      </c>
      <c r="U724" s="478">
        <f>入力・労働局用!U724</f>
        <v>0</v>
      </c>
      <c r="V724" s="478">
        <f>入力・労働局用!V724</f>
        <v>0</v>
      </c>
      <c r="W724" s="479">
        <f>入力・労働局用!W724</f>
        <v>0</v>
      </c>
      <c r="X724" s="164"/>
      <c r="Y724" s="180" t="str">
        <f t="shared" si="322"/>
        <v/>
      </c>
      <c r="Z724" s="180" t="str">
        <f t="shared" si="323"/>
        <v/>
      </c>
      <c r="AA724" s="181" t="e">
        <f t="shared" si="312"/>
        <v>#VALUE!</v>
      </c>
      <c r="AB724" s="181" t="e">
        <f t="shared" si="313"/>
        <v>#VALUE!</v>
      </c>
      <c r="AC724" s="181" t="e">
        <f t="shared" si="314"/>
        <v>#VALUE!</v>
      </c>
      <c r="AD724" s="181" t="e">
        <f t="shared" si="315"/>
        <v>#VALUE!</v>
      </c>
      <c r="AE724" s="182" t="e">
        <f t="shared" si="316"/>
        <v>#VALUE!</v>
      </c>
      <c r="AF724" s="181" t="e">
        <f t="shared" si="317"/>
        <v>#VALUE!</v>
      </c>
      <c r="AG724" s="181" t="e">
        <f t="shared" si="318"/>
        <v>#VALUE!</v>
      </c>
      <c r="AH724" s="181" t="e">
        <f t="shared" si="319"/>
        <v>#VALUE!</v>
      </c>
      <c r="AI724" s="181" t="e">
        <f t="shared" si="320"/>
        <v>#VALUE!</v>
      </c>
      <c r="AJ724" s="182" t="e">
        <f t="shared" si="321"/>
        <v>#VALUE!</v>
      </c>
    </row>
    <row r="725" spans="1:36" ht="27.95" customHeight="1" thickBot="1">
      <c r="A725" s="183">
        <f>入力・労働局用!A725</f>
        <v>0</v>
      </c>
      <c r="B725" s="172">
        <f>入力・労働局用!B725</f>
        <v>0</v>
      </c>
      <c r="C725" s="173"/>
      <c r="D725" s="70">
        <f>入力・労働局用!D725</f>
        <v>0</v>
      </c>
      <c r="E725" s="71">
        <f>入力・労働局用!E725</f>
        <v>0</v>
      </c>
      <c r="F725" s="475">
        <f>入力・労働局用!F725</f>
        <v>0</v>
      </c>
      <c r="G725" s="476"/>
      <c r="H725" s="174" t="str">
        <f ca="1">入力・労働局用!H725</f>
        <v/>
      </c>
      <c r="I725" s="477" t="str">
        <f ca="1">入力・労働局用!I725</f>
        <v/>
      </c>
      <c r="J725" s="478">
        <f>入力・労働局用!J725</f>
        <v>0</v>
      </c>
      <c r="K725" s="478">
        <f>入力・労働局用!K725</f>
        <v>0</v>
      </c>
      <c r="L725" s="479">
        <f>入力・労働局用!L725</f>
        <v>0</v>
      </c>
      <c r="M725" s="475">
        <f>入力・労働局用!M725</f>
        <v>0</v>
      </c>
      <c r="N725" s="480"/>
      <c r="O725" s="480"/>
      <c r="P725" s="480"/>
      <c r="Q725" s="476"/>
      <c r="R725" s="174" t="str">
        <f ca="1">入力・労働局用!R725</f>
        <v/>
      </c>
      <c r="S725" s="477" t="str">
        <f ca="1">入力・労働局用!S725</f>
        <v/>
      </c>
      <c r="T725" s="478">
        <f>入力・労働局用!T725</f>
        <v>0</v>
      </c>
      <c r="U725" s="478">
        <f>入力・労働局用!U725</f>
        <v>0</v>
      </c>
      <c r="V725" s="478">
        <f>入力・労働局用!V725</f>
        <v>0</v>
      </c>
      <c r="W725" s="479">
        <f>入力・労働局用!W725</f>
        <v>0</v>
      </c>
      <c r="X725" s="164"/>
      <c r="Y725" s="185" t="str">
        <f t="shared" si="322"/>
        <v/>
      </c>
      <c r="Z725" s="185" t="str">
        <f t="shared" si="323"/>
        <v/>
      </c>
      <c r="AA725" s="186" t="e">
        <f t="shared" si="312"/>
        <v>#VALUE!</v>
      </c>
      <c r="AB725" s="186" t="e">
        <f t="shared" si="313"/>
        <v>#VALUE!</v>
      </c>
      <c r="AC725" s="186" t="e">
        <f t="shared" si="314"/>
        <v>#VALUE!</v>
      </c>
      <c r="AD725" s="186" t="e">
        <f t="shared" si="315"/>
        <v>#VALUE!</v>
      </c>
      <c r="AE725" s="187" t="e">
        <f t="shared" si="316"/>
        <v>#VALUE!</v>
      </c>
      <c r="AF725" s="186" t="e">
        <f t="shared" si="317"/>
        <v>#VALUE!</v>
      </c>
      <c r="AG725" s="186" t="e">
        <f t="shared" si="318"/>
        <v>#VALUE!</v>
      </c>
      <c r="AH725" s="186" t="e">
        <f t="shared" si="319"/>
        <v>#VALUE!</v>
      </c>
      <c r="AI725" s="186" t="e">
        <f t="shared" si="320"/>
        <v>#VALUE!</v>
      </c>
      <c r="AJ725" s="187" t="e">
        <f t="shared" si="321"/>
        <v>#VALUE!</v>
      </c>
    </row>
    <row r="726" spans="1:36" ht="24.95" customHeight="1" thickTop="1">
      <c r="A726" s="361" t="s">
        <v>62</v>
      </c>
      <c r="B726" s="362"/>
      <c r="C726" s="362"/>
      <c r="D726" s="362"/>
      <c r="E726" s="362"/>
      <c r="F726" s="363"/>
      <c r="G726" s="364"/>
      <c r="H726" s="213" t="s">
        <v>12</v>
      </c>
      <c r="I726" s="471">
        <f ca="1">入力・労働局用!I726</f>
        <v>0</v>
      </c>
      <c r="J726" s="472">
        <f>入力・労働局用!J726</f>
        <v>0</v>
      </c>
      <c r="K726" s="472">
        <f>入力・労働局用!K726</f>
        <v>0</v>
      </c>
      <c r="L726" s="214" t="s">
        <v>8</v>
      </c>
      <c r="M726" s="363"/>
      <c r="N726" s="367"/>
      <c r="O726" s="367"/>
      <c r="P726" s="367"/>
      <c r="Q726" s="364"/>
      <c r="R726" s="213"/>
      <c r="S726" s="471">
        <f ca="1">入力・労働局用!S726</f>
        <v>0</v>
      </c>
      <c r="T726" s="472">
        <f>入力・労働局用!T726</f>
        <v>0</v>
      </c>
      <c r="U726" s="472">
        <f>入力・労働局用!U726</f>
        <v>0</v>
      </c>
      <c r="V726" s="472">
        <f>入力・労働局用!V726</f>
        <v>0</v>
      </c>
      <c r="W726" s="214" t="s">
        <v>8</v>
      </c>
      <c r="X726" s="164"/>
    </row>
    <row r="727" spans="1:36" ht="24.95" customHeight="1">
      <c r="A727" s="434" t="s">
        <v>80</v>
      </c>
      <c r="B727" s="435"/>
      <c r="C727" s="435"/>
      <c r="D727" s="435"/>
      <c r="E727" s="435"/>
      <c r="F727" s="502"/>
      <c r="G727" s="503"/>
      <c r="H727" s="215" t="s">
        <v>12</v>
      </c>
      <c r="I727" s="504">
        <f ca="1">入力・労働局用!I727</f>
        <v>0</v>
      </c>
      <c r="J727" s="505">
        <f>入力・労働局用!J727</f>
        <v>0</v>
      </c>
      <c r="K727" s="505">
        <f>入力・労働局用!K727</f>
        <v>0</v>
      </c>
      <c r="L727" s="216" t="s">
        <v>8</v>
      </c>
      <c r="M727" s="502"/>
      <c r="N727" s="506"/>
      <c r="O727" s="506"/>
      <c r="P727" s="506"/>
      <c r="Q727" s="503"/>
      <c r="R727" s="215"/>
      <c r="S727" s="504">
        <f ca="1">入力・労働局用!S727</f>
        <v>0</v>
      </c>
      <c r="T727" s="505">
        <f>入力・労働局用!T727</f>
        <v>0</v>
      </c>
      <c r="U727" s="505">
        <f>入力・労働局用!U727</f>
        <v>0</v>
      </c>
      <c r="V727" s="505">
        <f>入力・労働局用!V727</f>
        <v>0</v>
      </c>
      <c r="W727" s="216" t="s">
        <v>8</v>
      </c>
      <c r="X727" s="164"/>
      <c r="Z727" s="190" t="s">
        <v>36</v>
      </c>
    </row>
    <row r="728" spans="1:36" s="1" customFormat="1" ht="3.75" customHeight="1">
      <c r="X728" s="52"/>
      <c r="Y728" s="217"/>
      <c r="Z728" s="54" t="s">
        <v>35</v>
      </c>
      <c r="AH728" s="29"/>
      <c r="AI728" s="29"/>
    </row>
    <row r="729" spans="1:36">
      <c r="T729" s="468" t="s">
        <v>43</v>
      </c>
      <c r="U729" s="469"/>
      <c r="V729" s="469"/>
      <c r="W729" s="470"/>
      <c r="X729" s="164"/>
    </row>
    <row r="731" spans="1:36" ht="19.5" customHeight="1">
      <c r="A731" s="147" t="str">
        <f>IF(入力・労働局用!A731="","",入力・労働局用!A731)</f>
        <v>【鳥取局様式】</v>
      </c>
      <c r="B731" s="196"/>
      <c r="C731" s="146"/>
      <c r="D731" s="466" t="s">
        <v>76</v>
      </c>
      <c r="E731" s="467"/>
      <c r="F731" s="467"/>
      <c r="G731" s="467"/>
      <c r="H731" s="467"/>
      <c r="I731" s="467"/>
      <c r="J731" s="467"/>
      <c r="S731" s="148">
        <f>入力・労働局用!$S$2</f>
        <v>1</v>
      </c>
      <c r="T731" s="488" t="s">
        <v>10</v>
      </c>
      <c r="U731" s="488"/>
      <c r="V731" s="149">
        <f>入力・労働局用!V731</f>
        <v>28</v>
      </c>
      <c r="W731" s="150" t="s">
        <v>11</v>
      </c>
    </row>
    <row r="732" spans="1:36" ht="19.5" customHeight="1">
      <c r="B732" s="197"/>
      <c r="C732" s="151"/>
      <c r="D732" s="467"/>
      <c r="E732" s="467"/>
      <c r="F732" s="467"/>
      <c r="G732" s="467"/>
      <c r="H732" s="467"/>
      <c r="I732" s="467"/>
      <c r="J732" s="467"/>
    </row>
    <row r="733" spans="1:36" ht="14.25">
      <c r="B733" s="223">
        <f ca="1">入力・労働局用!B733</f>
        <v>45741</v>
      </c>
      <c r="D733" s="198"/>
      <c r="E733" s="198"/>
      <c r="F733" s="198"/>
    </row>
    <row r="734" spans="1:36" ht="15" customHeight="1">
      <c r="B734" s="224">
        <f ca="1">入力・労働局用!B734</f>
        <v>46106.494204513889</v>
      </c>
      <c r="H734" s="329" t="s">
        <v>6</v>
      </c>
      <c r="I734" s="330"/>
      <c r="J734" s="333" t="s">
        <v>0</v>
      </c>
      <c r="K734" s="334"/>
      <c r="L734" s="153" t="s">
        <v>1</v>
      </c>
      <c r="M734" s="334" t="s">
        <v>7</v>
      </c>
      <c r="N734" s="334"/>
      <c r="O734" s="334" t="s">
        <v>2</v>
      </c>
      <c r="P734" s="334"/>
      <c r="Q734" s="334"/>
      <c r="R734" s="334"/>
      <c r="S734" s="334"/>
      <c r="T734" s="334"/>
      <c r="U734" s="334" t="s">
        <v>3</v>
      </c>
      <c r="V734" s="334"/>
      <c r="W734" s="334"/>
    </row>
    <row r="735" spans="1:36" ht="20.100000000000001" customHeight="1">
      <c r="H735" s="331"/>
      <c r="I735" s="332"/>
      <c r="J735" s="154">
        <f>IF(入力・労働局用!J735="","",入力・労働局用!J735)</f>
        <v>3</v>
      </c>
      <c r="K735" s="155">
        <f>IF(入力・労働局用!K735="","",入力・労働局用!K735)</f>
        <v>1</v>
      </c>
      <c r="L735" s="156">
        <f>IF(入力・労働局用!L735="","",入力・労働局用!L735)</f>
        <v>1</v>
      </c>
      <c r="M735" s="157">
        <f>IF(入力・労働局用!M735="","",入力・労働局用!M735)</f>
        <v>0</v>
      </c>
      <c r="N735" s="158" t="str">
        <f>IF(入力・労働局用!N735="","",入力・労働局用!N735)</f>
        <v/>
      </c>
      <c r="O735" s="159" t="str">
        <f>IF(入力・労働局用!O735="","",入力・労働局用!O735)</f>
        <v/>
      </c>
      <c r="P735" s="160" t="str">
        <f>IF(入力・労働局用!P735="","",入力・労働局用!P735)</f>
        <v/>
      </c>
      <c r="Q735" s="160" t="str">
        <f>IF(入力・労働局用!Q735="","",入力・労働局用!Q735)</f>
        <v/>
      </c>
      <c r="R735" s="160" t="str">
        <f>IF(入力・労働局用!R735="","",入力・労働局用!R735)</f>
        <v/>
      </c>
      <c r="S735" s="160" t="str">
        <f>IF(入力・労働局用!S735="","",入力・労働局用!S735)</f>
        <v/>
      </c>
      <c r="T735" s="161" t="str">
        <f>IF(入力・労働局用!T735="","",入力・労働局用!T735)</f>
        <v/>
      </c>
      <c r="U735" s="159" t="str">
        <f>IF(入力・労働局用!U735="","",入力・労働局用!U735)</f>
        <v/>
      </c>
      <c r="V735" s="160" t="str">
        <f>IF(入力・労働局用!V735="","",入力・労働局用!V735)</f>
        <v/>
      </c>
      <c r="W735" s="161" t="str">
        <f>IF(入力・労働局用!W735="","",入力・労働局用!W735)</f>
        <v/>
      </c>
      <c r="Y735" s="162" t="s">
        <v>33</v>
      </c>
      <c r="Z735" s="163" t="s">
        <v>34</v>
      </c>
      <c r="AA735" s="489" t="str">
        <f>$A$2</f>
        <v>【鳥取局様式】</v>
      </c>
      <c r="AB735" s="489"/>
      <c r="AC735" s="489"/>
      <c r="AD735" s="489"/>
      <c r="AE735" s="489"/>
      <c r="AF735" s="487">
        <f>$A$3</f>
        <v>0</v>
      </c>
      <c r="AG735" s="487"/>
      <c r="AH735" s="487"/>
      <c r="AI735" s="487"/>
      <c r="AJ735" s="487"/>
    </row>
    <row r="736" spans="1:36" ht="21.95" customHeight="1">
      <c r="A736" s="315" t="s">
        <v>9</v>
      </c>
      <c r="B736" s="317" t="s">
        <v>30</v>
      </c>
      <c r="C736" s="220"/>
      <c r="D736" s="318" t="s">
        <v>50</v>
      </c>
      <c r="E736" s="317" t="s">
        <v>48</v>
      </c>
      <c r="F736" s="451">
        <f ca="1">B733</f>
        <v>45741</v>
      </c>
      <c r="G736" s="452"/>
      <c r="H736" s="452"/>
      <c r="I736" s="452"/>
      <c r="J736" s="452"/>
      <c r="K736" s="452"/>
      <c r="L736" s="453"/>
      <c r="M736" s="454">
        <f ca="1">B734</f>
        <v>46106.494204513889</v>
      </c>
      <c r="N736" s="455"/>
      <c r="O736" s="455"/>
      <c r="P736" s="455"/>
      <c r="Q736" s="455"/>
      <c r="R736" s="455"/>
      <c r="S736" s="455"/>
      <c r="T736" s="455"/>
      <c r="U736" s="455"/>
      <c r="V736" s="455"/>
      <c r="W736" s="456"/>
      <c r="X736" s="164"/>
      <c r="Y736" s="165" t="str">
        <f>$A$2</f>
        <v>【鳥取局様式】</v>
      </c>
      <c r="Z736" s="165" t="e">
        <f>DATE(YEAR($Y$7)+1,7,10)</f>
        <v>#VALUE!</v>
      </c>
      <c r="AA736" s="166" t="s">
        <v>33</v>
      </c>
      <c r="AB736" s="166" t="s">
        <v>34</v>
      </c>
      <c r="AC736" s="166" t="s">
        <v>37</v>
      </c>
      <c r="AD736" s="166" t="s">
        <v>38</v>
      </c>
      <c r="AE736" s="166" t="s">
        <v>32</v>
      </c>
      <c r="AF736" s="166" t="s">
        <v>33</v>
      </c>
      <c r="AG736" s="166" t="s">
        <v>34</v>
      </c>
      <c r="AH736" s="166" t="s">
        <v>37</v>
      </c>
      <c r="AI736" s="166" t="s">
        <v>38</v>
      </c>
      <c r="AJ736" s="166" t="s">
        <v>32</v>
      </c>
    </row>
    <row r="737" spans="1:36" ht="28.5" customHeight="1">
      <c r="A737" s="316"/>
      <c r="B737" s="317"/>
      <c r="C737" s="195"/>
      <c r="D737" s="319"/>
      <c r="E737" s="317"/>
      <c r="F737" s="306" t="s">
        <v>4</v>
      </c>
      <c r="G737" s="306"/>
      <c r="H737" s="168" t="s">
        <v>39</v>
      </c>
      <c r="I737" s="306" t="s">
        <v>5</v>
      </c>
      <c r="J737" s="306"/>
      <c r="K737" s="306"/>
      <c r="L737" s="306"/>
      <c r="M737" s="306" t="s">
        <v>4</v>
      </c>
      <c r="N737" s="306"/>
      <c r="O737" s="306"/>
      <c r="P737" s="306"/>
      <c r="Q737" s="306"/>
      <c r="R737" s="168" t="s">
        <v>39</v>
      </c>
      <c r="S737" s="306" t="s">
        <v>5</v>
      </c>
      <c r="T737" s="306"/>
      <c r="U737" s="306"/>
      <c r="V737" s="306"/>
      <c r="W737" s="306"/>
      <c r="X737" s="164"/>
      <c r="Y737" s="165" t="e">
        <f>DATE(YEAR($A$2),4,1)</f>
        <v>#VALUE!</v>
      </c>
      <c r="Z737" s="165" t="e">
        <f>DATE(YEAR($Y$8)+2,3,31)</f>
        <v>#VALUE!</v>
      </c>
      <c r="AA737" s="165" t="e">
        <f>$Y$8</f>
        <v>#VALUE!</v>
      </c>
      <c r="AB737" s="165" t="e">
        <f>DATE(YEAR($Y$8)+1,3,31)</f>
        <v>#VALUE!</v>
      </c>
      <c r="AC737" s="165"/>
      <c r="AD737" s="165"/>
      <c r="AE737" s="165"/>
      <c r="AF737" s="169" t="e">
        <f>DATE(YEAR($A$2)+1,4,1)</f>
        <v>#VALUE!</v>
      </c>
      <c r="AG737" s="169" t="e">
        <f>DATE(YEAR($AF$8)+1,3,31)</f>
        <v>#VALUE!</v>
      </c>
      <c r="AH737" s="165"/>
      <c r="AI737" s="165"/>
      <c r="AJ737" s="170"/>
    </row>
    <row r="738" spans="1:36" ht="27.95" customHeight="1">
      <c r="A738" s="171">
        <f>入力・労働局用!A738</f>
        <v>0</v>
      </c>
      <c r="B738" s="172">
        <f>入力・労働局用!B738</f>
        <v>0</v>
      </c>
      <c r="C738" s="173"/>
      <c r="D738" s="70">
        <f>入力・労働局用!D738</f>
        <v>0</v>
      </c>
      <c r="E738" s="71">
        <f>入力・労働局用!E738</f>
        <v>0</v>
      </c>
      <c r="F738" s="475">
        <f>入力・労働局用!F738</f>
        <v>0</v>
      </c>
      <c r="G738" s="476"/>
      <c r="H738" s="174" t="str">
        <f ca="1">入力・労働局用!H738</f>
        <v/>
      </c>
      <c r="I738" s="484" t="str">
        <f ca="1">入力・労働局用!I738</f>
        <v/>
      </c>
      <c r="J738" s="485">
        <f>入力・労働局用!J738</f>
        <v>0</v>
      </c>
      <c r="K738" s="485">
        <f>入力・労働局用!K738</f>
        <v>0</v>
      </c>
      <c r="L738" s="486">
        <f>入力・労働局用!L738</f>
        <v>0</v>
      </c>
      <c r="M738" s="475">
        <f>入力・労働局用!M738</f>
        <v>0</v>
      </c>
      <c r="N738" s="480"/>
      <c r="O738" s="480"/>
      <c r="P738" s="480"/>
      <c r="Q738" s="476"/>
      <c r="R738" s="175" t="str">
        <f ca="1">入力・労働局用!R738</f>
        <v/>
      </c>
      <c r="S738" s="484" t="str">
        <f ca="1">入力・労働局用!S738</f>
        <v/>
      </c>
      <c r="T738" s="485">
        <f>入力・労働局用!T738</f>
        <v>0</v>
      </c>
      <c r="U738" s="485">
        <f>入力・労働局用!U738</f>
        <v>0</v>
      </c>
      <c r="V738" s="485">
        <f>入力・労働局用!V738</f>
        <v>0</v>
      </c>
      <c r="W738" s="486">
        <f>入力・労働局用!W738</f>
        <v>0</v>
      </c>
      <c r="X738" s="164"/>
      <c r="Y738" s="176" t="str">
        <f>IF($B738&lt;&gt;0,IF(D738=0,AA$8,D738),"")</f>
        <v/>
      </c>
      <c r="Z738" s="176" t="str">
        <f>IF($B738&lt;&gt;0,IF(E738=0,Z$8,E738),"")</f>
        <v/>
      </c>
      <c r="AA738" s="177" t="e">
        <f t="shared" ref="AA738:AA752" si="324">IF(Y738&lt;AF$8,Y738,"")</f>
        <v>#VALUE!</v>
      </c>
      <c r="AB738" s="177" t="e">
        <f t="shared" ref="AB738:AB752" si="325">IF(Y738&gt;AB$8,"",IF(Z738&gt;AB$8,AB$8,Z738))</f>
        <v>#VALUE!</v>
      </c>
      <c r="AC738" s="177" t="e">
        <f t="shared" ref="AC738:AC752" si="326">IF(AA738="","",DATE(YEAR(AA738),MONTH(AA738),1))</f>
        <v>#VALUE!</v>
      </c>
      <c r="AD738" s="177" t="e">
        <f t="shared" ref="AD738:AD752" si="327">IF(AA738="","",DATE(YEAR(AB738),MONTH(AB738)+1,1)-1)</f>
        <v>#VALUE!</v>
      </c>
      <c r="AE738" s="178" t="e">
        <f t="shared" ref="AE738:AE752" si="328">IF(AA738="","",DATEDIF(AC738,AD738+1,"m"))</f>
        <v>#VALUE!</v>
      </c>
      <c r="AF738" s="177" t="e">
        <f t="shared" ref="AF738:AF752" si="329">IF(Z738&lt;AF$8,"",IF(Y738&gt;AF$8,Y738,AF$8))</f>
        <v>#VALUE!</v>
      </c>
      <c r="AG738" s="177" t="e">
        <f t="shared" ref="AG738:AG752" si="330">IF(Z738&lt;AF$8,"",Z738)</f>
        <v>#VALUE!</v>
      </c>
      <c r="AH738" s="177" t="e">
        <f t="shared" ref="AH738:AH752" si="331">IF(AF738="","",DATE(YEAR(AF738),MONTH(AF738),1))</f>
        <v>#VALUE!</v>
      </c>
      <c r="AI738" s="177" t="e">
        <f t="shared" ref="AI738:AI752" si="332">IF(AF738="","",DATE(YEAR(AG738),MONTH(AG738)+1,1)-1)</f>
        <v>#VALUE!</v>
      </c>
      <c r="AJ738" s="178" t="e">
        <f t="shared" ref="AJ738:AJ752" si="333">IF(AF738="","",DATEDIF(AH738,AI738+1,"m"))</f>
        <v>#VALUE!</v>
      </c>
    </row>
    <row r="739" spans="1:36" ht="27.95" customHeight="1">
      <c r="A739" s="179">
        <f>入力・労働局用!A739</f>
        <v>0</v>
      </c>
      <c r="B739" s="172">
        <f>入力・労働局用!B739</f>
        <v>0</v>
      </c>
      <c r="C739" s="173"/>
      <c r="D739" s="70">
        <f>入力・労働局用!D739</f>
        <v>0</v>
      </c>
      <c r="E739" s="71">
        <f>入力・労働局用!E739</f>
        <v>0</v>
      </c>
      <c r="F739" s="475">
        <f>入力・労働局用!F739</f>
        <v>0</v>
      </c>
      <c r="G739" s="476"/>
      <c r="H739" s="174" t="str">
        <f ca="1">入力・労働局用!H739</f>
        <v/>
      </c>
      <c r="I739" s="477" t="str">
        <f ca="1">入力・労働局用!I739</f>
        <v/>
      </c>
      <c r="J739" s="478">
        <f>入力・労働局用!J739</f>
        <v>0</v>
      </c>
      <c r="K739" s="478">
        <f>入力・労働局用!K739</f>
        <v>0</v>
      </c>
      <c r="L739" s="479">
        <f>入力・労働局用!L739</f>
        <v>0</v>
      </c>
      <c r="M739" s="475">
        <f>入力・労働局用!M739</f>
        <v>0</v>
      </c>
      <c r="N739" s="480"/>
      <c r="O739" s="480"/>
      <c r="P739" s="480"/>
      <c r="Q739" s="476"/>
      <c r="R739" s="174" t="str">
        <f ca="1">入力・労働局用!R739</f>
        <v/>
      </c>
      <c r="S739" s="477" t="str">
        <f ca="1">入力・労働局用!S739</f>
        <v/>
      </c>
      <c r="T739" s="478">
        <f>入力・労働局用!T739</f>
        <v>0</v>
      </c>
      <c r="U739" s="478">
        <f>入力・労働局用!U739</f>
        <v>0</v>
      </c>
      <c r="V739" s="478">
        <f>入力・労働局用!V739</f>
        <v>0</v>
      </c>
      <c r="W739" s="479">
        <f>入力・労働局用!W739</f>
        <v>0</v>
      </c>
      <c r="X739" s="164"/>
      <c r="Y739" s="180" t="str">
        <f t="shared" ref="Y739:Y752" si="334">IF($B739&lt;&gt;0,IF(D739=0,AA$8,D739),"")</f>
        <v/>
      </c>
      <c r="Z739" s="180" t="str">
        <f t="shared" ref="Z739:Z752" si="335">IF($B739&lt;&gt;0,IF(E739=0,Z$8,E739),"")</f>
        <v/>
      </c>
      <c r="AA739" s="181" t="e">
        <f t="shared" si="324"/>
        <v>#VALUE!</v>
      </c>
      <c r="AB739" s="181" t="e">
        <f t="shared" si="325"/>
        <v>#VALUE!</v>
      </c>
      <c r="AC739" s="181" t="e">
        <f t="shared" si="326"/>
        <v>#VALUE!</v>
      </c>
      <c r="AD739" s="181" t="e">
        <f t="shared" si="327"/>
        <v>#VALUE!</v>
      </c>
      <c r="AE739" s="182" t="e">
        <f t="shared" si="328"/>
        <v>#VALUE!</v>
      </c>
      <c r="AF739" s="181" t="e">
        <f t="shared" si="329"/>
        <v>#VALUE!</v>
      </c>
      <c r="AG739" s="181" t="e">
        <f t="shared" si="330"/>
        <v>#VALUE!</v>
      </c>
      <c r="AH739" s="181" t="e">
        <f t="shared" si="331"/>
        <v>#VALUE!</v>
      </c>
      <c r="AI739" s="181" t="e">
        <f t="shared" si="332"/>
        <v>#VALUE!</v>
      </c>
      <c r="AJ739" s="182" t="e">
        <f t="shared" si="333"/>
        <v>#VALUE!</v>
      </c>
    </row>
    <row r="740" spans="1:36" ht="27.95" customHeight="1">
      <c r="A740" s="179">
        <f>入力・労働局用!A740</f>
        <v>0</v>
      </c>
      <c r="B740" s="172">
        <f>入力・労働局用!B740</f>
        <v>0</v>
      </c>
      <c r="C740" s="173"/>
      <c r="D740" s="70">
        <f>入力・労働局用!D740</f>
        <v>0</v>
      </c>
      <c r="E740" s="71">
        <f>入力・労働局用!E740</f>
        <v>0</v>
      </c>
      <c r="F740" s="475">
        <f>入力・労働局用!F740</f>
        <v>0</v>
      </c>
      <c r="G740" s="476"/>
      <c r="H740" s="174" t="str">
        <f ca="1">入力・労働局用!H740</f>
        <v/>
      </c>
      <c r="I740" s="477" t="str">
        <f ca="1">入力・労働局用!I740</f>
        <v/>
      </c>
      <c r="J740" s="478">
        <f>入力・労働局用!J740</f>
        <v>0</v>
      </c>
      <c r="K740" s="478">
        <f>入力・労働局用!K740</f>
        <v>0</v>
      </c>
      <c r="L740" s="479">
        <f>入力・労働局用!L740</f>
        <v>0</v>
      </c>
      <c r="M740" s="475">
        <f>入力・労働局用!M740</f>
        <v>0</v>
      </c>
      <c r="N740" s="480"/>
      <c r="O740" s="480"/>
      <c r="P740" s="480"/>
      <c r="Q740" s="476"/>
      <c r="R740" s="174" t="str">
        <f ca="1">入力・労働局用!R740</f>
        <v/>
      </c>
      <c r="S740" s="477" t="str">
        <f ca="1">入力・労働局用!S740</f>
        <v/>
      </c>
      <c r="T740" s="478">
        <f>入力・労働局用!T740</f>
        <v>0</v>
      </c>
      <c r="U740" s="478">
        <f>入力・労働局用!U740</f>
        <v>0</v>
      </c>
      <c r="V740" s="478">
        <f>入力・労働局用!V740</f>
        <v>0</v>
      </c>
      <c r="W740" s="479">
        <f>入力・労働局用!W740</f>
        <v>0</v>
      </c>
      <c r="X740" s="164"/>
      <c r="Y740" s="180" t="str">
        <f t="shared" si="334"/>
        <v/>
      </c>
      <c r="Z740" s="180" t="str">
        <f t="shared" si="335"/>
        <v/>
      </c>
      <c r="AA740" s="181" t="e">
        <f t="shared" si="324"/>
        <v>#VALUE!</v>
      </c>
      <c r="AB740" s="181" t="e">
        <f t="shared" si="325"/>
        <v>#VALUE!</v>
      </c>
      <c r="AC740" s="181" t="e">
        <f t="shared" si="326"/>
        <v>#VALUE!</v>
      </c>
      <c r="AD740" s="181" t="e">
        <f t="shared" si="327"/>
        <v>#VALUE!</v>
      </c>
      <c r="AE740" s="182" t="e">
        <f t="shared" si="328"/>
        <v>#VALUE!</v>
      </c>
      <c r="AF740" s="181" t="e">
        <f t="shared" si="329"/>
        <v>#VALUE!</v>
      </c>
      <c r="AG740" s="181" t="e">
        <f t="shared" si="330"/>
        <v>#VALUE!</v>
      </c>
      <c r="AH740" s="181" t="e">
        <f t="shared" si="331"/>
        <v>#VALUE!</v>
      </c>
      <c r="AI740" s="181" t="e">
        <f t="shared" si="332"/>
        <v>#VALUE!</v>
      </c>
      <c r="AJ740" s="182" t="e">
        <f t="shared" si="333"/>
        <v>#VALUE!</v>
      </c>
    </row>
    <row r="741" spans="1:36" ht="27.95" customHeight="1">
      <c r="A741" s="179">
        <f>入力・労働局用!A741</f>
        <v>0</v>
      </c>
      <c r="B741" s="172">
        <f>入力・労働局用!B741</f>
        <v>0</v>
      </c>
      <c r="C741" s="173"/>
      <c r="D741" s="70">
        <f>入力・労働局用!D741</f>
        <v>0</v>
      </c>
      <c r="E741" s="71">
        <f>入力・労働局用!E741</f>
        <v>0</v>
      </c>
      <c r="F741" s="475">
        <f>入力・労働局用!F741</f>
        <v>0</v>
      </c>
      <c r="G741" s="476"/>
      <c r="H741" s="174" t="str">
        <f ca="1">入力・労働局用!H741</f>
        <v/>
      </c>
      <c r="I741" s="477" t="str">
        <f ca="1">入力・労働局用!I741</f>
        <v/>
      </c>
      <c r="J741" s="478">
        <f>入力・労働局用!J741</f>
        <v>0</v>
      </c>
      <c r="K741" s="478">
        <f>入力・労働局用!K741</f>
        <v>0</v>
      </c>
      <c r="L741" s="479">
        <f>入力・労働局用!L741</f>
        <v>0</v>
      </c>
      <c r="M741" s="475">
        <f>入力・労働局用!M741</f>
        <v>0</v>
      </c>
      <c r="N741" s="480"/>
      <c r="O741" s="480"/>
      <c r="P741" s="480"/>
      <c r="Q741" s="476"/>
      <c r="R741" s="174" t="str">
        <f ca="1">入力・労働局用!R741</f>
        <v/>
      </c>
      <c r="S741" s="477" t="str">
        <f ca="1">入力・労働局用!S741</f>
        <v/>
      </c>
      <c r="T741" s="478">
        <f>入力・労働局用!T741</f>
        <v>0</v>
      </c>
      <c r="U741" s="478">
        <f>入力・労働局用!U741</f>
        <v>0</v>
      </c>
      <c r="V741" s="478">
        <f>入力・労働局用!V741</f>
        <v>0</v>
      </c>
      <c r="W741" s="479">
        <f>入力・労働局用!W741</f>
        <v>0</v>
      </c>
      <c r="X741" s="164"/>
      <c r="Y741" s="180" t="str">
        <f t="shared" si="334"/>
        <v/>
      </c>
      <c r="Z741" s="180" t="str">
        <f t="shared" si="335"/>
        <v/>
      </c>
      <c r="AA741" s="181" t="e">
        <f t="shared" si="324"/>
        <v>#VALUE!</v>
      </c>
      <c r="AB741" s="181" t="e">
        <f t="shared" si="325"/>
        <v>#VALUE!</v>
      </c>
      <c r="AC741" s="181" t="e">
        <f t="shared" si="326"/>
        <v>#VALUE!</v>
      </c>
      <c r="AD741" s="181" t="e">
        <f t="shared" si="327"/>
        <v>#VALUE!</v>
      </c>
      <c r="AE741" s="182" t="e">
        <f t="shared" si="328"/>
        <v>#VALUE!</v>
      </c>
      <c r="AF741" s="181" t="e">
        <f t="shared" si="329"/>
        <v>#VALUE!</v>
      </c>
      <c r="AG741" s="181" t="e">
        <f t="shared" si="330"/>
        <v>#VALUE!</v>
      </c>
      <c r="AH741" s="181" t="e">
        <f t="shared" si="331"/>
        <v>#VALUE!</v>
      </c>
      <c r="AI741" s="181" t="e">
        <f t="shared" si="332"/>
        <v>#VALUE!</v>
      </c>
      <c r="AJ741" s="182" t="e">
        <f t="shared" si="333"/>
        <v>#VALUE!</v>
      </c>
    </row>
    <row r="742" spans="1:36" ht="27.95" customHeight="1">
      <c r="A742" s="179">
        <f>入力・労働局用!A742</f>
        <v>0</v>
      </c>
      <c r="B742" s="172">
        <f>入力・労働局用!B742</f>
        <v>0</v>
      </c>
      <c r="C742" s="173"/>
      <c r="D742" s="70">
        <f>入力・労働局用!D742</f>
        <v>0</v>
      </c>
      <c r="E742" s="71">
        <f>入力・労働局用!E742</f>
        <v>0</v>
      </c>
      <c r="F742" s="475">
        <f>入力・労働局用!F742</f>
        <v>0</v>
      </c>
      <c r="G742" s="476"/>
      <c r="H742" s="174" t="str">
        <f ca="1">入力・労働局用!H742</f>
        <v/>
      </c>
      <c r="I742" s="477" t="str">
        <f ca="1">入力・労働局用!I742</f>
        <v/>
      </c>
      <c r="J742" s="478">
        <f>入力・労働局用!J742</f>
        <v>0</v>
      </c>
      <c r="K742" s="478">
        <f>入力・労働局用!K742</f>
        <v>0</v>
      </c>
      <c r="L742" s="479">
        <f>入力・労働局用!L742</f>
        <v>0</v>
      </c>
      <c r="M742" s="475">
        <f>入力・労働局用!M742</f>
        <v>0</v>
      </c>
      <c r="N742" s="480"/>
      <c r="O742" s="480"/>
      <c r="P742" s="480"/>
      <c r="Q742" s="476"/>
      <c r="R742" s="174" t="str">
        <f ca="1">入力・労働局用!R742</f>
        <v/>
      </c>
      <c r="S742" s="477" t="str">
        <f ca="1">入力・労働局用!S742</f>
        <v/>
      </c>
      <c r="T742" s="478">
        <f>入力・労働局用!T742</f>
        <v>0</v>
      </c>
      <c r="U742" s="478">
        <f>入力・労働局用!U742</f>
        <v>0</v>
      </c>
      <c r="V742" s="478">
        <f>入力・労働局用!V742</f>
        <v>0</v>
      </c>
      <c r="W742" s="479">
        <f>入力・労働局用!W742</f>
        <v>0</v>
      </c>
      <c r="X742" s="164"/>
      <c r="Y742" s="180" t="str">
        <f t="shared" si="334"/>
        <v/>
      </c>
      <c r="Z742" s="180" t="str">
        <f t="shared" si="335"/>
        <v/>
      </c>
      <c r="AA742" s="181" t="e">
        <f t="shared" si="324"/>
        <v>#VALUE!</v>
      </c>
      <c r="AB742" s="181" t="e">
        <f t="shared" si="325"/>
        <v>#VALUE!</v>
      </c>
      <c r="AC742" s="181" t="e">
        <f t="shared" si="326"/>
        <v>#VALUE!</v>
      </c>
      <c r="AD742" s="181" t="e">
        <f t="shared" si="327"/>
        <v>#VALUE!</v>
      </c>
      <c r="AE742" s="182" t="e">
        <f t="shared" si="328"/>
        <v>#VALUE!</v>
      </c>
      <c r="AF742" s="181" t="e">
        <f t="shared" si="329"/>
        <v>#VALUE!</v>
      </c>
      <c r="AG742" s="181" t="e">
        <f t="shared" si="330"/>
        <v>#VALUE!</v>
      </c>
      <c r="AH742" s="181" t="e">
        <f t="shared" si="331"/>
        <v>#VALUE!</v>
      </c>
      <c r="AI742" s="181" t="e">
        <f t="shared" si="332"/>
        <v>#VALUE!</v>
      </c>
      <c r="AJ742" s="182" t="e">
        <f t="shared" si="333"/>
        <v>#VALUE!</v>
      </c>
    </row>
    <row r="743" spans="1:36" ht="27.95" customHeight="1">
      <c r="A743" s="179">
        <f>入力・労働局用!A743</f>
        <v>0</v>
      </c>
      <c r="B743" s="172">
        <f>入力・労働局用!B743</f>
        <v>0</v>
      </c>
      <c r="C743" s="173"/>
      <c r="D743" s="70">
        <f>入力・労働局用!D743</f>
        <v>0</v>
      </c>
      <c r="E743" s="71">
        <f>入力・労働局用!E743</f>
        <v>0</v>
      </c>
      <c r="F743" s="475">
        <f>入力・労働局用!F743</f>
        <v>0</v>
      </c>
      <c r="G743" s="476"/>
      <c r="H743" s="174" t="str">
        <f ca="1">入力・労働局用!H743</f>
        <v/>
      </c>
      <c r="I743" s="477" t="str">
        <f ca="1">入力・労働局用!I743</f>
        <v/>
      </c>
      <c r="J743" s="478">
        <f>入力・労働局用!J743</f>
        <v>0</v>
      </c>
      <c r="K743" s="478">
        <f>入力・労働局用!K743</f>
        <v>0</v>
      </c>
      <c r="L743" s="479">
        <f>入力・労働局用!L743</f>
        <v>0</v>
      </c>
      <c r="M743" s="475">
        <f>入力・労働局用!M743</f>
        <v>0</v>
      </c>
      <c r="N743" s="480"/>
      <c r="O743" s="480"/>
      <c r="P743" s="480"/>
      <c r="Q743" s="476"/>
      <c r="R743" s="174" t="str">
        <f ca="1">入力・労働局用!R743</f>
        <v/>
      </c>
      <c r="S743" s="477" t="str">
        <f ca="1">入力・労働局用!S743</f>
        <v/>
      </c>
      <c r="T743" s="478">
        <f>入力・労働局用!T743</f>
        <v>0</v>
      </c>
      <c r="U743" s="478">
        <f>入力・労働局用!U743</f>
        <v>0</v>
      </c>
      <c r="V743" s="478">
        <f>入力・労働局用!V743</f>
        <v>0</v>
      </c>
      <c r="W743" s="479">
        <f>入力・労働局用!W743</f>
        <v>0</v>
      </c>
      <c r="X743" s="164"/>
      <c r="Y743" s="180" t="str">
        <f t="shared" si="334"/>
        <v/>
      </c>
      <c r="Z743" s="180" t="str">
        <f t="shared" si="335"/>
        <v/>
      </c>
      <c r="AA743" s="181" t="e">
        <f t="shared" si="324"/>
        <v>#VALUE!</v>
      </c>
      <c r="AB743" s="181" t="e">
        <f t="shared" si="325"/>
        <v>#VALUE!</v>
      </c>
      <c r="AC743" s="181" t="e">
        <f t="shared" si="326"/>
        <v>#VALUE!</v>
      </c>
      <c r="AD743" s="181" t="e">
        <f t="shared" si="327"/>
        <v>#VALUE!</v>
      </c>
      <c r="AE743" s="182" t="e">
        <f t="shared" si="328"/>
        <v>#VALUE!</v>
      </c>
      <c r="AF743" s="181" t="e">
        <f t="shared" si="329"/>
        <v>#VALUE!</v>
      </c>
      <c r="AG743" s="181" t="e">
        <f t="shared" si="330"/>
        <v>#VALUE!</v>
      </c>
      <c r="AH743" s="181" t="e">
        <f t="shared" si="331"/>
        <v>#VALUE!</v>
      </c>
      <c r="AI743" s="181" t="e">
        <f t="shared" si="332"/>
        <v>#VALUE!</v>
      </c>
      <c r="AJ743" s="182" t="e">
        <f t="shared" si="333"/>
        <v>#VALUE!</v>
      </c>
    </row>
    <row r="744" spans="1:36" ht="27.95" customHeight="1">
      <c r="A744" s="179">
        <f>入力・労働局用!A744</f>
        <v>0</v>
      </c>
      <c r="B744" s="172">
        <f>入力・労働局用!B744</f>
        <v>0</v>
      </c>
      <c r="C744" s="173"/>
      <c r="D744" s="70">
        <f>入力・労働局用!D744</f>
        <v>0</v>
      </c>
      <c r="E744" s="71">
        <f>入力・労働局用!E744</f>
        <v>0</v>
      </c>
      <c r="F744" s="475">
        <f>入力・労働局用!F744</f>
        <v>0</v>
      </c>
      <c r="G744" s="476"/>
      <c r="H744" s="174" t="str">
        <f ca="1">入力・労働局用!H744</f>
        <v/>
      </c>
      <c r="I744" s="477" t="str">
        <f ca="1">入力・労働局用!I744</f>
        <v/>
      </c>
      <c r="J744" s="478">
        <f>入力・労働局用!J744</f>
        <v>0</v>
      </c>
      <c r="K744" s="478">
        <f>入力・労働局用!K744</f>
        <v>0</v>
      </c>
      <c r="L744" s="479">
        <f>入力・労働局用!L744</f>
        <v>0</v>
      </c>
      <c r="M744" s="475">
        <f>入力・労働局用!M744</f>
        <v>0</v>
      </c>
      <c r="N744" s="480"/>
      <c r="O744" s="480"/>
      <c r="P744" s="480"/>
      <c r="Q744" s="476"/>
      <c r="R744" s="174" t="str">
        <f ca="1">入力・労働局用!R744</f>
        <v/>
      </c>
      <c r="S744" s="477" t="str">
        <f ca="1">入力・労働局用!S744</f>
        <v/>
      </c>
      <c r="T744" s="478">
        <f>入力・労働局用!T744</f>
        <v>0</v>
      </c>
      <c r="U744" s="478">
        <f>入力・労働局用!U744</f>
        <v>0</v>
      </c>
      <c r="V744" s="478">
        <f>入力・労働局用!V744</f>
        <v>0</v>
      </c>
      <c r="W744" s="479">
        <f>入力・労働局用!W744</f>
        <v>0</v>
      </c>
      <c r="X744" s="164"/>
      <c r="Y744" s="180" t="str">
        <f t="shared" si="334"/>
        <v/>
      </c>
      <c r="Z744" s="180" t="str">
        <f t="shared" si="335"/>
        <v/>
      </c>
      <c r="AA744" s="181" t="e">
        <f t="shared" si="324"/>
        <v>#VALUE!</v>
      </c>
      <c r="AB744" s="181" t="e">
        <f t="shared" si="325"/>
        <v>#VALUE!</v>
      </c>
      <c r="AC744" s="181" t="e">
        <f t="shared" si="326"/>
        <v>#VALUE!</v>
      </c>
      <c r="AD744" s="181" t="e">
        <f t="shared" si="327"/>
        <v>#VALUE!</v>
      </c>
      <c r="AE744" s="182" t="e">
        <f t="shared" si="328"/>
        <v>#VALUE!</v>
      </c>
      <c r="AF744" s="181" t="e">
        <f t="shared" si="329"/>
        <v>#VALUE!</v>
      </c>
      <c r="AG744" s="181" t="e">
        <f t="shared" si="330"/>
        <v>#VALUE!</v>
      </c>
      <c r="AH744" s="181" t="e">
        <f t="shared" si="331"/>
        <v>#VALUE!</v>
      </c>
      <c r="AI744" s="181" t="e">
        <f t="shared" si="332"/>
        <v>#VALUE!</v>
      </c>
      <c r="AJ744" s="182" t="e">
        <f t="shared" si="333"/>
        <v>#VALUE!</v>
      </c>
    </row>
    <row r="745" spans="1:36" ht="27.95" customHeight="1">
      <c r="A745" s="179">
        <f>入力・労働局用!A745</f>
        <v>0</v>
      </c>
      <c r="B745" s="172">
        <f>入力・労働局用!B745</f>
        <v>0</v>
      </c>
      <c r="C745" s="173"/>
      <c r="D745" s="70">
        <f>入力・労働局用!D745</f>
        <v>0</v>
      </c>
      <c r="E745" s="71">
        <f>入力・労働局用!E745</f>
        <v>0</v>
      </c>
      <c r="F745" s="475">
        <f>入力・労働局用!F745</f>
        <v>0</v>
      </c>
      <c r="G745" s="476"/>
      <c r="H745" s="174" t="str">
        <f ca="1">入力・労働局用!H745</f>
        <v/>
      </c>
      <c r="I745" s="477" t="str">
        <f ca="1">入力・労働局用!I745</f>
        <v/>
      </c>
      <c r="J745" s="478">
        <f>入力・労働局用!J745</f>
        <v>0</v>
      </c>
      <c r="K745" s="478">
        <f>入力・労働局用!K745</f>
        <v>0</v>
      </c>
      <c r="L745" s="479">
        <f>入力・労働局用!L745</f>
        <v>0</v>
      </c>
      <c r="M745" s="475">
        <f>入力・労働局用!M745</f>
        <v>0</v>
      </c>
      <c r="N745" s="480"/>
      <c r="O745" s="480"/>
      <c r="P745" s="480"/>
      <c r="Q745" s="476"/>
      <c r="R745" s="174" t="str">
        <f ca="1">入力・労働局用!R745</f>
        <v/>
      </c>
      <c r="S745" s="477" t="str">
        <f ca="1">入力・労働局用!S745</f>
        <v/>
      </c>
      <c r="T745" s="478">
        <f>入力・労働局用!T745</f>
        <v>0</v>
      </c>
      <c r="U745" s="478">
        <f>入力・労働局用!U745</f>
        <v>0</v>
      </c>
      <c r="V745" s="478">
        <f>入力・労働局用!V745</f>
        <v>0</v>
      </c>
      <c r="W745" s="479">
        <f>入力・労働局用!W745</f>
        <v>0</v>
      </c>
      <c r="X745" s="164"/>
      <c r="Y745" s="180" t="str">
        <f t="shared" si="334"/>
        <v/>
      </c>
      <c r="Z745" s="180" t="str">
        <f t="shared" si="335"/>
        <v/>
      </c>
      <c r="AA745" s="181" t="e">
        <f t="shared" si="324"/>
        <v>#VALUE!</v>
      </c>
      <c r="AB745" s="181" t="e">
        <f t="shared" si="325"/>
        <v>#VALUE!</v>
      </c>
      <c r="AC745" s="181" t="e">
        <f t="shared" si="326"/>
        <v>#VALUE!</v>
      </c>
      <c r="AD745" s="181" t="e">
        <f t="shared" si="327"/>
        <v>#VALUE!</v>
      </c>
      <c r="AE745" s="182" t="e">
        <f t="shared" si="328"/>
        <v>#VALUE!</v>
      </c>
      <c r="AF745" s="181" t="e">
        <f t="shared" si="329"/>
        <v>#VALUE!</v>
      </c>
      <c r="AG745" s="181" t="e">
        <f t="shared" si="330"/>
        <v>#VALUE!</v>
      </c>
      <c r="AH745" s="181" t="e">
        <f t="shared" si="331"/>
        <v>#VALUE!</v>
      </c>
      <c r="AI745" s="181" t="e">
        <f t="shared" si="332"/>
        <v>#VALUE!</v>
      </c>
      <c r="AJ745" s="182" t="e">
        <f t="shared" si="333"/>
        <v>#VALUE!</v>
      </c>
    </row>
    <row r="746" spans="1:36" ht="27.95" customHeight="1">
      <c r="A746" s="179">
        <f>入力・労働局用!A746</f>
        <v>0</v>
      </c>
      <c r="B746" s="172">
        <f>入力・労働局用!B746</f>
        <v>0</v>
      </c>
      <c r="C746" s="173"/>
      <c r="D746" s="70">
        <f>入力・労働局用!D746</f>
        <v>0</v>
      </c>
      <c r="E746" s="71">
        <f>入力・労働局用!E746</f>
        <v>0</v>
      </c>
      <c r="F746" s="475">
        <f>入力・労働局用!F746</f>
        <v>0</v>
      </c>
      <c r="G746" s="476"/>
      <c r="H746" s="174" t="str">
        <f ca="1">入力・労働局用!H746</f>
        <v/>
      </c>
      <c r="I746" s="477" t="str">
        <f ca="1">入力・労働局用!I746</f>
        <v/>
      </c>
      <c r="J746" s="478">
        <f>入力・労働局用!J746</f>
        <v>0</v>
      </c>
      <c r="K746" s="478">
        <f>入力・労働局用!K746</f>
        <v>0</v>
      </c>
      <c r="L746" s="479">
        <f>入力・労働局用!L746</f>
        <v>0</v>
      </c>
      <c r="M746" s="475">
        <f>入力・労働局用!M746</f>
        <v>0</v>
      </c>
      <c r="N746" s="480"/>
      <c r="O746" s="480"/>
      <c r="P746" s="480"/>
      <c r="Q746" s="476"/>
      <c r="R746" s="174" t="str">
        <f ca="1">入力・労働局用!R746</f>
        <v/>
      </c>
      <c r="S746" s="477" t="str">
        <f ca="1">入力・労働局用!S746</f>
        <v/>
      </c>
      <c r="T746" s="478">
        <f>入力・労働局用!T746</f>
        <v>0</v>
      </c>
      <c r="U746" s="478">
        <f>入力・労働局用!U746</f>
        <v>0</v>
      </c>
      <c r="V746" s="478">
        <f>入力・労働局用!V746</f>
        <v>0</v>
      </c>
      <c r="W746" s="479">
        <f>入力・労働局用!W746</f>
        <v>0</v>
      </c>
      <c r="X746" s="164"/>
      <c r="Y746" s="180" t="str">
        <f t="shared" si="334"/>
        <v/>
      </c>
      <c r="Z746" s="180" t="str">
        <f t="shared" si="335"/>
        <v/>
      </c>
      <c r="AA746" s="181" t="e">
        <f t="shared" si="324"/>
        <v>#VALUE!</v>
      </c>
      <c r="AB746" s="181" t="e">
        <f t="shared" si="325"/>
        <v>#VALUE!</v>
      </c>
      <c r="AC746" s="181" t="e">
        <f t="shared" si="326"/>
        <v>#VALUE!</v>
      </c>
      <c r="AD746" s="181" t="e">
        <f t="shared" si="327"/>
        <v>#VALUE!</v>
      </c>
      <c r="AE746" s="182" t="e">
        <f t="shared" si="328"/>
        <v>#VALUE!</v>
      </c>
      <c r="AF746" s="181" t="e">
        <f t="shared" si="329"/>
        <v>#VALUE!</v>
      </c>
      <c r="AG746" s="181" t="e">
        <f t="shared" si="330"/>
        <v>#VALUE!</v>
      </c>
      <c r="AH746" s="181" t="e">
        <f t="shared" si="331"/>
        <v>#VALUE!</v>
      </c>
      <c r="AI746" s="181" t="e">
        <f t="shared" si="332"/>
        <v>#VALUE!</v>
      </c>
      <c r="AJ746" s="182" t="e">
        <f t="shared" si="333"/>
        <v>#VALUE!</v>
      </c>
    </row>
    <row r="747" spans="1:36" ht="27.95" customHeight="1">
      <c r="A747" s="179">
        <f>入力・労働局用!A747</f>
        <v>0</v>
      </c>
      <c r="B747" s="172">
        <f>入力・労働局用!B747</f>
        <v>0</v>
      </c>
      <c r="C747" s="173"/>
      <c r="D747" s="70">
        <f>入力・労働局用!D747</f>
        <v>0</v>
      </c>
      <c r="E747" s="71">
        <f>入力・労働局用!E747</f>
        <v>0</v>
      </c>
      <c r="F747" s="475">
        <f>入力・労働局用!F747</f>
        <v>0</v>
      </c>
      <c r="G747" s="476"/>
      <c r="H747" s="174" t="str">
        <f ca="1">入力・労働局用!H747</f>
        <v/>
      </c>
      <c r="I747" s="477" t="str">
        <f ca="1">入力・労働局用!I747</f>
        <v/>
      </c>
      <c r="J747" s="478">
        <f>入力・労働局用!J747</f>
        <v>0</v>
      </c>
      <c r="K747" s="478">
        <f>入力・労働局用!K747</f>
        <v>0</v>
      </c>
      <c r="L747" s="479">
        <f>入力・労働局用!L747</f>
        <v>0</v>
      </c>
      <c r="M747" s="475">
        <f>入力・労働局用!M747</f>
        <v>0</v>
      </c>
      <c r="N747" s="480"/>
      <c r="O747" s="480"/>
      <c r="P747" s="480"/>
      <c r="Q747" s="476"/>
      <c r="R747" s="174" t="str">
        <f ca="1">入力・労働局用!R747</f>
        <v/>
      </c>
      <c r="S747" s="477" t="str">
        <f ca="1">入力・労働局用!S747</f>
        <v/>
      </c>
      <c r="T747" s="478">
        <f>入力・労働局用!T747</f>
        <v>0</v>
      </c>
      <c r="U747" s="478">
        <f>入力・労働局用!U747</f>
        <v>0</v>
      </c>
      <c r="V747" s="478">
        <f>入力・労働局用!V747</f>
        <v>0</v>
      </c>
      <c r="W747" s="479">
        <f>入力・労働局用!W747</f>
        <v>0</v>
      </c>
      <c r="X747" s="164"/>
      <c r="Y747" s="180" t="str">
        <f t="shared" si="334"/>
        <v/>
      </c>
      <c r="Z747" s="180" t="str">
        <f t="shared" si="335"/>
        <v/>
      </c>
      <c r="AA747" s="181" t="e">
        <f t="shared" si="324"/>
        <v>#VALUE!</v>
      </c>
      <c r="AB747" s="181" t="e">
        <f t="shared" si="325"/>
        <v>#VALUE!</v>
      </c>
      <c r="AC747" s="181" t="e">
        <f t="shared" si="326"/>
        <v>#VALUE!</v>
      </c>
      <c r="AD747" s="181" t="e">
        <f t="shared" si="327"/>
        <v>#VALUE!</v>
      </c>
      <c r="AE747" s="182" t="e">
        <f t="shared" si="328"/>
        <v>#VALUE!</v>
      </c>
      <c r="AF747" s="181" t="e">
        <f t="shared" si="329"/>
        <v>#VALUE!</v>
      </c>
      <c r="AG747" s="181" t="e">
        <f t="shared" si="330"/>
        <v>#VALUE!</v>
      </c>
      <c r="AH747" s="181" t="e">
        <f t="shared" si="331"/>
        <v>#VALUE!</v>
      </c>
      <c r="AI747" s="181" t="e">
        <f t="shared" si="332"/>
        <v>#VALUE!</v>
      </c>
      <c r="AJ747" s="182" t="e">
        <f t="shared" si="333"/>
        <v>#VALUE!</v>
      </c>
    </row>
    <row r="748" spans="1:36" ht="27.95" customHeight="1">
      <c r="A748" s="179">
        <f>入力・労働局用!A748</f>
        <v>0</v>
      </c>
      <c r="B748" s="172">
        <f>入力・労働局用!B748</f>
        <v>0</v>
      </c>
      <c r="C748" s="173"/>
      <c r="D748" s="70">
        <f>入力・労働局用!D748</f>
        <v>0</v>
      </c>
      <c r="E748" s="71">
        <f>入力・労働局用!E748</f>
        <v>0</v>
      </c>
      <c r="F748" s="475">
        <f>入力・労働局用!F748</f>
        <v>0</v>
      </c>
      <c r="G748" s="476"/>
      <c r="H748" s="174" t="str">
        <f ca="1">入力・労働局用!H748</f>
        <v/>
      </c>
      <c r="I748" s="477" t="str">
        <f ca="1">入力・労働局用!I748</f>
        <v/>
      </c>
      <c r="J748" s="478">
        <f>入力・労働局用!J748</f>
        <v>0</v>
      </c>
      <c r="K748" s="478">
        <f>入力・労働局用!K748</f>
        <v>0</v>
      </c>
      <c r="L748" s="479">
        <f>入力・労働局用!L748</f>
        <v>0</v>
      </c>
      <c r="M748" s="475">
        <f>入力・労働局用!M748</f>
        <v>0</v>
      </c>
      <c r="N748" s="480"/>
      <c r="O748" s="480"/>
      <c r="P748" s="480"/>
      <c r="Q748" s="476"/>
      <c r="R748" s="174" t="str">
        <f ca="1">入力・労働局用!R748</f>
        <v/>
      </c>
      <c r="S748" s="477" t="str">
        <f ca="1">入力・労働局用!S748</f>
        <v/>
      </c>
      <c r="T748" s="478">
        <f>入力・労働局用!T748</f>
        <v>0</v>
      </c>
      <c r="U748" s="478">
        <f>入力・労働局用!U748</f>
        <v>0</v>
      </c>
      <c r="V748" s="478">
        <f>入力・労働局用!V748</f>
        <v>0</v>
      </c>
      <c r="W748" s="479">
        <f>入力・労働局用!W748</f>
        <v>0</v>
      </c>
      <c r="X748" s="164"/>
      <c r="Y748" s="180" t="str">
        <f t="shared" si="334"/>
        <v/>
      </c>
      <c r="Z748" s="180" t="str">
        <f t="shared" si="335"/>
        <v/>
      </c>
      <c r="AA748" s="181" t="e">
        <f t="shared" si="324"/>
        <v>#VALUE!</v>
      </c>
      <c r="AB748" s="181" t="e">
        <f t="shared" si="325"/>
        <v>#VALUE!</v>
      </c>
      <c r="AC748" s="181" t="e">
        <f t="shared" si="326"/>
        <v>#VALUE!</v>
      </c>
      <c r="AD748" s="181" t="e">
        <f t="shared" si="327"/>
        <v>#VALUE!</v>
      </c>
      <c r="AE748" s="182" t="e">
        <f t="shared" si="328"/>
        <v>#VALUE!</v>
      </c>
      <c r="AF748" s="181" t="e">
        <f t="shared" si="329"/>
        <v>#VALUE!</v>
      </c>
      <c r="AG748" s="181" t="e">
        <f t="shared" si="330"/>
        <v>#VALUE!</v>
      </c>
      <c r="AH748" s="181" t="e">
        <f t="shared" si="331"/>
        <v>#VALUE!</v>
      </c>
      <c r="AI748" s="181" t="e">
        <f t="shared" si="332"/>
        <v>#VALUE!</v>
      </c>
      <c r="AJ748" s="182" t="e">
        <f t="shared" si="333"/>
        <v>#VALUE!</v>
      </c>
    </row>
    <row r="749" spans="1:36" ht="27.95" customHeight="1">
      <c r="A749" s="179">
        <f>入力・労働局用!A749</f>
        <v>0</v>
      </c>
      <c r="B749" s="172">
        <f>入力・労働局用!B749</f>
        <v>0</v>
      </c>
      <c r="C749" s="173"/>
      <c r="D749" s="70">
        <f>入力・労働局用!D749</f>
        <v>0</v>
      </c>
      <c r="E749" s="71">
        <f>入力・労働局用!E749</f>
        <v>0</v>
      </c>
      <c r="F749" s="475">
        <f>入力・労働局用!F749</f>
        <v>0</v>
      </c>
      <c r="G749" s="476"/>
      <c r="H749" s="174" t="str">
        <f ca="1">入力・労働局用!H749</f>
        <v/>
      </c>
      <c r="I749" s="477" t="str">
        <f ca="1">入力・労働局用!I749</f>
        <v/>
      </c>
      <c r="J749" s="478">
        <f>入力・労働局用!J749</f>
        <v>0</v>
      </c>
      <c r="K749" s="478">
        <f>入力・労働局用!K749</f>
        <v>0</v>
      </c>
      <c r="L749" s="479">
        <f>入力・労働局用!L749</f>
        <v>0</v>
      </c>
      <c r="M749" s="475">
        <f>入力・労働局用!M749</f>
        <v>0</v>
      </c>
      <c r="N749" s="480"/>
      <c r="O749" s="480"/>
      <c r="P749" s="480"/>
      <c r="Q749" s="476"/>
      <c r="R749" s="174" t="str">
        <f ca="1">入力・労働局用!R749</f>
        <v/>
      </c>
      <c r="S749" s="477" t="str">
        <f ca="1">入力・労働局用!S749</f>
        <v/>
      </c>
      <c r="T749" s="478">
        <f>入力・労働局用!T749</f>
        <v>0</v>
      </c>
      <c r="U749" s="478">
        <f>入力・労働局用!U749</f>
        <v>0</v>
      </c>
      <c r="V749" s="478">
        <f>入力・労働局用!V749</f>
        <v>0</v>
      </c>
      <c r="W749" s="479">
        <f>入力・労働局用!W749</f>
        <v>0</v>
      </c>
      <c r="X749" s="164"/>
      <c r="Y749" s="180" t="str">
        <f t="shared" si="334"/>
        <v/>
      </c>
      <c r="Z749" s="180" t="str">
        <f t="shared" si="335"/>
        <v/>
      </c>
      <c r="AA749" s="181" t="e">
        <f t="shared" si="324"/>
        <v>#VALUE!</v>
      </c>
      <c r="AB749" s="181" t="e">
        <f t="shared" si="325"/>
        <v>#VALUE!</v>
      </c>
      <c r="AC749" s="181" t="e">
        <f t="shared" si="326"/>
        <v>#VALUE!</v>
      </c>
      <c r="AD749" s="181" t="e">
        <f t="shared" si="327"/>
        <v>#VALUE!</v>
      </c>
      <c r="AE749" s="182" t="e">
        <f t="shared" si="328"/>
        <v>#VALUE!</v>
      </c>
      <c r="AF749" s="181" t="e">
        <f t="shared" si="329"/>
        <v>#VALUE!</v>
      </c>
      <c r="AG749" s="181" t="e">
        <f t="shared" si="330"/>
        <v>#VALUE!</v>
      </c>
      <c r="AH749" s="181" t="e">
        <f t="shared" si="331"/>
        <v>#VALUE!</v>
      </c>
      <c r="AI749" s="181" t="e">
        <f t="shared" si="332"/>
        <v>#VALUE!</v>
      </c>
      <c r="AJ749" s="182" t="e">
        <f t="shared" si="333"/>
        <v>#VALUE!</v>
      </c>
    </row>
    <row r="750" spans="1:36" ht="27.95" customHeight="1">
      <c r="A750" s="179">
        <f>入力・労働局用!A750</f>
        <v>0</v>
      </c>
      <c r="B750" s="172">
        <f>入力・労働局用!B750</f>
        <v>0</v>
      </c>
      <c r="C750" s="173"/>
      <c r="D750" s="70">
        <f>入力・労働局用!D750</f>
        <v>0</v>
      </c>
      <c r="E750" s="71">
        <f>入力・労働局用!E750</f>
        <v>0</v>
      </c>
      <c r="F750" s="475">
        <f>入力・労働局用!F750</f>
        <v>0</v>
      </c>
      <c r="G750" s="476"/>
      <c r="H750" s="174" t="str">
        <f ca="1">入力・労働局用!H750</f>
        <v/>
      </c>
      <c r="I750" s="477" t="str">
        <f ca="1">入力・労働局用!I750</f>
        <v/>
      </c>
      <c r="J750" s="478">
        <f>入力・労働局用!J750</f>
        <v>0</v>
      </c>
      <c r="K750" s="478">
        <f>入力・労働局用!K750</f>
        <v>0</v>
      </c>
      <c r="L750" s="479">
        <f>入力・労働局用!L750</f>
        <v>0</v>
      </c>
      <c r="M750" s="475">
        <f>入力・労働局用!M750</f>
        <v>0</v>
      </c>
      <c r="N750" s="480"/>
      <c r="O750" s="480"/>
      <c r="P750" s="480"/>
      <c r="Q750" s="476"/>
      <c r="R750" s="174" t="str">
        <f ca="1">入力・労働局用!R750</f>
        <v/>
      </c>
      <c r="S750" s="477" t="str">
        <f ca="1">入力・労働局用!S750</f>
        <v/>
      </c>
      <c r="T750" s="478">
        <f>入力・労働局用!T750</f>
        <v>0</v>
      </c>
      <c r="U750" s="478">
        <f>入力・労働局用!U750</f>
        <v>0</v>
      </c>
      <c r="V750" s="478">
        <f>入力・労働局用!V750</f>
        <v>0</v>
      </c>
      <c r="W750" s="479">
        <f>入力・労働局用!W750</f>
        <v>0</v>
      </c>
      <c r="X750" s="164"/>
      <c r="Y750" s="180" t="str">
        <f t="shared" si="334"/>
        <v/>
      </c>
      <c r="Z750" s="180" t="str">
        <f t="shared" si="335"/>
        <v/>
      </c>
      <c r="AA750" s="181" t="e">
        <f t="shared" si="324"/>
        <v>#VALUE!</v>
      </c>
      <c r="AB750" s="181" t="e">
        <f t="shared" si="325"/>
        <v>#VALUE!</v>
      </c>
      <c r="AC750" s="181" t="e">
        <f t="shared" si="326"/>
        <v>#VALUE!</v>
      </c>
      <c r="AD750" s="181" t="e">
        <f t="shared" si="327"/>
        <v>#VALUE!</v>
      </c>
      <c r="AE750" s="182" t="e">
        <f t="shared" si="328"/>
        <v>#VALUE!</v>
      </c>
      <c r="AF750" s="181" t="e">
        <f t="shared" si="329"/>
        <v>#VALUE!</v>
      </c>
      <c r="AG750" s="181" t="e">
        <f t="shared" si="330"/>
        <v>#VALUE!</v>
      </c>
      <c r="AH750" s="181" t="e">
        <f t="shared" si="331"/>
        <v>#VALUE!</v>
      </c>
      <c r="AI750" s="181" t="e">
        <f t="shared" si="332"/>
        <v>#VALUE!</v>
      </c>
      <c r="AJ750" s="182" t="e">
        <f t="shared" si="333"/>
        <v>#VALUE!</v>
      </c>
    </row>
    <row r="751" spans="1:36" ht="27.95" customHeight="1">
      <c r="A751" s="179">
        <f>入力・労働局用!A751</f>
        <v>0</v>
      </c>
      <c r="B751" s="172">
        <f>入力・労働局用!B751</f>
        <v>0</v>
      </c>
      <c r="C751" s="173"/>
      <c r="D751" s="70">
        <f>入力・労働局用!D751</f>
        <v>0</v>
      </c>
      <c r="E751" s="71">
        <f>入力・労働局用!E751</f>
        <v>0</v>
      </c>
      <c r="F751" s="475">
        <f>入力・労働局用!F751</f>
        <v>0</v>
      </c>
      <c r="G751" s="476"/>
      <c r="H751" s="174" t="str">
        <f ca="1">入力・労働局用!H751</f>
        <v/>
      </c>
      <c r="I751" s="477" t="str">
        <f ca="1">入力・労働局用!I751</f>
        <v/>
      </c>
      <c r="J751" s="478">
        <f>入力・労働局用!J751</f>
        <v>0</v>
      </c>
      <c r="K751" s="478">
        <f>入力・労働局用!K751</f>
        <v>0</v>
      </c>
      <c r="L751" s="479">
        <f>入力・労働局用!L751</f>
        <v>0</v>
      </c>
      <c r="M751" s="475">
        <f>入力・労働局用!M751</f>
        <v>0</v>
      </c>
      <c r="N751" s="480"/>
      <c r="O751" s="480"/>
      <c r="P751" s="480"/>
      <c r="Q751" s="476"/>
      <c r="R751" s="174" t="str">
        <f ca="1">入力・労働局用!R751</f>
        <v/>
      </c>
      <c r="S751" s="477" t="str">
        <f ca="1">入力・労働局用!S751</f>
        <v/>
      </c>
      <c r="T751" s="478">
        <f>入力・労働局用!T751</f>
        <v>0</v>
      </c>
      <c r="U751" s="478">
        <f>入力・労働局用!U751</f>
        <v>0</v>
      </c>
      <c r="V751" s="478">
        <f>入力・労働局用!V751</f>
        <v>0</v>
      </c>
      <c r="W751" s="479">
        <f>入力・労働局用!W751</f>
        <v>0</v>
      </c>
      <c r="X751" s="164"/>
      <c r="Y751" s="180" t="str">
        <f t="shared" si="334"/>
        <v/>
      </c>
      <c r="Z751" s="180" t="str">
        <f t="shared" si="335"/>
        <v/>
      </c>
      <c r="AA751" s="181" t="e">
        <f t="shared" si="324"/>
        <v>#VALUE!</v>
      </c>
      <c r="AB751" s="181" t="e">
        <f t="shared" si="325"/>
        <v>#VALUE!</v>
      </c>
      <c r="AC751" s="181" t="e">
        <f t="shared" si="326"/>
        <v>#VALUE!</v>
      </c>
      <c r="AD751" s="181" t="e">
        <f t="shared" si="327"/>
        <v>#VALUE!</v>
      </c>
      <c r="AE751" s="182" t="e">
        <f t="shared" si="328"/>
        <v>#VALUE!</v>
      </c>
      <c r="AF751" s="181" t="e">
        <f t="shared" si="329"/>
        <v>#VALUE!</v>
      </c>
      <c r="AG751" s="181" t="e">
        <f t="shared" si="330"/>
        <v>#VALUE!</v>
      </c>
      <c r="AH751" s="181" t="e">
        <f t="shared" si="331"/>
        <v>#VALUE!</v>
      </c>
      <c r="AI751" s="181" t="e">
        <f t="shared" si="332"/>
        <v>#VALUE!</v>
      </c>
      <c r="AJ751" s="182" t="e">
        <f t="shared" si="333"/>
        <v>#VALUE!</v>
      </c>
    </row>
    <row r="752" spans="1:36" ht="27.95" customHeight="1" thickBot="1">
      <c r="A752" s="183">
        <f>入力・労働局用!A752</f>
        <v>0</v>
      </c>
      <c r="B752" s="172">
        <f>入力・労働局用!B752</f>
        <v>0</v>
      </c>
      <c r="C752" s="173"/>
      <c r="D752" s="70">
        <f>入力・労働局用!D752</f>
        <v>0</v>
      </c>
      <c r="E752" s="71">
        <f>入力・労働局用!E752</f>
        <v>0</v>
      </c>
      <c r="F752" s="475">
        <f>入力・労働局用!F752</f>
        <v>0</v>
      </c>
      <c r="G752" s="476"/>
      <c r="H752" s="174" t="str">
        <f ca="1">入力・労働局用!H752</f>
        <v/>
      </c>
      <c r="I752" s="477" t="str">
        <f ca="1">入力・労働局用!I752</f>
        <v/>
      </c>
      <c r="J752" s="478">
        <f>入力・労働局用!J752</f>
        <v>0</v>
      </c>
      <c r="K752" s="478">
        <f>入力・労働局用!K752</f>
        <v>0</v>
      </c>
      <c r="L752" s="479">
        <f>入力・労働局用!L752</f>
        <v>0</v>
      </c>
      <c r="M752" s="475">
        <f>入力・労働局用!M752</f>
        <v>0</v>
      </c>
      <c r="N752" s="480"/>
      <c r="O752" s="480"/>
      <c r="P752" s="480"/>
      <c r="Q752" s="476"/>
      <c r="R752" s="174" t="str">
        <f ca="1">入力・労働局用!R752</f>
        <v/>
      </c>
      <c r="S752" s="477" t="str">
        <f ca="1">入力・労働局用!S752</f>
        <v/>
      </c>
      <c r="T752" s="478">
        <f>入力・労働局用!T752</f>
        <v>0</v>
      </c>
      <c r="U752" s="478">
        <f>入力・労働局用!U752</f>
        <v>0</v>
      </c>
      <c r="V752" s="478">
        <f>入力・労働局用!V752</f>
        <v>0</v>
      </c>
      <c r="W752" s="479">
        <f>入力・労働局用!W752</f>
        <v>0</v>
      </c>
      <c r="X752" s="164"/>
      <c r="Y752" s="185" t="str">
        <f t="shared" si="334"/>
        <v/>
      </c>
      <c r="Z752" s="185" t="str">
        <f t="shared" si="335"/>
        <v/>
      </c>
      <c r="AA752" s="186" t="e">
        <f t="shared" si="324"/>
        <v>#VALUE!</v>
      </c>
      <c r="AB752" s="186" t="e">
        <f t="shared" si="325"/>
        <v>#VALUE!</v>
      </c>
      <c r="AC752" s="186" t="e">
        <f t="shared" si="326"/>
        <v>#VALUE!</v>
      </c>
      <c r="AD752" s="186" t="e">
        <f t="shared" si="327"/>
        <v>#VALUE!</v>
      </c>
      <c r="AE752" s="187" t="e">
        <f t="shared" si="328"/>
        <v>#VALUE!</v>
      </c>
      <c r="AF752" s="186" t="e">
        <f t="shared" si="329"/>
        <v>#VALUE!</v>
      </c>
      <c r="AG752" s="186" t="e">
        <f t="shared" si="330"/>
        <v>#VALUE!</v>
      </c>
      <c r="AH752" s="186" t="e">
        <f t="shared" si="331"/>
        <v>#VALUE!</v>
      </c>
      <c r="AI752" s="186" t="e">
        <f t="shared" si="332"/>
        <v>#VALUE!</v>
      </c>
      <c r="AJ752" s="187" t="e">
        <f t="shared" si="333"/>
        <v>#VALUE!</v>
      </c>
    </row>
    <row r="753" spans="1:36" ht="24.95" customHeight="1" thickTop="1">
      <c r="A753" s="361" t="s">
        <v>62</v>
      </c>
      <c r="B753" s="362"/>
      <c r="C753" s="362"/>
      <c r="D753" s="362"/>
      <c r="E753" s="362"/>
      <c r="F753" s="363"/>
      <c r="G753" s="364"/>
      <c r="H753" s="213" t="s">
        <v>12</v>
      </c>
      <c r="I753" s="471">
        <f ca="1">入力・労働局用!I753</f>
        <v>0</v>
      </c>
      <c r="J753" s="472">
        <f>入力・労働局用!J753</f>
        <v>0</v>
      </c>
      <c r="K753" s="472">
        <f>入力・労働局用!K753</f>
        <v>0</v>
      </c>
      <c r="L753" s="214" t="s">
        <v>8</v>
      </c>
      <c r="M753" s="363"/>
      <c r="N753" s="367"/>
      <c r="O753" s="367"/>
      <c r="P753" s="367"/>
      <c r="Q753" s="364"/>
      <c r="R753" s="213"/>
      <c r="S753" s="471">
        <f ca="1">入力・労働局用!S753</f>
        <v>0</v>
      </c>
      <c r="T753" s="472">
        <f>入力・労働局用!T753</f>
        <v>0</v>
      </c>
      <c r="U753" s="472">
        <f>入力・労働局用!U753</f>
        <v>0</v>
      </c>
      <c r="V753" s="472">
        <f>入力・労働局用!V753</f>
        <v>0</v>
      </c>
      <c r="W753" s="214" t="s">
        <v>8</v>
      </c>
      <c r="X753" s="164"/>
    </row>
    <row r="754" spans="1:36" ht="24.95" customHeight="1">
      <c r="A754" s="434" t="s">
        <v>80</v>
      </c>
      <c r="B754" s="435"/>
      <c r="C754" s="435"/>
      <c r="D754" s="435"/>
      <c r="E754" s="435"/>
      <c r="F754" s="502"/>
      <c r="G754" s="503"/>
      <c r="H754" s="215" t="s">
        <v>12</v>
      </c>
      <c r="I754" s="504">
        <f ca="1">入力・労働局用!I754</f>
        <v>0</v>
      </c>
      <c r="J754" s="505">
        <f>入力・労働局用!J754</f>
        <v>0</v>
      </c>
      <c r="K754" s="505">
        <f>入力・労働局用!K754</f>
        <v>0</v>
      </c>
      <c r="L754" s="216" t="s">
        <v>8</v>
      </c>
      <c r="M754" s="502"/>
      <c r="N754" s="506"/>
      <c r="O754" s="506"/>
      <c r="P754" s="506"/>
      <c r="Q754" s="503"/>
      <c r="R754" s="215"/>
      <c r="S754" s="504">
        <f ca="1">入力・労働局用!S754</f>
        <v>0</v>
      </c>
      <c r="T754" s="505">
        <f>入力・労働局用!T754</f>
        <v>0</v>
      </c>
      <c r="U754" s="505">
        <f>入力・労働局用!U754</f>
        <v>0</v>
      </c>
      <c r="V754" s="505">
        <f>入力・労働局用!V754</f>
        <v>0</v>
      </c>
      <c r="W754" s="216" t="s">
        <v>8</v>
      </c>
      <c r="X754" s="164"/>
      <c r="Z754" s="190" t="s">
        <v>36</v>
      </c>
    </row>
    <row r="755" spans="1:36" s="1" customFormat="1" ht="3.75" customHeight="1">
      <c r="X755" s="52"/>
      <c r="Y755" s="217"/>
      <c r="Z755" s="54" t="s">
        <v>35</v>
      </c>
      <c r="AH755" s="29"/>
      <c r="AI755" s="29"/>
    </row>
    <row r="756" spans="1:36">
      <c r="T756" s="468" t="s">
        <v>43</v>
      </c>
      <c r="U756" s="469"/>
      <c r="V756" s="469"/>
      <c r="W756" s="470"/>
      <c r="X756" s="164"/>
    </row>
    <row r="758" spans="1:36" ht="19.5" customHeight="1">
      <c r="A758" s="147" t="str">
        <f>IF(入力・労働局用!A758="","",入力・労働局用!A758)</f>
        <v>【鳥取局様式】</v>
      </c>
      <c r="B758" s="196"/>
      <c r="C758" s="146"/>
      <c r="D758" s="466" t="s">
        <v>76</v>
      </c>
      <c r="E758" s="467"/>
      <c r="F758" s="467"/>
      <c r="G758" s="467"/>
      <c r="H758" s="467"/>
      <c r="I758" s="467"/>
      <c r="J758" s="467"/>
      <c r="S758" s="148">
        <f>入力・労働局用!$S$2</f>
        <v>1</v>
      </c>
      <c r="T758" s="488" t="s">
        <v>10</v>
      </c>
      <c r="U758" s="488"/>
      <c r="V758" s="149">
        <f>入力・労働局用!V758</f>
        <v>29</v>
      </c>
      <c r="W758" s="150" t="s">
        <v>11</v>
      </c>
    </row>
    <row r="759" spans="1:36" ht="19.5" customHeight="1">
      <c r="B759" s="197"/>
      <c r="C759" s="151"/>
      <c r="D759" s="467"/>
      <c r="E759" s="467"/>
      <c r="F759" s="467"/>
      <c r="G759" s="467"/>
      <c r="H759" s="467"/>
      <c r="I759" s="467"/>
      <c r="J759" s="467"/>
    </row>
    <row r="760" spans="1:36" ht="14.25">
      <c r="B760" s="223">
        <f ca="1">入力・労働局用!B760</f>
        <v>45741</v>
      </c>
      <c r="D760" s="198"/>
      <c r="E760" s="198"/>
      <c r="F760" s="198"/>
    </row>
    <row r="761" spans="1:36" ht="15" customHeight="1">
      <c r="B761" s="224">
        <f ca="1">入力・労働局用!B761</f>
        <v>46106.494204513889</v>
      </c>
      <c r="H761" s="329" t="s">
        <v>6</v>
      </c>
      <c r="I761" s="330"/>
      <c r="J761" s="333" t="s">
        <v>0</v>
      </c>
      <c r="K761" s="334"/>
      <c r="L761" s="153" t="s">
        <v>1</v>
      </c>
      <c r="M761" s="334" t="s">
        <v>7</v>
      </c>
      <c r="N761" s="334"/>
      <c r="O761" s="334" t="s">
        <v>2</v>
      </c>
      <c r="P761" s="334"/>
      <c r="Q761" s="334"/>
      <c r="R761" s="334"/>
      <c r="S761" s="334"/>
      <c r="T761" s="334"/>
      <c r="U761" s="334" t="s">
        <v>3</v>
      </c>
      <c r="V761" s="334"/>
      <c r="W761" s="334"/>
    </row>
    <row r="762" spans="1:36" ht="20.100000000000001" customHeight="1">
      <c r="H762" s="331"/>
      <c r="I762" s="332"/>
      <c r="J762" s="154">
        <f>IF(入力・労働局用!J762="","",入力・労働局用!J762)</f>
        <v>3</v>
      </c>
      <c r="K762" s="155">
        <f>IF(入力・労働局用!K762="","",入力・労働局用!K762)</f>
        <v>1</v>
      </c>
      <c r="L762" s="156">
        <f>IF(入力・労働局用!L762="","",入力・労働局用!L762)</f>
        <v>1</v>
      </c>
      <c r="M762" s="157">
        <f>IF(入力・労働局用!M762="","",入力・労働局用!M762)</f>
        <v>0</v>
      </c>
      <c r="N762" s="158" t="str">
        <f>IF(入力・労働局用!N762="","",入力・労働局用!N762)</f>
        <v/>
      </c>
      <c r="O762" s="159" t="str">
        <f>IF(入力・労働局用!O762="","",入力・労働局用!O762)</f>
        <v/>
      </c>
      <c r="P762" s="160" t="str">
        <f>IF(入力・労働局用!P762="","",入力・労働局用!P762)</f>
        <v/>
      </c>
      <c r="Q762" s="160" t="str">
        <f>IF(入力・労働局用!Q762="","",入力・労働局用!Q762)</f>
        <v/>
      </c>
      <c r="R762" s="160" t="str">
        <f>IF(入力・労働局用!R762="","",入力・労働局用!R762)</f>
        <v/>
      </c>
      <c r="S762" s="160" t="str">
        <f>IF(入力・労働局用!S762="","",入力・労働局用!S762)</f>
        <v/>
      </c>
      <c r="T762" s="161" t="str">
        <f>IF(入力・労働局用!T762="","",入力・労働局用!T762)</f>
        <v/>
      </c>
      <c r="U762" s="159" t="str">
        <f>IF(入力・労働局用!U762="","",入力・労働局用!U762)</f>
        <v/>
      </c>
      <c r="V762" s="160" t="str">
        <f>IF(入力・労働局用!V762="","",入力・労働局用!V762)</f>
        <v/>
      </c>
      <c r="W762" s="161" t="str">
        <f>IF(入力・労働局用!W762="","",入力・労働局用!W762)</f>
        <v/>
      </c>
      <c r="Y762" s="162" t="s">
        <v>33</v>
      </c>
      <c r="Z762" s="163" t="s">
        <v>34</v>
      </c>
      <c r="AA762" s="489" t="str">
        <f>$A$2</f>
        <v>【鳥取局様式】</v>
      </c>
      <c r="AB762" s="489"/>
      <c r="AC762" s="489"/>
      <c r="AD762" s="489"/>
      <c r="AE762" s="489"/>
      <c r="AF762" s="487">
        <f>$A$3</f>
        <v>0</v>
      </c>
      <c r="AG762" s="487"/>
      <c r="AH762" s="487"/>
      <c r="AI762" s="487"/>
      <c r="AJ762" s="487"/>
    </row>
    <row r="763" spans="1:36" ht="21.95" customHeight="1">
      <c r="A763" s="315" t="s">
        <v>9</v>
      </c>
      <c r="B763" s="317" t="s">
        <v>30</v>
      </c>
      <c r="C763" s="220"/>
      <c r="D763" s="318" t="s">
        <v>50</v>
      </c>
      <c r="E763" s="317" t="s">
        <v>48</v>
      </c>
      <c r="F763" s="451">
        <f ca="1">B760</f>
        <v>45741</v>
      </c>
      <c r="G763" s="452"/>
      <c r="H763" s="452"/>
      <c r="I763" s="452"/>
      <c r="J763" s="452"/>
      <c r="K763" s="452"/>
      <c r="L763" s="453"/>
      <c r="M763" s="454">
        <f ca="1">B761</f>
        <v>46106.494204513889</v>
      </c>
      <c r="N763" s="455"/>
      <c r="O763" s="455"/>
      <c r="P763" s="455"/>
      <c r="Q763" s="455"/>
      <c r="R763" s="455"/>
      <c r="S763" s="455"/>
      <c r="T763" s="455"/>
      <c r="U763" s="455"/>
      <c r="V763" s="455"/>
      <c r="W763" s="456"/>
      <c r="X763" s="164"/>
      <c r="Y763" s="165" t="str">
        <f>$A$2</f>
        <v>【鳥取局様式】</v>
      </c>
      <c r="Z763" s="165" t="e">
        <f>DATE(YEAR($Y$7)+1,7,10)</f>
        <v>#VALUE!</v>
      </c>
      <c r="AA763" s="166" t="s">
        <v>33</v>
      </c>
      <c r="AB763" s="166" t="s">
        <v>34</v>
      </c>
      <c r="AC763" s="166" t="s">
        <v>37</v>
      </c>
      <c r="AD763" s="166" t="s">
        <v>38</v>
      </c>
      <c r="AE763" s="166" t="s">
        <v>32</v>
      </c>
      <c r="AF763" s="166" t="s">
        <v>33</v>
      </c>
      <c r="AG763" s="166" t="s">
        <v>34</v>
      </c>
      <c r="AH763" s="166" t="s">
        <v>37</v>
      </c>
      <c r="AI763" s="166" t="s">
        <v>38</v>
      </c>
      <c r="AJ763" s="166" t="s">
        <v>32</v>
      </c>
    </row>
    <row r="764" spans="1:36" ht="28.5" customHeight="1">
      <c r="A764" s="316"/>
      <c r="B764" s="317"/>
      <c r="C764" s="195"/>
      <c r="D764" s="319"/>
      <c r="E764" s="317"/>
      <c r="F764" s="306" t="s">
        <v>4</v>
      </c>
      <c r="G764" s="306"/>
      <c r="H764" s="168" t="s">
        <v>39</v>
      </c>
      <c r="I764" s="306" t="s">
        <v>5</v>
      </c>
      <c r="J764" s="306"/>
      <c r="K764" s="306"/>
      <c r="L764" s="306"/>
      <c r="M764" s="306" t="s">
        <v>4</v>
      </c>
      <c r="N764" s="306"/>
      <c r="O764" s="306"/>
      <c r="P764" s="306"/>
      <c r="Q764" s="306"/>
      <c r="R764" s="168" t="s">
        <v>39</v>
      </c>
      <c r="S764" s="306" t="s">
        <v>5</v>
      </c>
      <c r="T764" s="306"/>
      <c r="U764" s="306"/>
      <c r="V764" s="306"/>
      <c r="W764" s="306"/>
      <c r="X764" s="164"/>
      <c r="Y764" s="165" t="e">
        <f>DATE(YEAR($A$2),4,1)</f>
        <v>#VALUE!</v>
      </c>
      <c r="Z764" s="165" t="e">
        <f>DATE(YEAR($Y$8)+2,3,31)</f>
        <v>#VALUE!</v>
      </c>
      <c r="AA764" s="165" t="e">
        <f>$Y$8</f>
        <v>#VALUE!</v>
      </c>
      <c r="AB764" s="165" t="e">
        <f>DATE(YEAR($Y$8)+1,3,31)</f>
        <v>#VALUE!</v>
      </c>
      <c r="AC764" s="165"/>
      <c r="AD764" s="165"/>
      <c r="AE764" s="165"/>
      <c r="AF764" s="169" t="e">
        <f>DATE(YEAR($A$2)+1,4,1)</f>
        <v>#VALUE!</v>
      </c>
      <c r="AG764" s="169" t="e">
        <f>DATE(YEAR($AF$8)+1,3,31)</f>
        <v>#VALUE!</v>
      </c>
      <c r="AH764" s="165"/>
      <c r="AI764" s="165"/>
      <c r="AJ764" s="170"/>
    </row>
    <row r="765" spans="1:36" ht="27.95" customHeight="1">
      <c r="A765" s="171">
        <f>入力・労働局用!A765</f>
        <v>0</v>
      </c>
      <c r="B765" s="172">
        <f>入力・労働局用!B765</f>
        <v>0</v>
      </c>
      <c r="C765" s="173"/>
      <c r="D765" s="70">
        <f>入力・労働局用!D765</f>
        <v>0</v>
      </c>
      <c r="E765" s="71">
        <f>入力・労働局用!E765</f>
        <v>0</v>
      </c>
      <c r="F765" s="475">
        <f>入力・労働局用!F765</f>
        <v>0</v>
      </c>
      <c r="G765" s="476"/>
      <c r="H765" s="174" t="str">
        <f ca="1">入力・労働局用!H765</f>
        <v/>
      </c>
      <c r="I765" s="484" t="str">
        <f ca="1">入力・労働局用!I765</f>
        <v/>
      </c>
      <c r="J765" s="485">
        <f>入力・労働局用!J765</f>
        <v>0</v>
      </c>
      <c r="K765" s="485">
        <f>入力・労働局用!K765</f>
        <v>0</v>
      </c>
      <c r="L765" s="486">
        <f>入力・労働局用!L765</f>
        <v>0</v>
      </c>
      <c r="M765" s="475">
        <f>入力・労働局用!M765</f>
        <v>0</v>
      </c>
      <c r="N765" s="480"/>
      <c r="O765" s="480"/>
      <c r="P765" s="480"/>
      <c r="Q765" s="476"/>
      <c r="R765" s="175" t="str">
        <f ca="1">入力・労働局用!R765</f>
        <v/>
      </c>
      <c r="S765" s="484" t="str">
        <f ca="1">入力・労働局用!S765</f>
        <v/>
      </c>
      <c r="T765" s="485">
        <f>入力・労働局用!T765</f>
        <v>0</v>
      </c>
      <c r="U765" s="485">
        <f>入力・労働局用!U765</f>
        <v>0</v>
      </c>
      <c r="V765" s="485">
        <f>入力・労働局用!V765</f>
        <v>0</v>
      </c>
      <c r="W765" s="486">
        <f>入力・労働局用!W765</f>
        <v>0</v>
      </c>
      <c r="X765" s="164"/>
      <c r="Y765" s="176" t="str">
        <f>IF($B765&lt;&gt;0,IF(D765=0,AA$8,D765),"")</f>
        <v/>
      </c>
      <c r="Z765" s="176" t="str">
        <f>IF($B765&lt;&gt;0,IF(E765=0,Z$8,E765),"")</f>
        <v/>
      </c>
      <c r="AA765" s="177" t="e">
        <f t="shared" ref="AA765:AA779" si="336">IF(Y765&lt;AF$8,Y765,"")</f>
        <v>#VALUE!</v>
      </c>
      <c r="AB765" s="177" t="e">
        <f t="shared" ref="AB765:AB779" si="337">IF(Y765&gt;AB$8,"",IF(Z765&gt;AB$8,AB$8,Z765))</f>
        <v>#VALUE!</v>
      </c>
      <c r="AC765" s="177" t="e">
        <f t="shared" ref="AC765:AC779" si="338">IF(AA765="","",DATE(YEAR(AA765),MONTH(AA765),1))</f>
        <v>#VALUE!</v>
      </c>
      <c r="AD765" s="177" t="e">
        <f t="shared" ref="AD765:AD779" si="339">IF(AA765="","",DATE(YEAR(AB765),MONTH(AB765)+1,1)-1)</f>
        <v>#VALUE!</v>
      </c>
      <c r="AE765" s="178" t="e">
        <f t="shared" ref="AE765:AE779" si="340">IF(AA765="","",DATEDIF(AC765,AD765+1,"m"))</f>
        <v>#VALUE!</v>
      </c>
      <c r="AF765" s="177" t="e">
        <f t="shared" ref="AF765:AF779" si="341">IF(Z765&lt;AF$8,"",IF(Y765&gt;AF$8,Y765,AF$8))</f>
        <v>#VALUE!</v>
      </c>
      <c r="AG765" s="177" t="e">
        <f t="shared" ref="AG765:AG779" si="342">IF(Z765&lt;AF$8,"",Z765)</f>
        <v>#VALUE!</v>
      </c>
      <c r="AH765" s="177" t="e">
        <f t="shared" ref="AH765:AH779" si="343">IF(AF765="","",DATE(YEAR(AF765),MONTH(AF765),1))</f>
        <v>#VALUE!</v>
      </c>
      <c r="AI765" s="177" t="e">
        <f t="shared" ref="AI765:AI779" si="344">IF(AF765="","",DATE(YEAR(AG765),MONTH(AG765)+1,1)-1)</f>
        <v>#VALUE!</v>
      </c>
      <c r="AJ765" s="178" t="e">
        <f t="shared" ref="AJ765:AJ779" si="345">IF(AF765="","",DATEDIF(AH765,AI765+1,"m"))</f>
        <v>#VALUE!</v>
      </c>
    </row>
    <row r="766" spans="1:36" ht="27.95" customHeight="1">
      <c r="A766" s="179">
        <f>入力・労働局用!A766</f>
        <v>0</v>
      </c>
      <c r="B766" s="172">
        <f>入力・労働局用!B766</f>
        <v>0</v>
      </c>
      <c r="C766" s="173"/>
      <c r="D766" s="70">
        <f>入力・労働局用!D766</f>
        <v>0</v>
      </c>
      <c r="E766" s="71">
        <f>入力・労働局用!E766</f>
        <v>0</v>
      </c>
      <c r="F766" s="475">
        <f>入力・労働局用!F766</f>
        <v>0</v>
      </c>
      <c r="G766" s="476"/>
      <c r="H766" s="174" t="str">
        <f ca="1">入力・労働局用!H766</f>
        <v/>
      </c>
      <c r="I766" s="477" t="str">
        <f ca="1">入力・労働局用!I766</f>
        <v/>
      </c>
      <c r="J766" s="478">
        <f>入力・労働局用!J766</f>
        <v>0</v>
      </c>
      <c r="K766" s="478">
        <f>入力・労働局用!K766</f>
        <v>0</v>
      </c>
      <c r="L766" s="479">
        <f>入力・労働局用!L766</f>
        <v>0</v>
      </c>
      <c r="M766" s="475">
        <f>入力・労働局用!M766</f>
        <v>0</v>
      </c>
      <c r="N766" s="480"/>
      <c r="O766" s="480"/>
      <c r="P766" s="480"/>
      <c r="Q766" s="476"/>
      <c r="R766" s="174" t="str">
        <f ca="1">入力・労働局用!R766</f>
        <v/>
      </c>
      <c r="S766" s="477" t="str">
        <f ca="1">入力・労働局用!S766</f>
        <v/>
      </c>
      <c r="T766" s="478">
        <f>入力・労働局用!T766</f>
        <v>0</v>
      </c>
      <c r="U766" s="478">
        <f>入力・労働局用!U766</f>
        <v>0</v>
      </c>
      <c r="V766" s="478">
        <f>入力・労働局用!V766</f>
        <v>0</v>
      </c>
      <c r="W766" s="479">
        <f>入力・労働局用!W766</f>
        <v>0</v>
      </c>
      <c r="X766" s="164"/>
      <c r="Y766" s="180" t="str">
        <f t="shared" ref="Y766:Y779" si="346">IF($B766&lt;&gt;0,IF(D766=0,AA$8,D766),"")</f>
        <v/>
      </c>
      <c r="Z766" s="180" t="str">
        <f t="shared" ref="Z766:Z779" si="347">IF($B766&lt;&gt;0,IF(E766=0,Z$8,E766),"")</f>
        <v/>
      </c>
      <c r="AA766" s="181" t="e">
        <f t="shared" si="336"/>
        <v>#VALUE!</v>
      </c>
      <c r="AB766" s="181" t="e">
        <f t="shared" si="337"/>
        <v>#VALUE!</v>
      </c>
      <c r="AC766" s="181" t="e">
        <f t="shared" si="338"/>
        <v>#VALUE!</v>
      </c>
      <c r="AD766" s="181" t="e">
        <f t="shared" si="339"/>
        <v>#VALUE!</v>
      </c>
      <c r="AE766" s="182" t="e">
        <f t="shared" si="340"/>
        <v>#VALUE!</v>
      </c>
      <c r="AF766" s="181" t="e">
        <f t="shared" si="341"/>
        <v>#VALUE!</v>
      </c>
      <c r="AG766" s="181" t="e">
        <f t="shared" si="342"/>
        <v>#VALUE!</v>
      </c>
      <c r="AH766" s="181" t="e">
        <f t="shared" si="343"/>
        <v>#VALUE!</v>
      </c>
      <c r="AI766" s="181" t="e">
        <f t="shared" si="344"/>
        <v>#VALUE!</v>
      </c>
      <c r="AJ766" s="182" t="e">
        <f t="shared" si="345"/>
        <v>#VALUE!</v>
      </c>
    </row>
    <row r="767" spans="1:36" ht="27.95" customHeight="1">
      <c r="A767" s="179">
        <f>入力・労働局用!A767</f>
        <v>0</v>
      </c>
      <c r="B767" s="172">
        <f>入力・労働局用!B767</f>
        <v>0</v>
      </c>
      <c r="C767" s="173"/>
      <c r="D767" s="70">
        <f>入力・労働局用!D767</f>
        <v>0</v>
      </c>
      <c r="E767" s="71">
        <f>入力・労働局用!E767</f>
        <v>0</v>
      </c>
      <c r="F767" s="475">
        <f>入力・労働局用!F767</f>
        <v>0</v>
      </c>
      <c r="G767" s="476"/>
      <c r="H767" s="174" t="str">
        <f ca="1">入力・労働局用!H767</f>
        <v/>
      </c>
      <c r="I767" s="477" t="str">
        <f ca="1">入力・労働局用!I767</f>
        <v/>
      </c>
      <c r="J767" s="478">
        <f>入力・労働局用!J767</f>
        <v>0</v>
      </c>
      <c r="K767" s="478">
        <f>入力・労働局用!K767</f>
        <v>0</v>
      </c>
      <c r="L767" s="479">
        <f>入力・労働局用!L767</f>
        <v>0</v>
      </c>
      <c r="M767" s="475">
        <f>入力・労働局用!M767</f>
        <v>0</v>
      </c>
      <c r="N767" s="480"/>
      <c r="O767" s="480"/>
      <c r="P767" s="480"/>
      <c r="Q767" s="476"/>
      <c r="R767" s="174" t="str">
        <f ca="1">入力・労働局用!R767</f>
        <v/>
      </c>
      <c r="S767" s="477" t="str">
        <f ca="1">入力・労働局用!S767</f>
        <v/>
      </c>
      <c r="T767" s="478">
        <f>入力・労働局用!T767</f>
        <v>0</v>
      </c>
      <c r="U767" s="478">
        <f>入力・労働局用!U767</f>
        <v>0</v>
      </c>
      <c r="V767" s="478">
        <f>入力・労働局用!V767</f>
        <v>0</v>
      </c>
      <c r="W767" s="479">
        <f>入力・労働局用!W767</f>
        <v>0</v>
      </c>
      <c r="X767" s="164"/>
      <c r="Y767" s="180" t="str">
        <f t="shared" si="346"/>
        <v/>
      </c>
      <c r="Z767" s="180" t="str">
        <f t="shared" si="347"/>
        <v/>
      </c>
      <c r="AA767" s="181" t="e">
        <f t="shared" si="336"/>
        <v>#VALUE!</v>
      </c>
      <c r="AB767" s="181" t="e">
        <f t="shared" si="337"/>
        <v>#VALUE!</v>
      </c>
      <c r="AC767" s="181" t="e">
        <f t="shared" si="338"/>
        <v>#VALUE!</v>
      </c>
      <c r="AD767" s="181" t="e">
        <f t="shared" si="339"/>
        <v>#VALUE!</v>
      </c>
      <c r="AE767" s="182" t="e">
        <f t="shared" si="340"/>
        <v>#VALUE!</v>
      </c>
      <c r="AF767" s="181" t="e">
        <f t="shared" si="341"/>
        <v>#VALUE!</v>
      </c>
      <c r="AG767" s="181" t="e">
        <f t="shared" si="342"/>
        <v>#VALUE!</v>
      </c>
      <c r="AH767" s="181" t="e">
        <f t="shared" si="343"/>
        <v>#VALUE!</v>
      </c>
      <c r="AI767" s="181" t="e">
        <f t="shared" si="344"/>
        <v>#VALUE!</v>
      </c>
      <c r="AJ767" s="182" t="e">
        <f t="shared" si="345"/>
        <v>#VALUE!</v>
      </c>
    </row>
    <row r="768" spans="1:36" ht="27.95" customHeight="1">
      <c r="A768" s="179">
        <f>入力・労働局用!A768</f>
        <v>0</v>
      </c>
      <c r="B768" s="172">
        <f>入力・労働局用!B768</f>
        <v>0</v>
      </c>
      <c r="C768" s="173"/>
      <c r="D768" s="70">
        <f>入力・労働局用!D768</f>
        <v>0</v>
      </c>
      <c r="E768" s="71">
        <f>入力・労働局用!E768</f>
        <v>0</v>
      </c>
      <c r="F768" s="475">
        <f>入力・労働局用!F768</f>
        <v>0</v>
      </c>
      <c r="G768" s="476"/>
      <c r="H768" s="174" t="str">
        <f ca="1">入力・労働局用!H768</f>
        <v/>
      </c>
      <c r="I768" s="477" t="str">
        <f ca="1">入力・労働局用!I768</f>
        <v/>
      </c>
      <c r="J768" s="478">
        <f>入力・労働局用!J768</f>
        <v>0</v>
      </c>
      <c r="K768" s="478">
        <f>入力・労働局用!K768</f>
        <v>0</v>
      </c>
      <c r="L768" s="479">
        <f>入力・労働局用!L768</f>
        <v>0</v>
      </c>
      <c r="M768" s="475">
        <f>入力・労働局用!M768</f>
        <v>0</v>
      </c>
      <c r="N768" s="480"/>
      <c r="O768" s="480"/>
      <c r="P768" s="480"/>
      <c r="Q768" s="476"/>
      <c r="R768" s="174" t="str">
        <f ca="1">入力・労働局用!R768</f>
        <v/>
      </c>
      <c r="S768" s="477" t="str">
        <f ca="1">入力・労働局用!S768</f>
        <v/>
      </c>
      <c r="T768" s="478">
        <f>入力・労働局用!T768</f>
        <v>0</v>
      </c>
      <c r="U768" s="478">
        <f>入力・労働局用!U768</f>
        <v>0</v>
      </c>
      <c r="V768" s="478">
        <f>入力・労働局用!V768</f>
        <v>0</v>
      </c>
      <c r="W768" s="479">
        <f>入力・労働局用!W768</f>
        <v>0</v>
      </c>
      <c r="X768" s="164"/>
      <c r="Y768" s="180" t="str">
        <f t="shared" si="346"/>
        <v/>
      </c>
      <c r="Z768" s="180" t="str">
        <f t="shared" si="347"/>
        <v/>
      </c>
      <c r="AA768" s="181" t="e">
        <f t="shared" si="336"/>
        <v>#VALUE!</v>
      </c>
      <c r="AB768" s="181" t="e">
        <f t="shared" si="337"/>
        <v>#VALUE!</v>
      </c>
      <c r="AC768" s="181" t="e">
        <f t="shared" si="338"/>
        <v>#VALUE!</v>
      </c>
      <c r="AD768" s="181" t="e">
        <f t="shared" si="339"/>
        <v>#VALUE!</v>
      </c>
      <c r="AE768" s="182" t="e">
        <f t="shared" si="340"/>
        <v>#VALUE!</v>
      </c>
      <c r="AF768" s="181" t="e">
        <f t="shared" si="341"/>
        <v>#VALUE!</v>
      </c>
      <c r="AG768" s="181" t="e">
        <f t="shared" si="342"/>
        <v>#VALUE!</v>
      </c>
      <c r="AH768" s="181" t="e">
        <f t="shared" si="343"/>
        <v>#VALUE!</v>
      </c>
      <c r="AI768" s="181" t="e">
        <f t="shared" si="344"/>
        <v>#VALUE!</v>
      </c>
      <c r="AJ768" s="182" t="e">
        <f t="shared" si="345"/>
        <v>#VALUE!</v>
      </c>
    </row>
    <row r="769" spans="1:36" ht="27.95" customHeight="1">
      <c r="A769" s="179">
        <f>入力・労働局用!A769</f>
        <v>0</v>
      </c>
      <c r="B769" s="172">
        <f>入力・労働局用!B769</f>
        <v>0</v>
      </c>
      <c r="C769" s="173"/>
      <c r="D769" s="70">
        <f>入力・労働局用!D769</f>
        <v>0</v>
      </c>
      <c r="E769" s="71">
        <f>入力・労働局用!E769</f>
        <v>0</v>
      </c>
      <c r="F769" s="475">
        <f>入力・労働局用!F769</f>
        <v>0</v>
      </c>
      <c r="G769" s="476"/>
      <c r="H769" s="174" t="str">
        <f ca="1">入力・労働局用!H769</f>
        <v/>
      </c>
      <c r="I769" s="477" t="str">
        <f ca="1">入力・労働局用!I769</f>
        <v/>
      </c>
      <c r="J769" s="478">
        <f>入力・労働局用!J769</f>
        <v>0</v>
      </c>
      <c r="K769" s="478">
        <f>入力・労働局用!K769</f>
        <v>0</v>
      </c>
      <c r="L769" s="479">
        <f>入力・労働局用!L769</f>
        <v>0</v>
      </c>
      <c r="M769" s="475">
        <f>入力・労働局用!M769</f>
        <v>0</v>
      </c>
      <c r="N769" s="480"/>
      <c r="O769" s="480"/>
      <c r="P769" s="480"/>
      <c r="Q769" s="476"/>
      <c r="R769" s="174" t="str">
        <f ca="1">入力・労働局用!R769</f>
        <v/>
      </c>
      <c r="S769" s="477" t="str">
        <f ca="1">入力・労働局用!S769</f>
        <v/>
      </c>
      <c r="T769" s="478">
        <f>入力・労働局用!T769</f>
        <v>0</v>
      </c>
      <c r="U769" s="478">
        <f>入力・労働局用!U769</f>
        <v>0</v>
      </c>
      <c r="V769" s="478">
        <f>入力・労働局用!V769</f>
        <v>0</v>
      </c>
      <c r="W769" s="479">
        <f>入力・労働局用!W769</f>
        <v>0</v>
      </c>
      <c r="X769" s="164"/>
      <c r="Y769" s="180" t="str">
        <f t="shared" si="346"/>
        <v/>
      </c>
      <c r="Z769" s="180" t="str">
        <f t="shared" si="347"/>
        <v/>
      </c>
      <c r="AA769" s="181" t="e">
        <f t="shared" si="336"/>
        <v>#VALUE!</v>
      </c>
      <c r="AB769" s="181" t="e">
        <f t="shared" si="337"/>
        <v>#VALUE!</v>
      </c>
      <c r="AC769" s="181" t="e">
        <f t="shared" si="338"/>
        <v>#VALUE!</v>
      </c>
      <c r="AD769" s="181" t="e">
        <f t="shared" si="339"/>
        <v>#VALUE!</v>
      </c>
      <c r="AE769" s="182" t="e">
        <f t="shared" si="340"/>
        <v>#VALUE!</v>
      </c>
      <c r="AF769" s="181" t="e">
        <f t="shared" si="341"/>
        <v>#VALUE!</v>
      </c>
      <c r="AG769" s="181" t="e">
        <f t="shared" si="342"/>
        <v>#VALUE!</v>
      </c>
      <c r="AH769" s="181" t="e">
        <f t="shared" si="343"/>
        <v>#VALUE!</v>
      </c>
      <c r="AI769" s="181" t="e">
        <f t="shared" si="344"/>
        <v>#VALUE!</v>
      </c>
      <c r="AJ769" s="182" t="e">
        <f t="shared" si="345"/>
        <v>#VALUE!</v>
      </c>
    </row>
    <row r="770" spans="1:36" ht="27.95" customHeight="1">
      <c r="A770" s="179">
        <f>入力・労働局用!A770</f>
        <v>0</v>
      </c>
      <c r="B770" s="172">
        <f>入力・労働局用!B770</f>
        <v>0</v>
      </c>
      <c r="C770" s="173"/>
      <c r="D770" s="70">
        <f>入力・労働局用!D770</f>
        <v>0</v>
      </c>
      <c r="E770" s="71">
        <f>入力・労働局用!E770</f>
        <v>0</v>
      </c>
      <c r="F770" s="475">
        <f>入力・労働局用!F770</f>
        <v>0</v>
      </c>
      <c r="G770" s="476"/>
      <c r="H770" s="174" t="str">
        <f ca="1">入力・労働局用!H770</f>
        <v/>
      </c>
      <c r="I770" s="477" t="str">
        <f ca="1">入力・労働局用!I770</f>
        <v/>
      </c>
      <c r="J770" s="478">
        <f>入力・労働局用!J770</f>
        <v>0</v>
      </c>
      <c r="K770" s="478">
        <f>入力・労働局用!K770</f>
        <v>0</v>
      </c>
      <c r="L770" s="479">
        <f>入力・労働局用!L770</f>
        <v>0</v>
      </c>
      <c r="M770" s="475">
        <f>入力・労働局用!M770</f>
        <v>0</v>
      </c>
      <c r="N770" s="480"/>
      <c r="O770" s="480"/>
      <c r="P770" s="480"/>
      <c r="Q770" s="476"/>
      <c r="R770" s="174" t="str">
        <f ca="1">入力・労働局用!R770</f>
        <v/>
      </c>
      <c r="S770" s="477" t="str">
        <f ca="1">入力・労働局用!S770</f>
        <v/>
      </c>
      <c r="T770" s="478">
        <f>入力・労働局用!T770</f>
        <v>0</v>
      </c>
      <c r="U770" s="478">
        <f>入力・労働局用!U770</f>
        <v>0</v>
      </c>
      <c r="V770" s="478">
        <f>入力・労働局用!V770</f>
        <v>0</v>
      </c>
      <c r="W770" s="479">
        <f>入力・労働局用!W770</f>
        <v>0</v>
      </c>
      <c r="X770" s="164"/>
      <c r="Y770" s="180" t="str">
        <f t="shared" si="346"/>
        <v/>
      </c>
      <c r="Z770" s="180" t="str">
        <f t="shared" si="347"/>
        <v/>
      </c>
      <c r="AA770" s="181" t="e">
        <f t="shared" si="336"/>
        <v>#VALUE!</v>
      </c>
      <c r="AB770" s="181" t="e">
        <f t="shared" si="337"/>
        <v>#VALUE!</v>
      </c>
      <c r="AC770" s="181" t="e">
        <f t="shared" si="338"/>
        <v>#VALUE!</v>
      </c>
      <c r="AD770" s="181" t="e">
        <f t="shared" si="339"/>
        <v>#VALUE!</v>
      </c>
      <c r="AE770" s="182" t="e">
        <f t="shared" si="340"/>
        <v>#VALUE!</v>
      </c>
      <c r="AF770" s="181" t="e">
        <f t="shared" si="341"/>
        <v>#VALUE!</v>
      </c>
      <c r="AG770" s="181" t="e">
        <f t="shared" si="342"/>
        <v>#VALUE!</v>
      </c>
      <c r="AH770" s="181" t="e">
        <f t="shared" si="343"/>
        <v>#VALUE!</v>
      </c>
      <c r="AI770" s="181" t="e">
        <f t="shared" si="344"/>
        <v>#VALUE!</v>
      </c>
      <c r="AJ770" s="182" t="e">
        <f t="shared" si="345"/>
        <v>#VALUE!</v>
      </c>
    </row>
    <row r="771" spans="1:36" ht="27.95" customHeight="1">
      <c r="A771" s="179">
        <f>入力・労働局用!A771</f>
        <v>0</v>
      </c>
      <c r="B771" s="172">
        <f>入力・労働局用!B771</f>
        <v>0</v>
      </c>
      <c r="C771" s="173"/>
      <c r="D771" s="70">
        <f>入力・労働局用!D771</f>
        <v>0</v>
      </c>
      <c r="E771" s="71">
        <f>入力・労働局用!E771</f>
        <v>0</v>
      </c>
      <c r="F771" s="475">
        <f>入力・労働局用!F771</f>
        <v>0</v>
      </c>
      <c r="G771" s="476"/>
      <c r="H771" s="174" t="str">
        <f ca="1">入力・労働局用!H771</f>
        <v/>
      </c>
      <c r="I771" s="477" t="str">
        <f ca="1">入力・労働局用!I771</f>
        <v/>
      </c>
      <c r="J771" s="478">
        <f>入力・労働局用!J771</f>
        <v>0</v>
      </c>
      <c r="K771" s="478">
        <f>入力・労働局用!K771</f>
        <v>0</v>
      </c>
      <c r="L771" s="479">
        <f>入力・労働局用!L771</f>
        <v>0</v>
      </c>
      <c r="M771" s="475">
        <f>入力・労働局用!M771</f>
        <v>0</v>
      </c>
      <c r="N771" s="480"/>
      <c r="O771" s="480"/>
      <c r="P771" s="480"/>
      <c r="Q771" s="476"/>
      <c r="R771" s="174" t="str">
        <f ca="1">入力・労働局用!R771</f>
        <v/>
      </c>
      <c r="S771" s="477" t="str">
        <f ca="1">入力・労働局用!S771</f>
        <v/>
      </c>
      <c r="T771" s="478">
        <f>入力・労働局用!T771</f>
        <v>0</v>
      </c>
      <c r="U771" s="478">
        <f>入力・労働局用!U771</f>
        <v>0</v>
      </c>
      <c r="V771" s="478">
        <f>入力・労働局用!V771</f>
        <v>0</v>
      </c>
      <c r="W771" s="479">
        <f>入力・労働局用!W771</f>
        <v>0</v>
      </c>
      <c r="X771" s="164"/>
      <c r="Y771" s="180" t="str">
        <f t="shared" si="346"/>
        <v/>
      </c>
      <c r="Z771" s="180" t="str">
        <f t="shared" si="347"/>
        <v/>
      </c>
      <c r="AA771" s="181" t="e">
        <f t="shared" si="336"/>
        <v>#VALUE!</v>
      </c>
      <c r="AB771" s="181" t="e">
        <f t="shared" si="337"/>
        <v>#VALUE!</v>
      </c>
      <c r="AC771" s="181" t="e">
        <f t="shared" si="338"/>
        <v>#VALUE!</v>
      </c>
      <c r="AD771" s="181" t="e">
        <f t="shared" si="339"/>
        <v>#VALUE!</v>
      </c>
      <c r="AE771" s="182" t="e">
        <f t="shared" si="340"/>
        <v>#VALUE!</v>
      </c>
      <c r="AF771" s="181" t="e">
        <f t="shared" si="341"/>
        <v>#VALUE!</v>
      </c>
      <c r="AG771" s="181" t="e">
        <f t="shared" si="342"/>
        <v>#VALUE!</v>
      </c>
      <c r="AH771" s="181" t="e">
        <f t="shared" si="343"/>
        <v>#VALUE!</v>
      </c>
      <c r="AI771" s="181" t="e">
        <f t="shared" si="344"/>
        <v>#VALUE!</v>
      </c>
      <c r="AJ771" s="182" t="e">
        <f t="shared" si="345"/>
        <v>#VALUE!</v>
      </c>
    </row>
    <row r="772" spans="1:36" ht="27.95" customHeight="1">
      <c r="A772" s="179">
        <f>入力・労働局用!A772</f>
        <v>0</v>
      </c>
      <c r="B772" s="172">
        <f>入力・労働局用!B772</f>
        <v>0</v>
      </c>
      <c r="C772" s="173"/>
      <c r="D772" s="70">
        <f>入力・労働局用!D772</f>
        <v>0</v>
      </c>
      <c r="E772" s="71">
        <f>入力・労働局用!E772</f>
        <v>0</v>
      </c>
      <c r="F772" s="475">
        <f>入力・労働局用!F772</f>
        <v>0</v>
      </c>
      <c r="G772" s="476"/>
      <c r="H772" s="174" t="str">
        <f ca="1">入力・労働局用!H772</f>
        <v/>
      </c>
      <c r="I772" s="477" t="str">
        <f ca="1">入力・労働局用!I772</f>
        <v/>
      </c>
      <c r="J772" s="478">
        <f>入力・労働局用!J772</f>
        <v>0</v>
      </c>
      <c r="K772" s="478">
        <f>入力・労働局用!K772</f>
        <v>0</v>
      </c>
      <c r="L772" s="479">
        <f>入力・労働局用!L772</f>
        <v>0</v>
      </c>
      <c r="M772" s="475">
        <f>入力・労働局用!M772</f>
        <v>0</v>
      </c>
      <c r="N772" s="480"/>
      <c r="O772" s="480"/>
      <c r="P772" s="480"/>
      <c r="Q772" s="476"/>
      <c r="R772" s="174" t="str">
        <f ca="1">入力・労働局用!R772</f>
        <v/>
      </c>
      <c r="S772" s="477" t="str">
        <f ca="1">入力・労働局用!S772</f>
        <v/>
      </c>
      <c r="T772" s="478">
        <f>入力・労働局用!T772</f>
        <v>0</v>
      </c>
      <c r="U772" s="478">
        <f>入力・労働局用!U772</f>
        <v>0</v>
      </c>
      <c r="V772" s="478">
        <f>入力・労働局用!V772</f>
        <v>0</v>
      </c>
      <c r="W772" s="479">
        <f>入力・労働局用!W772</f>
        <v>0</v>
      </c>
      <c r="X772" s="164"/>
      <c r="Y772" s="180" t="str">
        <f t="shared" si="346"/>
        <v/>
      </c>
      <c r="Z772" s="180" t="str">
        <f t="shared" si="347"/>
        <v/>
      </c>
      <c r="AA772" s="181" t="e">
        <f t="shared" si="336"/>
        <v>#VALUE!</v>
      </c>
      <c r="AB772" s="181" t="e">
        <f t="shared" si="337"/>
        <v>#VALUE!</v>
      </c>
      <c r="AC772" s="181" t="e">
        <f t="shared" si="338"/>
        <v>#VALUE!</v>
      </c>
      <c r="AD772" s="181" t="e">
        <f t="shared" si="339"/>
        <v>#VALUE!</v>
      </c>
      <c r="AE772" s="182" t="e">
        <f t="shared" si="340"/>
        <v>#VALUE!</v>
      </c>
      <c r="AF772" s="181" t="e">
        <f t="shared" si="341"/>
        <v>#VALUE!</v>
      </c>
      <c r="AG772" s="181" t="e">
        <f t="shared" si="342"/>
        <v>#VALUE!</v>
      </c>
      <c r="AH772" s="181" t="e">
        <f t="shared" si="343"/>
        <v>#VALUE!</v>
      </c>
      <c r="AI772" s="181" t="e">
        <f t="shared" si="344"/>
        <v>#VALUE!</v>
      </c>
      <c r="AJ772" s="182" t="e">
        <f t="shared" si="345"/>
        <v>#VALUE!</v>
      </c>
    </row>
    <row r="773" spans="1:36" ht="27.95" customHeight="1">
      <c r="A773" s="179">
        <f>入力・労働局用!A773</f>
        <v>0</v>
      </c>
      <c r="B773" s="172">
        <f>入力・労働局用!B773</f>
        <v>0</v>
      </c>
      <c r="C773" s="173"/>
      <c r="D773" s="70">
        <f>入力・労働局用!D773</f>
        <v>0</v>
      </c>
      <c r="E773" s="71">
        <f>入力・労働局用!E773</f>
        <v>0</v>
      </c>
      <c r="F773" s="475">
        <f>入力・労働局用!F773</f>
        <v>0</v>
      </c>
      <c r="G773" s="476"/>
      <c r="H773" s="174" t="str">
        <f ca="1">入力・労働局用!H773</f>
        <v/>
      </c>
      <c r="I773" s="477" t="str">
        <f ca="1">入力・労働局用!I773</f>
        <v/>
      </c>
      <c r="J773" s="478">
        <f>入力・労働局用!J773</f>
        <v>0</v>
      </c>
      <c r="K773" s="478">
        <f>入力・労働局用!K773</f>
        <v>0</v>
      </c>
      <c r="L773" s="479">
        <f>入力・労働局用!L773</f>
        <v>0</v>
      </c>
      <c r="M773" s="475">
        <f>入力・労働局用!M773</f>
        <v>0</v>
      </c>
      <c r="N773" s="480"/>
      <c r="O773" s="480"/>
      <c r="P773" s="480"/>
      <c r="Q773" s="476"/>
      <c r="R773" s="174" t="str">
        <f ca="1">入力・労働局用!R773</f>
        <v/>
      </c>
      <c r="S773" s="477" t="str">
        <f ca="1">入力・労働局用!S773</f>
        <v/>
      </c>
      <c r="T773" s="478">
        <f>入力・労働局用!T773</f>
        <v>0</v>
      </c>
      <c r="U773" s="478">
        <f>入力・労働局用!U773</f>
        <v>0</v>
      </c>
      <c r="V773" s="478">
        <f>入力・労働局用!V773</f>
        <v>0</v>
      </c>
      <c r="W773" s="479">
        <f>入力・労働局用!W773</f>
        <v>0</v>
      </c>
      <c r="X773" s="164"/>
      <c r="Y773" s="180" t="str">
        <f t="shared" si="346"/>
        <v/>
      </c>
      <c r="Z773" s="180" t="str">
        <f t="shared" si="347"/>
        <v/>
      </c>
      <c r="AA773" s="181" t="e">
        <f t="shared" si="336"/>
        <v>#VALUE!</v>
      </c>
      <c r="AB773" s="181" t="e">
        <f t="shared" si="337"/>
        <v>#VALUE!</v>
      </c>
      <c r="AC773" s="181" t="e">
        <f t="shared" si="338"/>
        <v>#VALUE!</v>
      </c>
      <c r="AD773" s="181" t="e">
        <f t="shared" si="339"/>
        <v>#VALUE!</v>
      </c>
      <c r="AE773" s="182" t="e">
        <f t="shared" si="340"/>
        <v>#VALUE!</v>
      </c>
      <c r="AF773" s="181" t="e">
        <f t="shared" si="341"/>
        <v>#VALUE!</v>
      </c>
      <c r="AG773" s="181" t="e">
        <f t="shared" si="342"/>
        <v>#VALUE!</v>
      </c>
      <c r="AH773" s="181" t="e">
        <f t="shared" si="343"/>
        <v>#VALUE!</v>
      </c>
      <c r="AI773" s="181" t="e">
        <f t="shared" si="344"/>
        <v>#VALUE!</v>
      </c>
      <c r="AJ773" s="182" t="e">
        <f t="shared" si="345"/>
        <v>#VALUE!</v>
      </c>
    </row>
    <row r="774" spans="1:36" ht="27.95" customHeight="1">
      <c r="A774" s="179">
        <f>入力・労働局用!A774</f>
        <v>0</v>
      </c>
      <c r="B774" s="172">
        <f>入力・労働局用!B774</f>
        <v>0</v>
      </c>
      <c r="C774" s="173"/>
      <c r="D774" s="70">
        <f>入力・労働局用!D774</f>
        <v>0</v>
      </c>
      <c r="E774" s="71">
        <f>入力・労働局用!E774</f>
        <v>0</v>
      </c>
      <c r="F774" s="475">
        <f>入力・労働局用!F774</f>
        <v>0</v>
      </c>
      <c r="G774" s="476"/>
      <c r="H774" s="174" t="str">
        <f ca="1">入力・労働局用!H774</f>
        <v/>
      </c>
      <c r="I774" s="477" t="str">
        <f ca="1">入力・労働局用!I774</f>
        <v/>
      </c>
      <c r="J774" s="478">
        <f>入力・労働局用!J774</f>
        <v>0</v>
      </c>
      <c r="K774" s="478">
        <f>入力・労働局用!K774</f>
        <v>0</v>
      </c>
      <c r="L774" s="479">
        <f>入力・労働局用!L774</f>
        <v>0</v>
      </c>
      <c r="M774" s="475">
        <f>入力・労働局用!M774</f>
        <v>0</v>
      </c>
      <c r="N774" s="480"/>
      <c r="O774" s="480"/>
      <c r="P774" s="480"/>
      <c r="Q774" s="476"/>
      <c r="R774" s="174" t="str">
        <f ca="1">入力・労働局用!R774</f>
        <v/>
      </c>
      <c r="S774" s="477" t="str">
        <f ca="1">入力・労働局用!S774</f>
        <v/>
      </c>
      <c r="T774" s="478">
        <f>入力・労働局用!T774</f>
        <v>0</v>
      </c>
      <c r="U774" s="478">
        <f>入力・労働局用!U774</f>
        <v>0</v>
      </c>
      <c r="V774" s="478">
        <f>入力・労働局用!V774</f>
        <v>0</v>
      </c>
      <c r="W774" s="479">
        <f>入力・労働局用!W774</f>
        <v>0</v>
      </c>
      <c r="X774" s="164"/>
      <c r="Y774" s="180" t="str">
        <f t="shared" si="346"/>
        <v/>
      </c>
      <c r="Z774" s="180" t="str">
        <f t="shared" si="347"/>
        <v/>
      </c>
      <c r="AA774" s="181" t="e">
        <f t="shared" si="336"/>
        <v>#VALUE!</v>
      </c>
      <c r="AB774" s="181" t="e">
        <f t="shared" si="337"/>
        <v>#VALUE!</v>
      </c>
      <c r="AC774" s="181" t="e">
        <f t="shared" si="338"/>
        <v>#VALUE!</v>
      </c>
      <c r="AD774" s="181" t="e">
        <f t="shared" si="339"/>
        <v>#VALUE!</v>
      </c>
      <c r="AE774" s="182" t="e">
        <f t="shared" si="340"/>
        <v>#VALUE!</v>
      </c>
      <c r="AF774" s="181" t="e">
        <f t="shared" si="341"/>
        <v>#VALUE!</v>
      </c>
      <c r="AG774" s="181" t="e">
        <f t="shared" si="342"/>
        <v>#VALUE!</v>
      </c>
      <c r="AH774" s="181" t="e">
        <f t="shared" si="343"/>
        <v>#VALUE!</v>
      </c>
      <c r="AI774" s="181" t="e">
        <f t="shared" si="344"/>
        <v>#VALUE!</v>
      </c>
      <c r="AJ774" s="182" t="e">
        <f t="shared" si="345"/>
        <v>#VALUE!</v>
      </c>
    </row>
    <row r="775" spans="1:36" ht="27.95" customHeight="1">
      <c r="A775" s="179">
        <f>入力・労働局用!A775</f>
        <v>0</v>
      </c>
      <c r="B775" s="172">
        <f>入力・労働局用!B775</f>
        <v>0</v>
      </c>
      <c r="C775" s="173"/>
      <c r="D775" s="70">
        <f>入力・労働局用!D775</f>
        <v>0</v>
      </c>
      <c r="E775" s="71">
        <f>入力・労働局用!E775</f>
        <v>0</v>
      </c>
      <c r="F775" s="475">
        <f>入力・労働局用!F775</f>
        <v>0</v>
      </c>
      <c r="G775" s="476"/>
      <c r="H775" s="174" t="str">
        <f ca="1">入力・労働局用!H775</f>
        <v/>
      </c>
      <c r="I775" s="477" t="str">
        <f ca="1">入力・労働局用!I775</f>
        <v/>
      </c>
      <c r="J775" s="478">
        <f>入力・労働局用!J775</f>
        <v>0</v>
      </c>
      <c r="K775" s="478">
        <f>入力・労働局用!K775</f>
        <v>0</v>
      </c>
      <c r="L775" s="479">
        <f>入力・労働局用!L775</f>
        <v>0</v>
      </c>
      <c r="M775" s="475">
        <f>入力・労働局用!M775</f>
        <v>0</v>
      </c>
      <c r="N775" s="480"/>
      <c r="O775" s="480"/>
      <c r="P775" s="480"/>
      <c r="Q775" s="476"/>
      <c r="R775" s="174" t="str">
        <f ca="1">入力・労働局用!R775</f>
        <v/>
      </c>
      <c r="S775" s="477" t="str">
        <f ca="1">入力・労働局用!S775</f>
        <v/>
      </c>
      <c r="T775" s="478">
        <f>入力・労働局用!T775</f>
        <v>0</v>
      </c>
      <c r="U775" s="478">
        <f>入力・労働局用!U775</f>
        <v>0</v>
      </c>
      <c r="V775" s="478">
        <f>入力・労働局用!V775</f>
        <v>0</v>
      </c>
      <c r="W775" s="479">
        <f>入力・労働局用!W775</f>
        <v>0</v>
      </c>
      <c r="X775" s="164"/>
      <c r="Y775" s="180" t="str">
        <f t="shared" si="346"/>
        <v/>
      </c>
      <c r="Z775" s="180" t="str">
        <f t="shared" si="347"/>
        <v/>
      </c>
      <c r="AA775" s="181" t="e">
        <f t="shared" si="336"/>
        <v>#VALUE!</v>
      </c>
      <c r="AB775" s="181" t="e">
        <f t="shared" si="337"/>
        <v>#VALUE!</v>
      </c>
      <c r="AC775" s="181" t="e">
        <f t="shared" si="338"/>
        <v>#VALUE!</v>
      </c>
      <c r="AD775" s="181" t="e">
        <f t="shared" si="339"/>
        <v>#VALUE!</v>
      </c>
      <c r="AE775" s="182" t="e">
        <f t="shared" si="340"/>
        <v>#VALUE!</v>
      </c>
      <c r="AF775" s="181" t="e">
        <f t="shared" si="341"/>
        <v>#VALUE!</v>
      </c>
      <c r="AG775" s="181" t="e">
        <f t="shared" si="342"/>
        <v>#VALUE!</v>
      </c>
      <c r="AH775" s="181" t="e">
        <f t="shared" si="343"/>
        <v>#VALUE!</v>
      </c>
      <c r="AI775" s="181" t="e">
        <f t="shared" si="344"/>
        <v>#VALUE!</v>
      </c>
      <c r="AJ775" s="182" t="e">
        <f t="shared" si="345"/>
        <v>#VALUE!</v>
      </c>
    </row>
    <row r="776" spans="1:36" ht="27.95" customHeight="1">
      <c r="A776" s="179">
        <f>入力・労働局用!A776</f>
        <v>0</v>
      </c>
      <c r="B776" s="172">
        <f>入力・労働局用!B776</f>
        <v>0</v>
      </c>
      <c r="C776" s="173"/>
      <c r="D776" s="70">
        <f>入力・労働局用!D776</f>
        <v>0</v>
      </c>
      <c r="E776" s="71">
        <f>入力・労働局用!E776</f>
        <v>0</v>
      </c>
      <c r="F776" s="475">
        <f>入力・労働局用!F776</f>
        <v>0</v>
      </c>
      <c r="G776" s="476"/>
      <c r="H776" s="174" t="str">
        <f ca="1">入力・労働局用!H776</f>
        <v/>
      </c>
      <c r="I776" s="477" t="str">
        <f ca="1">入力・労働局用!I776</f>
        <v/>
      </c>
      <c r="J776" s="478">
        <f>入力・労働局用!J776</f>
        <v>0</v>
      </c>
      <c r="K776" s="478">
        <f>入力・労働局用!K776</f>
        <v>0</v>
      </c>
      <c r="L776" s="479">
        <f>入力・労働局用!L776</f>
        <v>0</v>
      </c>
      <c r="M776" s="475">
        <f>入力・労働局用!M776</f>
        <v>0</v>
      </c>
      <c r="N776" s="480"/>
      <c r="O776" s="480"/>
      <c r="P776" s="480"/>
      <c r="Q776" s="476"/>
      <c r="R776" s="174" t="str">
        <f ca="1">入力・労働局用!R776</f>
        <v/>
      </c>
      <c r="S776" s="477" t="str">
        <f ca="1">入力・労働局用!S776</f>
        <v/>
      </c>
      <c r="T776" s="478">
        <f>入力・労働局用!T776</f>
        <v>0</v>
      </c>
      <c r="U776" s="478">
        <f>入力・労働局用!U776</f>
        <v>0</v>
      </c>
      <c r="V776" s="478">
        <f>入力・労働局用!V776</f>
        <v>0</v>
      </c>
      <c r="W776" s="479">
        <f>入力・労働局用!W776</f>
        <v>0</v>
      </c>
      <c r="X776" s="164"/>
      <c r="Y776" s="180" t="str">
        <f t="shared" si="346"/>
        <v/>
      </c>
      <c r="Z776" s="180" t="str">
        <f t="shared" si="347"/>
        <v/>
      </c>
      <c r="AA776" s="181" t="e">
        <f t="shared" si="336"/>
        <v>#VALUE!</v>
      </c>
      <c r="AB776" s="181" t="e">
        <f t="shared" si="337"/>
        <v>#VALUE!</v>
      </c>
      <c r="AC776" s="181" t="e">
        <f t="shared" si="338"/>
        <v>#VALUE!</v>
      </c>
      <c r="AD776" s="181" t="e">
        <f t="shared" si="339"/>
        <v>#VALUE!</v>
      </c>
      <c r="AE776" s="182" t="e">
        <f t="shared" si="340"/>
        <v>#VALUE!</v>
      </c>
      <c r="AF776" s="181" t="e">
        <f t="shared" si="341"/>
        <v>#VALUE!</v>
      </c>
      <c r="AG776" s="181" t="e">
        <f t="shared" si="342"/>
        <v>#VALUE!</v>
      </c>
      <c r="AH776" s="181" t="e">
        <f t="shared" si="343"/>
        <v>#VALUE!</v>
      </c>
      <c r="AI776" s="181" t="e">
        <f t="shared" si="344"/>
        <v>#VALUE!</v>
      </c>
      <c r="AJ776" s="182" t="e">
        <f t="shared" si="345"/>
        <v>#VALUE!</v>
      </c>
    </row>
    <row r="777" spans="1:36" ht="27.95" customHeight="1">
      <c r="A777" s="179">
        <f>入力・労働局用!A777</f>
        <v>0</v>
      </c>
      <c r="B777" s="172">
        <f>入力・労働局用!B777</f>
        <v>0</v>
      </c>
      <c r="C777" s="173"/>
      <c r="D777" s="70">
        <f>入力・労働局用!D777</f>
        <v>0</v>
      </c>
      <c r="E777" s="71">
        <f>入力・労働局用!E777</f>
        <v>0</v>
      </c>
      <c r="F777" s="475">
        <f>入力・労働局用!F777</f>
        <v>0</v>
      </c>
      <c r="G777" s="476"/>
      <c r="H777" s="174" t="str">
        <f ca="1">入力・労働局用!H777</f>
        <v/>
      </c>
      <c r="I777" s="477" t="str">
        <f ca="1">入力・労働局用!I777</f>
        <v/>
      </c>
      <c r="J777" s="478">
        <f>入力・労働局用!J777</f>
        <v>0</v>
      </c>
      <c r="K777" s="478">
        <f>入力・労働局用!K777</f>
        <v>0</v>
      </c>
      <c r="L777" s="479">
        <f>入力・労働局用!L777</f>
        <v>0</v>
      </c>
      <c r="M777" s="475">
        <f>入力・労働局用!M777</f>
        <v>0</v>
      </c>
      <c r="N777" s="480"/>
      <c r="O777" s="480"/>
      <c r="P777" s="480"/>
      <c r="Q777" s="476"/>
      <c r="R777" s="174" t="str">
        <f ca="1">入力・労働局用!R777</f>
        <v/>
      </c>
      <c r="S777" s="477" t="str">
        <f ca="1">入力・労働局用!S777</f>
        <v/>
      </c>
      <c r="T777" s="478">
        <f>入力・労働局用!T777</f>
        <v>0</v>
      </c>
      <c r="U777" s="478">
        <f>入力・労働局用!U777</f>
        <v>0</v>
      </c>
      <c r="V777" s="478">
        <f>入力・労働局用!V777</f>
        <v>0</v>
      </c>
      <c r="W777" s="479">
        <f>入力・労働局用!W777</f>
        <v>0</v>
      </c>
      <c r="X777" s="164"/>
      <c r="Y777" s="180" t="str">
        <f t="shared" si="346"/>
        <v/>
      </c>
      <c r="Z777" s="180" t="str">
        <f t="shared" si="347"/>
        <v/>
      </c>
      <c r="AA777" s="181" t="e">
        <f t="shared" si="336"/>
        <v>#VALUE!</v>
      </c>
      <c r="AB777" s="181" t="e">
        <f t="shared" si="337"/>
        <v>#VALUE!</v>
      </c>
      <c r="AC777" s="181" t="e">
        <f t="shared" si="338"/>
        <v>#VALUE!</v>
      </c>
      <c r="AD777" s="181" t="e">
        <f t="shared" si="339"/>
        <v>#VALUE!</v>
      </c>
      <c r="AE777" s="182" t="e">
        <f t="shared" si="340"/>
        <v>#VALUE!</v>
      </c>
      <c r="AF777" s="181" t="e">
        <f t="shared" si="341"/>
        <v>#VALUE!</v>
      </c>
      <c r="AG777" s="181" t="e">
        <f t="shared" si="342"/>
        <v>#VALUE!</v>
      </c>
      <c r="AH777" s="181" t="e">
        <f t="shared" si="343"/>
        <v>#VALUE!</v>
      </c>
      <c r="AI777" s="181" t="e">
        <f t="shared" si="344"/>
        <v>#VALUE!</v>
      </c>
      <c r="AJ777" s="182" t="e">
        <f t="shared" si="345"/>
        <v>#VALUE!</v>
      </c>
    </row>
    <row r="778" spans="1:36" ht="27.95" customHeight="1">
      <c r="A778" s="179">
        <f>入力・労働局用!A778</f>
        <v>0</v>
      </c>
      <c r="B778" s="172">
        <f>入力・労働局用!B778</f>
        <v>0</v>
      </c>
      <c r="C778" s="173"/>
      <c r="D778" s="70">
        <f>入力・労働局用!D778</f>
        <v>0</v>
      </c>
      <c r="E778" s="71">
        <f>入力・労働局用!E778</f>
        <v>0</v>
      </c>
      <c r="F778" s="475">
        <f>入力・労働局用!F778</f>
        <v>0</v>
      </c>
      <c r="G778" s="476"/>
      <c r="H778" s="174" t="str">
        <f ca="1">入力・労働局用!H778</f>
        <v/>
      </c>
      <c r="I778" s="477" t="str">
        <f ca="1">入力・労働局用!I778</f>
        <v/>
      </c>
      <c r="J778" s="478">
        <f>入力・労働局用!J778</f>
        <v>0</v>
      </c>
      <c r="K778" s="478">
        <f>入力・労働局用!K778</f>
        <v>0</v>
      </c>
      <c r="L778" s="479">
        <f>入力・労働局用!L778</f>
        <v>0</v>
      </c>
      <c r="M778" s="475">
        <f>入力・労働局用!M778</f>
        <v>0</v>
      </c>
      <c r="N778" s="480"/>
      <c r="O778" s="480"/>
      <c r="P778" s="480"/>
      <c r="Q778" s="476"/>
      <c r="R778" s="174" t="str">
        <f ca="1">入力・労働局用!R778</f>
        <v/>
      </c>
      <c r="S778" s="477" t="str">
        <f ca="1">入力・労働局用!S778</f>
        <v/>
      </c>
      <c r="T778" s="478">
        <f>入力・労働局用!T778</f>
        <v>0</v>
      </c>
      <c r="U778" s="478">
        <f>入力・労働局用!U778</f>
        <v>0</v>
      </c>
      <c r="V778" s="478">
        <f>入力・労働局用!V778</f>
        <v>0</v>
      </c>
      <c r="W778" s="479">
        <f>入力・労働局用!W778</f>
        <v>0</v>
      </c>
      <c r="X778" s="164"/>
      <c r="Y778" s="180" t="str">
        <f t="shared" si="346"/>
        <v/>
      </c>
      <c r="Z778" s="180" t="str">
        <f t="shared" si="347"/>
        <v/>
      </c>
      <c r="AA778" s="181" t="e">
        <f t="shared" si="336"/>
        <v>#VALUE!</v>
      </c>
      <c r="AB778" s="181" t="e">
        <f t="shared" si="337"/>
        <v>#VALUE!</v>
      </c>
      <c r="AC778" s="181" t="e">
        <f t="shared" si="338"/>
        <v>#VALUE!</v>
      </c>
      <c r="AD778" s="181" t="e">
        <f t="shared" si="339"/>
        <v>#VALUE!</v>
      </c>
      <c r="AE778" s="182" t="e">
        <f t="shared" si="340"/>
        <v>#VALUE!</v>
      </c>
      <c r="AF778" s="181" t="e">
        <f t="shared" si="341"/>
        <v>#VALUE!</v>
      </c>
      <c r="AG778" s="181" t="e">
        <f t="shared" si="342"/>
        <v>#VALUE!</v>
      </c>
      <c r="AH778" s="181" t="e">
        <f t="shared" si="343"/>
        <v>#VALUE!</v>
      </c>
      <c r="AI778" s="181" t="e">
        <f t="shared" si="344"/>
        <v>#VALUE!</v>
      </c>
      <c r="AJ778" s="182" t="e">
        <f t="shared" si="345"/>
        <v>#VALUE!</v>
      </c>
    </row>
    <row r="779" spans="1:36" ht="27.95" customHeight="1" thickBot="1">
      <c r="A779" s="183">
        <f>入力・労働局用!A779</f>
        <v>0</v>
      </c>
      <c r="B779" s="172">
        <f>入力・労働局用!B779</f>
        <v>0</v>
      </c>
      <c r="C779" s="173"/>
      <c r="D779" s="70">
        <f>入力・労働局用!D779</f>
        <v>0</v>
      </c>
      <c r="E779" s="71">
        <f>入力・労働局用!E779</f>
        <v>0</v>
      </c>
      <c r="F779" s="475">
        <f>入力・労働局用!F779</f>
        <v>0</v>
      </c>
      <c r="G779" s="476"/>
      <c r="H779" s="174" t="str">
        <f ca="1">入力・労働局用!H779</f>
        <v/>
      </c>
      <c r="I779" s="477" t="str">
        <f ca="1">入力・労働局用!I779</f>
        <v/>
      </c>
      <c r="J779" s="478">
        <f>入力・労働局用!J779</f>
        <v>0</v>
      </c>
      <c r="K779" s="478">
        <f>入力・労働局用!K779</f>
        <v>0</v>
      </c>
      <c r="L779" s="479">
        <f>入力・労働局用!L779</f>
        <v>0</v>
      </c>
      <c r="M779" s="475">
        <f>入力・労働局用!M779</f>
        <v>0</v>
      </c>
      <c r="N779" s="480"/>
      <c r="O779" s="480"/>
      <c r="P779" s="480"/>
      <c r="Q779" s="476"/>
      <c r="R779" s="174" t="str">
        <f ca="1">入力・労働局用!R779</f>
        <v/>
      </c>
      <c r="S779" s="477" t="str">
        <f ca="1">入力・労働局用!S779</f>
        <v/>
      </c>
      <c r="T779" s="478">
        <f>入力・労働局用!T779</f>
        <v>0</v>
      </c>
      <c r="U779" s="478">
        <f>入力・労働局用!U779</f>
        <v>0</v>
      </c>
      <c r="V779" s="478">
        <f>入力・労働局用!V779</f>
        <v>0</v>
      </c>
      <c r="W779" s="479">
        <f>入力・労働局用!W779</f>
        <v>0</v>
      </c>
      <c r="X779" s="164"/>
      <c r="Y779" s="185" t="str">
        <f t="shared" si="346"/>
        <v/>
      </c>
      <c r="Z779" s="185" t="str">
        <f t="shared" si="347"/>
        <v/>
      </c>
      <c r="AA779" s="186" t="e">
        <f t="shared" si="336"/>
        <v>#VALUE!</v>
      </c>
      <c r="AB779" s="186" t="e">
        <f t="shared" si="337"/>
        <v>#VALUE!</v>
      </c>
      <c r="AC779" s="186" t="e">
        <f t="shared" si="338"/>
        <v>#VALUE!</v>
      </c>
      <c r="AD779" s="186" t="e">
        <f t="shared" si="339"/>
        <v>#VALUE!</v>
      </c>
      <c r="AE779" s="187" t="e">
        <f t="shared" si="340"/>
        <v>#VALUE!</v>
      </c>
      <c r="AF779" s="186" t="e">
        <f t="shared" si="341"/>
        <v>#VALUE!</v>
      </c>
      <c r="AG779" s="186" t="e">
        <f t="shared" si="342"/>
        <v>#VALUE!</v>
      </c>
      <c r="AH779" s="186" t="e">
        <f t="shared" si="343"/>
        <v>#VALUE!</v>
      </c>
      <c r="AI779" s="186" t="e">
        <f t="shared" si="344"/>
        <v>#VALUE!</v>
      </c>
      <c r="AJ779" s="187" t="e">
        <f t="shared" si="345"/>
        <v>#VALUE!</v>
      </c>
    </row>
    <row r="780" spans="1:36" ht="24.95" customHeight="1" thickTop="1">
      <c r="A780" s="361" t="s">
        <v>62</v>
      </c>
      <c r="B780" s="362"/>
      <c r="C780" s="362"/>
      <c r="D780" s="362"/>
      <c r="E780" s="362"/>
      <c r="F780" s="363"/>
      <c r="G780" s="364"/>
      <c r="H780" s="213" t="s">
        <v>12</v>
      </c>
      <c r="I780" s="471">
        <f ca="1">入力・労働局用!I780</f>
        <v>0</v>
      </c>
      <c r="J780" s="472">
        <f>入力・労働局用!J780</f>
        <v>0</v>
      </c>
      <c r="K780" s="472">
        <f>入力・労働局用!K780</f>
        <v>0</v>
      </c>
      <c r="L780" s="214" t="s">
        <v>8</v>
      </c>
      <c r="M780" s="363"/>
      <c r="N780" s="367"/>
      <c r="O780" s="367"/>
      <c r="P780" s="367"/>
      <c r="Q780" s="364"/>
      <c r="R780" s="213"/>
      <c r="S780" s="471">
        <f ca="1">入力・労働局用!S780</f>
        <v>0</v>
      </c>
      <c r="T780" s="472">
        <f>入力・労働局用!T780</f>
        <v>0</v>
      </c>
      <c r="U780" s="472">
        <f>入力・労働局用!U780</f>
        <v>0</v>
      </c>
      <c r="V780" s="472">
        <f>入力・労働局用!V780</f>
        <v>0</v>
      </c>
      <c r="W780" s="214" t="s">
        <v>8</v>
      </c>
      <c r="X780" s="164"/>
    </row>
    <row r="781" spans="1:36" ht="24.95" customHeight="1">
      <c r="A781" s="434" t="s">
        <v>80</v>
      </c>
      <c r="B781" s="435"/>
      <c r="C781" s="435"/>
      <c r="D781" s="435"/>
      <c r="E781" s="435"/>
      <c r="F781" s="502"/>
      <c r="G781" s="503"/>
      <c r="H781" s="215" t="s">
        <v>12</v>
      </c>
      <c r="I781" s="504">
        <f ca="1">入力・労働局用!I781</f>
        <v>0</v>
      </c>
      <c r="J781" s="505">
        <f>入力・労働局用!J781</f>
        <v>0</v>
      </c>
      <c r="K781" s="505">
        <f>入力・労働局用!K781</f>
        <v>0</v>
      </c>
      <c r="L781" s="216" t="s">
        <v>8</v>
      </c>
      <c r="M781" s="502"/>
      <c r="N781" s="506"/>
      <c r="O781" s="506"/>
      <c r="P781" s="506"/>
      <c r="Q781" s="503"/>
      <c r="R781" s="215"/>
      <c r="S781" s="504">
        <f ca="1">入力・労働局用!S781</f>
        <v>0</v>
      </c>
      <c r="T781" s="505">
        <f>入力・労働局用!T781</f>
        <v>0</v>
      </c>
      <c r="U781" s="505">
        <f>入力・労働局用!U781</f>
        <v>0</v>
      </c>
      <c r="V781" s="505">
        <f>入力・労働局用!V781</f>
        <v>0</v>
      </c>
      <c r="W781" s="216" t="s">
        <v>8</v>
      </c>
      <c r="X781" s="164"/>
      <c r="Z781" s="190" t="s">
        <v>36</v>
      </c>
    </row>
    <row r="782" spans="1:36" s="1" customFormat="1" ht="3.75" customHeight="1">
      <c r="X782" s="52"/>
      <c r="Y782" s="217"/>
      <c r="Z782" s="54" t="s">
        <v>35</v>
      </c>
      <c r="AH782" s="29"/>
      <c r="AI782" s="29"/>
    </row>
    <row r="783" spans="1:36">
      <c r="T783" s="468" t="s">
        <v>43</v>
      </c>
      <c r="U783" s="469"/>
      <c r="V783" s="469"/>
      <c r="W783" s="470"/>
      <c r="X783" s="164"/>
    </row>
    <row r="785" spans="1:36" ht="19.5" customHeight="1">
      <c r="A785" s="147" t="str">
        <f>IF(入力・労働局用!A785="","",入力・労働局用!A785)</f>
        <v>【鳥取局様式】</v>
      </c>
      <c r="B785" s="196"/>
      <c r="C785" s="146"/>
      <c r="D785" s="466" t="s">
        <v>76</v>
      </c>
      <c r="E785" s="466"/>
      <c r="F785" s="466"/>
      <c r="G785" s="466"/>
      <c r="H785" s="466"/>
      <c r="I785" s="466"/>
      <c r="J785" s="466"/>
      <c r="S785" s="148">
        <f>入力・労働局用!$S$2</f>
        <v>1</v>
      </c>
      <c r="T785" s="488" t="s">
        <v>10</v>
      </c>
      <c r="U785" s="488"/>
      <c r="V785" s="149">
        <f>入力・労働局用!V785</f>
        <v>30</v>
      </c>
      <c r="W785" s="150" t="s">
        <v>11</v>
      </c>
    </row>
    <row r="786" spans="1:36" ht="19.5" customHeight="1">
      <c r="B786" s="197"/>
      <c r="C786" s="151"/>
      <c r="D786" s="466"/>
      <c r="E786" s="466"/>
      <c r="F786" s="466"/>
      <c r="G786" s="466"/>
      <c r="H786" s="466"/>
      <c r="I786" s="466"/>
      <c r="J786" s="466"/>
    </row>
    <row r="787" spans="1:36" ht="14.25">
      <c r="B787" s="223">
        <f ca="1">入力・労働局用!B787</f>
        <v>45741</v>
      </c>
      <c r="D787" s="198"/>
      <c r="E787" s="198"/>
      <c r="F787" s="198"/>
    </row>
    <row r="788" spans="1:36" ht="15" customHeight="1">
      <c r="B788" s="224">
        <f ca="1">入力・労働局用!B788</f>
        <v>46106.494204513889</v>
      </c>
      <c r="H788" s="329" t="s">
        <v>6</v>
      </c>
      <c r="I788" s="330"/>
      <c r="J788" s="333" t="s">
        <v>0</v>
      </c>
      <c r="K788" s="334"/>
      <c r="L788" s="153" t="s">
        <v>1</v>
      </c>
      <c r="M788" s="334" t="s">
        <v>7</v>
      </c>
      <c r="N788" s="334"/>
      <c r="O788" s="334" t="s">
        <v>2</v>
      </c>
      <c r="P788" s="334"/>
      <c r="Q788" s="334"/>
      <c r="R788" s="334"/>
      <c r="S788" s="334"/>
      <c r="T788" s="334"/>
      <c r="U788" s="334" t="s">
        <v>3</v>
      </c>
      <c r="V788" s="334"/>
      <c r="W788" s="334"/>
    </row>
    <row r="789" spans="1:36" ht="20.100000000000001" customHeight="1">
      <c r="H789" s="331"/>
      <c r="I789" s="332"/>
      <c r="J789" s="154">
        <f>IF(入力・労働局用!J789="","",入力・労働局用!J789)</f>
        <v>3</v>
      </c>
      <c r="K789" s="155">
        <f>IF(入力・労働局用!K789="","",入力・労働局用!K789)</f>
        <v>1</v>
      </c>
      <c r="L789" s="156">
        <f>IF(入力・労働局用!L789="","",入力・労働局用!L789)</f>
        <v>1</v>
      </c>
      <c r="M789" s="157">
        <f>IF(入力・労働局用!M789="","",入力・労働局用!M789)</f>
        <v>0</v>
      </c>
      <c r="N789" s="158" t="str">
        <f>IF(入力・労働局用!N789="","",入力・労働局用!N789)</f>
        <v/>
      </c>
      <c r="O789" s="159" t="str">
        <f>IF(入力・労働局用!O789="","",入力・労働局用!O789)</f>
        <v/>
      </c>
      <c r="P789" s="160" t="str">
        <f>IF(入力・労働局用!P789="","",入力・労働局用!P789)</f>
        <v/>
      </c>
      <c r="Q789" s="160" t="str">
        <f>IF(入力・労働局用!Q789="","",入力・労働局用!Q789)</f>
        <v/>
      </c>
      <c r="R789" s="160" t="str">
        <f>IF(入力・労働局用!R789="","",入力・労働局用!R789)</f>
        <v/>
      </c>
      <c r="S789" s="160" t="str">
        <f>IF(入力・労働局用!S789="","",入力・労働局用!S789)</f>
        <v/>
      </c>
      <c r="T789" s="161" t="str">
        <f>IF(入力・労働局用!T789="","",入力・労働局用!T789)</f>
        <v/>
      </c>
      <c r="U789" s="159" t="str">
        <f>IF(入力・労働局用!U789="","",入力・労働局用!U789)</f>
        <v/>
      </c>
      <c r="V789" s="160" t="str">
        <f>IF(入力・労働局用!V789="","",入力・労働局用!V789)</f>
        <v/>
      </c>
      <c r="W789" s="161" t="str">
        <f>IF(入力・労働局用!W789="","",入力・労働局用!W789)</f>
        <v/>
      </c>
      <c r="Y789" s="162" t="s">
        <v>33</v>
      </c>
      <c r="Z789" s="163" t="s">
        <v>34</v>
      </c>
      <c r="AA789" s="489" t="str">
        <f>$A$2</f>
        <v>【鳥取局様式】</v>
      </c>
      <c r="AB789" s="489"/>
      <c r="AC789" s="489"/>
      <c r="AD789" s="489"/>
      <c r="AE789" s="489"/>
      <c r="AF789" s="487">
        <f>$A$3</f>
        <v>0</v>
      </c>
      <c r="AG789" s="487"/>
      <c r="AH789" s="487"/>
      <c r="AI789" s="487"/>
      <c r="AJ789" s="487"/>
    </row>
    <row r="790" spans="1:36" ht="21.95" customHeight="1">
      <c r="A790" s="315" t="s">
        <v>9</v>
      </c>
      <c r="B790" s="317" t="s">
        <v>30</v>
      </c>
      <c r="C790" s="220"/>
      <c r="D790" s="318" t="s">
        <v>50</v>
      </c>
      <c r="E790" s="317" t="s">
        <v>48</v>
      </c>
      <c r="F790" s="451">
        <f ca="1">B787</f>
        <v>45741</v>
      </c>
      <c r="G790" s="452"/>
      <c r="H790" s="452"/>
      <c r="I790" s="452"/>
      <c r="J790" s="452"/>
      <c r="K790" s="452"/>
      <c r="L790" s="453"/>
      <c r="M790" s="454">
        <f ca="1">B788</f>
        <v>46106.494204513889</v>
      </c>
      <c r="N790" s="455"/>
      <c r="O790" s="455"/>
      <c r="P790" s="455"/>
      <c r="Q790" s="455"/>
      <c r="R790" s="455"/>
      <c r="S790" s="455"/>
      <c r="T790" s="455"/>
      <c r="U790" s="455"/>
      <c r="V790" s="455"/>
      <c r="W790" s="456"/>
      <c r="X790" s="164"/>
      <c r="Y790" s="165" t="str">
        <f>$A$2</f>
        <v>【鳥取局様式】</v>
      </c>
      <c r="Z790" s="165" t="e">
        <f>DATE(YEAR($Y$7)+1,7,10)</f>
        <v>#VALUE!</v>
      </c>
      <c r="AA790" s="166" t="s">
        <v>33</v>
      </c>
      <c r="AB790" s="166" t="s">
        <v>34</v>
      </c>
      <c r="AC790" s="166" t="s">
        <v>37</v>
      </c>
      <c r="AD790" s="166" t="s">
        <v>38</v>
      </c>
      <c r="AE790" s="166" t="s">
        <v>32</v>
      </c>
      <c r="AF790" s="166" t="s">
        <v>33</v>
      </c>
      <c r="AG790" s="166" t="s">
        <v>34</v>
      </c>
      <c r="AH790" s="166" t="s">
        <v>37</v>
      </c>
      <c r="AI790" s="166" t="s">
        <v>38</v>
      </c>
      <c r="AJ790" s="166" t="s">
        <v>32</v>
      </c>
    </row>
    <row r="791" spans="1:36" ht="28.5" customHeight="1">
      <c r="A791" s="316"/>
      <c r="B791" s="317"/>
      <c r="C791" s="195"/>
      <c r="D791" s="319"/>
      <c r="E791" s="317"/>
      <c r="F791" s="306" t="s">
        <v>4</v>
      </c>
      <c r="G791" s="306"/>
      <c r="H791" s="168" t="s">
        <v>39</v>
      </c>
      <c r="I791" s="306" t="s">
        <v>5</v>
      </c>
      <c r="J791" s="306"/>
      <c r="K791" s="306"/>
      <c r="L791" s="306"/>
      <c r="M791" s="306" t="s">
        <v>4</v>
      </c>
      <c r="N791" s="306"/>
      <c r="O791" s="306"/>
      <c r="P791" s="306"/>
      <c r="Q791" s="306"/>
      <c r="R791" s="168" t="s">
        <v>39</v>
      </c>
      <c r="S791" s="306" t="s">
        <v>5</v>
      </c>
      <c r="T791" s="306"/>
      <c r="U791" s="306"/>
      <c r="V791" s="306"/>
      <c r="W791" s="306"/>
      <c r="X791" s="164"/>
      <c r="Y791" s="165" t="e">
        <f>DATE(YEAR($A$2),4,1)</f>
        <v>#VALUE!</v>
      </c>
      <c r="Z791" s="165" t="e">
        <f>DATE(YEAR($Y$8)+2,3,31)</f>
        <v>#VALUE!</v>
      </c>
      <c r="AA791" s="165" t="e">
        <f>$Y$8</f>
        <v>#VALUE!</v>
      </c>
      <c r="AB791" s="165" t="e">
        <f>DATE(YEAR($Y$8)+1,3,31)</f>
        <v>#VALUE!</v>
      </c>
      <c r="AC791" s="165"/>
      <c r="AD791" s="165"/>
      <c r="AE791" s="165"/>
      <c r="AF791" s="169" t="e">
        <f>DATE(YEAR($A$2)+1,4,1)</f>
        <v>#VALUE!</v>
      </c>
      <c r="AG791" s="169" t="e">
        <f>DATE(YEAR($AF$8)+1,3,31)</f>
        <v>#VALUE!</v>
      </c>
      <c r="AH791" s="165"/>
      <c r="AI791" s="165"/>
      <c r="AJ791" s="170"/>
    </row>
    <row r="792" spans="1:36" ht="27.95" customHeight="1">
      <c r="A792" s="171">
        <f>入力・労働局用!A792</f>
        <v>0</v>
      </c>
      <c r="B792" s="172">
        <f>入力・労働局用!B792</f>
        <v>0</v>
      </c>
      <c r="C792" s="173"/>
      <c r="D792" s="70">
        <f>入力・労働局用!D792</f>
        <v>0</v>
      </c>
      <c r="E792" s="71">
        <f>入力・労働局用!E792</f>
        <v>0</v>
      </c>
      <c r="F792" s="475">
        <f>入力・労働局用!F792</f>
        <v>0</v>
      </c>
      <c r="G792" s="476"/>
      <c r="H792" s="174" t="str">
        <f ca="1">入力・労働局用!H792</f>
        <v/>
      </c>
      <c r="I792" s="484" t="str">
        <f ca="1">入力・労働局用!I792</f>
        <v/>
      </c>
      <c r="J792" s="485">
        <f>入力・労働局用!J792</f>
        <v>0</v>
      </c>
      <c r="K792" s="485">
        <f>入力・労働局用!K792</f>
        <v>0</v>
      </c>
      <c r="L792" s="486">
        <f>入力・労働局用!L792</f>
        <v>0</v>
      </c>
      <c r="M792" s="475">
        <f>入力・労働局用!M792</f>
        <v>0</v>
      </c>
      <c r="N792" s="480"/>
      <c r="O792" s="480"/>
      <c r="P792" s="480"/>
      <c r="Q792" s="476"/>
      <c r="R792" s="175" t="str">
        <f ca="1">入力・労働局用!R792</f>
        <v/>
      </c>
      <c r="S792" s="484" t="str">
        <f ca="1">入力・労働局用!S792</f>
        <v/>
      </c>
      <c r="T792" s="485">
        <f>入力・労働局用!T792</f>
        <v>0</v>
      </c>
      <c r="U792" s="485">
        <f>入力・労働局用!U792</f>
        <v>0</v>
      </c>
      <c r="V792" s="485">
        <f>入力・労働局用!V792</f>
        <v>0</v>
      </c>
      <c r="W792" s="486">
        <f>入力・労働局用!W792</f>
        <v>0</v>
      </c>
      <c r="X792" s="164"/>
      <c r="Y792" s="176" t="str">
        <f>IF($B792&lt;&gt;0,IF(D792=0,AA$8,D792),"")</f>
        <v/>
      </c>
      <c r="Z792" s="176" t="str">
        <f>IF($B792&lt;&gt;0,IF(E792=0,Z$8,E792),"")</f>
        <v/>
      </c>
      <c r="AA792" s="177" t="e">
        <f t="shared" ref="AA792:AA806" si="348">IF(Y792&lt;AF$8,Y792,"")</f>
        <v>#VALUE!</v>
      </c>
      <c r="AB792" s="177" t="e">
        <f t="shared" ref="AB792:AB806" si="349">IF(Y792&gt;AB$8,"",IF(Z792&gt;AB$8,AB$8,Z792))</f>
        <v>#VALUE!</v>
      </c>
      <c r="AC792" s="177" t="e">
        <f t="shared" ref="AC792:AC806" si="350">IF(AA792="","",DATE(YEAR(AA792),MONTH(AA792),1))</f>
        <v>#VALUE!</v>
      </c>
      <c r="AD792" s="177" t="e">
        <f t="shared" ref="AD792:AD806" si="351">IF(AA792="","",DATE(YEAR(AB792),MONTH(AB792)+1,1)-1)</f>
        <v>#VALUE!</v>
      </c>
      <c r="AE792" s="178" t="e">
        <f t="shared" ref="AE792:AE806" si="352">IF(AA792="","",DATEDIF(AC792,AD792+1,"m"))</f>
        <v>#VALUE!</v>
      </c>
      <c r="AF792" s="177" t="e">
        <f t="shared" ref="AF792:AF806" si="353">IF(Z792&lt;AF$8,"",IF(Y792&gt;AF$8,Y792,AF$8))</f>
        <v>#VALUE!</v>
      </c>
      <c r="AG792" s="177" t="e">
        <f t="shared" ref="AG792:AG806" si="354">IF(Z792&lt;AF$8,"",Z792)</f>
        <v>#VALUE!</v>
      </c>
      <c r="AH792" s="177" t="e">
        <f t="shared" ref="AH792:AH806" si="355">IF(AF792="","",DATE(YEAR(AF792),MONTH(AF792),1))</f>
        <v>#VALUE!</v>
      </c>
      <c r="AI792" s="177" t="e">
        <f t="shared" ref="AI792:AI806" si="356">IF(AF792="","",DATE(YEAR(AG792),MONTH(AG792)+1,1)-1)</f>
        <v>#VALUE!</v>
      </c>
      <c r="AJ792" s="178" t="e">
        <f t="shared" ref="AJ792:AJ806" si="357">IF(AF792="","",DATEDIF(AH792,AI792+1,"m"))</f>
        <v>#VALUE!</v>
      </c>
    </row>
    <row r="793" spans="1:36" ht="27.95" customHeight="1">
      <c r="A793" s="179">
        <f>入力・労働局用!A793</f>
        <v>0</v>
      </c>
      <c r="B793" s="172">
        <f>入力・労働局用!B793</f>
        <v>0</v>
      </c>
      <c r="C793" s="173"/>
      <c r="D793" s="70">
        <f>入力・労働局用!D793</f>
        <v>0</v>
      </c>
      <c r="E793" s="71">
        <f>入力・労働局用!E793</f>
        <v>0</v>
      </c>
      <c r="F793" s="475">
        <f>入力・労働局用!F793</f>
        <v>0</v>
      </c>
      <c r="G793" s="476"/>
      <c r="H793" s="174" t="str">
        <f ca="1">入力・労働局用!H793</f>
        <v/>
      </c>
      <c r="I793" s="477" t="str">
        <f ca="1">入力・労働局用!I793</f>
        <v/>
      </c>
      <c r="J793" s="478">
        <f>入力・労働局用!J793</f>
        <v>0</v>
      </c>
      <c r="K793" s="478">
        <f>入力・労働局用!K793</f>
        <v>0</v>
      </c>
      <c r="L793" s="479">
        <f>入力・労働局用!L793</f>
        <v>0</v>
      </c>
      <c r="M793" s="475">
        <f>入力・労働局用!M793</f>
        <v>0</v>
      </c>
      <c r="N793" s="480"/>
      <c r="O793" s="480"/>
      <c r="P793" s="480"/>
      <c r="Q793" s="476"/>
      <c r="R793" s="174" t="str">
        <f ca="1">入力・労働局用!R793</f>
        <v/>
      </c>
      <c r="S793" s="477" t="str">
        <f ca="1">入力・労働局用!S793</f>
        <v/>
      </c>
      <c r="T793" s="478">
        <f>入力・労働局用!T793</f>
        <v>0</v>
      </c>
      <c r="U793" s="478">
        <f>入力・労働局用!U793</f>
        <v>0</v>
      </c>
      <c r="V793" s="478">
        <f>入力・労働局用!V793</f>
        <v>0</v>
      </c>
      <c r="W793" s="479">
        <f>入力・労働局用!W793</f>
        <v>0</v>
      </c>
      <c r="X793" s="164"/>
      <c r="Y793" s="180" t="str">
        <f t="shared" ref="Y793:Y806" si="358">IF($B793&lt;&gt;0,IF(D793=0,AA$8,D793),"")</f>
        <v/>
      </c>
      <c r="Z793" s="180" t="str">
        <f t="shared" ref="Z793:Z806" si="359">IF($B793&lt;&gt;0,IF(E793=0,Z$8,E793),"")</f>
        <v/>
      </c>
      <c r="AA793" s="181" t="e">
        <f t="shared" si="348"/>
        <v>#VALUE!</v>
      </c>
      <c r="AB793" s="181" t="e">
        <f t="shared" si="349"/>
        <v>#VALUE!</v>
      </c>
      <c r="AC793" s="181" t="e">
        <f t="shared" si="350"/>
        <v>#VALUE!</v>
      </c>
      <c r="AD793" s="181" t="e">
        <f t="shared" si="351"/>
        <v>#VALUE!</v>
      </c>
      <c r="AE793" s="182" t="e">
        <f t="shared" si="352"/>
        <v>#VALUE!</v>
      </c>
      <c r="AF793" s="181" t="e">
        <f t="shared" si="353"/>
        <v>#VALUE!</v>
      </c>
      <c r="AG793" s="181" t="e">
        <f t="shared" si="354"/>
        <v>#VALUE!</v>
      </c>
      <c r="AH793" s="181" t="e">
        <f t="shared" si="355"/>
        <v>#VALUE!</v>
      </c>
      <c r="AI793" s="181" t="e">
        <f t="shared" si="356"/>
        <v>#VALUE!</v>
      </c>
      <c r="AJ793" s="182" t="e">
        <f t="shared" si="357"/>
        <v>#VALUE!</v>
      </c>
    </row>
    <row r="794" spans="1:36" ht="27.95" customHeight="1">
      <c r="A794" s="179">
        <f>入力・労働局用!A794</f>
        <v>0</v>
      </c>
      <c r="B794" s="172">
        <f>入力・労働局用!B794</f>
        <v>0</v>
      </c>
      <c r="C794" s="173"/>
      <c r="D794" s="70">
        <f>入力・労働局用!D794</f>
        <v>0</v>
      </c>
      <c r="E794" s="71">
        <f>入力・労働局用!E794</f>
        <v>0</v>
      </c>
      <c r="F794" s="475">
        <f>入力・労働局用!F794</f>
        <v>0</v>
      </c>
      <c r="G794" s="476"/>
      <c r="H794" s="174" t="str">
        <f ca="1">入力・労働局用!H794</f>
        <v/>
      </c>
      <c r="I794" s="477" t="str">
        <f ca="1">入力・労働局用!I794</f>
        <v/>
      </c>
      <c r="J794" s="478">
        <f>入力・労働局用!J794</f>
        <v>0</v>
      </c>
      <c r="K794" s="478">
        <f>入力・労働局用!K794</f>
        <v>0</v>
      </c>
      <c r="L794" s="479">
        <f>入力・労働局用!L794</f>
        <v>0</v>
      </c>
      <c r="M794" s="475">
        <f>入力・労働局用!M794</f>
        <v>0</v>
      </c>
      <c r="N794" s="480"/>
      <c r="O794" s="480"/>
      <c r="P794" s="480"/>
      <c r="Q794" s="476"/>
      <c r="R794" s="174" t="str">
        <f ca="1">入力・労働局用!R794</f>
        <v/>
      </c>
      <c r="S794" s="477" t="str">
        <f ca="1">入力・労働局用!S794</f>
        <v/>
      </c>
      <c r="T794" s="478">
        <f>入力・労働局用!T794</f>
        <v>0</v>
      </c>
      <c r="U794" s="478">
        <f>入力・労働局用!U794</f>
        <v>0</v>
      </c>
      <c r="V794" s="478">
        <f>入力・労働局用!V794</f>
        <v>0</v>
      </c>
      <c r="W794" s="479">
        <f>入力・労働局用!W794</f>
        <v>0</v>
      </c>
      <c r="X794" s="164"/>
      <c r="Y794" s="180" t="str">
        <f t="shared" si="358"/>
        <v/>
      </c>
      <c r="Z794" s="180" t="str">
        <f t="shared" si="359"/>
        <v/>
      </c>
      <c r="AA794" s="181" t="e">
        <f t="shared" si="348"/>
        <v>#VALUE!</v>
      </c>
      <c r="AB794" s="181" t="e">
        <f t="shared" si="349"/>
        <v>#VALUE!</v>
      </c>
      <c r="AC794" s="181" t="e">
        <f t="shared" si="350"/>
        <v>#VALUE!</v>
      </c>
      <c r="AD794" s="181" t="e">
        <f t="shared" si="351"/>
        <v>#VALUE!</v>
      </c>
      <c r="AE794" s="182" t="e">
        <f t="shared" si="352"/>
        <v>#VALUE!</v>
      </c>
      <c r="AF794" s="181" t="e">
        <f t="shared" si="353"/>
        <v>#VALUE!</v>
      </c>
      <c r="AG794" s="181" t="e">
        <f t="shared" si="354"/>
        <v>#VALUE!</v>
      </c>
      <c r="AH794" s="181" t="e">
        <f t="shared" si="355"/>
        <v>#VALUE!</v>
      </c>
      <c r="AI794" s="181" t="e">
        <f t="shared" si="356"/>
        <v>#VALUE!</v>
      </c>
      <c r="AJ794" s="182" t="e">
        <f t="shared" si="357"/>
        <v>#VALUE!</v>
      </c>
    </row>
    <row r="795" spans="1:36" ht="27.95" customHeight="1">
      <c r="A795" s="179">
        <f>入力・労働局用!A795</f>
        <v>0</v>
      </c>
      <c r="B795" s="172">
        <f>入力・労働局用!B795</f>
        <v>0</v>
      </c>
      <c r="C795" s="173"/>
      <c r="D795" s="70">
        <f>入力・労働局用!D795</f>
        <v>0</v>
      </c>
      <c r="E795" s="71">
        <f>入力・労働局用!E795</f>
        <v>0</v>
      </c>
      <c r="F795" s="475">
        <f>入力・労働局用!F795</f>
        <v>0</v>
      </c>
      <c r="G795" s="476"/>
      <c r="H795" s="174" t="str">
        <f ca="1">入力・労働局用!H795</f>
        <v/>
      </c>
      <c r="I795" s="477" t="str">
        <f ca="1">入力・労働局用!I795</f>
        <v/>
      </c>
      <c r="J795" s="478">
        <f>入力・労働局用!J795</f>
        <v>0</v>
      </c>
      <c r="K795" s="478">
        <f>入力・労働局用!K795</f>
        <v>0</v>
      </c>
      <c r="L795" s="479">
        <f>入力・労働局用!L795</f>
        <v>0</v>
      </c>
      <c r="M795" s="475">
        <f>入力・労働局用!M795</f>
        <v>0</v>
      </c>
      <c r="N795" s="480"/>
      <c r="O795" s="480"/>
      <c r="P795" s="480"/>
      <c r="Q795" s="476"/>
      <c r="R795" s="174" t="str">
        <f ca="1">入力・労働局用!R795</f>
        <v/>
      </c>
      <c r="S795" s="477" t="str">
        <f ca="1">入力・労働局用!S795</f>
        <v/>
      </c>
      <c r="T795" s="478">
        <f>入力・労働局用!T795</f>
        <v>0</v>
      </c>
      <c r="U795" s="478">
        <f>入力・労働局用!U795</f>
        <v>0</v>
      </c>
      <c r="V795" s="478">
        <f>入力・労働局用!V795</f>
        <v>0</v>
      </c>
      <c r="W795" s="479">
        <f>入力・労働局用!W795</f>
        <v>0</v>
      </c>
      <c r="X795" s="164"/>
      <c r="Y795" s="180" t="str">
        <f t="shared" si="358"/>
        <v/>
      </c>
      <c r="Z795" s="180" t="str">
        <f t="shared" si="359"/>
        <v/>
      </c>
      <c r="AA795" s="181" t="e">
        <f t="shared" si="348"/>
        <v>#VALUE!</v>
      </c>
      <c r="AB795" s="181" t="e">
        <f t="shared" si="349"/>
        <v>#VALUE!</v>
      </c>
      <c r="AC795" s="181" t="e">
        <f t="shared" si="350"/>
        <v>#VALUE!</v>
      </c>
      <c r="AD795" s="181" t="e">
        <f t="shared" si="351"/>
        <v>#VALUE!</v>
      </c>
      <c r="AE795" s="182" t="e">
        <f t="shared" si="352"/>
        <v>#VALUE!</v>
      </c>
      <c r="AF795" s="181" t="e">
        <f t="shared" si="353"/>
        <v>#VALUE!</v>
      </c>
      <c r="AG795" s="181" t="e">
        <f t="shared" si="354"/>
        <v>#VALUE!</v>
      </c>
      <c r="AH795" s="181" t="e">
        <f t="shared" si="355"/>
        <v>#VALUE!</v>
      </c>
      <c r="AI795" s="181" t="e">
        <f t="shared" si="356"/>
        <v>#VALUE!</v>
      </c>
      <c r="AJ795" s="182" t="e">
        <f t="shared" si="357"/>
        <v>#VALUE!</v>
      </c>
    </row>
    <row r="796" spans="1:36" ht="27.95" customHeight="1">
      <c r="A796" s="179">
        <f>入力・労働局用!A796</f>
        <v>0</v>
      </c>
      <c r="B796" s="172">
        <f>入力・労働局用!B796</f>
        <v>0</v>
      </c>
      <c r="C796" s="173"/>
      <c r="D796" s="70">
        <f>入力・労働局用!D796</f>
        <v>0</v>
      </c>
      <c r="E796" s="71">
        <f>入力・労働局用!E796</f>
        <v>0</v>
      </c>
      <c r="F796" s="475">
        <f>入力・労働局用!F796</f>
        <v>0</v>
      </c>
      <c r="G796" s="476"/>
      <c r="H796" s="174" t="str">
        <f ca="1">入力・労働局用!H796</f>
        <v/>
      </c>
      <c r="I796" s="477" t="str">
        <f ca="1">入力・労働局用!I796</f>
        <v/>
      </c>
      <c r="J796" s="478">
        <f>入力・労働局用!J796</f>
        <v>0</v>
      </c>
      <c r="K796" s="478">
        <f>入力・労働局用!K796</f>
        <v>0</v>
      </c>
      <c r="L796" s="479">
        <f>入力・労働局用!L796</f>
        <v>0</v>
      </c>
      <c r="M796" s="475">
        <f>入力・労働局用!M796</f>
        <v>0</v>
      </c>
      <c r="N796" s="480"/>
      <c r="O796" s="480"/>
      <c r="P796" s="480"/>
      <c r="Q796" s="476"/>
      <c r="R796" s="174" t="str">
        <f ca="1">入力・労働局用!R796</f>
        <v/>
      </c>
      <c r="S796" s="477" t="str">
        <f ca="1">入力・労働局用!S796</f>
        <v/>
      </c>
      <c r="T796" s="478">
        <f>入力・労働局用!T796</f>
        <v>0</v>
      </c>
      <c r="U796" s="478">
        <f>入力・労働局用!U796</f>
        <v>0</v>
      </c>
      <c r="V796" s="478">
        <f>入力・労働局用!V796</f>
        <v>0</v>
      </c>
      <c r="W796" s="479">
        <f>入力・労働局用!W796</f>
        <v>0</v>
      </c>
      <c r="X796" s="164"/>
      <c r="Y796" s="180" t="str">
        <f t="shared" si="358"/>
        <v/>
      </c>
      <c r="Z796" s="180" t="str">
        <f t="shared" si="359"/>
        <v/>
      </c>
      <c r="AA796" s="181" t="e">
        <f t="shared" si="348"/>
        <v>#VALUE!</v>
      </c>
      <c r="AB796" s="181" t="e">
        <f t="shared" si="349"/>
        <v>#VALUE!</v>
      </c>
      <c r="AC796" s="181" t="e">
        <f t="shared" si="350"/>
        <v>#VALUE!</v>
      </c>
      <c r="AD796" s="181" t="e">
        <f t="shared" si="351"/>
        <v>#VALUE!</v>
      </c>
      <c r="AE796" s="182" t="e">
        <f t="shared" si="352"/>
        <v>#VALUE!</v>
      </c>
      <c r="AF796" s="181" t="e">
        <f t="shared" si="353"/>
        <v>#VALUE!</v>
      </c>
      <c r="AG796" s="181" t="e">
        <f t="shared" si="354"/>
        <v>#VALUE!</v>
      </c>
      <c r="AH796" s="181" t="e">
        <f t="shared" si="355"/>
        <v>#VALUE!</v>
      </c>
      <c r="AI796" s="181" t="e">
        <f t="shared" si="356"/>
        <v>#VALUE!</v>
      </c>
      <c r="AJ796" s="182" t="e">
        <f t="shared" si="357"/>
        <v>#VALUE!</v>
      </c>
    </row>
    <row r="797" spans="1:36" ht="27.95" customHeight="1">
      <c r="A797" s="179">
        <f>入力・労働局用!A797</f>
        <v>0</v>
      </c>
      <c r="B797" s="172">
        <f>入力・労働局用!B797</f>
        <v>0</v>
      </c>
      <c r="C797" s="173"/>
      <c r="D797" s="70">
        <f>入力・労働局用!D797</f>
        <v>0</v>
      </c>
      <c r="E797" s="71">
        <f>入力・労働局用!E797</f>
        <v>0</v>
      </c>
      <c r="F797" s="475">
        <f>入力・労働局用!F797</f>
        <v>0</v>
      </c>
      <c r="G797" s="476"/>
      <c r="H797" s="174" t="str">
        <f ca="1">入力・労働局用!H797</f>
        <v/>
      </c>
      <c r="I797" s="477" t="str">
        <f ca="1">入力・労働局用!I797</f>
        <v/>
      </c>
      <c r="J797" s="478">
        <f>入力・労働局用!J797</f>
        <v>0</v>
      </c>
      <c r="K797" s="478">
        <f>入力・労働局用!K797</f>
        <v>0</v>
      </c>
      <c r="L797" s="479">
        <f>入力・労働局用!L797</f>
        <v>0</v>
      </c>
      <c r="M797" s="475">
        <f>入力・労働局用!M797</f>
        <v>0</v>
      </c>
      <c r="N797" s="480"/>
      <c r="O797" s="480"/>
      <c r="P797" s="480"/>
      <c r="Q797" s="476"/>
      <c r="R797" s="174" t="str">
        <f ca="1">入力・労働局用!R797</f>
        <v/>
      </c>
      <c r="S797" s="477" t="str">
        <f ca="1">入力・労働局用!S797</f>
        <v/>
      </c>
      <c r="T797" s="478">
        <f>入力・労働局用!T797</f>
        <v>0</v>
      </c>
      <c r="U797" s="478">
        <f>入力・労働局用!U797</f>
        <v>0</v>
      </c>
      <c r="V797" s="478">
        <f>入力・労働局用!V797</f>
        <v>0</v>
      </c>
      <c r="W797" s="479">
        <f>入力・労働局用!W797</f>
        <v>0</v>
      </c>
      <c r="X797" s="164"/>
      <c r="Y797" s="180" t="str">
        <f t="shared" si="358"/>
        <v/>
      </c>
      <c r="Z797" s="180" t="str">
        <f t="shared" si="359"/>
        <v/>
      </c>
      <c r="AA797" s="181" t="e">
        <f t="shared" si="348"/>
        <v>#VALUE!</v>
      </c>
      <c r="AB797" s="181" t="e">
        <f t="shared" si="349"/>
        <v>#VALUE!</v>
      </c>
      <c r="AC797" s="181" t="e">
        <f t="shared" si="350"/>
        <v>#VALUE!</v>
      </c>
      <c r="AD797" s="181" t="e">
        <f t="shared" si="351"/>
        <v>#VALUE!</v>
      </c>
      <c r="AE797" s="182" t="e">
        <f t="shared" si="352"/>
        <v>#VALUE!</v>
      </c>
      <c r="AF797" s="181" t="e">
        <f t="shared" si="353"/>
        <v>#VALUE!</v>
      </c>
      <c r="AG797" s="181" t="e">
        <f t="shared" si="354"/>
        <v>#VALUE!</v>
      </c>
      <c r="AH797" s="181" t="e">
        <f t="shared" si="355"/>
        <v>#VALUE!</v>
      </c>
      <c r="AI797" s="181" t="e">
        <f t="shared" si="356"/>
        <v>#VALUE!</v>
      </c>
      <c r="AJ797" s="182" t="e">
        <f t="shared" si="357"/>
        <v>#VALUE!</v>
      </c>
    </row>
    <row r="798" spans="1:36" ht="27.95" customHeight="1">
      <c r="A798" s="179">
        <f>入力・労働局用!A798</f>
        <v>0</v>
      </c>
      <c r="B798" s="172">
        <f>入力・労働局用!B798</f>
        <v>0</v>
      </c>
      <c r="C798" s="173"/>
      <c r="D798" s="70">
        <f>入力・労働局用!D798</f>
        <v>0</v>
      </c>
      <c r="E798" s="71">
        <f>入力・労働局用!E798</f>
        <v>0</v>
      </c>
      <c r="F798" s="475">
        <f>入力・労働局用!F798</f>
        <v>0</v>
      </c>
      <c r="G798" s="476"/>
      <c r="H798" s="174" t="str">
        <f ca="1">入力・労働局用!H798</f>
        <v/>
      </c>
      <c r="I798" s="477" t="str">
        <f ca="1">入力・労働局用!I798</f>
        <v/>
      </c>
      <c r="J798" s="478">
        <f>入力・労働局用!J798</f>
        <v>0</v>
      </c>
      <c r="K798" s="478">
        <f>入力・労働局用!K798</f>
        <v>0</v>
      </c>
      <c r="L798" s="479">
        <f>入力・労働局用!L798</f>
        <v>0</v>
      </c>
      <c r="M798" s="475">
        <f>入力・労働局用!M798</f>
        <v>0</v>
      </c>
      <c r="N798" s="480"/>
      <c r="O798" s="480"/>
      <c r="P798" s="480"/>
      <c r="Q798" s="476"/>
      <c r="R798" s="174" t="str">
        <f ca="1">入力・労働局用!R798</f>
        <v/>
      </c>
      <c r="S798" s="477" t="str">
        <f ca="1">入力・労働局用!S798</f>
        <v/>
      </c>
      <c r="T798" s="478">
        <f>入力・労働局用!T798</f>
        <v>0</v>
      </c>
      <c r="U798" s="478">
        <f>入力・労働局用!U798</f>
        <v>0</v>
      </c>
      <c r="V798" s="478">
        <f>入力・労働局用!V798</f>
        <v>0</v>
      </c>
      <c r="W798" s="479">
        <f>入力・労働局用!W798</f>
        <v>0</v>
      </c>
      <c r="X798" s="164"/>
      <c r="Y798" s="180" t="str">
        <f t="shared" si="358"/>
        <v/>
      </c>
      <c r="Z798" s="180" t="str">
        <f t="shared" si="359"/>
        <v/>
      </c>
      <c r="AA798" s="181" t="e">
        <f t="shared" si="348"/>
        <v>#VALUE!</v>
      </c>
      <c r="AB798" s="181" t="e">
        <f t="shared" si="349"/>
        <v>#VALUE!</v>
      </c>
      <c r="AC798" s="181" t="e">
        <f t="shared" si="350"/>
        <v>#VALUE!</v>
      </c>
      <c r="AD798" s="181" t="e">
        <f t="shared" si="351"/>
        <v>#VALUE!</v>
      </c>
      <c r="AE798" s="182" t="e">
        <f t="shared" si="352"/>
        <v>#VALUE!</v>
      </c>
      <c r="AF798" s="181" t="e">
        <f t="shared" si="353"/>
        <v>#VALUE!</v>
      </c>
      <c r="AG798" s="181" t="e">
        <f t="shared" si="354"/>
        <v>#VALUE!</v>
      </c>
      <c r="AH798" s="181" t="e">
        <f t="shared" si="355"/>
        <v>#VALUE!</v>
      </c>
      <c r="AI798" s="181" t="e">
        <f t="shared" si="356"/>
        <v>#VALUE!</v>
      </c>
      <c r="AJ798" s="182" t="e">
        <f t="shared" si="357"/>
        <v>#VALUE!</v>
      </c>
    </row>
    <row r="799" spans="1:36" ht="27.95" customHeight="1">
      <c r="A799" s="179">
        <f>入力・労働局用!A799</f>
        <v>0</v>
      </c>
      <c r="B799" s="172">
        <f>入力・労働局用!B799</f>
        <v>0</v>
      </c>
      <c r="C799" s="173"/>
      <c r="D799" s="70">
        <f>入力・労働局用!D799</f>
        <v>0</v>
      </c>
      <c r="E799" s="71">
        <f>入力・労働局用!E799</f>
        <v>0</v>
      </c>
      <c r="F799" s="475">
        <f>入力・労働局用!F799</f>
        <v>0</v>
      </c>
      <c r="G799" s="476"/>
      <c r="H799" s="174" t="str">
        <f ca="1">入力・労働局用!H799</f>
        <v/>
      </c>
      <c r="I799" s="477" t="str">
        <f ca="1">入力・労働局用!I799</f>
        <v/>
      </c>
      <c r="J799" s="478">
        <f>入力・労働局用!J799</f>
        <v>0</v>
      </c>
      <c r="K799" s="478">
        <f>入力・労働局用!K799</f>
        <v>0</v>
      </c>
      <c r="L799" s="479">
        <f>入力・労働局用!L799</f>
        <v>0</v>
      </c>
      <c r="M799" s="475">
        <f>入力・労働局用!M799</f>
        <v>0</v>
      </c>
      <c r="N799" s="480"/>
      <c r="O799" s="480"/>
      <c r="P799" s="480"/>
      <c r="Q799" s="476"/>
      <c r="R799" s="174" t="str">
        <f ca="1">入力・労働局用!R799</f>
        <v/>
      </c>
      <c r="S799" s="477" t="str">
        <f ca="1">入力・労働局用!S799</f>
        <v/>
      </c>
      <c r="T799" s="478">
        <f>入力・労働局用!T799</f>
        <v>0</v>
      </c>
      <c r="U799" s="478">
        <f>入力・労働局用!U799</f>
        <v>0</v>
      </c>
      <c r="V799" s="478">
        <f>入力・労働局用!V799</f>
        <v>0</v>
      </c>
      <c r="W799" s="479">
        <f>入力・労働局用!W799</f>
        <v>0</v>
      </c>
      <c r="X799" s="164"/>
      <c r="Y799" s="180" t="str">
        <f t="shared" si="358"/>
        <v/>
      </c>
      <c r="Z799" s="180" t="str">
        <f t="shared" si="359"/>
        <v/>
      </c>
      <c r="AA799" s="181" t="e">
        <f t="shared" si="348"/>
        <v>#VALUE!</v>
      </c>
      <c r="AB799" s="181" t="e">
        <f t="shared" si="349"/>
        <v>#VALUE!</v>
      </c>
      <c r="AC799" s="181" t="e">
        <f t="shared" si="350"/>
        <v>#VALUE!</v>
      </c>
      <c r="AD799" s="181" t="e">
        <f t="shared" si="351"/>
        <v>#VALUE!</v>
      </c>
      <c r="AE799" s="182" t="e">
        <f t="shared" si="352"/>
        <v>#VALUE!</v>
      </c>
      <c r="AF799" s="181" t="e">
        <f t="shared" si="353"/>
        <v>#VALUE!</v>
      </c>
      <c r="AG799" s="181" t="e">
        <f t="shared" si="354"/>
        <v>#VALUE!</v>
      </c>
      <c r="AH799" s="181" t="e">
        <f t="shared" si="355"/>
        <v>#VALUE!</v>
      </c>
      <c r="AI799" s="181" t="e">
        <f t="shared" si="356"/>
        <v>#VALUE!</v>
      </c>
      <c r="AJ799" s="182" t="e">
        <f t="shared" si="357"/>
        <v>#VALUE!</v>
      </c>
    </row>
    <row r="800" spans="1:36" ht="27.95" customHeight="1">
      <c r="A800" s="179">
        <f>入力・労働局用!A800</f>
        <v>0</v>
      </c>
      <c r="B800" s="172">
        <f>入力・労働局用!B800</f>
        <v>0</v>
      </c>
      <c r="C800" s="173"/>
      <c r="D800" s="70">
        <f>入力・労働局用!D800</f>
        <v>0</v>
      </c>
      <c r="E800" s="71">
        <f>入力・労働局用!E800</f>
        <v>0</v>
      </c>
      <c r="F800" s="475">
        <f>入力・労働局用!F800</f>
        <v>0</v>
      </c>
      <c r="G800" s="476"/>
      <c r="H800" s="174" t="str">
        <f ca="1">入力・労働局用!H800</f>
        <v/>
      </c>
      <c r="I800" s="477" t="str">
        <f ca="1">入力・労働局用!I800</f>
        <v/>
      </c>
      <c r="J800" s="478">
        <f>入力・労働局用!J800</f>
        <v>0</v>
      </c>
      <c r="K800" s="478">
        <f>入力・労働局用!K800</f>
        <v>0</v>
      </c>
      <c r="L800" s="479">
        <f>入力・労働局用!L800</f>
        <v>0</v>
      </c>
      <c r="M800" s="475">
        <f>入力・労働局用!M800</f>
        <v>0</v>
      </c>
      <c r="N800" s="480"/>
      <c r="O800" s="480"/>
      <c r="P800" s="480"/>
      <c r="Q800" s="476"/>
      <c r="R800" s="174" t="str">
        <f ca="1">入力・労働局用!R800</f>
        <v/>
      </c>
      <c r="S800" s="477" t="str">
        <f ca="1">入力・労働局用!S800</f>
        <v/>
      </c>
      <c r="T800" s="478">
        <f>入力・労働局用!T800</f>
        <v>0</v>
      </c>
      <c r="U800" s="478">
        <f>入力・労働局用!U800</f>
        <v>0</v>
      </c>
      <c r="V800" s="478">
        <f>入力・労働局用!V800</f>
        <v>0</v>
      </c>
      <c r="W800" s="479">
        <f>入力・労働局用!W800</f>
        <v>0</v>
      </c>
      <c r="X800" s="164"/>
      <c r="Y800" s="180" t="str">
        <f t="shared" si="358"/>
        <v/>
      </c>
      <c r="Z800" s="180" t="str">
        <f t="shared" si="359"/>
        <v/>
      </c>
      <c r="AA800" s="181" t="e">
        <f t="shared" si="348"/>
        <v>#VALUE!</v>
      </c>
      <c r="AB800" s="181" t="e">
        <f t="shared" si="349"/>
        <v>#VALUE!</v>
      </c>
      <c r="AC800" s="181" t="e">
        <f t="shared" si="350"/>
        <v>#VALUE!</v>
      </c>
      <c r="AD800" s="181" t="e">
        <f t="shared" si="351"/>
        <v>#VALUE!</v>
      </c>
      <c r="AE800" s="182" t="e">
        <f t="shared" si="352"/>
        <v>#VALUE!</v>
      </c>
      <c r="AF800" s="181" t="e">
        <f t="shared" si="353"/>
        <v>#VALUE!</v>
      </c>
      <c r="AG800" s="181" t="e">
        <f t="shared" si="354"/>
        <v>#VALUE!</v>
      </c>
      <c r="AH800" s="181" t="e">
        <f t="shared" si="355"/>
        <v>#VALUE!</v>
      </c>
      <c r="AI800" s="181" t="e">
        <f t="shared" si="356"/>
        <v>#VALUE!</v>
      </c>
      <c r="AJ800" s="182" t="e">
        <f t="shared" si="357"/>
        <v>#VALUE!</v>
      </c>
    </row>
    <row r="801" spans="1:36" ht="27.95" customHeight="1">
      <c r="A801" s="179">
        <f>入力・労働局用!A801</f>
        <v>0</v>
      </c>
      <c r="B801" s="172">
        <f>入力・労働局用!B801</f>
        <v>0</v>
      </c>
      <c r="C801" s="173"/>
      <c r="D801" s="70">
        <f>入力・労働局用!D801</f>
        <v>0</v>
      </c>
      <c r="E801" s="71">
        <f>入力・労働局用!E801</f>
        <v>0</v>
      </c>
      <c r="F801" s="475">
        <f>入力・労働局用!F801</f>
        <v>0</v>
      </c>
      <c r="G801" s="476"/>
      <c r="H801" s="174" t="str">
        <f ca="1">入力・労働局用!H801</f>
        <v/>
      </c>
      <c r="I801" s="477" t="str">
        <f ca="1">入力・労働局用!I801</f>
        <v/>
      </c>
      <c r="J801" s="478">
        <f>入力・労働局用!J801</f>
        <v>0</v>
      </c>
      <c r="K801" s="478">
        <f>入力・労働局用!K801</f>
        <v>0</v>
      </c>
      <c r="L801" s="479">
        <f>入力・労働局用!L801</f>
        <v>0</v>
      </c>
      <c r="M801" s="475">
        <f>入力・労働局用!M801</f>
        <v>0</v>
      </c>
      <c r="N801" s="480"/>
      <c r="O801" s="480"/>
      <c r="P801" s="480"/>
      <c r="Q801" s="476"/>
      <c r="R801" s="174" t="str">
        <f ca="1">入力・労働局用!R801</f>
        <v/>
      </c>
      <c r="S801" s="477" t="str">
        <f ca="1">入力・労働局用!S801</f>
        <v/>
      </c>
      <c r="T801" s="478">
        <f>入力・労働局用!T801</f>
        <v>0</v>
      </c>
      <c r="U801" s="478">
        <f>入力・労働局用!U801</f>
        <v>0</v>
      </c>
      <c r="V801" s="478">
        <f>入力・労働局用!V801</f>
        <v>0</v>
      </c>
      <c r="W801" s="479">
        <f>入力・労働局用!W801</f>
        <v>0</v>
      </c>
      <c r="X801" s="164"/>
      <c r="Y801" s="180" t="str">
        <f t="shared" si="358"/>
        <v/>
      </c>
      <c r="Z801" s="180" t="str">
        <f t="shared" si="359"/>
        <v/>
      </c>
      <c r="AA801" s="181" t="e">
        <f t="shared" si="348"/>
        <v>#VALUE!</v>
      </c>
      <c r="AB801" s="181" t="e">
        <f t="shared" si="349"/>
        <v>#VALUE!</v>
      </c>
      <c r="AC801" s="181" t="e">
        <f t="shared" si="350"/>
        <v>#VALUE!</v>
      </c>
      <c r="AD801" s="181" t="e">
        <f t="shared" si="351"/>
        <v>#VALUE!</v>
      </c>
      <c r="AE801" s="182" t="e">
        <f t="shared" si="352"/>
        <v>#VALUE!</v>
      </c>
      <c r="AF801" s="181" t="e">
        <f t="shared" si="353"/>
        <v>#VALUE!</v>
      </c>
      <c r="AG801" s="181" t="e">
        <f t="shared" si="354"/>
        <v>#VALUE!</v>
      </c>
      <c r="AH801" s="181" t="e">
        <f t="shared" si="355"/>
        <v>#VALUE!</v>
      </c>
      <c r="AI801" s="181" t="e">
        <f t="shared" si="356"/>
        <v>#VALUE!</v>
      </c>
      <c r="AJ801" s="182" t="e">
        <f t="shared" si="357"/>
        <v>#VALUE!</v>
      </c>
    </row>
    <row r="802" spans="1:36" ht="27.95" customHeight="1">
      <c r="A802" s="179">
        <f>入力・労働局用!A802</f>
        <v>0</v>
      </c>
      <c r="B802" s="172">
        <f>入力・労働局用!B802</f>
        <v>0</v>
      </c>
      <c r="C802" s="173"/>
      <c r="D802" s="70">
        <f>入力・労働局用!D802</f>
        <v>0</v>
      </c>
      <c r="E802" s="71">
        <f>入力・労働局用!E802</f>
        <v>0</v>
      </c>
      <c r="F802" s="475">
        <f>入力・労働局用!F802</f>
        <v>0</v>
      </c>
      <c r="G802" s="476"/>
      <c r="H802" s="174" t="str">
        <f ca="1">入力・労働局用!H802</f>
        <v/>
      </c>
      <c r="I802" s="477" t="str">
        <f ca="1">入力・労働局用!I802</f>
        <v/>
      </c>
      <c r="J802" s="478">
        <f>入力・労働局用!J802</f>
        <v>0</v>
      </c>
      <c r="K802" s="478">
        <f>入力・労働局用!K802</f>
        <v>0</v>
      </c>
      <c r="L802" s="479">
        <f>入力・労働局用!L802</f>
        <v>0</v>
      </c>
      <c r="M802" s="475">
        <f>入力・労働局用!M802</f>
        <v>0</v>
      </c>
      <c r="N802" s="480"/>
      <c r="O802" s="480"/>
      <c r="P802" s="480"/>
      <c r="Q802" s="476"/>
      <c r="R802" s="174" t="str">
        <f ca="1">入力・労働局用!R802</f>
        <v/>
      </c>
      <c r="S802" s="477" t="str">
        <f ca="1">入力・労働局用!S802</f>
        <v/>
      </c>
      <c r="T802" s="478">
        <f>入力・労働局用!T802</f>
        <v>0</v>
      </c>
      <c r="U802" s="478">
        <f>入力・労働局用!U802</f>
        <v>0</v>
      </c>
      <c r="V802" s="478">
        <f>入力・労働局用!V802</f>
        <v>0</v>
      </c>
      <c r="W802" s="479">
        <f>入力・労働局用!W802</f>
        <v>0</v>
      </c>
      <c r="X802" s="164"/>
      <c r="Y802" s="180" t="str">
        <f t="shared" si="358"/>
        <v/>
      </c>
      <c r="Z802" s="180" t="str">
        <f t="shared" si="359"/>
        <v/>
      </c>
      <c r="AA802" s="181" t="e">
        <f t="shared" si="348"/>
        <v>#VALUE!</v>
      </c>
      <c r="AB802" s="181" t="e">
        <f t="shared" si="349"/>
        <v>#VALUE!</v>
      </c>
      <c r="AC802" s="181" t="e">
        <f t="shared" si="350"/>
        <v>#VALUE!</v>
      </c>
      <c r="AD802" s="181" t="e">
        <f t="shared" si="351"/>
        <v>#VALUE!</v>
      </c>
      <c r="AE802" s="182" t="e">
        <f t="shared" si="352"/>
        <v>#VALUE!</v>
      </c>
      <c r="AF802" s="181" t="e">
        <f t="shared" si="353"/>
        <v>#VALUE!</v>
      </c>
      <c r="AG802" s="181" t="e">
        <f t="shared" si="354"/>
        <v>#VALUE!</v>
      </c>
      <c r="AH802" s="181" t="e">
        <f t="shared" si="355"/>
        <v>#VALUE!</v>
      </c>
      <c r="AI802" s="181" t="e">
        <f t="shared" si="356"/>
        <v>#VALUE!</v>
      </c>
      <c r="AJ802" s="182" t="e">
        <f t="shared" si="357"/>
        <v>#VALUE!</v>
      </c>
    </row>
    <row r="803" spans="1:36" ht="27.95" customHeight="1">
      <c r="A803" s="179">
        <f>入力・労働局用!A803</f>
        <v>0</v>
      </c>
      <c r="B803" s="172">
        <f>入力・労働局用!B803</f>
        <v>0</v>
      </c>
      <c r="C803" s="173"/>
      <c r="D803" s="70">
        <f>入力・労働局用!D803</f>
        <v>0</v>
      </c>
      <c r="E803" s="71">
        <f>入力・労働局用!E803</f>
        <v>0</v>
      </c>
      <c r="F803" s="475">
        <f>入力・労働局用!F803</f>
        <v>0</v>
      </c>
      <c r="G803" s="476"/>
      <c r="H803" s="174" t="str">
        <f ca="1">入力・労働局用!H803</f>
        <v/>
      </c>
      <c r="I803" s="477" t="str">
        <f ca="1">入力・労働局用!I803</f>
        <v/>
      </c>
      <c r="J803" s="478">
        <f>入力・労働局用!J803</f>
        <v>0</v>
      </c>
      <c r="K803" s="478">
        <f>入力・労働局用!K803</f>
        <v>0</v>
      </c>
      <c r="L803" s="479">
        <f>入力・労働局用!L803</f>
        <v>0</v>
      </c>
      <c r="M803" s="475">
        <f>入力・労働局用!M803</f>
        <v>0</v>
      </c>
      <c r="N803" s="480"/>
      <c r="O803" s="480"/>
      <c r="P803" s="480"/>
      <c r="Q803" s="476"/>
      <c r="R803" s="174" t="str">
        <f ca="1">入力・労働局用!R803</f>
        <v/>
      </c>
      <c r="S803" s="477" t="str">
        <f ca="1">入力・労働局用!S803</f>
        <v/>
      </c>
      <c r="T803" s="478">
        <f>入力・労働局用!T803</f>
        <v>0</v>
      </c>
      <c r="U803" s="478">
        <f>入力・労働局用!U803</f>
        <v>0</v>
      </c>
      <c r="V803" s="478">
        <f>入力・労働局用!V803</f>
        <v>0</v>
      </c>
      <c r="W803" s="479">
        <f>入力・労働局用!W803</f>
        <v>0</v>
      </c>
      <c r="X803" s="164"/>
      <c r="Y803" s="180" t="str">
        <f t="shared" si="358"/>
        <v/>
      </c>
      <c r="Z803" s="180" t="str">
        <f t="shared" si="359"/>
        <v/>
      </c>
      <c r="AA803" s="181" t="e">
        <f t="shared" si="348"/>
        <v>#VALUE!</v>
      </c>
      <c r="AB803" s="181" t="e">
        <f t="shared" si="349"/>
        <v>#VALUE!</v>
      </c>
      <c r="AC803" s="181" t="e">
        <f t="shared" si="350"/>
        <v>#VALUE!</v>
      </c>
      <c r="AD803" s="181" t="e">
        <f t="shared" si="351"/>
        <v>#VALUE!</v>
      </c>
      <c r="AE803" s="182" t="e">
        <f t="shared" si="352"/>
        <v>#VALUE!</v>
      </c>
      <c r="AF803" s="181" t="e">
        <f t="shared" si="353"/>
        <v>#VALUE!</v>
      </c>
      <c r="AG803" s="181" t="e">
        <f t="shared" si="354"/>
        <v>#VALUE!</v>
      </c>
      <c r="AH803" s="181" t="e">
        <f t="shared" si="355"/>
        <v>#VALUE!</v>
      </c>
      <c r="AI803" s="181" t="e">
        <f t="shared" si="356"/>
        <v>#VALUE!</v>
      </c>
      <c r="AJ803" s="182" t="e">
        <f t="shared" si="357"/>
        <v>#VALUE!</v>
      </c>
    </row>
    <row r="804" spans="1:36" ht="27.95" customHeight="1">
      <c r="A804" s="179">
        <f>入力・労働局用!A804</f>
        <v>0</v>
      </c>
      <c r="B804" s="172">
        <f>入力・労働局用!B804</f>
        <v>0</v>
      </c>
      <c r="C804" s="173"/>
      <c r="D804" s="70">
        <f>入力・労働局用!D804</f>
        <v>0</v>
      </c>
      <c r="E804" s="71">
        <f>入力・労働局用!E804</f>
        <v>0</v>
      </c>
      <c r="F804" s="475">
        <f>入力・労働局用!F804</f>
        <v>0</v>
      </c>
      <c r="G804" s="476"/>
      <c r="H804" s="174" t="str">
        <f ca="1">入力・労働局用!H804</f>
        <v/>
      </c>
      <c r="I804" s="477" t="str">
        <f ca="1">入力・労働局用!I804</f>
        <v/>
      </c>
      <c r="J804" s="478">
        <f>入力・労働局用!J804</f>
        <v>0</v>
      </c>
      <c r="K804" s="478">
        <f>入力・労働局用!K804</f>
        <v>0</v>
      </c>
      <c r="L804" s="479">
        <f>入力・労働局用!L804</f>
        <v>0</v>
      </c>
      <c r="M804" s="475">
        <f>入力・労働局用!M804</f>
        <v>0</v>
      </c>
      <c r="N804" s="480"/>
      <c r="O804" s="480"/>
      <c r="P804" s="480"/>
      <c r="Q804" s="476"/>
      <c r="R804" s="174" t="str">
        <f ca="1">入力・労働局用!R804</f>
        <v/>
      </c>
      <c r="S804" s="477" t="str">
        <f ca="1">入力・労働局用!S804</f>
        <v/>
      </c>
      <c r="T804" s="478">
        <f>入力・労働局用!T804</f>
        <v>0</v>
      </c>
      <c r="U804" s="478">
        <f>入力・労働局用!U804</f>
        <v>0</v>
      </c>
      <c r="V804" s="478">
        <f>入力・労働局用!V804</f>
        <v>0</v>
      </c>
      <c r="W804" s="479">
        <f>入力・労働局用!W804</f>
        <v>0</v>
      </c>
      <c r="X804" s="164"/>
      <c r="Y804" s="180" t="str">
        <f t="shared" si="358"/>
        <v/>
      </c>
      <c r="Z804" s="180" t="str">
        <f t="shared" si="359"/>
        <v/>
      </c>
      <c r="AA804" s="181" t="e">
        <f t="shared" si="348"/>
        <v>#VALUE!</v>
      </c>
      <c r="AB804" s="181" t="e">
        <f t="shared" si="349"/>
        <v>#VALUE!</v>
      </c>
      <c r="AC804" s="181" t="e">
        <f t="shared" si="350"/>
        <v>#VALUE!</v>
      </c>
      <c r="AD804" s="181" t="e">
        <f t="shared" si="351"/>
        <v>#VALUE!</v>
      </c>
      <c r="AE804" s="182" t="e">
        <f t="shared" si="352"/>
        <v>#VALUE!</v>
      </c>
      <c r="AF804" s="181" t="e">
        <f t="shared" si="353"/>
        <v>#VALUE!</v>
      </c>
      <c r="AG804" s="181" t="e">
        <f t="shared" si="354"/>
        <v>#VALUE!</v>
      </c>
      <c r="AH804" s="181" t="e">
        <f t="shared" si="355"/>
        <v>#VALUE!</v>
      </c>
      <c r="AI804" s="181" t="e">
        <f t="shared" si="356"/>
        <v>#VALUE!</v>
      </c>
      <c r="AJ804" s="182" t="e">
        <f t="shared" si="357"/>
        <v>#VALUE!</v>
      </c>
    </row>
    <row r="805" spans="1:36" ht="27.95" customHeight="1">
      <c r="A805" s="179">
        <f>入力・労働局用!A805</f>
        <v>0</v>
      </c>
      <c r="B805" s="172">
        <f>入力・労働局用!B805</f>
        <v>0</v>
      </c>
      <c r="C805" s="173"/>
      <c r="D805" s="70">
        <f>入力・労働局用!D805</f>
        <v>0</v>
      </c>
      <c r="E805" s="71">
        <f>入力・労働局用!E805</f>
        <v>0</v>
      </c>
      <c r="F805" s="475">
        <f>入力・労働局用!F805</f>
        <v>0</v>
      </c>
      <c r="G805" s="476"/>
      <c r="H805" s="174" t="str">
        <f ca="1">入力・労働局用!H805</f>
        <v/>
      </c>
      <c r="I805" s="477" t="str">
        <f ca="1">入力・労働局用!I805</f>
        <v/>
      </c>
      <c r="J805" s="478">
        <f>入力・労働局用!J805</f>
        <v>0</v>
      </c>
      <c r="K805" s="478">
        <f>入力・労働局用!K805</f>
        <v>0</v>
      </c>
      <c r="L805" s="479">
        <f>入力・労働局用!L805</f>
        <v>0</v>
      </c>
      <c r="M805" s="475">
        <f>入力・労働局用!M805</f>
        <v>0</v>
      </c>
      <c r="N805" s="480"/>
      <c r="O805" s="480"/>
      <c r="P805" s="480"/>
      <c r="Q805" s="476"/>
      <c r="R805" s="174" t="str">
        <f ca="1">入力・労働局用!R805</f>
        <v/>
      </c>
      <c r="S805" s="477" t="str">
        <f ca="1">入力・労働局用!S805</f>
        <v/>
      </c>
      <c r="T805" s="478">
        <f>入力・労働局用!T805</f>
        <v>0</v>
      </c>
      <c r="U805" s="478">
        <f>入力・労働局用!U805</f>
        <v>0</v>
      </c>
      <c r="V805" s="478">
        <f>入力・労働局用!V805</f>
        <v>0</v>
      </c>
      <c r="W805" s="479">
        <f>入力・労働局用!W805</f>
        <v>0</v>
      </c>
      <c r="X805" s="164"/>
      <c r="Y805" s="180" t="str">
        <f t="shared" si="358"/>
        <v/>
      </c>
      <c r="Z805" s="180" t="str">
        <f t="shared" si="359"/>
        <v/>
      </c>
      <c r="AA805" s="181" t="e">
        <f t="shared" si="348"/>
        <v>#VALUE!</v>
      </c>
      <c r="AB805" s="181" t="e">
        <f t="shared" si="349"/>
        <v>#VALUE!</v>
      </c>
      <c r="AC805" s="181" t="e">
        <f t="shared" si="350"/>
        <v>#VALUE!</v>
      </c>
      <c r="AD805" s="181" t="e">
        <f t="shared" si="351"/>
        <v>#VALUE!</v>
      </c>
      <c r="AE805" s="182" t="e">
        <f t="shared" si="352"/>
        <v>#VALUE!</v>
      </c>
      <c r="AF805" s="181" t="e">
        <f t="shared" si="353"/>
        <v>#VALUE!</v>
      </c>
      <c r="AG805" s="181" t="e">
        <f t="shared" si="354"/>
        <v>#VALUE!</v>
      </c>
      <c r="AH805" s="181" t="e">
        <f t="shared" si="355"/>
        <v>#VALUE!</v>
      </c>
      <c r="AI805" s="181" t="e">
        <f t="shared" si="356"/>
        <v>#VALUE!</v>
      </c>
      <c r="AJ805" s="182" t="e">
        <f t="shared" si="357"/>
        <v>#VALUE!</v>
      </c>
    </row>
    <row r="806" spans="1:36" ht="27.95" customHeight="1" thickBot="1">
      <c r="A806" s="183">
        <f>入力・労働局用!A806</f>
        <v>0</v>
      </c>
      <c r="B806" s="172">
        <f>入力・労働局用!B806</f>
        <v>0</v>
      </c>
      <c r="C806" s="173"/>
      <c r="D806" s="70">
        <f>入力・労働局用!D806</f>
        <v>0</v>
      </c>
      <c r="E806" s="71">
        <f>入力・労働局用!E806</f>
        <v>0</v>
      </c>
      <c r="F806" s="475">
        <f>入力・労働局用!F806</f>
        <v>0</v>
      </c>
      <c r="G806" s="476"/>
      <c r="H806" s="174" t="str">
        <f ca="1">入力・労働局用!H806</f>
        <v/>
      </c>
      <c r="I806" s="477" t="str">
        <f ca="1">入力・労働局用!I806</f>
        <v/>
      </c>
      <c r="J806" s="478">
        <f>入力・労働局用!J806</f>
        <v>0</v>
      </c>
      <c r="K806" s="478">
        <f>入力・労働局用!K806</f>
        <v>0</v>
      </c>
      <c r="L806" s="479">
        <f>入力・労働局用!L806</f>
        <v>0</v>
      </c>
      <c r="M806" s="475">
        <f>入力・労働局用!M806</f>
        <v>0</v>
      </c>
      <c r="N806" s="480"/>
      <c r="O806" s="480"/>
      <c r="P806" s="480"/>
      <c r="Q806" s="476"/>
      <c r="R806" s="174" t="str">
        <f ca="1">入力・労働局用!R806</f>
        <v/>
      </c>
      <c r="S806" s="477" t="str">
        <f ca="1">入力・労働局用!S806</f>
        <v/>
      </c>
      <c r="T806" s="478">
        <f>入力・労働局用!T806</f>
        <v>0</v>
      </c>
      <c r="U806" s="478">
        <f>入力・労働局用!U806</f>
        <v>0</v>
      </c>
      <c r="V806" s="478">
        <f>入力・労働局用!V806</f>
        <v>0</v>
      </c>
      <c r="W806" s="479">
        <f>入力・労働局用!W806</f>
        <v>0</v>
      </c>
      <c r="X806" s="164"/>
      <c r="Y806" s="185" t="str">
        <f t="shared" si="358"/>
        <v/>
      </c>
      <c r="Z806" s="185" t="str">
        <f t="shared" si="359"/>
        <v/>
      </c>
      <c r="AA806" s="186" t="e">
        <f t="shared" si="348"/>
        <v>#VALUE!</v>
      </c>
      <c r="AB806" s="186" t="e">
        <f t="shared" si="349"/>
        <v>#VALUE!</v>
      </c>
      <c r="AC806" s="186" t="e">
        <f t="shared" si="350"/>
        <v>#VALUE!</v>
      </c>
      <c r="AD806" s="186" t="e">
        <f t="shared" si="351"/>
        <v>#VALUE!</v>
      </c>
      <c r="AE806" s="187" t="e">
        <f t="shared" si="352"/>
        <v>#VALUE!</v>
      </c>
      <c r="AF806" s="186" t="e">
        <f t="shared" si="353"/>
        <v>#VALUE!</v>
      </c>
      <c r="AG806" s="186" t="e">
        <f t="shared" si="354"/>
        <v>#VALUE!</v>
      </c>
      <c r="AH806" s="186" t="e">
        <f t="shared" si="355"/>
        <v>#VALUE!</v>
      </c>
      <c r="AI806" s="186" t="e">
        <f t="shared" si="356"/>
        <v>#VALUE!</v>
      </c>
      <c r="AJ806" s="187" t="e">
        <f t="shared" si="357"/>
        <v>#VALUE!</v>
      </c>
    </row>
    <row r="807" spans="1:36" ht="24.95" customHeight="1" thickTop="1">
      <c r="A807" s="361" t="s">
        <v>62</v>
      </c>
      <c r="B807" s="362"/>
      <c r="C807" s="362"/>
      <c r="D807" s="362"/>
      <c r="E807" s="362"/>
      <c r="F807" s="363"/>
      <c r="G807" s="364"/>
      <c r="H807" s="213" t="s">
        <v>12</v>
      </c>
      <c r="I807" s="471">
        <f ca="1">入力・労働局用!I807</f>
        <v>0</v>
      </c>
      <c r="J807" s="472">
        <f>入力・労働局用!J807</f>
        <v>0</v>
      </c>
      <c r="K807" s="472">
        <f>入力・労働局用!K807</f>
        <v>0</v>
      </c>
      <c r="L807" s="214" t="s">
        <v>8</v>
      </c>
      <c r="M807" s="363"/>
      <c r="N807" s="367"/>
      <c r="O807" s="367"/>
      <c r="P807" s="367"/>
      <c r="Q807" s="364"/>
      <c r="R807" s="213"/>
      <c r="S807" s="471">
        <f ca="1">入力・労働局用!S807</f>
        <v>0</v>
      </c>
      <c r="T807" s="472">
        <f>入力・労働局用!T807</f>
        <v>0</v>
      </c>
      <c r="U807" s="472">
        <f>入力・労働局用!U807</f>
        <v>0</v>
      </c>
      <c r="V807" s="472">
        <f>入力・労働局用!V807</f>
        <v>0</v>
      </c>
      <c r="W807" s="214" t="s">
        <v>8</v>
      </c>
      <c r="X807" s="164"/>
    </row>
    <row r="808" spans="1:36" ht="24.95" customHeight="1">
      <c r="A808" s="434" t="s">
        <v>80</v>
      </c>
      <c r="B808" s="435"/>
      <c r="C808" s="435"/>
      <c r="D808" s="435"/>
      <c r="E808" s="435"/>
      <c r="F808" s="502"/>
      <c r="G808" s="503"/>
      <c r="H808" s="215" t="s">
        <v>12</v>
      </c>
      <c r="I808" s="504">
        <f ca="1">入力・労働局用!I808</f>
        <v>0</v>
      </c>
      <c r="J808" s="505">
        <f>入力・労働局用!J808</f>
        <v>0</v>
      </c>
      <c r="K808" s="505">
        <f>入力・労働局用!K808</f>
        <v>0</v>
      </c>
      <c r="L808" s="216" t="s">
        <v>8</v>
      </c>
      <c r="M808" s="502"/>
      <c r="N808" s="506"/>
      <c r="O808" s="506"/>
      <c r="P808" s="506"/>
      <c r="Q808" s="503"/>
      <c r="R808" s="215"/>
      <c r="S808" s="504">
        <f ca="1">入力・労働局用!S808</f>
        <v>0</v>
      </c>
      <c r="T808" s="505">
        <f>入力・労働局用!T808</f>
        <v>0</v>
      </c>
      <c r="U808" s="505">
        <f>入力・労働局用!U808</f>
        <v>0</v>
      </c>
      <c r="V808" s="505">
        <f>入力・労働局用!V808</f>
        <v>0</v>
      </c>
      <c r="W808" s="216" t="s">
        <v>8</v>
      </c>
      <c r="X808" s="164"/>
      <c r="Z808" s="190" t="s">
        <v>36</v>
      </c>
    </row>
    <row r="809" spans="1:36" s="1" customFormat="1" ht="3.75" customHeight="1">
      <c r="X809" s="52"/>
      <c r="Y809" s="217"/>
      <c r="Z809" s="54" t="s">
        <v>35</v>
      </c>
      <c r="AH809" s="29"/>
      <c r="AI809" s="29"/>
    </row>
    <row r="810" spans="1:36">
      <c r="T810" s="468" t="s">
        <v>43</v>
      </c>
      <c r="U810" s="469"/>
      <c r="V810" s="469"/>
      <c r="W810" s="470"/>
      <c r="X810" s="164"/>
    </row>
  </sheetData>
  <sheetProtection sheet="1" objects="1" scenarios="1" selectLockedCells="1" selectUnlockedCells="1"/>
  <mergeCells count="2700">
    <mergeCell ref="A790:A791"/>
    <mergeCell ref="B790:B791"/>
    <mergeCell ref="D790:D791"/>
    <mergeCell ref="E790:E791"/>
    <mergeCell ref="F790:L790"/>
    <mergeCell ref="M790:W790"/>
    <mergeCell ref="I806:L806"/>
    <mergeCell ref="S806:W806"/>
    <mergeCell ref="A808:E808"/>
    <mergeCell ref="F808:G808"/>
    <mergeCell ref="I808:K808"/>
    <mergeCell ref="M808:Q808"/>
    <mergeCell ref="S808:V808"/>
    <mergeCell ref="T810:W810"/>
    <mergeCell ref="I752:L752"/>
    <mergeCell ref="S752:W752"/>
    <mergeCell ref="A754:E754"/>
    <mergeCell ref="F754:G754"/>
    <mergeCell ref="I754:K754"/>
    <mergeCell ref="M754:Q754"/>
    <mergeCell ref="S754:V754"/>
    <mergeCell ref="T756:W756"/>
    <mergeCell ref="D758:J759"/>
    <mergeCell ref="T758:U758"/>
    <mergeCell ref="H761:I762"/>
    <mergeCell ref="J761:K761"/>
    <mergeCell ref="M761:N761"/>
    <mergeCell ref="O761:T761"/>
    <mergeCell ref="U761:W761"/>
    <mergeCell ref="A753:E753"/>
    <mergeCell ref="F753:G753"/>
    <mergeCell ref="I753:K753"/>
    <mergeCell ref="AA762:AE762"/>
    <mergeCell ref="AF762:AJ762"/>
    <mergeCell ref="AF708:AJ708"/>
    <mergeCell ref="A709:A710"/>
    <mergeCell ref="B709:B710"/>
    <mergeCell ref="D709:D710"/>
    <mergeCell ref="E709:E710"/>
    <mergeCell ref="F709:L709"/>
    <mergeCell ref="M709:W709"/>
    <mergeCell ref="I725:L725"/>
    <mergeCell ref="S725:W725"/>
    <mergeCell ref="A727:E727"/>
    <mergeCell ref="F727:G727"/>
    <mergeCell ref="I727:K727"/>
    <mergeCell ref="M727:Q727"/>
    <mergeCell ref="S727:V727"/>
    <mergeCell ref="T729:W729"/>
    <mergeCell ref="D731:J732"/>
    <mergeCell ref="T731:U731"/>
    <mergeCell ref="F710:G710"/>
    <mergeCell ref="I710:L710"/>
    <mergeCell ref="M710:Q710"/>
    <mergeCell ref="S710:W710"/>
    <mergeCell ref="F711:G711"/>
    <mergeCell ref="I711:L711"/>
    <mergeCell ref="M711:Q711"/>
    <mergeCell ref="S711:W711"/>
    <mergeCell ref="F712:G712"/>
    <mergeCell ref="I712:L712"/>
    <mergeCell ref="M712:Q712"/>
    <mergeCell ref="S712:W712"/>
    <mergeCell ref="F713:G713"/>
    <mergeCell ref="AA654:AE654"/>
    <mergeCell ref="AF654:AJ654"/>
    <mergeCell ref="A655:A656"/>
    <mergeCell ref="B655:B656"/>
    <mergeCell ref="D655:D656"/>
    <mergeCell ref="E655:E656"/>
    <mergeCell ref="F655:L655"/>
    <mergeCell ref="M655:W655"/>
    <mergeCell ref="I671:L671"/>
    <mergeCell ref="S671:W671"/>
    <mergeCell ref="A673:E673"/>
    <mergeCell ref="F673:G673"/>
    <mergeCell ref="I673:K673"/>
    <mergeCell ref="M673:Q673"/>
    <mergeCell ref="S673:V673"/>
    <mergeCell ref="T675:W675"/>
    <mergeCell ref="D677:J678"/>
    <mergeCell ref="T677:U677"/>
    <mergeCell ref="F665:G665"/>
    <mergeCell ref="I665:L665"/>
    <mergeCell ref="M665:Q665"/>
    <mergeCell ref="S665:W665"/>
    <mergeCell ref="F666:G666"/>
    <mergeCell ref="I666:L666"/>
    <mergeCell ref="M666:Q666"/>
    <mergeCell ref="S666:W666"/>
    <mergeCell ref="F667:G667"/>
    <mergeCell ref="I667:L667"/>
    <mergeCell ref="M667:Q667"/>
    <mergeCell ref="F662:G662"/>
    <mergeCell ref="M662:Q662"/>
    <mergeCell ref="F661:G661"/>
    <mergeCell ref="M626:N626"/>
    <mergeCell ref="O626:T626"/>
    <mergeCell ref="U626:W626"/>
    <mergeCell ref="AA627:AE627"/>
    <mergeCell ref="AF627:AJ627"/>
    <mergeCell ref="A628:A629"/>
    <mergeCell ref="B628:B629"/>
    <mergeCell ref="D628:D629"/>
    <mergeCell ref="E628:E629"/>
    <mergeCell ref="F628:L628"/>
    <mergeCell ref="M628:W628"/>
    <mergeCell ref="I644:L644"/>
    <mergeCell ref="S644:W644"/>
    <mergeCell ref="A646:E646"/>
    <mergeCell ref="F646:G646"/>
    <mergeCell ref="I646:K646"/>
    <mergeCell ref="M646:Q646"/>
    <mergeCell ref="S646:V646"/>
    <mergeCell ref="H626:I627"/>
    <mergeCell ref="J626:K626"/>
    <mergeCell ref="F630:G630"/>
    <mergeCell ref="I630:L630"/>
    <mergeCell ref="M630:Q630"/>
    <mergeCell ref="S630:W630"/>
    <mergeCell ref="F629:G629"/>
    <mergeCell ref="I629:L629"/>
    <mergeCell ref="M629:Q629"/>
    <mergeCell ref="S629:W629"/>
    <mergeCell ref="F635:G635"/>
    <mergeCell ref="I635:L635"/>
    <mergeCell ref="M635:Q635"/>
    <mergeCell ref="S635:W635"/>
    <mergeCell ref="I590:L590"/>
    <mergeCell ref="S590:W590"/>
    <mergeCell ref="A592:E592"/>
    <mergeCell ref="F592:G592"/>
    <mergeCell ref="I592:K592"/>
    <mergeCell ref="M592:Q592"/>
    <mergeCell ref="S592:V592"/>
    <mergeCell ref="T594:W594"/>
    <mergeCell ref="D596:J597"/>
    <mergeCell ref="T596:U596"/>
    <mergeCell ref="H599:I600"/>
    <mergeCell ref="J599:K599"/>
    <mergeCell ref="M599:N599"/>
    <mergeCell ref="O599:T599"/>
    <mergeCell ref="U599:W599"/>
    <mergeCell ref="F577:G577"/>
    <mergeCell ref="I577:L577"/>
    <mergeCell ref="M577:Q577"/>
    <mergeCell ref="S577:W577"/>
    <mergeCell ref="F578:G578"/>
    <mergeCell ref="I578:L578"/>
    <mergeCell ref="M578:Q578"/>
    <mergeCell ref="S578:W578"/>
    <mergeCell ref="F579:G579"/>
    <mergeCell ref="I579:L579"/>
    <mergeCell ref="M579:Q579"/>
    <mergeCell ref="S579:W579"/>
    <mergeCell ref="F580:G580"/>
    <mergeCell ref="I587:L587"/>
    <mergeCell ref="M587:Q587"/>
    <mergeCell ref="S587:W587"/>
    <mergeCell ref="F582:G582"/>
    <mergeCell ref="AA546:AE546"/>
    <mergeCell ref="AF546:AJ546"/>
    <mergeCell ref="A547:A548"/>
    <mergeCell ref="B547:B548"/>
    <mergeCell ref="D547:D548"/>
    <mergeCell ref="E547:E548"/>
    <mergeCell ref="F547:L547"/>
    <mergeCell ref="M547:W547"/>
    <mergeCell ref="I563:L563"/>
    <mergeCell ref="S563:W563"/>
    <mergeCell ref="A565:E565"/>
    <mergeCell ref="F565:G565"/>
    <mergeCell ref="I565:K565"/>
    <mergeCell ref="M565:Q565"/>
    <mergeCell ref="S565:V565"/>
    <mergeCell ref="T567:W567"/>
    <mergeCell ref="D569:J570"/>
    <mergeCell ref="T569:U569"/>
    <mergeCell ref="M548:Q548"/>
    <mergeCell ref="S548:W548"/>
    <mergeCell ref="I553:L553"/>
    <mergeCell ref="M553:Q553"/>
    <mergeCell ref="S553:W553"/>
    <mergeCell ref="F554:G554"/>
    <mergeCell ref="I554:L554"/>
    <mergeCell ref="M554:Q554"/>
    <mergeCell ref="S554:W554"/>
    <mergeCell ref="F552:G552"/>
    <mergeCell ref="M552:Q552"/>
    <mergeCell ref="S558:W558"/>
    <mergeCell ref="F559:G559"/>
    <mergeCell ref="I559:L559"/>
    <mergeCell ref="A511:E511"/>
    <mergeCell ref="F511:G511"/>
    <mergeCell ref="I511:K511"/>
    <mergeCell ref="M511:Q511"/>
    <mergeCell ref="S511:V511"/>
    <mergeCell ref="T513:W513"/>
    <mergeCell ref="D515:J516"/>
    <mergeCell ref="T515:U515"/>
    <mergeCell ref="H518:I519"/>
    <mergeCell ref="J518:K518"/>
    <mergeCell ref="M518:N518"/>
    <mergeCell ref="O518:T518"/>
    <mergeCell ref="U518:W518"/>
    <mergeCell ref="AA519:AE519"/>
    <mergeCell ref="AF519:AJ519"/>
    <mergeCell ref="A520:A521"/>
    <mergeCell ref="B520:B521"/>
    <mergeCell ref="D520:D521"/>
    <mergeCell ref="E520:E521"/>
    <mergeCell ref="F520:L520"/>
    <mergeCell ref="M520:W520"/>
    <mergeCell ref="F521:G521"/>
    <mergeCell ref="I521:L521"/>
    <mergeCell ref="M521:Q521"/>
    <mergeCell ref="S521:W521"/>
    <mergeCell ref="I482:L482"/>
    <mergeCell ref="S482:W482"/>
    <mergeCell ref="A484:E484"/>
    <mergeCell ref="F484:G484"/>
    <mergeCell ref="I484:K484"/>
    <mergeCell ref="M484:Q484"/>
    <mergeCell ref="S484:V484"/>
    <mergeCell ref="T486:W486"/>
    <mergeCell ref="D488:J489"/>
    <mergeCell ref="T488:U488"/>
    <mergeCell ref="H491:I492"/>
    <mergeCell ref="J491:K491"/>
    <mergeCell ref="M491:N491"/>
    <mergeCell ref="O491:T491"/>
    <mergeCell ref="U491:W491"/>
    <mergeCell ref="AA492:AE492"/>
    <mergeCell ref="AF492:AJ492"/>
    <mergeCell ref="S483:V483"/>
    <mergeCell ref="F482:G482"/>
    <mergeCell ref="M482:Q482"/>
    <mergeCell ref="F483:G483"/>
    <mergeCell ref="M483:Q483"/>
    <mergeCell ref="A483:E483"/>
    <mergeCell ref="I483:K483"/>
    <mergeCell ref="AA438:AE438"/>
    <mergeCell ref="AF438:AJ438"/>
    <mergeCell ref="A439:A440"/>
    <mergeCell ref="B439:B440"/>
    <mergeCell ref="D439:D440"/>
    <mergeCell ref="E439:E440"/>
    <mergeCell ref="F439:L439"/>
    <mergeCell ref="M439:W439"/>
    <mergeCell ref="I455:L455"/>
    <mergeCell ref="S455:W455"/>
    <mergeCell ref="A457:E457"/>
    <mergeCell ref="F457:G457"/>
    <mergeCell ref="I457:K457"/>
    <mergeCell ref="M457:Q457"/>
    <mergeCell ref="S457:V457"/>
    <mergeCell ref="F448:G448"/>
    <mergeCell ref="I448:L448"/>
    <mergeCell ref="M448:Q448"/>
    <mergeCell ref="F456:G456"/>
    <mergeCell ref="M456:Q456"/>
    <mergeCell ref="F455:G455"/>
    <mergeCell ref="M455:Q455"/>
    <mergeCell ref="F454:G454"/>
    <mergeCell ref="I454:L454"/>
    <mergeCell ref="M454:Q454"/>
    <mergeCell ref="S454:W454"/>
    <mergeCell ref="F453:G453"/>
    <mergeCell ref="F445:G445"/>
    <mergeCell ref="I445:L445"/>
    <mergeCell ref="F443:G443"/>
    <mergeCell ref="I443:L443"/>
    <mergeCell ref="M443:Q443"/>
    <mergeCell ref="AA411:AE411"/>
    <mergeCell ref="AF411:AJ411"/>
    <mergeCell ref="A412:A413"/>
    <mergeCell ref="B412:B413"/>
    <mergeCell ref="D412:D413"/>
    <mergeCell ref="E412:E413"/>
    <mergeCell ref="F412:L412"/>
    <mergeCell ref="M412:W412"/>
    <mergeCell ref="I428:L428"/>
    <mergeCell ref="S428:W428"/>
    <mergeCell ref="F423:G423"/>
    <mergeCell ref="I423:L423"/>
    <mergeCell ref="M423:Q423"/>
    <mergeCell ref="S423:W423"/>
    <mergeCell ref="F424:G424"/>
    <mergeCell ref="I424:L424"/>
    <mergeCell ref="M424:Q424"/>
    <mergeCell ref="S424:W424"/>
    <mergeCell ref="F425:G425"/>
    <mergeCell ref="I425:L425"/>
    <mergeCell ref="M425:Q425"/>
    <mergeCell ref="S425:W425"/>
    <mergeCell ref="F426:G426"/>
    <mergeCell ref="I426:L426"/>
    <mergeCell ref="M426:Q426"/>
    <mergeCell ref="S426:W426"/>
    <mergeCell ref="F427:G427"/>
    <mergeCell ref="I427:L427"/>
    <mergeCell ref="M427:Q427"/>
    <mergeCell ref="S427:W427"/>
    <mergeCell ref="F428:G428"/>
    <mergeCell ref="M428:Q428"/>
    <mergeCell ref="A376:E376"/>
    <mergeCell ref="F376:G376"/>
    <mergeCell ref="I376:K376"/>
    <mergeCell ref="M376:Q376"/>
    <mergeCell ref="S376:V376"/>
    <mergeCell ref="T378:W378"/>
    <mergeCell ref="D380:J381"/>
    <mergeCell ref="T380:U380"/>
    <mergeCell ref="H383:I384"/>
    <mergeCell ref="J383:K383"/>
    <mergeCell ref="M383:N383"/>
    <mergeCell ref="O383:T383"/>
    <mergeCell ref="U383:W383"/>
    <mergeCell ref="F371:G371"/>
    <mergeCell ref="I371:L371"/>
    <mergeCell ref="M371:Q371"/>
    <mergeCell ref="S371:W371"/>
    <mergeCell ref="A375:E375"/>
    <mergeCell ref="F375:G375"/>
    <mergeCell ref="I375:K375"/>
    <mergeCell ref="M375:Q375"/>
    <mergeCell ref="F374:G374"/>
    <mergeCell ref="M374:Q374"/>
    <mergeCell ref="F373:G373"/>
    <mergeCell ref="I373:L373"/>
    <mergeCell ref="M373:Q373"/>
    <mergeCell ref="S373:W373"/>
    <mergeCell ref="F372:G372"/>
    <mergeCell ref="I372:L372"/>
    <mergeCell ref="M372:Q372"/>
    <mergeCell ref="S372:W372"/>
    <mergeCell ref="AA330:AE330"/>
    <mergeCell ref="AF330:AJ330"/>
    <mergeCell ref="A331:A332"/>
    <mergeCell ref="B331:B332"/>
    <mergeCell ref="D331:D332"/>
    <mergeCell ref="E331:E332"/>
    <mergeCell ref="F331:L331"/>
    <mergeCell ref="M331:W331"/>
    <mergeCell ref="I347:L347"/>
    <mergeCell ref="S347:W347"/>
    <mergeCell ref="A349:E349"/>
    <mergeCell ref="F349:G349"/>
    <mergeCell ref="I349:K349"/>
    <mergeCell ref="M349:Q349"/>
    <mergeCell ref="S349:V349"/>
    <mergeCell ref="F348:G348"/>
    <mergeCell ref="M348:Q348"/>
    <mergeCell ref="F347:G347"/>
    <mergeCell ref="M347:Q347"/>
    <mergeCell ref="F346:G346"/>
    <mergeCell ref="I346:L346"/>
    <mergeCell ref="M346:Q346"/>
    <mergeCell ref="S346:W346"/>
    <mergeCell ref="I340:L340"/>
    <mergeCell ref="M340:Q340"/>
    <mergeCell ref="S340:W340"/>
    <mergeCell ref="F341:G341"/>
    <mergeCell ref="I341:L341"/>
    <mergeCell ref="M341:Q341"/>
    <mergeCell ref="S341:W341"/>
    <mergeCell ref="F339:G339"/>
    <mergeCell ref="I339:L339"/>
    <mergeCell ref="AA303:AE303"/>
    <mergeCell ref="AF303:AJ303"/>
    <mergeCell ref="A304:A305"/>
    <mergeCell ref="B304:B305"/>
    <mergeCell ref="D304:D305"/>
    <mergeCell ref="E304:E305"/>
    <mergeCell ref="F304:L304"/>
    <mergeCell ref="M304:W304"/>
    <mergeCell ref="I320:L320"/>
    <mergeCell ref="S320:W320"/>
    <mergeCell ref="M316:Q316"/>
    <mergeCell ref="S316:W316"/>
    <mergeCell ref="F317:G317"/>
    <mergeCell ref="I317:L317"/>
    <mergeCell ref="M317:Q317"/>
    <mergeCell ref="S317:W317"/>
    <mergeCell ref="F318:G318"/>
    <mergeCell ref="I318:L318"/>
    <mergeCell ref="M318:Q318"/>
    <mergeCell ref="S318:W318"/>
    <mergeCell ref="F319:G319"/>
    <mergeCell ref="I319:L319"/>
    <mergeCell ref="M319:Q319"/>
    <mergeCell ref="S319:W319"/>
    <mergeCell ref="M313:Q313"/>
    <mergeCell ref="S313:W313"/>
    <mergeCell ref="F314:G314"/>
    <mergeCell ref="I314:L314"/>
    <mergeCell ref="M314:Q314"/>
    <mergeCell ref="S314:W314"/>
    <mergeCell ref="F315:G315"/>
    <mergeCell ref="I315:L315"/>
    <mergeCell ref="F255:G255"/>
    <mergeCell ref="I255:L255"/>
    <mergeCell ref="M255:Q255"/>
    <mergeCell ref="S255:W255"/>
    <mergeCell ref="F254:G254"/>
    <mergeCell ref="I254:L254"/>
    <mergeCell ref="D299:J300"/>
    <mergeCell ref="T299:U299"/>
    <mergeCell ref="H302:I303"/>
    <mergeCell ref="J302:K302"/>
    <mergeCell ref="M302:N302"/>
    <mergeCell ref="O302:T302"/>
    <mergeCell ref="U302:W302"/>
    <mergeCell ref="H275:I276"/>
    <mergeCell ref="J275:K275"/>
    <mergeCell ref="M275:N275"/>
    <mergeCell ref="O275:T275"/>
    <mergeCell ref="U275:W275"/>
    <mergeCell ref="F283:G283"/>
    <mergeCell ref="I283:L283"/>
    <mergeCell ref="M283:Q283"/>
    <mergeCell ref="S283:W283"/>
    <mergeCell ref="F282:G282"/>
    <mergeCell ref="I282:L282"/>
    <mergeCell ref="M282:Q282"/>
    <mergeCell ref="S282:W282"/>
    <mergeCell ref="F281:G281"/>
    <mergeCell ref="I281:L281"/>
    <mergeCell ref="S289:W289"/>
    <mergeCell ref="F290:G290"/>
    <mergeCell ref="I290:L290"/>
    <mergeCell ref="M290:Q290"/>
    <mergeCell ref="H221:I222"/>
    <mergeCell ref="J221:K221"/>
    <mergeCell ref="M221:N221"/>
    <mergeCell ref="O221:T221"/>
    <mergeCell ref="U221:W221"/>
    <mergeCell ref="AA222:AE222"/>
    <mergeCell ref="AF222:AJ222"/>
    <mergeCell ref="A223:A224"/>
    <mergeCell ref="B223:B224"/>
    <mergeCell ref="D223:D224"/>
    <mergeCell ref="E223:E224"/>
    <mergeCell ref="F223:L223"/>
    <mergeCell ref="M223:W223"/>
    <mergeCell ref="AA249:AE249"/>
    <mergeCell ref="AF249:AJ249"/>
    <mergeCell ref="A250:A251"/>
    <mergeCell ref="B250:B251"/>
    <mergeCell ref="D250:D251"/>
    <mergeCell ref="E250:E251"/>
    <mergeCell ref="F250:L250"/>
    <mergeCell ref="M250:W250"/>
    <mergeCell ref="H248:I249"/>
    <mergeCell ref="J248:K248"/>
    <mergeCell ref="M248:N248"/>
    <mergeCell ref="O248:T248"/>
    <mergeCell ref="F239:G239"/>
    <mergeCell ref="M239:Q239"/>
    <mergeCell ref="F238:G238"/>
    <mergeCell ref="I238:L238"/>
    <mergeCell ref="M238:Q238"/>
    <mergeCell ref="S238:W238"/>
    <mergeCell ref="I239:L239"/>
    <mergeCell ref="T189:W189"/>
    <mergeCell ref="D191:J192"/>
    <mergeCell ref="T191:U191"/>
    <mergeCell ref="H194:I195"/>
    <mergeCell ref="J194:K194"/>
    <mergeCell ref="M194:N194"/>
    <mergeCell ref="O194:T194"/>
    <mergeCell ref="U194:W194"/>
    <mergeCell ref="AA195:AE195"/>
    <mergeCell ref="AF195:AJ195"/>
    <mergeCell ref="A196:A197"/>
    <mergeCell ref="B196:B197"/>
    <mergeCell ref="D196:D197"/>
    <mergeCell ref="E196:E197"/>
    <mergeCell ref="F196:L196"/>
    <mergeCell ref="M196:W196"/>
    <mergeCell ref="A214:E214"/>
    <mergeCell ref="F214:G214"/>
    <mergeCell ref="I214:K214"/>
    <mergeCell ref="M214:Q214"/>
    <mergeCell ref="S214:V214"/>
    <mergeCell ref="F203:G203"/>
    <mergeCell ref="I203:L203"/>
    <mergeCell ref="M203:Q203"/>
    <mergeCell ref="S203:W203"/>
    <mergeCell ref="F204:G204"/>
    <mergeCell ref="I204:L204"/>
    <mergeCell ref="M204:Q204"/>
    <mergeCell ref="S204:W204"/>
    <mergeCell ref="F205:G205"/>
    <mergeCell ref="I205:L205"/>
    <mergeCell ref="M205:Q205"/>
    <mergeCell ref="AA141:AE141"/>
    <mergeCell ref="AF141:AJ141"/>
    <mergeCell ref="A142:A143"/>
    <mergeCell ref="B142:B143"/>
    <mergeCell ref="D142:D143"/>
    <mergeCell ref="E142:E143"/>
    <mergeCell ref="F142:L142"/>
    <mergeCell ref="M142:W142"/>
    <mergeCell ref="I158:L158"/>
    <mergeCell ref="S158:W158"/>
    <mergeCell ref="A160:E160"/>
    <mergeCell ref="F160:G160"/>
    <mergeCell ref="I160:K160"/>
    <mergeCell ref="M160:Q160"/>
    <mergeCell ref="S160:V160"/>
    <mergeCell ref="T162:W162"/>
    <mergeCell ref="D164:J165"/>
    <mergeCell ref="T164:U164"/>
    <mergeCell ref="S147:W147"/>
    <mergeCell ref="F146:G146"/>
    <mergeCell ref="I146:L146"/>
    <mergeCell ref="M146:Q146"/>
    <mergeCell ref="S146:W146"/>
    <mergeCell ref="F152:G152"/>
    <mergeCell ref="I152:L152"/>
    <mergeCell ref="M152:Q152"/>
    <mergeCell ref="S152:W152"/>
    <mergeCell ref="F151:G151"/>
    <mergeCell ref="I151:L151"/>
    <mergeCell ref="M151:Q151"/>
    <mergeCell ref="S151:W151"/>
    <mergeCell ref="F150:G150"/>
    <mergeCell ref="T135:W135"/>
    <mergeCell ref="D137:J138"/>
    <mergeCell ref="T137:U137"/>
    <mergeCell ref="M127:Q127"/>
    <mergeCell ref="S127:W127"/>
    <mergeCell ref="F126:G126"/>
    <mergeCell ref="I126:L126"/>
    <mergeCell ref="M126:Q126"/>
    <mergeCell ref="S126:W126"/>
    <mergeCell ref="F125:G125"/>
    <mergeCell ref="I125:L125"/>
    <mergeCell ref="M125:Q125"/>
    <mergeCell ref="S125:W125"/>
    <mergeCell ref="M122:Q122"/>
    <mergeCell ref="S122:W122"/>
    <mergeCell ref="F124:G124"/>
    <mergeCell ref="I124:L124"/>
    <mergeCell ref="M124:Q124"/>
    <mergeCell ref="AF114:AJ114"/>
    <mergeCell ref="A115:A116"/>
    <mergeCell ref="B115:B116"/>
    <mergeCell ref="D115:D116"/>
    <mergeCell ref="E115:E116"/>
    <mergeCell ref="F115:L115"/>
    <mergeCell ref="M115:W115"/>
    <mergeCell ref="I131:L131"/>
    <mergeCell ref="S131:W131"/>
    <mergeCell ref="A133:E133"/>
    <mergeCell ref="F133:G133"/>
    <mergeCell ref="I133:K133"/>
    <mergeCell ref="M133:Q133"/>
    <mergeCell ref="S133:V133"/>
    <mergeCell ref="S119:W119"/>
    <mergeCell ref="F98:G98"/>
    <mergeCell ref="I98:L98"/>
    <mergeCell ref="M98:Q98"/>
    <mergeCell ref="S98:W98"/>
    <mergeCell ref="I101:L101"/>
    <mergeCell ref="M101:Q101"/>
    <mergeCell ref="S101:W101"/>
    <mergeCell ref="F100:G100"/>
    <mergeCell ref="I100:L100"/>
    <mergeCell ref="M100:Q100"/>
    <mergeCell ref="S100:W100"/>
    <mergeCell ref="F99:G99"/>
    <mergeCell ref="A105:E105"/>
    <mergeCell ref="I105:K105"/>
    <mergeCell ref="S105:V105"/>
    <mergeCell ref="F104:G104"/>
    <mergeCell ref="M104:Q104"/>
    <mergeCell ref="AA60:AE60"/>
    <mergeCell ref="AF60:AJ60"/>
    <mergeCell ref="A61:A62"/>
    <mergeCell ref="B61:B62"/>
    <mergeCell ref="D61:D62"/>
    <mergeCell ref="E61:E62"/>
    <mergeCell ref="F61:L61"/>
    <mergeCell ref="M61:W61"/>
    <mergeCell ref="F62:G62"/>
    <mergeCell ref="I62:L62"/>
    <mergeCell ref="M62:Q62"/>
    <mergeCell ref="S62:W62"/>
    <mergeCell ref="H59:I60"/>
    <mergeCell ref="J59:K59"/>
    <mergeCell ref="M59:N59"/>
    <mergeCell ref="O59:T59"/>
    <mergeCell ref="U59:W59"/>
    <mergeCell ref="S42:W42"/>
    <mergeCell ref="F43:G43"/>
    <mergeCell ref="M43:Q43"/>
    <mergeCell ref="S43:W43"/>
    <mergeCell ref="S44:W44"/>
    <mergeCell ref="I50:L50"/>
    <mergeCell ref="S50:W50"/>
    <mergeCell ref="A52:E52"/>
    <mergeCell ref="F52:G52"/>
    <mergeCell ref="I52:K52"/>
    <mergeCell ref="M52:Q52"/>
    <mergeCell ref="S52:V52"/>
    <mergeCell ref="T54:W54"/>
    <mergeCell ref="I39:L39"/>
    <mergeCell ref="M39:Q39"/>
    <mergeCell ref="S39:W39"/>
    <mergeCell ref="D56:J57"/>
    <mergeCell ref="T56:U56"/>
    <mergeCell ref="A51:E51"/>
    <mergeCell ref="F51:G51"/>
    <mergeCell ref="I51:K51"/>
    <mergeCell ref="M51:Q51"/>
    <mergeCell ref="S51:V51"/>
    <mergeCell ref="I45:L45"/>
    <mergeCell ref="S45:W45"/>
    <mergeCell ref="F45:G45"/>
    <mergeCell ref="M45:Q45"/>
    <mergeCell ref="F50:G50"/>
    <mergeCell ref="M50:Q50"/>
    <mergeCell ref="AA33:AE33"/>
    <mergeCell ref="AF33:AJ33"/>
    <mergeCell ref="A34:A35"/>
    <mergeCell ref="B34:B35"/>
    <mergeCell ref="D34:D35"/>
    <mergeCell ref="E34:E35"/>
    <mergeCell ref="F34:L34"/>
    <mergeCell ref="M34:W34"/>
    <mergeCell ref="M35:Q35"/>
    <mergeCell ref="I36:L36"/>
    <mergeCell ref="M36:Q36"/>
    <mergeCell ref="S36:W36"/>
    <mergeCell ref="S38:W38"/>
    <mergeCell ref="F40:G40"/>
    <mergeCell ref="I40:L40"/>
    <mergeCell ref="S40:W40"/>
    <mergeCell ref="F41:G41"/>
    <mergeCell ref="I41:L41"/>
    <mergeCell ref="M41:Q41"/>
    <mergeCell ref="S41:W41"/>
    <mergeCell ref="F35:G35"/>
    <mergeCell ref="F39:G39"/>
    <mergeCell ref="F94:G94"/>
    <mergeCell ref="I94:L94"/>
    <mergeCell ref="M94:Q94"/>
    <mergeCell ref="S94:W94"/>
    <mergeCell ref="F95:G95"/>
    <mergeCell ref="I95:L95"/>
    <mergeCell ref="M95:Q95"/>
    <mergeCell ref="S95:W95"/>
    <mergeCell ref="S67:W67"/>
    <mergeCell ref="I68:L68"/>
    <mergeCell ref="S68:W68"/>
    <mergeCell ref="F69:G69"/>
    <mergeCell ref="I69:L69"/>
    <mergeCell ref="M69:Q69"/>
    <mergeCell ref="S69:W69"/>
    <mergeCell ref="F70:G70"/>
    <mergeCell ref="I70:L70"/>
    <mergeCell ref="M70:Q70"/>
    <mergeCell ref="S70:W70"/>
    <mergeCell ref="F71:G71"/>
    <mergeCell ref="I71:L71"/>
    <mergeCell ref="M71:Q71"/>
    <mergeCell ref="S71:W71"/>
    <mergeCell ref="F72:G72"/>
    <mergeCell ref="F68:G68"/>
    <mergeCell ref="M68:Q68"/>
    <mergeCell ref="F67:G67"/>
    <mergeCell ref="M67:Q67"/>
    <mergeCell ref="F75:G75"/>
    <mergeCell ref="I75:L75"/>
    <mergeCell ref="M75:Q75"/>
    <mergeCell ref="S75:W75"/>
    <mergeCell ref="O140:T140"/>
    <mergeCell ref="U140:W140"/>
    <mergeCell ref="F143:G143"/>
    <mergeCell ref="I143:L143"/>
    <mergeCell ref="M143:Q143"/>
    <mergeCell ref="S143:W143"/>
    <mergeCell ref="M99:Q99"/>
    <mergeCell ref="S99:W99"/>
    <mergeCell ref="F116:G116"/>
    <mergeCell ref="I116:L116"/>
    <mergeCell ref="M116:Q116"/>
    <mergeCell ref="S116:W116"/>
    <mergeCell ref="F117:G117"/>
    <mergeCell ref="I117:L117"/>
    <mergeCell ref="M117:Q117"/>
    <mergeCell ref="S117:W117"/>
    <mergeCell ref="F118:G118"/>
    <mergeCell ref="I118:L118"/>
    <mergeCell ref="M118:Q118"/>
    <mergeCell ref="S118:W118"/>
    <mergeCell ref="F119:G119"/>
    <mergeCell ref="I119:L119"/>
    <mergeCell ref="M119:Q119"/>
    <mergeCell ref="F105:G105"/>
    <mergeCell ref="M105:Q105"/>
    <mergeCell ref="F106:G106"/>
    <mergeCell ref="I106:K106"/>
    <mergeCell ref="M106:Q106"/>
    <mergeCell ref="S106:V106"/>
    <mergeCell ref="T108:W108"/>
    <mergeCell ref="D110:J111"/>
    <mergeCell ref="T110:U110"/>
    <mergeCell ref="S154:W154"/>
    <mergeCell ref="I156:L156"/>
    <mergeCell ref="S156:W156"/>
    <mergeCell ref="F157:G157"/>
    <mergeCell ref="I157:L157"/>
    <mergeCell ref="M157:Q157"/>
    <mergeCell ref="S157:W157"/>
    <mergeCell ref="I155:L155"/>
    <mergeCell ref="S155:W155"/>
    <mergeCell ref="M153:Q153"/>
    <mergeCell ref="S153:W153"/>
    <mergeCell ref="S150:W150"/>
    <mergeCell ref="S124:W124"/>
    <mergeCell ref="F123:G123"/>
    <mergeCell ref="I123:L123"/>
    <mergeCell ref="M123:Q123"/>
    <mergeCell ref="S123:W123"/>
    <mergeCell ref="M144:Q144"/>
    <mergeCell ref="S144:W144"/>
    <mergeCell ref="F145:G145"/>
    <mergeCell ref="I145:L145"/>
    <mergeCell ref="M145:Q145"/>
    <mergeCell ref="S145:W145"/>
    <mergeCell ref="F144:G144"/>
    <mergeCell ref="I144:L144"/>
    <mergeCell ref="F132:G132"/>
    <mergeCell ref="M132:Q132"/>
    <mergeCell ref="F131:G131"/>
    <mergeCell ref="M131:Q131"/>
    <mergeCell ref="H140:I141"/>
    <mergeCell ref="J140:K140"/>
    <mergeCell ref="M140:N140"/>
    <mergeCell ref="I178:L178"/>
    <mergeCell ref="S178:W178"/>
    <mergeCell ref="F174:G174"/>
    <mergeCell ref="I174:L174"/>
    <mergeCell ref="M174:Q174"/>
    <mergeCell ref="S174:W174"/>
    <mergeCell ref="F158:G158"/>
    <mergeCell ref="M158:Q158"/>
    <mergeCell ref="F173:G173"/>
    <mergeCell ref="I173:L173"/>
    <mergeCell ref="M173:Q173"/>
    <mergeCell ref="S173:W173"/>
    <mergeCell ref="F172:G172"/>
    <mergeCell ref="I172:L172"/>
    <mergeCell ref="M172:Q172"/>
    <mergeCell ref="S172:W172"/>
    <mergeCell ref="F171:G171"/>
    <mergeCell ref="I171:L171"/>
    <mergeCell ref="M171:Q171"/>
    <mergeCell ref="S171:W171"/>
    <mergeCell ref="F170:G170"/>
    <mergeCell ref="I170:L170"/>
    <mergeCell ref="M170:Q170"/>
    <mergeCell ref="S170:W170"/>
    <mergeCell ref="F169:L169"/>
    <mergeCell ref="M169:W169"/>
    <mergeCell ref="F184:G184"/>
    <mergeCell ref="I184:L184"/>
    <mergeCell ref="M184:Q184"/>
    <mergeCell ref="S184:W184"/>
    <mergeCell ref="F185:G185"/>
    <mergeCell ref="M185:Q185"/>
    <mergeCell ref="A186:E186"/>
    <mergeCell ref="F186:G186"/>
    <mergeCell ref="I186:K186"/>
    <mergeCell ref="M186:Q186"/>
    <mergeCell ref="S186:V186"/>
    <mergeCell ref="I185:L185"/>
    <mergeCell ref="S185:W185"/>
    <mergeCell ref="A187:E187"/>
    <mergeCell ref="F187:G187"/>
    <mergeCell ref="I187:K187"/>
    <mergeCell ref="M187:Q187"/>
    <mergeCell ref="S187:V187"/>
    <mergeCell ref="S205:W205"/>
    <mergeCell ref="F206:G206"/>
    <mergeCell ref="I206:L206"/>
    <mergeCell ref="M206:Q206"/>
    <mergeCell ref="I212:L212"/>
    <mergeCell ref="S212:W212"/>
    <mergeCell ref="S206:W206"/>
    <mergeCell ref="F207:G207"/>
    <mergeCell ref="I207:L207"/>
    <mergeCell ref="F233:G233"/>
    <mergeCell ref="I233:L233"/>
    <mergeCell ref="M233:Q233"/>
    <mergeCell ref="S233:W233"/>
    <mergeCell ref="F232:G232"/>
    <mergeCell ref="I232:L232"/>
    <mergeCell ref="M232:Q232"/>
    <mergeCell ref="S232:W232"/>
    <mergeCell ref="F226:G226"/>
    <mergeCell ref="I226:L226"/>
    <mergeCell ref="M226:Q226"/>
    <mergeCell ref="S226:W226"/>
    <mergeCell ref="F227:G227"/>
    <mergeCell ref="I227:L227"/>
    <mergeCell ref="M227:Q227"/>
    <mergeCell ref="S227:W227"/>
    <mergeCell ref="F228:G228"/>
    <mergeCell ref="I228:L228"/>
    <mergeCell ref="M228:Q228"/>
    <mergeCell ref="S228:W228"/>
    <mergeCell ref="F229:G229"/>
    <mergeCell ref="I229:L229"/>
    <mergeCell ref="M229:Q229"/>
    <mergeCell ref="S239:W239"/>
    <mergeCell ref="A241:E241"/>
    <mergeCell ref="F241:G241"/>
    <mergeCell ref="I241:K241"/>
    <mergeCell ref="M241:Q241"/>
    <mergeCell ref="S241:V241"/>
    <mergeCell ref="T243:W243"/>
    <mergeCell ref="D245:J246"/>
    <mergeCell ref="T245:U245"/>
    <mergeCell ref="M234:Q234"/>
    <mergeCell ref="S234:W234"/>
    <mergeCell ref="M254:Q254"/>
    <mergeCell ref="S254:W254"/>
    <mergeCell ref="U248:W248"/>
    <mergeCell ref="S261:W261"/>
    <mergeCell ref="F260:G260"/>
    <mergeCell ref="I260:L260"/>
    <mergeCell ref="M260:Q260"/>
    <mergeCell ref="S260:W260"/>
    <mergeCell ref="F259:G259"/>
    <mergeCell ref="I259:L259"/>
    <mergeCell ref="M259:Q259"/>
    <mergeCell ref="S259:W259"/>
    <mergeCell ref="F258:G258"/>
    <mergeCell ref="I258:L258"/>
    <mergeCell ref="M258:Q258"/>
    <mergeCell ref="S258:W258"/>
    <mergeCell ref="F257:G257"/>
    <mergeCell ref="I257:L257"/>
    <mergeCell ref="M257:Q257"/>
    <mergeCell ref="S257:W257"/>
    <mergeCell ref="F251:G251"/>
    <mergeCell ref="I251:L251"/>
    <mergeCell ref="M251:Q251"/>
    <mergeCell ref="S251:W251"/>
    <mergeCell ref="F252:G252"/>
    <mergeCell ref="I252:L252"/>
    <mergeCell ref="M252:Q252"/>
    <mergeCell ref="S252:W252"/>
    <mergeCell ref="F253:G253"/>
    <mergeCell ref="I253:L253"/>
    <mergeCell ref="M253:Q253"/>
    <mergeCell ref="S253:W253"/>
    <mergeCell ref="F265:G265"/>
    <mergeCell ref="M265:Q265"/>
    <mergeCell ref="F264:G264"/>
    <mergeCell ref="I264:L264"/>
    <mergeCell ref="M264:Q264"/>
    <mergeCell ref="S264:W264"/>
    <mergeCell ref="F263:G263"/>
    <mergeCell ref="I263:L263"/>
    <mergeCell ref="M263:Q263"/>
    <mergeCell ref="S263:W263"/>
    <mergeCell ref="F262:G262"/>
    <mergeCell ref="I262:L262"/>
    <mergeCell ref="M262:Q262"/>
    <mergeCell ref="S262:W262"/>
    <mergeCell ref="F261:G261"/>
    <mergeCell ref="I261:L261"/>
    <mergeCell ref="M261:Q261"/>
    <mergeCell ref="F256:G256"/>
    <mergeCell ref="I256:L256"/>
    <mergeCell ref="M256:Q256"/>
    <mergeCell ref="S256:W256"/>
    <mergeCell ref="AA276:AE276"/>
    <mergeCell ref="AF276:AJ276"/>
    <mergeCell ref="A277:A278"/>
    <mergeCell ref="B277:B278"/>
    <mergeCell ref="D277:D278"/>
    <mergeCell ref="E277:E278"/>
    <mergeCell ref="F277:L277"/>
    <mergeCell ref="I265:L265"/>
    <mergeCell ref="S265:W265"/>
    <mergeCell ref="A267:E267"/>
    <mergeCell ref="F267:G267"/>
    <mergeCell ref="I267:K267"/>
    <mergeCell ref="M267:Q267"/>
    <mergeCell ref="S267:V267"/>
    <mergeCell ref="I266:L266"/>
    <mergeCell ref="S266:W266"/>
    <mergeCell ref="A268:E268"/>
    <mergeCell ref="F268:G268"/>
    <mergeCell ref="I268:K268"/>
    <mergeCell ref="M268:Q268"/>
    <mergeCell ref="S268:V268"/>
    <mergeCell ref="F266:G266"/>
    <mergeCell ref="M266:Q266"/>
    <mergeCell ref="T270:W270"/>
    <mergeCell ref="D272:J273"/>
    <mergeCell ref="T272:U272"/>
    <mergeCell ref="A294:E294"/>
    <mergeCell ref="F294:G294"/>
    <mergeCell ref="I294:K294"/>
    <mergeCell ref="M294:Q294"/>
    <mergeCell ref="S294:V294"/>
    <mergeCell ref="F288:G288"/>
    <mergeCell ref="M288:Q288"/>
    <mergeCell ref="F287:G287"/>
    <mergeCell ref="M287:Q287"/>
    <mergeCell ref="F286:G286"/>
    <mergeCell ref="I286:L286"/>
    <mergeCell ref="M286:Q286"/>
    <mergeCell ref="S286:W286"/>
    <mergeCell ref="F285:G285"/>
    <mergeCell ref="I285:L285"/>
    <mergeCell ref="M285:Q285"/>
    <mergeCell ref="S285:W285"/>
    <mergeCell ref="I287:L287"/>
    <mergeCell ref="S287:W287"/>
    <mergeCell ref="I288:L288"/>
    <mergeCell ref="F291:G291"/>
    <mergeCell ref="I291:L291"/>
    <mergeCell ref="M291:Q291"/>
    <mergeCell ref="S291:W291"/>
    <mergeCell ref="F292:G292"/>
    <mergeCell ref="I292:L292"/>
    <mergeCell ref="M292:Q292"/>
    <mergeCell ref="S292:W292"/>
    <mergeCell ref="F289:G289"/>
    <mergeCell ref="I289:L289"/>
    <mergeCell ref="M289:Q289"/>
    <mergeCell ref="S290:W290"/>
    <mergeCell ref="A321:E321"/>
    <mergeCell ref="I321:K321"/>
    <mergeCell ref="S321:V321"/>
    <mergeCell ref="F340:G340"/>
    <mergeCell ref="A295:E295"/>
    <mergeCell ref="F295:G295"/>
    <mergeCell ref="I295:K295"/>
    <mergeCell ref="M295:Q295"/>
    <mergeCell ref="S295:V295"/>
    <mergeCell ref="T297:W297"/>
    <mergeCell ref="F306:G306"/>
    <mergeCell ref="I306:L306"/>
    <mergeCell ref="M306:Q306"/>
    <mergeCell ref="S306:W306"/>
    <mergeCell ref="F305:G305"/>
    <mergeCell ref="I305:L305"/>
    <mergeCell ref="M305:Q305"/>
    <mergeCell ref="S305:W305"/>
    <mergeCell ref="F321:G321"/>
    <mergeCell ref="M321:Q321"/>
    <mergeCell ref="F320:G320"/>
    <mergeCell ref="M320:Q320"/>
    <mergeCell ref="F313:G313"/>
    <mergeCell ref="I313:L313"/>
    <mergeCell ref="I332:L332"/>
    <mergeCell ref="S332:W332"/>
    <mergeCell ref="F333:G333"/>
    <mergeCell ref="I333:L333"/>
    <mergeCell ref="M333:Q333"/>
    <mergeCell ref="S333:W333"/>
    <mergeCell ref="F334:G334"/>
    <mergeCell ref="I334:L334"/>
    <mergeCell ref="T351:W351"/>
    <mergeCell ref="M315:Q315"/>
    <mergeCell ref="S315:W315"/>
    <mergeCell ref="F316:G316"/>
    <mergeCell ref="F335:G335"/>
    <mergeCell ref="I335:L335"/>
    <mergeCell ref="M335:Q335"/>
    <mergeCell ref="S335:W335"/>
    <mergeCell ref="F336:G336"/>
    <mergeCell ref="I336:L336"/>
    <mergeCell ref="M336:Q336"/>
    <mergeCell ref="S336:W336"/>
    <mergeCell ref="F337:G337"/>
    <mergeCell ref="I337:L337"/>
    <mergeCell ref="M337:Q337"/>
    <mergeCell ref="S337:W337"/>
    <mergeCell ref="F338:G338"/>
    <mergeCell ref="I338:L338"/>
    <mergeCell ref="M338:Q338"/>
    <mergeCell ref="S338:W338"/>
    <mergeCell ref="M334:Q334"/>
    <mergeCell ref="S334:W334"/>
    <mergeCell ref="F332:G332"/>
    <mergeCell ref="I316:L316"/>
    <mergeCell ref="M332:Q332"/>
    <mergeCell ref="H329:I330"/>
    <mergeCell ref="J329:K329"/>
    <mergeCell ref="M329:N329"/>
    <mergeCell ref="AA357:AE357"/>
    <mergeCell ref="AF357:AJ357"/>
    <mergeCell ref="A358:A359"/>
    <mergeCell ref="F366:G366"/>
    <mergeCell ref="I366:L366"/>
    <mergeCell ref="M366:Q366"/>
    <mergeCell ref="S366:W366"/>
    <mergeCell ref="F365:G365"/>
    <mergeCell ref="I365:L365"/>
    <mergeCell ref="M365:Q365"/>
    <mergeCell ref="S365:W365"/>
    <mergeCell ref="F364:G364"/>
    <mergeCell ref="I364:L364"/>
    <mergeCell ref="M364:Q364"/>
    <mergeCell ref="S364:W364"/>
    <mergeCell ref="F363:G363"/>
    <mergeCell ref="I363:L363"/>
    <mergeCell ref="M363:Q363"/>
    <mergeCell ref="S363:W363"/>
    <mergeCell ref="F360:G360"/>
    <mergeCell ref="I360:L360"/>
    <mergeCell ref="M360:Q360"/>
    <mergeCell ref="S360:W360"/>
    <mergeCell ref="F359:G359"/>
    <mergeCell ref="I359:L359"/>
    <mergeCell ref="M359:Q359"/>
    <mergeCell ref="F361:G361"/>
    <mergeCell ref="B358:B359"/>
    <mergeCell ref="D358:D359"/>
    <mergeCell ref="E358:E359"/>
    <mergeCell ref="F358:L358"/>
    <mergeCell ref="M358:W358"/>
    <mergeCell ref="D353:J354"/>
    <mergeCell ref="T353:U353"/>
    <mergeCell ref="H356:I357"/>
    <mergeCell ref="J356:K356"/>
    <mergeCell ref="M356:N356"/>
    <mergeCell ref="O356:T356"/>
    <mergeCell ref="U356:W356"/>
    <mergeCell ref="I374:L374"/>
    <mergeCell ref="S374:W374"/>
    <mergeCell ref="F370:G370"/>
    <mergeCell ref="I370:L370"/>
    <mergeCell ref="M370:Q370"/>
    <mergeCell ref="S370:W370"/>
    <mergeCell ref="F369:G369"/>
    <mergeCell ref="I369:L369"/>
    <mergeCell ref="M369:Q369"/>
    <mergeCell ref="S369:W369"/>
    <mergeCell ref="F362:G362"/>
    <mergeCell ref="I362:L362"/>
    <mergeCell ref="M362:Q362"/>
    <mergeCell ref="S362:W362"/>
    <mergeCell ref="I361:L361"/>
    <mergeCell ref="M361:Q361"/>
    <mergeCell ref="S361:W361"/>
    <mergeCell ref="S359:W359"/>
    <mergeCell ref="F387:G387"/>
    <mergeCell ref="I387:L387"/>
    <mergeCell ref="M387:Q387"/>
    <mergeCell ref="S387:W387"/>
    <mergeCell ref="F386:G386"/>
    <mergeCell ref="I386:L386"/>
    <mergeCell ref="M386:Q386"/>
    <mergeCell ref="S386:W386"/>
    <mergeCell ref="S375:V375"/>
    <mergeCell ref="F385:L385"/>
    <mergeCell ref="M385:W385"/>
    <mergeCell ref="F368:G368"/>
    <mergeCell ref="I368:L368"/>
    <mergeCell ref="M368:Q368"/>
    <mergeCell ref="S368:W368"/>
    <mergeCell ref="F367:G367"/>
    <mergeCell ref="I367:L367"/>
    <mergeCell ref="M367:Q367"/>
    <mergeCell ref="S367:W367"/>
    <mergeCell ref="F393:G393"/>
    <mergeCell ref="I393:L393"/>
    <mergeCell ref="M393:Q393"/>
    <mergeCell ref="S393:W393"/>
    <mergeCell ref="S391:W391"/>
    <mergeCell ref="F390:G390"/>
    <mergeCell ref="I390:L390"/>
    <mergeCell ref="M390:Q390"/>
    <mergeCell ref="S390:W390"/>
    <mergeCell ref="F389:G389"/>
    <mergeCell ref="I389:L389"/>
    <mergeCell ref="M389:Q389"/>
    <mergeCell ref="S389:W389"/>
    <mergeCell ref="F388:G388"/>
    <mergeCell ref="I388:L388"/>
    <mergeCell ref="M388:Q388"/>
    <mergeCell ref="S388:W388"/>
    <mergeCell ref="S451:W451"/>
    <mergeCell ref="S472:W472"/>
    <mergeCell ref="S443:W443"/>
    <mergeCell ref="F444:G444"/>
    <mergeCell ref="I444:L444"/>
    <mergeCell ref="M444:Q444"/>
    <mergeCell ref="S444:W444"/>
    <mergeCell ref="M403:Q403"/>
    <mergeCell ref="S403:V403"/>
    <mergeCell ref="T405:W405"/>
    <mergeCell ref="F416:G416"/>
    <mergeCell ref="I416:L416"/>
    <mergeCell ref="M416:Q416"/>
    <mergeCell ref="S416:W416"/>
    <mergeCell ref="F415:G415"/>
    <mergeCell ref="I415:L415"/>
    <mergeCell ref="M415:Q415"/>
    <mergeCell ref="S415:W415"/>
    <mergeCell ref="F414:G414"/>
    <mergeCell ref="I414:L414"/>
    <mergeCell ref="M414:Q414"/>
    <mergeCell ref="S414:W414"/>
    <mergeCell ref="F413:G413"/>
    <mergeCell ref="I413:L413"/>
    <mergeCell ref="M413:Q413"/>
    <mergeCell ref="S413:W413"/>
    <mergeCell ref="D407:J408"/>
    <mergeCell ref="T407:U407"/>
    <mergeCell ref="H410:I411"/>
    <mergeCell ref="J410:K410"/>
    <mergeCell ref="M410:N410"/>
    <mergeCell ref="F422:G422"/>
    <mergeCell ref="M471:Q471"/>
    <mergeCell ref="S471:W471"/>
    <mergeCell ref="F472:G472"/>
    <mergeCell ref="I472:L472"/>
    <mergeCell ref="M472:Q472"/>
    <mergeCell ref="F467:G467"/>
    <mergeCell ref="I467:L467"/>
    <mergeCell ref="M467:Q467"/>
    <mergeCell ref="S467:W467"/>
    <mergeCell ref="F468:G468"/>
    <mergeCell ref="M445:Q445"/>
    <mergeCell ref="S445:W445"/>
    <mergeCell ref="F446:G446"/>
    <mergeCell ref="I446:L446"/>
    <mergeCell ref="M446:Q446"/>
    <mergeCell ref="S446:W446"/>
    <mergeCell ref="F447:G447"/>
    <mergeCell ref="I447:L447"/>
    <mergeCell ref="M447:Q447"/>
    <mergeCell ref="S447:W447"/>
    <mergeCell ref="S448:W448"/>
    <mergeCell ref="F449:G449"/>
    <mergeCell ref="I449:L449"/>
    <mergeCell ref="M449:Q449"/>
    <mergeCell ref="S449:W449"/>
    <mergeCell ref="F450:G450"/>
    <mergeCell ref="I450:L450"/>
    <mergeCell ref="M450:Q450"/>
    <mergeCell ref="S450:W450"/>
    <mergeCell ref="F451:G451"/>
    <mergeCell ref="I451:L451"/>
    <mergeCell ref="M451:Q451"/>
    <mergeCell ref="S495:W495"/>
    <mergeCell ref="F500:G500"/>
    <mergeCell ref="F476:G476"/>
    <mergeCell ref="I476:L476"/>
    <mergeCell ref="M476:Q476"/>
    <mergeCell ref="S476:W476"/>
    <mergeCell ref="F475:G475"/>
    <mergeCell ref="I475:L475"/>
    <mergeCell ref="M475:Q475"/>
    <mergeCell ref="S475:W475"/>
    <mergeCell ref="T459:W459"/>
    <mergeCell ref="D461:J462"/>
    <mergeCell ref="T461:U461"/>
    <mergeCell ref="H464:I465"/>
    <mergeCell ref="J464:K464"/>
    <mergeCell ref="M464:N464"/>
    <mergeCell ref="O464:T464"/>
    <mergeCell ref="U464:W464"/>
    <mergeCell ref="F474:G474"/>
    <mergeCell ref="I474:L474"/>
    <mergeCell ref="M474:Q474"/>
    <mergeCell ref="S474:W474"/>
    <mergeCell ref="F469:G469"/>
    <mergeCell ref="I469:L469"/>
    <mergeCell ref="M469:Q469"/>
    <mergeCell ref="S469:W469"/>
    <mergeCell ref="F470:G470"/>
    <mergeCell ref="I470:L470"/>
    <mergeCell ref="M470:Q470"/>
    <mergeCell ref="S470:W470"/>
    <mergeCell ref="F471:G471"/>
    <mergeCell ref="I471:L471"/>
    <mergeCell ref="F525:G525"/>
    <mergeCell ref="I525:L525"/>
    <mergeCell ref="M525:Q525"/>
    <mergeCell ref="S525:W525"/>
    <mergeCell ref="F524:G524"/>
    <mergeCell ref="I524:L524"/>
    <mergeCell ref="M524:Q524"/>
    <mergeCell ref="S524:W524"/>
    <mergeCell ref="F523:G523"/>
    <mergeCell ref="I523:L523"/>
    <mergeCell ref="M523:Q523"/>
    <mergeCell ref="S523:W523"/>
    <mergeCell ref="F522:G522"/>
    <mergeCell ref="I522:L522"/>
    <mergeCell ref="M522:Q522"/>
    <mergeCell ref="S522:W522"/>
    <mergeCell ref="A493:A494"/>
    <mergeCell ref="B493:B494"/>
    <mergeCell ref="D493:D494"/>
    <mergeCell ref="E493:E494"/>
    <mergeCell ref="F493:L493"/>
    <mergeCell ref="M493:W493"/>
    <mergeCell ref="I500:L500"/>
    <mergeCell ref="M500:Q500"/>
    <mergeCell ref="S500:W500"/>
    <mergeCell ref="F499:G499"/>
    <mergeCell ref="I499:L499"/>
    <mergeCell ref="M499:Q499"/>
    <mergeCell ref="S499:W499"/>
    <mergeCell ref="F498:G498"/>
    <mergeCell ref="I498:L498"/>
    <mergeCell ref="M498:Q498"/>
    <mergeCell ref="S556:W556"/>
    <mergeCell ref="F557:G557"/>
    <mergeCell ref="I557:L557"/>
    <mergeCell ref="M557:Q557"/>
    <mergeCell ref="S557:W557"/>
    <mergeCell ref="F558:G558"/>
    <mergeCell ref="I558:L558"/>
    <mergeCell ref="M558:Q558"/>
    <mergeCell ref="I552:L552"/>
    <mergeCell ref="S552:W552"/>
    <mergeCell ref="F553:G553"/>
    <mergeCell ref="F533:G533"/>
    <mergeCell ref="I533:L533"/>
    <mergeCell ref="M533:Q533"/>
    <mergeCell ref="S533:W533"/>
    <mergeCell ref="F534:G534"/>
    <mergeCell ref="I534:L534"/>
    <mergeCell ref="M534:Q534"/>
    <mergeCell ref="S534:W534"/>
    <mergeCell ref="F535:G535"/>
    <mergeCell ref="I535:L535"/>
    <mergeCell ref="M535:Q535"/>
    <mergeCell ref="S535:W535"/>
    <mergeCell ref="F536:G536"/>
    <mergeCell ref="I536:L536"/>
    <mergeCell ref="S536:W536"/>
    <mergeCell ref="F538:G538"/>
    <mergeCell ref="I538:K538"/>
    <mergeCell ref="M538:Q538"/>
    <mergeCell ref="S538:V538"/>
    <mergeCell ref="M536:Q536"/>
    <mergeCell ref="I582:L582"/>
    <mergeCell ref="M582:Q582"/>
    <mergeCell ref="S582:W582"/>
    <mergeCell ref="F583:G583"/>
    <mergeCell ref="I583:L583"/>
    <mergeCell ref="M583:Q583"/>
    <mergeCell ref="S583:W583"/>
    <mergeCell ref="T540:W540"/>
    <mergeCell ref="D542:J543"/>
    <mergeCell ref="T542:U542"/>
    <mergeCell ref="H545:I546"/>
    <mergeCell ref="J545:K545"/>
    <mergeCell ref="M545:N545"/>
    <mergeCell ref="F564:G564"/>
    <mergeCell ref="M564:Q564"/>
    <mergeCell ref="F563:G563"/>
    <mergeCell ref="M563:Q563"/>
    <mergeCell ref="F562:G562"/>
    <mergeCell ref="I562:L562"/>
    <mergeCell ref="M562:Q562"/>
    <mergeCell ref="S562:W562"/>
    <mergeCell ref="F555:G555"/>
    <mergeCell ref="I555:L555"/>
    <mergeCell ref="M555:Q555"/>
    <mergeCell ref="S555:W555"/>
    <mergeCell ref="F556:G556"/>
    <mergeCell ref="I556:L556"/>
    <mergeCell ref="M556:Q556"/>
    <mergeCell ref="M559:Q559"/>
    <mergeCell ref="S559:W559"/>
    <mergeCell ref="F560:G560"/>
    <mergeCell ref="I560:L560"/>
    <mergeCell ref="F606:G606"/>
    <mergeCell ref="I606:L606"/>
    <mergeCell ref="M606:Q606"/>
    <mergeCell ref="S606:W606"/>
    <mergeCell ref="AA600:AE600"/>
    <mergeCell ref="AF600:AJ600"/>
    <mergeCell ref="A601:A602"/>
    <mergeCell ref="B601:B602"/>
    <mergeCell ref="D601:D602"/>
    <mergeCell ref="E601:E602"/>
    <mergeCell ref="F601:L601"/>
    <mergeCell ref="M601:W601"/>
    <mergeCell ref="F611:G611"/>
    <mergeCell ref="I611:L611"/>
    <mergeCell ref="M611:Q611"/>
    <mergeCell ref="S611:W611"/>
    <mergeCell ref="F610:G610"/>
    <mergeCell ref="I610:L610"/>
    <mergeCell ref="M610:Q610"/>
    <mergeCell ref="S610:W610"/>
    <mergeCell ref="F609:G609"/>
    <mergeCell ref="I609:L609"/>
    <mergeCell ref="M609:Q609"/>
    <mergeCell ref="S609:W609"/>
    <mergeCell ref="F608:G608"/>
    <mergeCell ref="I608:L608"/>
    <mergeCell ref="M608:Q608"/>
    <mergeCell ref="S608:W608"/>
    <mergeCell ref="F607:G607"/>
    <mergeCell ref="I607:L607"/>
    <mergeCell ref="M607:Q607"/>
    <mergeCell ref="S607:W607"/>
    <mergeCell ref="M616:Q616"/>
    <mergeCell ref="S616:W616"/>
    <mergeCell ref="F615:G615"/>
    <mergeCell ref="I615:L615"/>
    <mergeCell ref="M615:Q615"/>
    <mergeCell ref="S615:W615"/>
    <mergeCell ref="F614:G614"/>
    <mergeCell ref="I614:L614"/>
    <mergeCell ref="M614:Q614"/>
    <mergeCell ref="S614:W614"/>
    <mergeCell ref="F613:G613"/>
    <mergeCell ref="I613:L613"/>
    <mergeCell ref="M613:Q613"/>
    <mergeCell ref="S613:W613"/>
    <mergeCell ref="F612:G612"/>
    <mergeCell ref="I612:L612"/>
    <mergeCell ref="M612:Q612"/>
    <mergeCell ref="S612:W612"/>
    <mergeCell ref="A618:E618"/>
    <mergeCell ref="F618:G618"/>
    <mergeCell ref="I618:K618"/>
    <mergeCell ref="M618:Q618"/>
    <mergeCell ref="S618:V618"/>
    <mergeCell ref="F617:G617"/>
    <mergeCell ref="M617:Q617"/>
    <mergeCell ref="I617:L617"/>
    <mergeCell ref="S617:W617"/>
    <mergeCell ref="A619:E619"/>
    <mergeCell ref="F619:G619"/>
    <mergeCell ref="I619:K619"/>
    <mergeCell ref="M619:Q619"/>
    <mergeCell ref="S619:V619"/>
    <mergeCell ref="T621:W621"/>
    <mergeCell ref="D623:J624"/>
    <mergeCell ref="T623:U623"/>
    <mergeCell ref="F643:G643"/>
    <mergeCell ref="I643:L643"/>
    <mergeCell ref="M643:Q643"/>
    <mergeCell ref="S643:W643"/>
    <mergeCell ref="F644:G644"/>
    <mergeCell ref="M644:Q644"/>
    <mergeCell ref="F634:G634"/>
    <mergeCell ref="I634:L634"/>
    <mergeCell ref="M634:Q634"/>
    <mergeCell ref="S634:W634"/>
    <mergeCell ref="F633:G633"/>
    <mergeCell ref="I633:L633"/>
    <mergeCell ref="M633:Q633"/>
    <mergeCell ref="S633:W633"/>
    <mergeCell ref="F632:G632"/>
    <mergeCell ref="I632:L632"/>
    <mergeCell ref="M632:Q632"/>
    <mergeCell ref="S632:W632"/>
    <mergeCell ref="F640:G640"/>
    <mergeCell ref="M640:Q640"/>
    <mergeCell ref="F639:G639"/>
    <mergeCell ref="M639:Q639"/>
    <mergeCell ref="F638:G638"/>
    <mergeCell ref="I638:L638"/>
    <mergeCell ref="M638:Q638"/>
    <mergeCell ref="S638:W638"/>
    <mergeCell ref="F637:G637"/>
    <mergeCell ref="I637:L637"/>
    <mergeCell ref="M637:Q637"/>
    <mergeCell ref="S637:W637"/>
    <mergeCell ref="I639:L639"/>
    <mergeCell ref="S639:W639"/>
    <mergeCell ref="F656:G656"/>
    <mergeCell ref="I656:L656"/>
    <mergeCell ref="M656:Q656"/>
    <mergeCell ref="S656:W656"/>
    <mergeCell ref="A645:E645"/>
    <mergeCell ref="F645:G645"/>
    <mergeCell ref="I645:K645"/>
    <mergeCell ref="M645:Q645"/>
    <mergeCell ref="S645:V645"/>
    <mergeCell ref="T648:W648"/>
    <mergeCell ref="D650:J651"/>
    <mergeCell ref="T650:U650"/>
    <mergeCell ref="H653:I654"/>
    <mergeCell ref="J653:K653"/>
    <mergeCell ref="M653:N653"/>
    <mergeCell ref="O653:T653"/>
    <mergeCell ref="U653:W653"/>
    <mergeCell ref="F692:G692"/>
    <mergeCell ref="I692:L692"/>
    <mergeCell ref="M692:Q692"/>
    <mergeCell ref="S692:W692"/>
    <mergeCell ref="F693:G693"/>
    <mergeCell ref="I693:L693"/>
    <mergeCell ref="M693:Q693"/>
    <mergeCell ref="S693:W693"/>
    <mergeCell ref="F690:G690"/>
    <mergeCell ref="I690:L690"/>
    <mergeCell ref="M661:Q661"/>
    <mergeCell ref="F660:G660"/>
    <mergeCell ref="I660:L660"/>
    <mergeCell ref="M660:Q660"/>
    <mergeCell ref="S660:W660"/>
    <mergeCell ref="F684:G684"/>
    <mergeCell ref="M684:Q684"/>
    <mergeCell ref="F683:G683"/>
    <mergeCell ref="M683:Q683"/>
    <mergeCell ref="I683:L683"/>
    <mergeCell ref="S683:W683"/>
    <mergeCell ref="I684:L684"/>
    <mergeCell ref="S684:W684"/>
    <mergeCell ref="F685:G685"/>
    <mergeCell ref="I685:L685"/>
    <mergeCell ref="M685:Q685"/>
    <mergeCell ref="S685:W685"/>
    <mergeCell ref="I661:L661"/>
    <mergeCell ref="S661:W661"/>
    <mergeCell ref="I662:L662"/>
    <mergeCell ref="S662:W662"/>
    <mergeCell ref="F663:G663"/>
    <mergeCell ref="I716:L716"/>
    <mergeCell ref="M716:Q716"/>
    <mergeCell ref="S716:W716"/>
    <mergeCell ref="F697:G697"/>
    <mergeCell ref="I697:L697"/>
    <mergeCell ref="M697:Q697"/>
    <mergeCell ref="S697:W697"/>
    <mergeCell ref="F696:G696"/>
    <mergeCell ref="I696:L696"/>
    <mergeCell ref="M696:Q696"/>
    <mergeCell ref="S696:W696"/>
    <mergeCell ref="M694:Q694"/>
    <mergeCell ref="S694:W694"/>
    <mergeCell ref="F695:G695"/>
    <mergeCell ref="I695:L695"/>
    <mergeCell ref="M695:Q695"/>
    <mergeCell ref="S695:W695"/>
    <mergeCell ref="F694:G694"/>
    <mergeCell ref="I694:L694"/>
    <mergeCell ref="H734:I735"/>
    <mergeCell ref="J734:K734"/>
    <mergeCell ref="M734:N734"/>
    <mergeCell ref="O734:T734"/>
    <mergeCell ref="U734:W734"/>
    <mergeCell ref="AA735:AE735"/>
    <mergeCell ref="AF735:AJ735"/>
    <mergeCell ref="M743:Q743"/>
    <mergeCell ref="S743:W743"/>
    <mergeCell ref="F742:G742"/>
    <mergeCell ref="I742:L742"/>
    <mergeCell ref="M742:Q742"/>
    <mergeCell ref="S742:W742"/>
    <mergeCell ref="J707:K707"/>
    <mergeCell ref="M707:N707"/>
    <mergeCell ref="O707:T707"/>
    <mergeCell ref="U707:W707"/>
    <mergeCell ref="M720:Q720"/>
    <mergeCell ref="S720:W720"/>
    <mergeCell ref="F719:G719"/>
    <mergeCell ref="I719:L719"/>
    <mergeCell ref="M719:Q719"/>
    <mergeCell ref="S719:W719"/>
    <mergeCell ref="F718:G718"/>
    <mergeCell ref="I718:L718"/>
    <mergeCell ref="M718:Q718"/>
    <mergeCell ref="S718:W718"/>
    <mergeCell ref="F717:G717"/>
    <mergeCell ref="I717:L717"/>
    <mergeCell ref="M717:Q717"/>
    <mergeCell ref="S717:W717"/>
    <mergeCell ref="F716:G716"/>
    <mergeCell ref="A736:A737"/>
    <mergeCell ref="B736:B737"/>
    <mergeCell ref="D736:D737"/>
    <mergeCell ref="E736:E737"/>
    <mergeCell ref="F736:L736"/>
    <mergeCell ref="M736:W736"/>
    <mergeCell ref="F741:G741"/>
    <mergeCell ref="I741:L741"/>
    <mergeCell ref="M741:Q741"/>
    <mergeCell ref="S741:W741"/>
    <mergeCell ref="F740:G740"/>
    <mergeCell ref="I740:L740"/>
    <mergeCell ref="M740:Q740"/>
    <mergeCell ref="S740:W740"/>
    <mergeCell ref="F739:G739"/>
    <mergeCell ref="I739:L739"/>
    <mergeCell ref="M739:Q739"/>
    <mergeCell ref="S739:W739"/>
    <mergeCell ref="F738:G738"/>
    <mergeCell ref="I738:L738"/>
    <mergeCell ref="M738:Q738"/>
    <mergeCell ref="S738:W738"/>
    <mergeCell ref="F737:G737"/>
    <mergeCell ref="I737:L737"/>
    <mergeCell ref="M737:Q737"/>
    <mergeCell ref="S737:W737"/>
    <mergeCell ref="M753:Q753"/>
    <mergeCell ref="S753:V753"/>
    <mergeCell ref="A763:A764"/>
    <mergeCell ref="B763:B764"/>
    <mergeCell ref="D763:D764"/>
    <mergeCell ref="E763:E764"/>
    <mergeCell ref="F763:L763"/>
    <mergeCell ref="M763:W763"/>
    <mergeCell ref="M768:Q768"/>
    <mergeCell ref="S768:W768"/>
    <mergeCell ref="F767:G767"/>
    <mergeCell ref="I767:L767"/>
    <mergeCell ref="M767:Q767"/>
    <mergeCell ref="S767:W767"/>
    <mergeCell ref="F766:G766"/>
    <mergeCell ref="I766:L766"/>
    <mergeCell ref="M766:Q766"/>
    <mergeCell ref="S766:W766"/>
    <mergeCell ref="F765:G765"/>
    <mergeCell ref="I765:L765"/>
    <mergeCell ref="M765:Q765"/>
    <mergeCell ref="S765:W765"/>
    <mergeCell ref="F764:G764"/>
    <mergeCell ref="I764:L764"/>
    <mergeCell ref="M764:Q764"/>
    <mergeCell ref="S764:W764"/>
    <mergeCell ref="F775:G775"/>
    <mergeCell ref="I775:L775"/>
    <mergeCell ref="M775:Q775"/>
    <mergeCell ref="S775:W775"/>
    <mergeCell ref="F776:G776"/>
    <mergeCell ref="I776:L776"/>
    <mergeCell ref="M776:Q776"/>
    <mergeCell ref="S776:W776"/>
    <mergeCell ref="F777:G777"/>
    <mergeCell ref="I777:L777"/>
    <mergeCell ref="M777:Q777"/>
    <mergeCell ref="S777:W777"/>
    <mergeCell ref="F778:G778"/>
    <mergeCell ref="I778:L778"/>
    <mergeCell ref="M778:Q778"/>
    <mergeCell ref="F772:G772"/>
    <mergeCell ref="M772:Q772"/>
    <mergeCell ref="S778:W778"/>
    <mergeCell ref="F807:G807"/>
    <mergeCell ref="M807:Q807"/>
    <mergeCell ref="F806:G806"/>
    <mergeCell ref="M806:Q806"/>
    <mergeCell ref="F805:G805"/>
    <mergeCell ref="I805:L805"/>
    <mergeCell ref="M805:Q805"/>
    <mergeCell ref="S805:W805"/>
    <mergeCell ref="F804:G804"/>
    <mergeCell ref="I804:L804"/>
    <mergeCell ref="M804:Q804"/>
    <mergeCell ref="S804:W804"/>
    <mergeCell ref="F797:G797"/>
    <mergeCell ref="I797:L797"/>
    <mergeCell ref="M797:Q797"/>
    <mergeCell ref="S797:W797"/>
    <mergeCell ref="F798:G798"/>
    <mergeCell ref="I798:L798"/>
    <mergeCell ref="M798:Q798"/>
    <mergeCell ref="S798:W798"/>
    <mergeCell ref="F799:G799"/>
    <mergeCell ref="I799:L799"/>
    <mergeCell ref="M799:Q799"/>
    <mergeCell ref="S799:W799"/>
    <mergeCell ref="F800:G800"/>
    <mergeCell ref="I800:L800"/>
    <mergeCell ref="M800:Q800"/>
    <mergeCell ref="AF6:AJ6"/>
    <mergeCell ref="AA6:AE6"/>
    <mergeCell ref="S9:W9"/>
    <mergeCell ref="S10:W10"/>
    <mergeCell ref="M20:Q20"/>
    <mergeCell ref="S25:V25"/>
    <mergeCell ref="F23:G23"/>
    <mergeCell ref="I23:L23"/>
    <mergeCell ref="M23:Q23"/>
    <mergeCell ref="F44:G44"/>
    <mergeCell ref="I43:L43"/>
    <mergeCell ref="I44:L44"/>
    <mergeCell ref="M44:Q44"/>
    <mergeCell ref="M10:Q10"/>
    <mergeCell ref="I8:L8"/>
    <mergeCell ref="I12:L12"/>
    <mergeCell ref="M12:Q12"/>
    <mergeCell ref="F10:G10"/>
    <mergeCell ref="M25:Q25"/>
    <mergeCell ref="T27:W27"/>
    <mergeCell ref="S24:V24"/>
    <mergeCell ref="M19:Q19"/>
    <mergeCell ref="S19:W19"/>
    <mergeCell ref="M40:Q40"/>
    <mergeCell ref="M24:Q24"/>
    <mergeCell ref="S21:W21"/>
    <mergeCell ref="S22:W22"/>
    <mergeCell ref="S20:W20"/>
    <mergeCell ref="S11:W11"/>
    <mergeCell ref="I22:L22"/>
    <mergeCell ref="M22:Q22"/>
    <mergeCell ref="S12:W12"/>
    <mergeCell ref="M18:Q18"/>
    <mergeCell ref="S18:W18"/>
    <mergeCell ref="M21:Q21"/>
    <mergeCell ref="S23:W23"/>
    <mergeCell ref="I25:K25"/>
    <mergeCell ref="D29:J30"/>
    <mergeCell ref="T29:U29"/>
    <mergeCell ref="H32:I33"/>
    <mergeCell ref="J32:K32"/>
    <mergeCell ref="D2:J3"/>
    <mergeCell ref="T2:U2"/>
    <mergeCell ref="M7:W7"/>
    <mergeCell ref="S8:W8"/>
    <mergeCell ref="M5:N5"/>
    <mergeCell ref="O5:T5"/>
    <mergeCell ref="U5:W5"/>
    <mergeCell ref="M8:Q8"/>
    <mergeCell ref="A25:E25"/>
    <mergeCell ref="F25:G25"/>
    <mergeCell ref="I19:L19"/>
    <mergeCell ref="F21:G21"/>
    <mergeCell ref="I21:L21"/>
    <mergeCell ref="I20:L20"/>
    <mergeCell ref="F19:G19"/>
    <mergeCell ref="D7:D8"/>
    <mergeCell ref="F11:G11"/>
    <mergeCell ref="F18:G18"/>
    <mergeCell ref="I11:L11"/>
    <mergeCell ref="M11:Q11"/>
    <mergeCell ref="M9:Q9"/>
    <mergeCell ref="I18:L18"/>
    <mergeCell ref="F22:G22"/>
    <mergeCell ref="F12:G12"/>
    <mergeCell ref="H5:I6"/>
    <mergeCell ref="F7:L7"/>
    <mergeCell ref="J5:K5"/>
    <mergeCell ref="A7:A8"/>
    <mergeCell ref="A24:E24"/>
    <mergeCell ref="F24:G24"/>
    <mergeCell ref="F9:G9"/>
    <mergeCell ref="F20:G20"/>
    <mergeCell ref="F8:G8"/>
    <mergeCell ref="B7:B8"/>
    <mergeCell ref="I24:K24"/>
    <mergeCell ref="E7:E8"/>
    <mergeCell ref="I9:L9"/>
    <mergeCell ref="I10:L10"/>
    <mergeCell ref="F13:G13"/>
    <mergeCell ref="I13:L13"/>
    <mergeCell ref="M13:Q13"/>
    <mergeCell ref="S13:W13"/>
    <mergeCell ref="F14:G14"/>
    <mergeCell ref="I14:L14"/>
    <mergeCell ref="M14:Q14"/>
    <mergeCell ref="S14:W14"/>
    <mergeCell ref="F15:G15"/>
    <mergeCell ref="I15:L15"/>
    <mergeCell ref="M15:Q15"/>
    <mergeCell ref="S15:W15"/>
    <mergeCell ref="F16:G16"/>
    <mergeCell ref="I16:L16"/>
    <mergeCell ref="M16:Q16"/>
    <mergeCell ref="S16:W16"/>
    <mergeCell ref="F17:G17"/>
    <mergeCell ref="I17:L17"/>
    <mergeCell ref="M17:Q17"/>
    <mergeCell ref="S17:W17"/>
    <mergeCell ref="M32:N32"/>
    <mergeCell ref="O32:T32"/>
    <mergeCell ref="U32:W32"/>
    <mergeCell ref="I46:L46"/>
    <mergeCell ref="S46:W46"/>
    <mergeCell ref="F47:G47"/>
    <mergeCell ref="I47:L47"/>
    <mergeCell ref="M47:Q47"/>
    <mergeCell ref="S47:W47"/>
    <mergeCell ref="F48:G48"/>
    <mergeCell ref="I48:L48"/>
    <mergeCell ref="M48:Q48"/>
    <mergeCell ref="S48:W48"/>
    <mergeCell ref="F49:G49"/>
    <mergeCell ref="I49:L49"/>
    <mergeCell ref="M49:Q49"/>
    <mergeCell ref="S49:W49"/>
    <mergeCell ref="F46:G46"/>
    <mergeCell ref="M46:Q46"/>
    <mergeCell ref="I35:L35"/>
    <mergeCell ref="S35:W35"/>
    <mergeCell ref="F36:G36"/>
    <mergeCell ref="F37:G37"/>
    <mergeCell ref="I37:L37"/>
    <mergeCell ref="M37:Q37"/>
    <mergeCell ref="S37:W37"/>
    <mergeCell ref="F38:G38"/>
    <mergeCell ref="I38:L38"/>
    <mergeCell ref="M38:Q38"/>
    <mergeCell ref="F42:G42"/>
    <mergeCell ref="I42:L42"/>
    <mergeCell ref="M42:Q42"/>
    <mergeCell ref="F64:G64"/>
    <mergeCell ref="I64:L64"/>
    <mergeCell ref="M64:Q64"/>
    <mergeCell ref="S64:W64"/>
    <mergeCell ref="F63:G63"/>
    <mergeCell ref="I63:L63"/>
    <mergeCell ref="M63:Q63"/>
    <mergeCell ref="S63:W63"/>
    <mergeCell ref="I73:L73"/>
    <mergeCell ref="M73:Q73"/>
    <mergeCell ref="S73:W73"/>
    <mergeCell ref="F74:G74"/>
    <mergeCell ref="I74:L74"/>
    <mergeCell ref="M74:Q74"/>
    <mergeCell ref="S74:W74"/>
    <mergeCell ref="I72:L72"/>
    <mergeCell ref="M72:Q72"/>
    <mergeCell ref="S72:W72"/>
    <mergeCell ref="F73:G73"/>
    <mergeCell ref="F66:G66"/>
    <mergeCell ref="I66:L66"/>
    <mergeCell ref="M66:Q66"/>
    <mergeCell ref="S66:W66"/>
    <mergeCell ref="F65:G65"/>
    <mergeCell ref="I65:L65"/>
    <mergeCell ref="M65:Q65"/>
    <mergeCell ref="S65:W65"/>
    <mergeCell ref="I67:L67"/>
    <mergeCell ref="F76:G76"/>
    <mergeCell ref="I76:L76"/>
    <mergeCell ref="M76:Q76"/>
    <mergeCell ref="S76:W76"/>
    <mergeCell ref="F77:G77"/>
    <mergeCell ref="M77:Q77"/>
    <mergeCell ref="A78:E78"/>
    <mergeCell ref="I78:K78"/>
    <mergeCell ref="S78:V78"/>
    <mergeCell ref="F78:G78"/>
    <mergeCell ref="M78:Q78"/>
    <mergeCell ref="H86:I87"/>
    <mergeCell ref="J86:K86"/>
    <mergeCell ref="M86:N86"/>
    <mergeCell ref="O86:T86"/>
    <mergeCell ref="U86:W86"/>
    <mergeCell ref="I77:L77"/>
    <mergeCell ref="S77:W77"/>
    <mergeCell ref="A79:E79"/>
    <mergeCell ref="F79:G79"/>
    <mergeCell ref="I79:K79"/>
    <mergeCell ref="M79:Q79"/>
    <mergeCell ref="S79:V79"/>
    <mergeCell ref="T81:W81"/>
    <mergeCell ref="D83:J84"/>
    <mergeCell ref="T83:U83"/>
    <mergeCell ref="AA87:AE87"/>
    <mergeCell ref="AF87:AJ87"/>
    <mergeCell ref="A88:A89"/>
    <mergeCell ref="B88:B89"/>
    <mergeCell ref="D88:D89"/>
    <mergeCell ref="E88:E89"/>
    <mergeCell ref="F91:G91"/>
    <mergeCell ref="I91:L91"/>
    <mergeCell ref="M91:Q91"/>
    <mergeCell ref="S91:W91"/>
    <mergeCell ref="F92:G92"/>
    <mergeCell ref="I92:L92"/>
    <mergeCell ref="M92:Q92"/>
    <mergeCell ref="S92:W92"/>
    <mergeCell ref="F93:G93"/>
    <mergeCell ref="I93:L93"/>
    <mergeCell ref="M93:Q93"/>
    <mergeCell ref="S93:W93"/>
    <mergeCell ref="F88:L88"/>
    <mergeCell ref="M88:W88"/>
    <mergeCell ref="F90:G90"/>
    <mergeCell ref="M90:Q90"/>
    <mergeCell ref="F89:G89"/>
    <mergeCell ref="M89:Q89"/>
    <mergeCell ref="I89:L89"/>
    <mergeCell ref="S89:W89"/>
    <mergeCell ref="I90:L90"/>
    <mergeCell ref="S90:W90"/>
    <mergeCell ref="I104:L104"/>
    <mergeCell ref="S104:W104"/>
    <mergeCell ref="A106:E106"/>
    <mergeCell ref="AA114:AE114"/>
    <mergeCell ref="H113:I114"/>
    <mergeCell ref="J113:K113"/>
    <mergeCell ref="M113:N113"/>
    <mergeCell ref="O113:T113"/>
    <mergeCell ref="U113:W113"/>
    <mergeCell ref="I99:L99"/>
    <mergeCell ref="F96:G96"/>
    <mergeCell ref="I96:L96"/>
    <mergeCell ref="M96:Q96"/>
    <mergeCell ref="S96:W96"/>
    <mergeCell ref="F97:G97"/>
    <mergeCell ref="I97:L97"/>
    <mergeCell ref="M97:Q97"/>
    <mergeCell ref="S97:W97"/>
    <mergeCell ref="F103:G103"/>
    <mergeCell ref="I103:L103"/>
    <mergeCell ref="M103:Q103"/>
    <mergeCell ref="S103:W103"/>
    <mergeCell ref="F102:G102"/>
    <mergeCell ref="I102:L102"/>
    <mergeCell ref="M102:Q102"/>
    <mergeCell ref="S102:W102"/>
    <mergeCell ref="F101:G101"/>
    <mergeCell ref="F120:G120"/>
    <mergeCell ref="I120:L120"/>
    <mergeCell ref="M120:Q120"/>
    <mergeCell ref="S120:W120"/>
    <mergeCell ref="F121:G121"/>
    <mergeCell ref="I121:L121"/>
    <mergeCell ref="M121:Q121"/>
    <mergeCell ref="S121:W121"/>
    <mergeCell ref="A132:E132"/>
    <mergeCell ref="I132:K132"/>
    <mergeCell ref="S132:V132"/>
    <mergeCell ref="F130:G130"/>
    <mergeCell ref="I130:L130"/>
    <mergeCell ref="M130:Q130"/>
    <mergeCell ref="S130:W130"/>
    <mergeCell ref="F129:G129"/>
    <mergeCell ref="I129:L129"/>
    <mergeCell ref="M129:Q129"/>
    <mergeCell ref="S129:W129"/>
    <mergeCell ref="F128:G128"/>
    <mergeCell ref="I128:L128"/>
    <mergeCell ref="M128:Q128"/>
    <mergeCell ref="S128:W128"/>
    <mergeCell ref="F127:G127"/>
    <mergeCell ref="I127:L127"/>
    <mergeCell ref="F122:G122"/>
    <mergeCell ref="I122:L122"/>
    <mergeCell ref="F149:G149"/>
    <mergeCell ref="I149:L149"/>
    <mergeCell ref="M149:Q149"/>
    <mergeCell ref="S149:W149"/>
    <mergeCell ref="F148:G148"/>
    <mergeCell ref="I148:L148"/>
    <mergeCell ref="M148:Q148"/>
    <mergeCell ref="S148:W148"/>
    <mergeCell ref="F147:G147"/>
    <mergeCell ref="I147:L147"/>
    <mergeCell ref="M147:Q147"/>
    <mergeCell ref="S159:V159"/>
    <mergeCell ref="A159:E159"/>
    <mergeCell ref="F159:G159"/>
    <mergeCell ref="I159:K159"/>
    <mergeCell ref="M159:Q159"/>
    <mergeCell ref="H167:I168"/>
    <mergeCell ref="J167:K167"/>
    <mergeCell ref="M167:N167"/>
    <mergeCell ref="O167:T167"/>
    <mergeCell ref="U167:W167"/>
    <mergeCell ref="I150:L150"/>
    <mergeCell ref="M150:Q150"/>
    <mergeCell ref="F153:G153"/>
    <mergeCell ref="I153:L153"/>
    <mergeCell ref="F156:G156"/>
    <mergeCell ref="M156:Q156"/>
    <mergeCell ref="F155:G155"/>
    <mergeCell ref="M155:Q155"/>
    <mergeCell ref="F154:G154"/>
    <mergeCell ref="I154:L154"/>
    <mergeCell ref="M154:Q154"/>
    <mergeCell ref="AA168:AE168"/>
    <mergeCell ref="AF168:AJ168"/>
    <mergeCell ref="A169:A170"/>
    <mergeCell ref="B169:B170"/>
    <mergeCell ref="D169:D170"/>
    <mergeCell ref="E169:E170"/>
    <mergeCell ref="F179:G179"/>
    <mergeCell ref="I179:L179"/>
    <mergeCell ref="M179:Q179"/>
    <mergeCell ref="S179:W179"/>
    <mergeCell ref="F180:G180"/>
    <mergeCell ref="I180:L180"/>
    <mergeCell ref="M180:Q180"/>
    <mergeCell ref="S180:W180"/>
    <mergeCell ref="F181:G181"/>
    <mergeCell ref="I181:L181"/>
    <mergeCell ref="M181:Q181"/>
    <mergeCell ref="S181:W181"/>
    <mergeCell ref="F178:G178"/>
    <mergeCell ref="M178:Q178"/>
    <mergeCell ref="F177:G177"/>
    <mergeCell ref="M177:Q177"/>
    <mergeCell ref="F176:G176"/>
    <mergeCell ref="I176:L176"/>
    <mergeCell ref="M176:Q176"/>
    <mergeCell ref="S176:W176"/>
    <mergeCell ref="F175:G175"/>
    <mergeCell ref="I175:L175"/>
    <mergeCell ref="M175:Q175"/>
    <mergeCell ref="S175:W175"/>
    <mergeCell ref="I177:L177"/>
    <mergeCell ref="S177:W177"/>
    <mergeCell ref="F182:G182"/>
    <mergeCell ref="I182:L182"/>
    <mergeCell ref="M182:Q182"/>
    <mergeCell ref="S182:W182"/>
    <mergeCell ref="F183:G183"/>
    <mergeCell ref="I183:L183"/>
    <mergeCell ref="M183:Q183"/>
    <mergeCell ref="S183:W183"/>
    <mergeCell ref="I199:L199"/>
    <mergeCell ref="S199:W199"/>
    <mergeCell ref="I200:L200"/>
    <mergeCell ref="S200:W200"/>
    <mergeCell ref="F201:G201"/>
    <mergeCell ref="I201:L201"/>
    <mergeCell ref="M201:Q201"/>
    <mergeCell ref="S201:W201"/>
    <mergeCell ref="F202:G202"/>
    <mergeCell ref="I202:L202"/>
    <mergeCell ref="M202:Q202"/>
    <mergeCell ref="S202:W202"/>
    <mergeCell ref="F200:G200"/>
    <mergeCell ref="M200:Q200"/>
    <mergeCell ref="F199:G199"/>
    <mergeCell ref="M199:Q199"/>
    <mergeCell ref="F198:G198"/>
    <mergeCell ref="I198:L198"/>
    <mergeCell ref="M198:Q198"/>
    <mergeCell ref="S198:W198"/>
    <mergeCell ref="F197:G197"/>
    <mergeCell ref="I197:L197"/>
    <mergeCell ref="M197:Q197"/>
    <mergeCell ref="S197:W197"/>
    <mergeCell ref="M207:Q207"/>
    <mergeCell ref="S207:W207"/>
    <mergeCell ref="F208:G208"/>
    <mergeCell ref="I208:L208"/>
    <mergeCell ref="M208:Q208"/>
    <mergeCell ref="S208:W208"/>
    <mergeCell ref="F209:G209"/>
    <mergeCell ref="I209:L209"/>
    <mergeCell ref="M209:Q209"/>
    <mergeCell ref="S209:W209"/>
    <mergeCell ref="A213:E213"/>
    <mergeCell ref="I213:K213"/>
    <mergeCell ref="S213:V213"/>
    <mergeCell ref="F224:G224"/>
    <mergeCell ref="I224:L224"/>
    <mergeCell ref="M224:Q224"/>
    <mergeCell ref="S224:W224"/>
    <mergeCell ref="F213:G213"/>
    <mergeCell ref="M213:Q213"/>
    <mergeCell ref="F212:G212"/>
    <mergeCell ref="M212:Q212"/>
    <mergeCell ref="F211:G211"/>
    <mergeCell ref="I211:L211"/>
    <mergeCell ref="M211:Q211"/>
    <mergeCell ref="S211:W211"/>
    <mergeCell ref="F210:G210"/>
    <mergeCell ref="I210:L210"/>
    <mergeCell ref="M210:Q210"/>
    <mergeCell ref="S210:W210"/>
    <mergeCell ref="T216:W216"/>
    <mergeCell ref="D218:J219"/>
    <mergeCell ref="T218:U218"/>
    <mergeCell ref="F225:G225"/>
    <mergeCell ref="I225:L225"/>
    <mergeCell ref="M225:Q225"/>
    <mergeCell ref="S225:W225"/>
    <mergeCell ref="S229:W229"/>
    <mergeCell ref="F230:G230"/>
    <mergeCell ref="I230:L230"/>
    <mergeCell ref="M230:Q230"/>
    <mergeCell ref="S230:W230"/>
    <mergeCell ref="F231:G231"/>
    <mergeCell ref="I231:L231"/>
    <mergeCell ref="M231:Q231"/>
    <mergeCell ref="S231:W231"/>
    <mergeCell ref="A240:E240"/>
    <mergeCell ref="I240:K240"/>
    <mergeCell ref="S240:V240"/>
    <mergeCell ref="F237:G237"/>
    <mergeCell ref="I237:L237"/>
    <mergeCell ref="M237:Q237"/>
    <mergeCell ref="S237:W237"/>
    <mergeCell ref="F236:G236"/>
    <mergeCell ref="I236:L236"/>
    <mergeCell ref="M236:Q236"/>
    <mergeCell ref="S236:W236"/>
    <mergeCell ref="F235:G235"/>
    <mergeCell ref="I235:L235"/>
    <mergeCell ref="M235:Q235"/>
    <mergeCell ref="S235:W235"/>
    <mergeCell ref="F234:G234"/>
    <mergeCell ref="I234:L234"/>
    <mergeCell ref="F240:G240"/>
    <mergeCell ref="M240:Q240"/>
    <mergeCell ref="F279:G279"/>
    <mergeCell ref="I279:L279"/>
    <mergeCell ref="M279:Q279"/>
    <mergeCell ref="S279:W279"/>
    <mergeCell ref="F278:G278"/>
    <mergeCell ref="I278:L278"/>
    <mergeCell ref="M278:Q278"/>
    <mergeCell ref="S278:W278"/>
    <mergeCell ref="M277:W277"/>
    <mergeCell ref="F284:G284"/>
    <mergeCell ref="I284:L284"/>
    <mergeCell ref="M284:Q284"/>
    <mergeCell ref="S284:W284"/>
    <mergeCell ref="S288:W288"/>
    <mergeCell ref="M281:Q281"/>
    <mergeCell ref="S281:W281"/>
    <mergeCell ref="F280:G280"/>
    <mergeCell ref="I280:L280"/>
    <mergeCell ref="M280:Q280"/>
    <mergeCell ref="S280:W280"/>
    <mergeCell ref="M293:Q293"/>
    <mergeCell ref="I309:L309"/>
    <mergeCell ref="S309:W309"/>
    <mergeCell ref="I310:L310"/>
    <mergeCell ref="S310:W310"/>
    <mergeCell ref="F311:G311"/>
    <mergeCell ref="I311:L311"/>
    <mergeCell ref="M311:Q311"/>
    <mergeCell ref="S311:W311"/>
    <mergeCell ref="F312:G312"/>
    <mergeCell ref="I312:L312"/>
    <mergeCell ref="M312:Q312"/>
    <mergeCell ref="S312:W312"/>
    <mergeCell ref="F310:G310"/>
    <mergeCell ref="M310:Q310"/>
    <mergeCell ref="F309:G309"/>
    <mergeCell ref="M309:Q309"/>
    <mergeCell ref="F308:G308"/>
    <mergeCell ref="I308:L308"/>
    <mergeCell ref="M308:Q308"/>
    <mergeCell ref="S308:W308"/>
    <mergeCell ref="F307:G307"/>
    <mergeCell ref="I307:L307"/>
    <mergeCell ref="M307:Q307"/>
    <mergeCell ref="S307:W307"/>
    <mergeCell ref="F293:G293"/>
    <mergeCell ref="I293:L293"/>
    <mergeCell ref="S293:W293"/>
    <mergeCell ref="A322:E322"/>
    <mergeCell ref="F322:G322"/>
    <mergeCell ref="I322:K322"/>
    <mergeCell ref="M322:Q322"/>
    <mergeCell ref="S322:V322"/>
    <mergeCell ref="T324:W324"/>
    <mergeCell ref="D326:J327"/>
    <mergeCell ref="T326:U326"/>
    <mergeCell ref="O329:T329"/>
    <mergeCell ref="U329:W329"/>
    <mergeCell ref="A348:E348"/>
    <mergeCell ref="I348:K348"/>
    <mergeCell ref="S348:V348"/>
    <mergeCell ref="F345:G345"/>
    <mergeCell ref="I345:L345"/>
    <mergeCell ref="M345:Q345"/>
    <mergeCell ref="S345:W345"/>
    <mergeCell ref="F344:G344"/>
    <mergeCell ref="I344:L344"/>
    <mergeCell ref="M344:Q344"/>
    <mergeCell ref="S344:W344"/>
    <mergeCell ref="F343:G343"/>
    <mergeCell ref="I343:L343"/>
    <mergeCell ref="M343:Q343"/>
    <mergeCell ref="S343:W343"/>
    <mergeCell ref="F342:G342"/>
    <mergeCell ref="M339:Q339"/>
    <mergeCell ref="S339:W339"/>
    <mergeCell ref="I342:L342"/>
    <mergeCell ref="M342:Q342"/>
    <mergeCell ref="S342:W342"/>
    <mergeCell ref="AA384:AE384"/>
    <mergeCell ref="AF384:AJ384"/>
    <mergeCell ref="A385:A386"/>
    <mergeCell ref="B385:B386"/>
    <mergeCell ref="D385:D386"/>
    <mergeCell ref="E385:E386"/>
    <mergeCell ref="F399:G399"/>
    <mergeCell ref="I399:L399"/>
    <mergeCell ref="M399:Q399"/>
    <mergeCell ref="S399:W399"/>
    <mergeCell ref="F398:G398"/>
    <mergeCell ref="M398:Q398"/>
    <mergeCell ref="F397:G397"/>
    <mergeCell ref="M397:Q397"/>
    <mergeCell ref="F396:G396"/>
    <mergeCell ref="I396:L396"/>
    <mergeCell ref="M396:Q396"/>
    <mergeCell ref="S396:W396"/>
    <mergeCell ref="F395:G395"/>
    <mergeCell ref="I395:L395"/>
    <mergeCell ref="M395:Q395"/>
    <mergeCell ref="S395:W395"/>
    <mergeCell ref="I397:L397"/>
    <mergeCell ref="S397:W397"/>
    <mergeCell ref="I398:L398"/>
    <mergeCell ref="F392:G392"/>
    <mergeCell ref="I392:L392"/>
    <mergeCell ref="M392:Q392"/>
    <mergeCell ref="S392:W392"/>
    <mergeCell ref="F391:G391"/>
    <mergeCell ref="I391:L391"/>
    <mergeCell ref="M391:Q391"/>
    <mergeCell ref="A402:E402"/>
    <mergeCell ref="F402:G402"/>
    <mergeCell ref="I402:K402"/>
    <mergeCell ref="M402:Q402"/>
    <mergeCell ref="S402:V402"/>
    <mergeCell ref="I419:L419"/>
    <mergeCell ref="S419:W419"/>
    <mergeCell ref="I420:L420"/>
    <mergeCell ref="S420:W420"/>
    <mergeCell ref="F421:G421"/>
    <mergeCell ref="I421:L421"/>
    <mergeCell ref="M421:Q421"/>
    <mergeCell ref="S421:W421"/>
    <mergeCell ref="O410:T410"/>
    <mergeCell ref="U410:W410"/>
    <mergeCell ref="S398:W398"/>
    <mergeCell ref="I401:L401"/>
    <mergeCell ref="S401:W401"/>
    <mergeCell ref="F400:G400"/>
    <mergeCell ref="I400:L400"/>
    <mergeCell ref="M400:Q400"/>
    <mergeCell ref="S400:W400"/>
    <mergeCell ref="F401:G401"/>
    <mergeCell ref="M401:Q401"/>
    <mergeCell ref="A403:E403"/>
    <mergeCell ref="F394:G394"/>
    <mergeCell ref="I394:L394"/>
    <mergeCell ref="M394:Q394"/>
    <mergeCell ref="S394:W394"/>
    <mergeCell ref="S422:W422"/>
    <mergeCell ref="F420:G420"/>
    <mergeCell ref="M420:Q420"/>
    <mergeCell ref="F419:G419"/>
    <mergeCell ref="M419:Q419"/>
    <mergeCell ref="F418:G418"/>
    <mergeCell ref="I418:L418"/>
    <mergeCell ref="M418:Q418"/>
    <mergeCell ref="S418:W418"/>
    <mergeCell ref="F417:G417"/>
    <mergeCell ref="I417:L417"/>
    <mergeCell ref="M417:Q417"/>
    <mergeCell ref="S417:W417"/>
    <mergeCell ref="F403:G403"/>
    <mergeCell ref="I403:K403"/>
    <mergeCell ref="I422:L422"/>
    <mergeCell ref="M422:Q422"/>
    <mergeCell ref="A429:E429"/>
    <mergeCell ref="F429:G429"/>
    <mergeCell ref="I429:K429"/>
    <mergeCell ref="M429:Q429"/>
    <mergeCell ref="S429:V429"/>
    <mergeCell ref="A430:E430"/>
    <mergeCell ref="I441:L441"/>
    <mergeCell ref="S441:W441"/>
    <mergeCell ref="I442:L442"/>
    <mergeCell ref="S442:W442"/>
    <mergeCell ref="F441:G441"/>
    <mergeCell ref="M441:Q441"/>
    <mergeCell ref="F440:G440"/>
    <mergeCell ref="I440:L440"/>
    <mergeCell ref="M440:Q440"/>
    <mergeCell ref="S440:W440"/>
    <mergeCell ref="F430:G430"/>
    <mergeCell ref="I430:K430"/>
    <mergeCell ref="M430:Q430"/>
    <mergeCell ref="S430:V430"/>
    <mergeCell ref="T432:W432"/>
    <mergeCell ref="D434:J435"/>
    <mergeCell ref="T434:U434"/>
    <mergeCell ref="H437:I438"/>
    <mergeCell ref="J437:K437"/>
    <mergeCell ref="F442:G442"/>
    <mergeCell ref="M442:Q442"/>
    <mergeCell ref="M437:N437"/>
    <mergeCell ref="O437:T437"/>
    <mergeCell ref="U437:W437"/>
    <mergeCell ref="A456:E456"/>
    <mergeCell ref="I456:K456"/>
    <mergeCell ref="S456:V456"/>
    <mergeCell ref="F452:G452"/>
    <mergeCell ref="I452:L452"/>
    <mergeCell ref="M452:Q452"/>
    <mergeCell ref="S452:W452"/>
    <mergeCell ref="I453:L453"/>
    <mergeCell ref="M453:Q453"/>
    <mergeCell ref="S453:W453"/>
    <mergeCell ref="I468:L468"/>
    <mergeCell ref="M468:Q468"/>
    <mergeCell ref="S468:W468"/>
    <mergeCell ref="AA465:AE465"/>
    <mergeCell ref="AF465:AJ465"/>
    <mergeCell ref="A466:A467"/>
    <mergeCell ref="B466:B467"/>
    <mergeCell ref="D466:D467"/>
    <mergeCell ref="E466:E467"/>
    <mergeCell ref="F466:L466"/>
    <mergeCell ref="M466:W466"/>
    <mergeCell ref="F473:G473"/>
    <mergeCell ref="I473:L473"/>
    <mergeCell ref="M473:Q473"/>
    <mergeCell ref="S473:W473"/>
    <mergeCell ref="F481:G481"/>
    <mergeCell ref="I481:L481"/>
    <mergeCell ref="M481:Q481"/>
    <mergeCell ref="S481:W481"/>
    <mergeCell ref="F480:G480"/>
    <mergeCell ref="I480:L480"/>
    <mergeCell ref="M480:Q480"/>
    <mergeCell ref="S480:W480"/>
    <mergeCell ref="F479:G479"/>
    <mergeCell ref="I479:L479"/>
    <mergeCell ref="M479:Q479"/>
    <mergeCell ref="S479:W479"/>
    <mergeCell ref="F478:G478"/>
    <mergeCell ref="I478:L478"/>
    <mergeCell ref="M478:Q478"/>
    <mergeCell ref="S478:W478"/>
    <mergeCell ref="F477:G477"/>
    <mergeCell ref="I477:L477"/>
    <mergeCell ref="M477:Q477"/>
    <mergeCell ref="S477:W477"/>
    <mergeCell ref="F494:G494"/>
    <mergeCell ref="I494:L494"/>
    <mergeCell ref="M494:Q494"/>
    <mergeCell ref="A510:E510"/>
    <mergeCell ref="F510:G510"/>
    <mergeCell ref="I510:K510"/>
    <mergeCell ref="M510:Q510"/>
    <mergeCell ref="S510:V510"/>
    <mergeCell ref="F503:G503"/>
    <mergeCell ref="I503:L503"/>
    <mergeCell ref="M503:Q503"/>
    <mergeCell ref="S503:W503"/>
    <mergeCell ref="F502:G502"/>
    <mergeCell ref="I502:L502"/>
    <mergeCell ref="M502:Q502"/>
    <mergeCell ref="S502:W502"/>
    <mergeCell ref="F501:G501"/>
    <mergeCell ref="I501:L501"/>
    <mergeCell ref="M501:Q501"/>
    <mergeCell ref="S498:W498"/>
    <mergeCell ref="F497:G497"/>
    <mergeCell ref="I497:L497"/>
    <mergeCell ref="M497:Q497"/>
    <mergeCell ref="S497:W497"/>
    <mergeCell ref="F496:G496"/>
    <mergeCell ref="I496:L496"/>
    <mergeCell ref="M496:Q496"/>
    <mergeCell ref="S496:W496"/>
    <mergeCell ref="S494:W494"/>
    <mergeCell ref="F495:G495"/>
    <mergeCell ref="I495:L495"/>
    <mergeCell ref="M495:Q495"/>
    <mergeCell ref="S501:W501"/>
    <mergeCell ref="F508:G508"/>
    <mergeCell ref="M508:Q508"/>
    <mergeCell ref="S504:W504"/>
    <mergeCell ref="I509:L509"/>
    <mergeCell ref="S509:W509"/>
    <mergeCell ref="I508:L508"/>
    <mergeCell ref="S508:W508"/>
    <mergeCell ref="F509:G509"/>
    <mergeCell ref="M509:Q509"/>
    <mergeCell ref="I507:L507"/>
    <mergeCell ref="S507:W507"/>
    <mergeCell ref="S530:W530"/>
    <mergeCell ref="F531:G531"/>
    <mergeCell ref="I531:L531"/>
    <mergeCell ref="M531:Q531"/>
    <mergeCell ref="S531:W531"/>
    <mergeCell ref="F507:G507"/>
    <mergeCell ref="M507:Q507"/>
    <mergeCell ref="F506:G506"/>
    <mergeCell ref="I506:L506"/>
    <mergeCell ref="M506:Q506"/>
    <mergeCell ref="S506:W506"/>
    <mergeCell ref="F505:G505"/>
    <mergeCell ref="I505:L505"/>
    <mergeCell ref="M505:Q505"/>
    <mergeCell ref="S505:W505"/>
    <mergeCell ref="F504:G504"/>
    <mergeCell ref="I504:L504"/>
    <mergeCell ref="M504:Q504"/>
    <mergeCell ref="M526:Q526"/>
    <mergeCell ref="S526:W526"/>
    <mergeCell ref="F532:G532"/>
    <mergeCell ref="I532:L532"/>
    <mergeCell ref="M532:Q532"/>
    <mergeCell ref="S532:W532"/>
    <mergeCell ref="F530:G530"/>
    <mergeCell ref="M530:Q530"/>
    <mergeCell ref="F529:G529"/>
    <mergeCell ref="M529:Q529"/>
    <mergeCell ref="F528:G528"/>
    <mergeCell ref="I528:L528"/>
    <mergeCell ref="M528:Q528"/>
    <mergeCell ref="S528:W528"/>
    <mergeCell ref="F527:G527"/>
    <mergeCell ref="I527:L527"/>
    <mergeCell ref="M527:Q527"/>
    <mergeCell ref="S527:W527"/>
    <mergeCell ref="F526:G526"/>
    <mergeCell ref="I526:L526"/>
    <mergeCell ref="I529:L529"/>
    <mergeCell ref="S529:W529"/>
    <mergeCell ref="I530:L530"/>
    <mergeCell ref="A537:E537"/>
    <mergeCell ref="F537:G537"/>
    <mergeCell ref="I537:K537"/>
    <mergeCell ref="M537:Q537"/>
    <mergeCell ref="S537:V537"/>
    <mergeCell ref="A538:E538"/>
    <mergeCell ref="O545:T545"/>
    <mergeCell ref="U545:W545"/>
    <mergeCell ref="I551:L551"/>
    <mergeCell ref="S551:W551"/>
    <mergeCell ref="F551:G551"/>
    <mergeCell ref="M551:Q551"/>
    <mergeCell ref="F550:G550"/>
    <mergeCell ref="I550:L550"/>
    <mergeCell ref="M550:Q550"/>
    <mergeCell ref="S550:W550"/>
    <mergeCell ref="F549:G549"/>
    <mergeCell ref="I549:L549"/>
    <mergeCell ref="M549:Q549"/>
    <mergeCell ref="S549:W549"/>
    <mergeCell ref="F548:G548"/>
    <mergeCell ref="I548:L548"/>
    <mergeCell ref="M560:Q560"/>
    <mergeCell ref="S560:W560"/>
    <mergeCell ref="F561:G561"/>
    <mergeCell ref="I561:L561"/>
    <mergeCell ref="M561:Q561"/>
    <mergeCell ref="S561:W561"/>
    <mergeCell ref="A564:E564"/>
    <mergeCell ref="I564:K564"/>
    <mergeCell ref="S564:V564"/>
    <mergeCell ref="F575:G575"/>
    <mergeCell ref="I575:L575"/>
    <mergeCell ref="M575:Q575"/>
    <mergeCell ref="S575:W575"/>
    <mergeCell ref="D574:D575"/>
    <mergeCell ref="E574:E575"/>
    <mergeCell ref="F574:L574"/>
    <mergeCell ref="M574:W574"/>
    <mergeCell ref="F576:G576"/>
    <mergeCell ref="I576:L576"/>
    <mergeCell ref="M576:Q576"/>
    <mergeCell ref="S576:W576"/>
    <mergeCell ref="H572:I573"/>
    <mergeCell ref="J572:K572"/>
    <mergeCell ref="M572:N572"/>
    <mergeCell ref="O572:T572"/>
    <mergeCell ref="U572:W572"/>
    <mergeCell ref="AA573:AE573"/>
    <mergeCell ref="AF573:AJ573"/>
    <mergeCell ref="A574:A575"/>
    <mergeCell ref="B574:B575"/>
    <mergeCell ref="S580:W580"/>
    <mergeCell ref="F581:G581"/>
    <mergeCell ref="I581:L581"/>
    <mergeCell ref="M581:Q581"/>
    <mergeCell ref="S581:W581"/>
    <mergeCell ref="I580:L580"/>
    <mergeCell ref="M580:Q580"/>
    <mergeCell ref="A591:E591"/>
    <mergeCell ref="I591:K591"/>
    <mergeCell ref="S591:V591"/>
    <mergeCell ref="F586:G586"/>
    <mergeCell ref="I586:L586"/>
    <mergeCell ref="M586:Q586"/>
    <mergeCell ref="S586:W586"/>
    <mergeCell ref="F585:G585"/>
    <mergeCell ref="I585:L585"/>
    <mergeCell ref="M585:Q585"/>
    <mergeCell ref="S585:W585"/>
    <mergeCell ref="F584:G584"/>
    <mergeCell ref="I584:L584"/>
    <mergeCell ref="M584:Q584"/>
    <mergeCell ref="S584:W584"/>
    <mergeCell ref="F602:G602"/>
    <mergeCell ref="I602:L602"/>
    <mergeCell ref="M602:Q602"/>
    <mergeCell ref="S602:W602"/>
    <mergeCell ref="F591:G591"/>
    <mergeCell ref="M591:Q591"/>
    <mergeCell ref="F590:G590"/>
    <mergeCell ref="M590:Q590"/>
    <mergeCell ref="F589:G589"/>
    <mergeCell ref="I589:L589"/>
    <mergeCell ref="M589:Q589"/>
    <mergeCell ref="S589:W589"/>
    <mergeCell ref="F588:G588"/>
    <mergeCell ref="I588:L588"/>
    <mergeCell ref="M588:Q588"/>
    <mergeCell ref="S588:W588"/>
    <mergeCell ref="F587:G587"/>
    <mergeCell ref="F603:G603"/>
    <mergeCell ref="I603:L603"/>
    <mergeCell ref="M603:Q603"/>
    <mergeCell ref="S603:W603"/>
    <mergeCell ref="F604:G604"/>
    <mergeCell ref="I604:L604"/>
    <mergeCell ref="M604:Q604"/>
    <mergeCell ref="S604:W604"/>
    <mergeCell ref="F605:G605"/>
    <mergeCell ref="I605:L605"/>
    <mergeCell ref="M605:Q605"/>
    <mergeCell ref="S605:W605"/>
    <mergeCell ref="F641:G641"/>
    <mergeCell ref="I641:L641"/>
    <mergeCell ref="M641:Q641"/>
    <mergeCell ref="S641:W641"/>
    <mergeCell ref="F642:G642"/>
    <mergeCell ref="I642:L642"/>
    <mergeCell ref="M642:Q642"/>
    <mergeCell ref="S642:W642"/>
    <mergeCell ref="F636:G636"/>
    <mergeCell ref="I636:L636"/>
    <mergeCell ref="M636:Q636"/>
    <mergeCell ref="S636:W636"/>
    <mergeCell ref="F631:G631"/>
    <mergeCell ref="I631:L631"/>
    <mergeCell ref="M631:Q631"/>
    <mergeCell ref="S631:W631"/>
    <mergeCell ref="I640:L640"/>
    <mergeCell ref="S640:W640"/>
    <mergeCell ref="F616:G616"/>
    <mergeCell ref="I616:L616"/>
    <mergeCell ref="F659:G659"/>
    <mergeCell ref="I659:L659"/>
    <mergeCell ref="M659:Q659"/>
    <mergeCell ref="S659:W659"/>
    <mergeCell ref="F658:G658"/>
    <mergeCell ref="I658:L658"/>
    <mergeCell ref="M658:Q658"/>
    <mergeCell ref="S658:W658"/>
    <mergeCell ref="F657:G657"/>
    <mergeCell ref="I657:L657"/>
    <mergeCell ref="M657:Q657"/>
    <mergeCell ref="S657:W657"/>
    <mergeCell ref="S667:W667"/>
    <mergeCell ref="F668:G668"/>
    <mergeCell ref="I668:L668"/>
    <mergeCell ref="M668:Q668"/>
    <mergeCell ref="S668:W668"/>
    <mergeCell ref="I663:L663"/>
    <mergeCell ref="M663:Q663"/>
    <mergeCell ref="S663:W663"/>
    <mergeCell ref="F664:G664"/>
    <mergeCell ref="I664:L664"/>
    <mergeCell ref="M664:Q664"/>
    <mergeCell ref="S664:W664"/>
    <mergeCell ref="S669:W669"/>
    <mergeCell ref="F670:G670"/>
    <mergeCell ref="I670:L670"/>
    <mergeCell ref="M670:Q670"/>
    <mergeCell ref="S670:W670"/>
    <mergeCell ref="F671:G671"/>
    <mergeCell ref="M671:Q671"/>
    <mergeCell ref="A672:E672"/>
    <mergeCell ref="I672:K672"/>
    <mergeCell ref="S672:V672"/>
    <mergeCell ref="M672:Q672"/>
    <mergeCell ref="F672:G672"/>
    <mergeCell ref="H680:I681"/>
    <mergeCell ref="J680:K680"/>
    <mergeCell ref="M680:N680"/>
    <mergeCell ref="O680:T680"/>
    <mergeCell ref="U680:W680"/>
    <mergeCell ref="I669:L669"/>
    <mergeCell ref="M669:Q669"/>
    <mergeCell ref="F669:G669"/>
    <mergeCell ref="AA681:AE681"/>
    <mergeCell ref="AF681:AJ681"/>
    <mergeCell ref="A682:A683"/>
    <mergeCell ref="B682:B683"/>
    <mergeCell ref="D682:D683"/>
    <mergeCell ref="E682:E683"/>
    <mergeCell ref="F687:G687"/>
    <mergeCell ref="I687:L687"/>
    <mergeCell ref="M687:Q687"/>
    <mergeCell ref="S687:W687"/>
    <mergeCell ref="F688:G688"/>
    <mergeCell ref="I688:L688"/>
    <mergeCell ref="M688:Q688"/>
    <mergeCell ref="S688:W688"/>
    <mergeCell ref="F689:G689"/>
    <mergeCell ref="I689:L689"/>
    <mergeCell ref="M689:Q689"/>
    <mergeCell ref="S689:W689"/>
    <mergeCell ref="F686:G686"/>
    <mergeCell ref="I686:L686"/>
    <mergeCell ref="M686:Q686"/>
    <mergeCell ref="S686:W686"/>
    <mergeCell ref="F682:L682"/>
    <mergeCell ref="M682:W682"/>
    <mergeCell ref="M690:Q690"/>
    <mergeCell ref="S690:W690"/>
    <mergeCell ref="F691:G691"/>
    <mergeCell ref="I691:L691"/>
    <mergeCell ref="M691:Q691"/>
    <mergeCell ref="S691:W691"/>
    <mergeCell ref="A699:E699"/>
    <mergeCell ref="I699:K699"/>
    <mergeCell ref="S699:V699"/>
    <mergeCell ref="F698:G698"/>
    <mergeCell ref="M698:Q698"/>
    <mergeCell ref="I698:L698"/>
    <mergeCell ref="S698:W698"/>
    <mergeCell ref="A700:E700"/>
    <mergeCell ref="AA708:AE708"/>
    <mergeCell ref="S713:W713"/>
    <mergeCell ref="F714:G714"/>
    <mergeCell ref="I714:L714"/>
    <mergeCell ref="M714:Q714"/>
    <mergeCell ref="S714:W714"/>
    <mergeCell ref="I713:L713"/>
    <mergeCell ref="M713:Q713"/>
    <mergeCell ref="F699:G699"/>
    <mergeCell ref="M699:Q699"/>
    <mergeCell ref="F700:G700"/>
    <mergeCell ref="I700:K700"/>
    <mergeCell ref="M700:Q700"/>
    <mergeCell ref="S700:V700"/>
    <mergeCell ref="T702:W702"/>
    <mergeCell ref="D704:J705"/>
    <mergeCell ref="T704:U704"/>
    <mergeCell ref="H707:I708"/>
    <mergeCell ref="A726:E726"/>
    <mergeCell ref="I726:K726"/>
    <mergeCell ref="S726:V726"/>
    <mergeCell ref="F723:G723"/>
    <mergeCell ref="I723:L723"/>
    <mergeCell ref="M723:Q723"/>
    <mergeCell ref="S723:W723"/>
    <mergeCell ref="F722:G722"/>
    <mergeCell ref="I722:L722"/>
    <mergeCell ref="M722:Q722"/>
    <mergeCell ref="S722:W722"/>
    <mergeCell ref="F721:G721"/>
    <mergeCell ref="I721:L721"/>
    <mergeCell ref="M721:Q721"/>
    <mergeCell ref="S721:W721"/>
    <mergeCell ref="F720:G720"/>
    <mergeCell ref="I720:L720"/>
    <mergeCell ref="F726:G726"/>
    <mergeCell ref="M726:Q726"/>
    <mergeCell ref="F725:G725"/>
    <mergeCell ref="M725:Q725"/>
    <mergeCell ref="F724:G724"/>
    <mergeCell ref="I724:L724"/>
    <mergeCell ref="M724:Q724"/>
    <mergeCell ref="S724:W724"/>
    <mergeCell ref="S750:W750"/>
    <mergeCell ref="F751:G751"/>
    <mergeCell ref="I751:L751"/>
    <mergeCell ref="M751:Q751"/>
    <mergeCell ref="S751:W751"/>
    <mergeCell ref="F752:G752"/>
    <mergeCell ref="M752:Q752"/>
    <mergeCell ref="F750:G750"/>
    <mergeCell ref="M750:Q750"/>
    <mergeCell ref="F749:G749"/>
    <mergeCell ref="M749:Q749"/>
    <mergeCell ref="F748:G748"/>
    <mergeCell ref="I748:L748"/>
    <mergeCell ref="M748:Q748"/>
    <mergeCell ref="S748:W748"/>
    <mergeCell ref="F715:G715"/>
    <mergeCell ref="I715:L715"/>
    <mergeCell ref="M715:Q715"/>
    <mergeCell ref="S715:W715"/>
    <mergeCell ref="I746:L746"/>
    <mergeCell ref="M746:Q746"/>
    <mergeCell ref="S746:W746"/>
    <mergeCell ref="F745:G745"/>
    <mergeCell ref="I745:L745"/>
    <mergeCell ref="M745:Q745"/>
    <mergeCell ref="S745:W745"/>
    <mergeCell ref="F744:G744"/>
    <mergeCell ref="I744:L744"/>
    <mergeCell ref="M744:Q744"/>
    <mergeCell ref="S744:W744"/>
    <mergeCell ref="F743:G743"/>
    <mergeCell ref="I743:L743"/>
    <mergeCell ref="F747:G747"/>
    <mergeCell ref="I747:L747"/>
    <mergeCell ref="M747:Q747"/>
    <mergeCell ref="S747:W747"/>
    <mergeCell ref="F746:G746"/>
    <mergeCell ref="I771:L771"/>
    <mergeCell ref="S771:W771"/>
    <mergeCell ref="I772:L772"/>
    <mergeCell ref="S772:W772"/>
    <mergeCell ref="F773:G773"/>
    <mergeCell ref="I773:L773"/>
    <mergeCell ref="M773:Q773"/>
    <mergeCell ref="S773:W773"/>
    <mergeCell ref="F774:G774"/>
    <mergeCell ref="I774:L774"/>
    <mergeCell ref="M774:Q774"/>
    <mergeCell ref="S774:W774"/>
    <mergeCell ref="F771:G771"/>
    <mergeCell ref="M771:Q771"/>
    <mergeCell ref="F770:G770"/>
    <mergeCell ref="I770:L770"/>
    <mergeCell ref="M770:Q770"/>
    <mergeCell ref="S770:W770"/>
    <mergeCell ref="F769:G769"/>
    <mergeCell ref="I769:L769"/>
    <mergeCell ref="M769:Q769"/>
    <mergeCell ref="S769:W769"/>
    <mergeCell ref="F768:G768"/>
    <mergeCell ref="I768:L768"/>
    <mergeCell ref="I749:L749"/>
    <mergeCell ref="S749:W749"/>
    <mergeCell ref="I750:L750"/>
    <mergeCell ref="S796:W796"/>
    <mergeCell ref="F791:G791"/>
    <mergeCell ref="I791:L791"/>
    <mergeCell ref="M791:Q791"/>
    <mergeCell ref="S791:W791"/>
    <mergeCell ref="O788:T788"/>
    <mergeCell ref="U788:W788"/>
    <mergeCell ref="F779:G779"/>
    <mergeCell ref="M779:Q779"/>
    <mergeCell ref="A780:E780"/>
    <mergeCell ref="F780:G780"/>
    <mergeCell ref="I780:K780"/>
    <mergeCell ref="M780:Q780"/>
    <mergeCell ref="S780:V780"/>
    <mergeCell ref="I779:L779"/>
    <mergeCell ref="S779:W779"/>
    <mergeCell ref="A781:E781"/>
    <mergeCell ref="F781:G781"/>
    <mergeCell ref="I781:K781"/>
    <mergeCell ref="M781:Q781"/>
    <mergeCell ref="S781:V781"/>
    <mergeCell ref="T783:W783"/>
    <mergeCell ref="D785:J786"/>
    <mergeCell ref="T785:U785"/>
    <mergeCell ref="F794:G794"/>
    <mergeCell ref="M794:Q794"/>
    <mergeCell ref="F793:G793"/>
    <mergeCell ref="M793:Q793"/>
    <mergeCell ref="F792:G792"/>
    <mergeCell ref="I792:L792"/>
    <mergeCell ref="M792:Q792"/>
    <mergeCell ref="S792:W792"/>
    <mergeCell ref="AA789:AE789"/>
    <mergeCell ref="AF789:AJ789"/>
    <mergeCell ref="S800:W800"/>
    <mergeCell ref="F801:G801"/>
    <mergeCell ref="I801:L801"/>
    <mergeCell ref="M801:Q801"/>
    <mergeCell ref="S801:W801"/>
    <mergeCell ref="F802:G802"/>
    <mergeCell ref="I802:L802"/>
    <mergeCell ref="M802:Q802"/>
    <mergeCell ref="S802:W802"/>
    <mergeCell ref="F803:G803"/>
    <mergeCell ref="I803:L803"/>
    <mergeCell ref="M803:Q803"/>
    <mergeCell ref="S803:W803"/>
    <mergeCell ref="A807:E807"/>
    <mergeCell ref="I807:K807"/>
    <mergeCell ref="S807:V807"/>
    <mergeCell ref="H788:I789"/>
    <mergeCell ref="J788:K788"/>
    <mergeCell ref="M788:N788"/>
    <mergeCell ref="I793:L793"/>
    <mergeCell ref="S793:W793"/>
    <mergeCell ref="I794:L794"/>
    <mergeCell ref="S794:W794"/>
    <mergeCell ref="F795:G795"/>
    <mergeCell ref="I795:L795"/>
    <mergeCell ref="M795:Q795"/>
    <mergeCell ref="S795:W795"/>
    <mergeCell ref="F796:G796"/>
    <mergeCell ref="I796:L796"/>
    <mergeCell ref="M796:Q796"/>
  </mergeCells>
  <phoneticPr fontId="38" alignment="distributed"/>
  <conditionalFormatting sqref="B9:C23">
    <cfRule type="expression" dxfId="209" priority="413" stopIfTrue="1">
      <formula>OR(IF($D9&lt;&gt;"",AND($D9&gt;=$Y$7,$D9&lt;=$Z$7)),IF($E9&lt;&gt;"",AND($E9&gt;=$Y$7,$E9&lt;=$Z$7)))</formula>
    </cfRule>
  </conditionalFormatting>
  <conditionalFormatting sqref="B36:C50">
    <cfRule type="expression" dxfId="208" priority="203" stopIfTrue="1">
      <formula>OR(IF($D36&lt;&gt;"",AND($D36&gt;=$Y$7,$D36&lt;=$Z$7)),IF($E36&lt;&gt;"",AND($E36&gt;=$Y$7,$E36&lt;=$Z$7)))</formula>
    </cfRule>
  </conditionalFormatting>
  <conditionalFormatting sqref="B63:C77">
    <cfRule type="expression" dxfId="207" priority="196" stopIfTrue="1">
      <formula>OR(IF($D63&lt;&gt;"",AND($D63&gt;=$Y$7,$D63&lt;=$Z$7)),IF($E63&lt;&gt;"",AND($E63&gt;=$Y$7,$E63&lt;=$Z$7)))</formula>
    </cfRule>
  </conditionalFormatting>
  <conditionalFormatting sqref="B90:C104">
    <cfRule type="expression" dxfId="206" priority="189" stopIfTrue="1">
      <formula>OR(IF($D90&lt;&gt;"",AND($D90&gt;=$Y$7,$D90&lt;=$Z$7)),IF($E90&lt;&gt;"",AND($E90&gt;=$Y$7,$E90&lt;=$Z$7)))</formula>
    </cfRule>
  </conditionalFormatting>
  <conditionalFormatting sqref="B117:C131">
    <cfRule type="expression" dxfId="205" priority="182" stopIfTrue="1">
      <formula>OR(IF($D117&lt;&gt;"",AND($D117&gt;=$Y$7,$D117&lt;=$Z$7)),IF($E117&lt;&gt;"",AND($E117&gt;=$Y$7,$E117&lt;=$Z$7)))</formula>
    </cfRule>
  </conditionalFormatting>
  <conditionalFormatting sqref="B144:C158">
    <cfRule type="expression" dxfId="204" priority="175" stopIfTrue="1">
      <formula>OR(IF($D144&lt;&gt;"",AND($D144&gt;=$Y$7,$D144&lt;=$Z$7)),IF($E144&lt;&gt;"",AND($E144&gt;=$Y$7,$E144&lt;=$Z$7)))</formula>
    </cfRule>
  </conditionalFormatting>
  <conditionalFormatting sqref="B171:C185">
    <cfRule type="expression" dxfId="203" priority="168" stopIfTrue="1">
      <formula>OR(IF($D171&lt;&gt;"",AND($D171&gt;=$Y$7,$D171&lt;=$Z$7)),IF($E171&lt;&gt;"",AND($E171&gt;=$Y$7,$E171&lt;=$Z$7)))</formula>
    </cfRule>
  </conditionalFormatting>
  <conditionalFormatting sqref="B198:C212">
    <cfRule type="expression" dxfId="202" priority="161" stopIfTrue="1">
      <formula>OR(IF($D198&lt;&gt;"",AND($D198&gt;=$Y$7,$D198&lt;=$Z$7)),IF($E198&lt;&gt;"",AND($E198&gt;=$Y$7,$E198&lt;=$Z$7)))</formula>
    </cfRule>
  </conditionalFormatting>
  <conditionalFormatting sqref="B225:C239">
    <cfRule type="expression" dxfId="201" priority="154" stopIfTrue="1">
      <formula>OR(IF($D225&lt;&gt;"",AND($D225&gt;=$Y$7,$D225&lt;=$Z$7)),IF($E225&lt;&gt;"",AND($E225&gt;=$Y$7,$E225&lt;=$Z$7)))</formula>
    </cfRule>
  </conditionalFormatting>
  <conditionalFormatting sqref="B252:C266">
    <cfRule type="expression" dxfId="200" priority="147" stopIfTrue="1">
      <formula>OR(IF($D252&lt;&gt;"",AND($D252&gt;=$Y$7,$D252&lt;=$Z$7)),IF($E252&lt;&gt;"",AND($E252&gt;=$Y$7,$E252&lt;=$Z$7)))</formula>
    </cfRule>
  </conditionalFormatting>
  <conditionalFormatting sqref="B279:C293">
    <cfRule type="expression" dxfId="199" priority="140" stopIfTrue="1">
      <formula>OR(IF($D279&lt;&gt;"",AND($D279&gt;=$Y$7,$D279&lt;=$Z$7)),IF($E279&lt;&gt;"",AND($E279&gt;=$Y$7,$E279&lt;=$Z$7)))</formula>
    </cfRule>
  </conditionalFormatting>
  <conditionalFormatting sqref="B306:C320">
    <cfRule type="expression" dxfId="198" priority="133" stopIfTrue="1">
      <formula>OR(IF($D306&lt;&gt;"",AND($D306&gt;=$Y$7,$D306&lt;=$Z$7)),IF($E306&lt;&gt;"",AND($E306&gt;=$Y$7,$E306&lt;=$Z$7)))</formula>
    </cfRule>
  </conditionalFormatting>
  <conditionalFormatting sqref="B333:C347">
    <cfRule type="expression" dxfId="197" priority="126" stopIfTrue="1">
      <formula>OR(IF($D333&lt;&gt;"",AND($D333&gt;=$Y$7,$D333&lt;=$Z$7)),IF($E333&lt;&gt;"",AND($E333&gt;=$Y$7,$E333&lt;=$Z$7)))</formula>
    </cfRule>
  </conditionalFormatting>
  <conditionalFormatting sqref="B360:C374">
    <cfRule type="expression" dxfId="196" priority="119" stopIfTrue="1">
      <formula>OR(IF($D360&lt;&gt;"",AND($D360&gt;=$Y$7,$D360&lt;=$Z$7)),IF($E360&lt;&gt;"",AND($E360&gt;=$Y$7,$E360&lt;=$Z$7)))</formula>
    </cfRule>
  </conditionalFormatting>
  <conditionalFormatting sqref="B387:C401">
    <cfRule type="expression" dxfId="195" priority="112" stopIfTrue="1">
      <formula>OR(IF($D387&lt;&gt;"",AND($D387&gt;=$Y$7,$D387&lt;=$Z$7)),IF($E387&lt;&gt;"",AND($E387&gt;=$Y$7,$E387&lt;=$Z$7)))</formula>
    </cfRule>
  </conditionalFormatting>
  <conditionalFormatting sqref="B414:C428">
    <cfRule type="expression" dxfId="194" priority="105" stopIfTrue="1">
      <formula>OR(IF($D414&lt;&gt;"",AND($D414&gt;=$Y$7,$D414&lt;=$Z$7)),IF($E414&lt;&gt;"",AND($E414&gt;=$Y$7,$E414&lt;=$Z$7)))</formula>
    </cfRule>
  </conditionalFormatting>
  <conditionalFormatting sqref="B441:C455">
    <cfRule type="expression" dxfId="193" priority="98" stopIfTrue="1">
      <formula>OR(IF($D441&lt;&gt;"",AND($D441&gt;=$Y$7,$D441&lt;=$Z$7)),IF($E441&lt;&gt;"",AND($E441&gt;=$Y$7,$E441&lt;=$Z$7)))</formula>
    </cfRule>
  </conditionalFormatting>
  <conditionalFormatting sqref="B468:C482">
    <cfRule type="expression" dxfId="192" priority="91" stopIfTrue="1">
      <formula>OR(IF($D468&lt;&gt;"",AND($D468&gt;=$Y$7,$D468&lt;=$Z$7)),IF($E468&lt;&gt;"",AND($E468&gt;=$Y$7,$E468&lt;=$Z$7)))</formula>
    </cfRule>
  </conditionalFormatting>
  <conditionalFormatting sqref="B495:C509">
    <cfRule type="expression" dxfId="191" priority="84" stopIfTrue="1">
      <formula>OR(IF($D495&lt;&gt;"",AND($D495&gt;=$Y$7,$D495&lt;=$Z$7)),IF($E495&lt;&gt;"",AND($E495&gt;=$Y$7,$E495&lt;=$Z$7)))</formula>
    </cfRule>
  </conditionalFormatting>
  <conditionalFormatting sqref="B522:C536">
    <cfRule type="expression" dxfId="190" priority="77" stopIfTrue="1">
      <formula>OR(IF($D522&lt;&gt;"",AND($D522&gt;=$Y$7,$D522&lt;=$Z$7)),IF($E522&lt;&gt;"",AND($E522&gt;=$Y$7,$E522&lt;=$Z$7)))</formula>
    </cfRule>
  </conditionalFormatting>
  <conditionalFormatting sqref="B549:C563">
    <cfRule type="expression" dxfId="189" priority="70" stopIfTrue="1">
      <formula>OR(IF($D549&lt;&gt;"",AND($D549&gt;=$Y$7,$D549&lt;=$Z$7)),IF($E549&lt;&gt;"",AND($E549&gt;=$Y$7,$E549&lt;=$Z$7)))</formula>
    </cfRule>
  </conditionalFormatting>
  <conditionalFormatting sqref="B576:C590">
    <cfRule type="expression" dxfId="188" priority="63" stopIfTrue="1">
      <formula>OR(IF($D576&lt;&gt;"",AND($D576&gt;=$Y$7,$D576&lt;=$Z$7)),IF($E576&lt;&gt;"",AND($E576&gt;=$Y$7,$E576&lt;=$Z$7)))</formula>
    </cfRule>
  </conditionalFormatting>
  <conditionalFormatting sqref="B603:C617">
    <cfRule type="expression" dxfId="187" priority="56" stopIfTrue="1">
      <formula>OR(IF($D603&lt;&gt;"",AND($D603&gt;=$Y$7,$D603&lt;=$Z$7)),IF($E603&lt;&gt;"",AND($E603&gt;=$Y$7,$E603&lt;=$Z$7)))</formula>
    </cfRule>
  </conditionalFormatting>
  <conditionalFormatting sqref="B630:C644">
    <cfRule type="expression" dxfId="186" priority="49" stopIfTrue="1">
      <formula>OR(IF($D630&lt;&gt;"",AND($D630&gt;=$Y$7,$D630&lt;=$Z$7)),IF($E630&lt;&gt;"",AND($E630&gt;=$Y$7,$E630&lt;=$Z$7)))</formula>
    </cfRule>
  </conditionalFormatting>
  <conditionalFormatting sqref="B657:C671">
    <cfRule type="expression" dxfId="185" priority="42" stopIfTrue="1">
      <formula>OR(IF($D657&lt;&gt;"",AND($D657&gt;=$Y$7,$D657&lt;=$Z$7)),IF($E657&lt;&gt;"",AND($E657&gt;=$Y$7,$E657&lt;=$Z$7)))</formula>
    </cfRule>
  </conditionalFormatting>
  <conditionalFormatting sqref="B684:C698">
    <cfRule type="expression" dxfId="184" priority="35" stopIfTrue="1">
      <formula>OR(IF($D684&lt;&gt;"",AND($D684&gt;=$Y$7,$D684&lt;=$Z$7)),IF($E684&lt;&gt;"",AND($E684&gt;=$Y$7,$E684&lt;=$Z$7)))</formula>
    </cfRule>
  </conditionalFormatting>
  <conditionalFormatting sqref="B711:C725">
    <cfRule type="expression" dxfId="183" priority="28" stopIfTrue="1">
      <formula>OR(IF($D711&lt;&gt;"",AND($D711&gt;=$Y$7,$D711&lt;=$Z$7)),IF($E711&lt;&gt;"",AND($E711&gt;=$Y$7,$E711&lt;=$Z$7)))</formula>
    </cfRule>
  </conditionalFormatting>
  <conditionalFormatting sqref="B738:C752">
    <cfRule type="expression" dxfId="182" priority="21" stopIfTrue="1">
      <formula>OR(IF($D738&lt;&gt;"",AND($D738&gt;=$Y$7,$D738&lt;=$Z$7)),IF($E738&lt;&gt;"",AND($E738&gt;=$Y$7,$E738&lt;=$Z$7)))</formula>
    </cfRule>
  </conditionalFormatting>
  <conditionalFormatting sqref="B765:C779">
    <cfRule type="expression" dxfId="181" priority="14" stopIfTrue="1">
      <formula>OR(IF($D765&lt;&gt;"",AND($D765&gt;=$Y$7,$D765&lt;=$Z$7)),IF($E765&lt;&gt;"",AND($E765&gt;=$Y$7,$E765&lt;=$Z$7)))</formula>
    </cfRule>
  </conditionalFormatting>
  <conditionalFormatting sqref="B792:C806">
    <cfRule type="expression" dxfId="180" priority="7" stopIfTrue="1">
      <formula>OR(IF($D792&lt;&gt;"",AND($D792&gt;=$Y$7,$D792&lt;=$Z$7)),IF($E792&lt;&gt;"",AND($E792&gt;=$Y$7,$E792&lt;=$Z$7)))</formula>
    </cfRule>
  </conditionalFormatting>
  <conditionalFormatting sqref="D9:E23">
    <cfRule type="cellIs" dxfId="179" priority="412" stopIfTrue="1" operator="between">
      <formula>$Y$7</formula>
      <formula>$Z$7</formula>
    </cfRule>
  </conditionalFormatting>
  <conditionalFormatting sqref="D36:E50">
    <cfRule type="cellIs" dxfId="178" priority="202" stopIfTrue="1" operator="between">
      <formula>$Y$7</formula>
      <formula>$Z$7</formula>
    </cfRule>
  </conditionalFormatting>
  <conditionalFormatting sqref="D63:E77">
    <cfRule type="cellIs" dxfId="177" priority="195" stopIfTrue="1" operator="between">
      <formula>$Y$7</formula>
      <formula>$Z$7</formula>
    </cfRule>
  </conditionalFormatting>
  <conditionalFormatting sqref="D90:E104">
    <cfRule type="cellIs" dxfId="176" priority="188" stopIfTrue="1" operator="between">
      <formula>$Y$7</formula>
      <formula>$Z$7</formula>
    </cfRule>
  </conditionalFormatting>
  <conditionalFormatting sqref="D117:E131">
    <cfRule type="cellIs" dxfId="175" priority="181" stopIfTrue="1" operator="between">
      <formula>$Y$7</formula>
      <formula>$Z$7</formula>
    </cfRule>
  </conditionalFormatting>
  <conditionalFormatting sqref="D144:E158">
    <cfRule type="cellIs" dxfId="174" priority="174" stopIfTrue="1" operator="between">
      <formula>$Y$7</formula>
      <formula>$Z$7</formula>
    </cfRule>
  </conditionalFormatting>
  <conditionalFormatting sqref="D171:E185">
    <cfRule type="cellIs" dxfId="173" priority="167" stopIfTrue="1" operator="between">
      <formula>$Y$7</formula>
      <formula>$Z$7</formula>
    </cfRule>
  </conditionalFormatting>
  <conditionalFormatting sqref="D198:E212">
    <cfRule type="cellIs" dxfId="172" priority="160" stopIfTrue="1" operator="between">
      <formula>$Y$7</formula>
      <formula>$Z$7</formula>
    </cfRule>
  </conditionalFormatting>
  <conditionalFormatting sqref="D225:E239">
    <cfRule type="cellIs" dxfId="171" priority="153" stopIfTrue="1" operator="between">
      <formula>$Y$7</formula>
      <formula>$Z$7</formula>
    </cfRule>
  </conditionalFormatting>
  <conditionalFormatting sqref="D252:E266">
    <cfRule type="cellIs" dxfId="170" priority="146" stopIfTrue="1" operator="between">
      <formula>$Y$7</formula>
      <formula>$Z$7</formula>
    </cfRule>
  </conditionalFormatting>
  <conditionalFormatting sqref="D279:E293">
    <cfRule type="cellIs" dxfId="169" priority="139" stopIfTrue="1" operator="between">
      <formula>$Y$7</formula>
      <formula>$Z$7</formula>
    </cfRule>
  </conditionalFormatting>
  <conditionalFormatting sqref="D306:E320">
    <cfRule type="cellIs" dxfId="168" priority="132" stopIfTrue="1" operator="between">
      <formula>$Y$7</formula>
      <formula>$Z$7</formula>
    </cfRule>
  </conditionalFormatting>
  <conditionalFormatting sqref="D333:E347">
    <cfRule type="cellIs" dxfId="167" priority="125" stopIfTrue="1" operator="between">
      <formula>$Y$7</formula>
      <formula>$Z$7</formula>
    </cfRule>
  </conditionalFormatting>
  <conditionalFormatting sqref="D360:E374">
    <cfRule type="cellIs" dxfId="166" priority="118" stopIfTrue="1" operator="between">
      <formula>$Y$7</formula>
      <formula>$Z$7</formula>
    </cfRule>
  </conditionalFormatting>
  <conditionalFormatting sqref="D387:E401">
    <cfRule type="cellIs" dxfId="165" priority="111" stopIfTrue="1" operator="between">
      <formula>$Y$7</formula>
      <formula>$Z$7</formula>
    </cfRule>
  </conditionalFormatting>
  <conditionalFormatting sqref="D414:E428">
    <cfRule type="cellIs" dxfId="164" priority="104" stopIfTrue="1" operator="between">
      <formula>$Y$7</formula>
      <formula>$Z$7</formula>
    </cfRule>
  </conditionalFormatting>
  <conditionalFormatting sqref="D441:E455">
    <cfRule type="cellIs" dxfId="163" priority="97" stopIfTrue="1" operator="between">
      <formula>$Y$7</formula>
      <formula>$Z$7</formula>
    </cfRule>
  </conditionalFormatting>
  <conditionalFormatting sqref="D468:E482">
    <cfRule type="cellIs" dxfId="162" priority="90" stopIfTrue="1" operator="between">
      <formula>$Y$7</formula>
      <formula>$Z$7</formula>
    </cfRule>
  </conditionalFormatting>
  <conditionalFormatting sqref="D495:E509">
    <cfRule type="cellIs" dxfId="161" priority="83" stopIfTrue="1" operator="between">
      <formula>$Y$7</formula>
      <formula>$Z$7</formula>
    </cfRule>
  </conditionalFormatting>
  <conditionalFormatting sqref="D522:E536">
    <cfRule type="cellIs" dxfId="160" priority="76" stopIfTrue="1" operator="between">
      <formula>$Y$7</formula>
      <formula>$Z$7</formula>
    </cfRule>
  </conditionalFormatting>
  <conditionalFormatting sqref="D549:E563">
    <cfRule type="cellIs" dxfId="159" priority="69" stopIfTrue="1" operator="between">
      <formula>$Y$7</formula>
      <formula>$Z$7</formula>
    </cfRule>
  </conditionalFormatting>
  <conditionalFormatting sqref="D576:E590">
    <cfRule type="cellIs" dxfId="158" priority="62" stopIfTrue="1" operator="between">
      <formula>$Y$7</formula>
      <formula>$Z$7</formula>
    </cfRule>
  </conditionalFormatting>
  <conditionalFormatting sqref="D603:E617">
    <cfRule type="cellIs" dxfId="157" priority="55" stopIfTrue="1" operator="between">
      <formula>$Y$7</formula>
      <formula>$Z$7</formula>
    </cfRule>
  </conditionalFormatting>
  <conditionalFormatting sqref="D630:E644">
    <cfRule type="cellIs" dxfId="156" priority="48" stopIfTrue="1" operator="between">
      <formula>$Y$7</formula>
      <formula>$Z$7</formula>
    </cfRule>
  </conditionalFormatting>
  <conditionalFormatting sqref="D657:E671">
    <cfRule type="cellIs" dxfId="155" priority="41" stopIfTrue="1" operator="between">
      <formula>$Y$7</formula>
      <formula>$Z$7</formula>
    </cfRule>
  </conditionalFormatting>
  <conditionalFormatting sqref="D684:E698">
    <cfRule type="cellIs" dxfId="154" priority="34" stopIfTrue="1" operator="between">
      <formula>$Y$7</formula>
      <formula>$Z$7</formula>
    </cfRule>
  </conditionalFormatting>
  <conditionalFormatting sqref="D711:E725">
    <cfRule type="cellIs" dxfId="153" priority="27" stopIfTrue="1" operator="between">
      <formula>$Y$7</formula>
      <formula>$Z$7</formula>
    </cfRule>
  </conditionalFormatting>
  <conditionalFormatting sqref="D738:E752">
    <cfRule type="cellIs" dxfId="152" priority="20" stopIfTrue="1" operator="between">
      <formula>$Y$7</formula>
      <formula>$Z$7</formula>
    </cfRule>
  </conditionalFormatting>
  <conditionalFormatting sqref="D765:E779">
    <cfRule type="cellIs" dxfId="151" priority="13" stopIfTrue="1" operator="between">
      <formula>$Y$7</formula>
      <formula>$Z$7</formula>
    </cfRule>
  </conditionalFormatting>
  <conditionalFormatting sqref="D792:E806">
    <cfRule type="cellIs" dxfId="150" priority="6" stopIfTrue="1" operator="between">
      <formula>$Y$7</formula>
      <formula>$Z$7</formula>
    </cfRule>
  </conditionalFormatting>
  <conditionalFormatting sqref="F9:F23">
    <cfRule type="expression" dxfId="149" priority="407" stopIfTrue="1">
      <formula>IF($M9&lt;&gt;"",$F9&lt;&gt;$M9)</formula>
    </cfRule>
  </conditionalFormatting>
  <conditionalFormatting sqref="F36:F50">
    <cfRule type="expression" dxfId="148" priority="197" stopIfTrue="1">
      <formula>IF($M36&lt;&gt;"",$F36&lt;&gt;$M36)</formula>
    </cfRule>
  </conditionalFormatting>
  <conditionalFormatting sqref="F63:F77">
    <cfRule type="expression" dxfId="147" priority="190" stopIfTrue="1">
      <formula>IF($M63&lt;&gt;"",$F63&lt;&gt;$M63)</formula>
    </cfRule>
  </conditionalFormatting>
  <conditionalFormatting sqref="F90:F104">
    <cfRule type="expression" dxfId="146" priority="183" stopIfTrue="1">
      <formula>IF($M90&lt;&gt;"",$F90&lt;&gt;$M90)</formula>
    </cfRule>
  </conditionalFormatting>
  <conditionalFormatting sqref="F117:F131">
    <cfRule type="expression" dxfId="145" priority="176" stopIfTrue="1">
      <formula>IF($M117&lt;&gt;"",$F117&lt;&gt;$M117)</formula>
    </cfRule>
  </conditionalFormatting>
  <conditionalFormatting sqref="F144:F158">
    <cfRule type="expression" dxfId="144" priority="169" stopIfTrue="1">
      <formula>IF($M144&lt;&gt;"",$F144&lt;&gt;$M144)</formula>
    </cfRule>
  </conditionalFormatting>
  <conditionalFormatting sqref="F171:F185">
    <cfRule type="expression" dxfId="143" priority="162" stopIfTrue="1">
      <formula>IF($M171&lt;&gt;"",$F171&lt;&gt;$M171)</formula>
    </cfRule>
  </conditionalFormatting>
  <conditionalFormatting sqref="F198:F212">
    <cfRule type="expression" dxfId="142" priority="155" stopIfTrue="1">
      <formula>IF($M198&lt;&gt;"",$F198&lt;&gt;$M198)</formula>
    </cfRule>
  </conditionalFormatting>
  <conditionalFormatting sqref="F225:F239">
    <cfRule type="expression" dxfId="141" priority="148" stopIfTrue="1">
      <formula>IF($M225&lt;&gt;"",$F225&lt;&gt;$M225)</formula>
    </cfRule>
  </conditionalFormatting>
  <conditionalFormatting sqref="F252:F266">
    <cfRule type="expression" dxfId="140" priority="141" stopIfTrue="1">
      <formula>IF($M252&lt;&gt;"",$F252&lt;&gt;$M252)</formula>
    </cfRule>
  </conditionalFormatting>
  <conditionalFormatting sqref="F279:F293">
    <cfRule type="expression" dxfId="139" priority="134" stopIfTrue="1">
      <formula>IF($M279&lt;&gt;"",$F279&lt;&gt;$M279)</formula>
    </cfRule>
  </conditionalFormatting>
  <conditionalFormatting sqref="F306:F320">
    <cfRule type="expression" dxfId="138" priority="127" stopIfTrue="1">
      <formula>IF($M306&lt;&gt;"",$F306&lt;&gt;$M306)</formula>
    </cfRule>
  </conditionalFormatting>
  <conditionalFormatting sqref="F333:F347">
    <cfRule type="expression" dxfId="137" priority="120" stopIfTrue="1">
      <formula>IF($M333&lt;&gt;"",$F333&lt;&gt;$M333)</formula>
    </cfRule>
  </conditionalFormatting>
  <conditionalFormatting sqref="F360:F374">
    <cfRule type="expression" dxfId="136" priority="113" stopIfTrue="1">
      <formula>IF($M360&lt;&gt;"",$F360&lt;&gt;$M360)</formula>
    </cfRule>
  </conditionalFormatting>
  <conditionalFormatting sqref="F387:F401">
    <cfRule type="expression" dxfId="135" priority="106" stopIfTrue="1">
      <formula>IF($M387&lt;&gt;"",$F387&lt;&gt;$M387)</formula>
    </cfRule>
  </conditionalFormatting>
  <conditionalFormatting sqref="F414:F428">
    <cfRule type="expression" dxfId="134" priority="99" stopIfTrue="1">
      <formula>IF($M414&lt;&gt;"",$F414&lt;&gt;$M414)</formula>
    </cfRule>
  </conditionalFormatting>
  <conditionalFormatting sqref="F441:F455">
    <cfRule type="expression" dxfId="133" priority="92" stopIfTrue="1">
      <formula>IF($M441&lt;&gt;"",$F441&lt;&gt;$M441)</formula>
    </cfRule>
  </conditionalFormatting>
  <conditionalFormatting sqref="F468:F482">
    <cfRule type="expression" dxfId="132" priority="85" stopIfTrue="1">
      <formula>IF($M468&lt;&gt;"",$F468&lt;&gt;$M468)</formula>
    </cfRule>
  </conditionalFormatting>
  <conditionalFormatting sqref="F495:F509">
    <cfRule type="expression" dxfId="131" priority="78" stopIfTrue="1">
      <formula>IF($M495&lt;&gt;"",$F495&lt;&gt;$M495)</formula>
    </cfRule>
  </conditionalFormatting>
  <conditionalFormatting sqref="F522:F536">
    <cfRule type="expression" dxfId="130" priority="71" stopIfTrue="1">
      <formula>IF($M522&lt;&gt;"",$F522&lt;&gt;$M522)</formula>
    </cfRule>
  </conditionalFormatting>
  <conditionalFormatting sqref="F549:F563">
    <cfRule type="expression" dxfId="129" priority="64" stopIfTrue="1">
      <formula>IF($M549&lt;&gt;"",$F549&lt;&gt;$M549)</formula>
    </cfRule>
  </conditionalFormatting>
  <conditionalFormatting sqref="F576:F590">
    <cfRule type="expression" dxfId="128" priority="57" stopIfTrue="1">
      <formula>IF($M576&lt;&gt;"",$F576&lt;&gt;$M576)</formula>
    </cfRule>
  </conditionalFormatting>
  <conditionalFormatting sqref="F603:F617">
    <cfRule type="expression" dxfId="127" priority="50" stopIfTrue="1">
      <formula>IF($M603&lt;&gt;"",$F603&lt;&gt;$M603)</formula>
    </cfRule>
  </conditionalFormatting>
  <conditionalFormatting sqref="F630:F644">
    <cfRule type="expression" dxfId="126" priority="43" stopIfTrue="1">
      <formula>IF($M630&lt;&gt;"",$F630&lt;&gt;$M630)</formula>
    </cfRule>
  </conditionalFormatting>
  <conditionalFormatting sqref="F657:F671">
    <cfRule type="expression" dxfId="125" priority="36" stopIfTrue="1">
      <formula>IF($M657&lt;&gt;"",$F657&lt;&gt;$M657)</formula>
    </cfRule>
  </conditionalFormatting>
  <conditionalFormatting sqref="F684:F698">
    <cfRule type="expression" dxfId="124" priority="29" stopIfTrue="1">
      <formula>IF($M684&lt;&gt;"",$F684&lt;&gt;$M684)</formula>
    </cfRule>
  </conditionalFormatting>
  <conditionalFormatting sqref="F711:F725">
    <cfRule type="expression" dxfId="123" priority="22" stopIfTrue="1">
      <formula>IF($M711&lt;&gt;"",$F711&lt;&gt;$M711)</formula>
    </cfRule>
  </conditionalFormatting>
  <conditionalFormatting sqref="F738:F752">
    <cfRule type="expression" dxfId="122" priority="15" stopIfTrue="1">
      <formula>IF($M738&lt;&gt;"",$F738&lt;&gt;$M738)</formula>
    </cfRule>
  </conditionalFormatting>
  <conditionalFormatting sqref="F765:F779">
    <cfRule type="expression" dxfId="121" priority="8" stopIfTrue="1">
      <formula>IF($M765&lt;&gt;"",$F765&lt;&gt;$M765)</formula>
    </cfRule>
  </conditionalFormatting>
  <conditionalFormatting sqref="F792:F806">
    <cfRule type="expression" dxfId="120" priority="1" stopIfTrue="1">
      <formula>IF($M792&lt;&gt;"",$F792&lt;&gt;$M792)</formula>
    </cfRule>
  </conditionalFormatting>
  <conditionalFormatting sqref="H9:H23 R9:R23">
    <cfRule type="cellIs" dxfId="119" priority="409" stopIfTrue="1" operator="notEqual">
      <formula>12</formula>
    </cfRule>
  </conditionalFormatting>
  <conditionalFormatting sqref="H36:H50 R36:R50">
    <cfRule type="cellIs" dxfId="118" priority="199" stopIfTrue="1" operator="notEqual">
      <formula>12</formula>
    </cfRule>
  </conditionalFormatting>
  <conditionalFormatting sqref="H63:H77 R63:R77">
    <cfRule type="cellIs" dxfId="117" priority="192" stopIfTrue="1" operator="notEqual">
      <formula>12</formula>
    </cfRule>
  </conditionalFormatting>
  <conditionalFormatting sqref="H90:H104 R90:R104">
    <cfRule type="cellIs" dxfId="116" priority="185" stopIfTrue="1" operator="notEqual">
      <formula>12</formula>
    </cfRule>
  </conditionalFormatting>
  <conditionalFormatting sqref="H117:H131 R117:R131">
    <cfRule type="cellIs" dxfId="115" priority="178" stopIfTrue="1" operator="notEqual">
      <formula>12</formula>
    </cfRule>
  </conditionalFormatting>
  <conditionalFormatting sqref="H144:H158 R144:R158">
    <cfRule type="cellIs" dxfId="114" priority="171" stopIfTrue="1" operator="notEqual">
      <formula>12</formula>
    </cfRule>
  </conditionalFormatting>
  <conditionalFormatting sqref="H171:H185 R171:R185">
    <cfRule type="cellIs" dxfId="113" priority="164" stopIfTrue="1" operator="notEqual">
      <formula>12</formula>
    </cfRule>
  </conditionalFormatting>
  <conditionalFormatting sqref="H198:H212 R198:R212">
    <cfRule type="cellIs" dxfId="112" priority="157" stopIfTrue="1" operator="notEqual">
      <formula>12</formula>
    </cfRule>
  </conditionalFormatting>
  <conditionalFormatting sqref="H225:H239 R225:R239">
    <cfRule type="cellIs" dxfId="111" priority="150" stopIfTrue="1" operator="notEqual">
      <formula>12</formula>
    </cfRule>
  </conditionalFormatting>
  <conditionalFormatting sqref="H252:H266 R252:R266">
    <cfRule type="cellIs" dxfId="110" priority="143" stopIfTrue="1" operator="notEqual">
      <formula>12</formula>
    </cfRule>
  </conditionalFormatting>
  <conditionalFormatting sqref="H279:H293 R279:R293">
    <cfRule type="cellIs" dxfId="109" priority="136" stopIfTrue="1" operator="notEqual">
      <formula>12</formula>
    </cfRule>
  </conditionalFormatting>
  <conditionalFormatting sqref="H306:H320 R306:R320">
    <cfRule type="cellIs" dxfId="108" priority="129" stopIfTrue="1" operator="notEqual">
      <formula>12</formula>
    </cfRule>
  </conditionalFormatting>
  <conditionalFormatting sqref="H333:H347 R333:R347">
    <cfRule type="cellIs" dxfId="107" priority="122" stopIfTrue="1" operator="notEqual">
      <formula>12</formula>
    </cfRule>
  </conditionalFormatting>
  <conditionalFormatting sqref="H360:H374 R360:R374">
    <cfRule type="cellIs" dxfId="106" priority="115" stopIfTrue="1" operator="notEqual">
      <formula>12</formula>
    </cfRule>
  </conditionalFormatting>
  <conditionalFormatting sqref="H387:H401 R387:R401">
    <cfRule type="cellIs" dxfId="105" priority="108" stopIfTrue="1" operator="notEqual">
      <formula>12</formula>
    </cfRule>
  </conditionalFormatting>
  <conditionalFormatting sqref="H414:H428 R414:R428">
    <cfRule type="cellIs" dxfId="104" priority="101" stopIfTrue="1" operator="notEqual">
      <formula>12</formula>
    </cfRule>
  </conditionalFormatting>
  <conditionalFormatting sqref="H441:H455 R441:R455">
    <cfRule type="cellIs" dxfId="103" priority="94" stopIfTrue="1" operator="notEqual">
      <formula>12</formula>
    </cfRule>
  </conditionalFormatting>
  <conditionalFormatting sqref="H468:H482 R468:R482">
    <cfRule type="cellIs" dxfId="102" priority="87" stopIfTrue="1" operator="notEqual">
      <formula>12</formula>
    </cfRule>
  </conditionalFormatting>
  <conditionalFormatting sqref="H495:H509 R495:R509">
    <cfRule type="cellIs" dxfId="101" priority="80" stopIfTrue="1" operator="notEqual">
      <formula>12</formula>
    </cfRule>
  </conditionalFormatting>
  <conditionalFormatting sqref="H522:H536 R522:R536">
    <cfRule type="cellIs" dxfId="100" priority="73" stopIfTrue="1" operator="notEqual">
      <formula>12</formula>
    </cfRule>
  </conditionalFormatting>
  <conditionalFormatting sqref="H549:H563 R549:R563">
    <cfRule type="cellIs" dxfId="99" priority="66" stopIfTrue="1" operator="notEqual">
      <formula>12</formula>
    </cfRule>
  </conditionalFormatting>
  <conditionalFormatting sqref="H576:H590 R576:R590">
    <cfRule type="cellIs" dxfId="98" priority="59" stopIfTrue="1" operator="notEqual">
      <formula>12</formula>
    </cfRule>
  </conditionalFormatting>
  <conditionalFormatting sqref="H603:H617 R603:R617">
    <cfRule type="cellIs" dxfId="97" priority="52" stopIfTrue="1" operator="notEqual">
      <formula>12</formula>
    </cfRule>
  </conditionalFormatting>
  <conditionalFormatting sqref="H630:H644 R630:R644">
    <cfRule type="cellIs" dxfId="96" priority="45" stopIfTrue="1" operator="notEqual">
      <formula>12</formula>
    </cfRule>
  </conditionalFormatting>
  <conditionalFormatting sqref="H657:H671 R657:R671">
    <cfRule type="cellIs" dxfId="95" priority="38" stopIfTrue="1" operator="notEqual">
      <formula>12</formula>
    </cfRule>
  </conditionalFormatting>
  <conditionalFormatting sqref="H684:H698 R684:R698">
    <cfRule type="cellIs" dxfId="94" priority="31" stopIfTrue="1" operator="notEqual">
      <formula>12</formula>
    </cfRule>
  </conditionalFormatting>
  <conditionalFormatting sqref="H711:H725 R711:R725">
    <cfRule type="cellIs" dxfId="93" priority="24" stopIfTrue="1" operator="notEqual">
      <formula>12</formula>
    </cfRule>
  </conditionalFormatting>
  <conditionalFormatting sqref="H738:H752 R738:R752">
    <cfRule type="cellIs" dxfId="92" priority="17" stopIfTrue="1" operator="notEqual">
      <formula>12</formula>
    </cfRule>
  </conditionalFormatting>
  <conditionalFormatting sqref="H765:H779 R765:R779">
    <cfRule type="cellIs" dxfId="91" priority="10" stopIfTrue="1" operator="notEqual">
      <formula>12</formula>
    </cfRule>
  </conditionalFormatting>
  <conditionalFormatting sqref="H792:H806 R792:R806">
    <cfRule type="cellIs" dxfId="90" priority="3" stopIfTrue="1" operator="notEqual">
      <formula>12</formula>
    </cfRule>
  </conditionalFormatting>
  <conditionalFormatting sqref="I9:I23">
    <cfRule type="expression" dxfId="89" priority="410" stopIfTrue="1">
      <formula>$H9&lt;&gt;12</formula>
    </cfRule>
  </conditionalFormatting>
  <conditionalFormatting sqref="I36:I50">
    <cfRule type="expression" dxfId="88" priority="200" stopIfTrue="1">
      <formula>$H36&lt;&gt;12</formula>
    </cfRule>
  </conditionalFormatting>
  <conditionalFormatting sqref="I63:I77">
    <cfRule type="expression" dxfId="87" priority="193" stopIfTrue="1">
      <formula>$H63&lt;&gt;12</formula>
    </cfRule>
  </conditionalFormatting>
  <conditionalFormatting sqref="I90:I104">
    <cfRule type="expression" dxfId="86" priority="186" stopIfTrue="1">
      <formula>$H90&lt;&gt;12</formula>
    </cfRule>
  </conditionalFormatting>
  <conditionalFormatting sqref="I117:I131">
    <cfRule type="expression" dxfId="85" priority="179" stopIfTrue="1">
      <formula>$H117&lt;&gt;12</formula>
    </cfRule>
  </conditionalFormatting>
  <conditionalFormatting sqref="I144:I158">
    <cfRule type="expression" dxfId="84" priority="172" stopIfTrue="1">
      <formula>$H144&lt;&gt;12</formula>
    </cfRule>
  </conditionalFormatting>
  <conditionalFormatting sqref="I171:I185">
    <cfRule type="expression" dxfId="83" priority="165" stopIfTrue="1">
      <formula>$H171&lt;&gt;12</formula>
    </cfRule>
  </conditionalFormatting>
  <conditionalFormatting sqref="I198:I212">
    <cfRule type="expression" dxfId="82" priority="158" stopIfTrue="1">
      <formula>$H198&lt;&gt;12</formula>
    </cfRule>
  </conditionalFormatting>
  <conditionalFormatting sqref="I225:I239">
    <cfRule type="expression" dxfId="81" priority="151" stopIfTrue="1">
      <formula>$H225&lt;&gt;12</formula>
    </cfRule>
  </conditionalFormatting>
  <conditionalFormatting sqref="I252:I266">
    <cfRule type="expression" dxfId="80" priority="144" stopIfTrue="1">
      <formula>$H252&lt;&gt;12</formula>
    </cfRule>
  </conditionalFormatting>
  <conditionalFormatting sqref="I279:I293">
    <cfRule type="expression" dxfId="79" priority="137" stopIfTrue="1">
      <formula>$H279&lt;&gt;12</formula>
    </cfRule>
  </conditionalFormatting>
  <conditionalFormatting sqref="I306:I320">
    <cfRule type="expression" dxfId="78" priority="130" stopIfTrue="1">
      <formula>$H306&lt;&gt;12</formula>
    </cfRule>
  </conditionalFormatting>
  <conditionalFormatting sqref="I333:I347">
    <cfRule type="expression" dxfId="77" priority="123" stopIfTrue="1">
      <formula>$H333&lt;&gt;12</formula>
    </cfRule>
  </conditionalFormatting>
  <conditionalFormatting sqref="I360:I374">
    <cfRule type="expression" dxfId="76" priority="116" stopIfTrue="1">
      <formula>$H360&lt;&gt;12</formula>
    </cfRule>
  </conditionalFormatting>
  <conditionalFormatting sqref="I387:I401">
    <cfRule type="expression" dxfId="75" priority="109" stopIfTrue="1">
      <formula>$H387&lt;&gt;12</formula>
    </cfRule>
  </conditionalFormatting>
  <conditionalFormatting sqref="I414:I428">
    <cfRule type="expression" dxfId="74" priority="102" stopIfTrue="1">
      <formula>$H414&lt;&gt;12</formula>
    </cfRule>
  </conditionalFormatting>
  <conditionalFormatting sqref="I441:I455">
    <cfRule type="expression" dxfId="73" priority="95" stopIfTrue="1">
      <formula>$H441&lt;&gt;12</formula>
    </cfRule>
  </conditionalFormatting>
  <conditionalFormatting sqref="I468:I482">
    <cfRule type="expression" dxfId="72" priority="88" stopIfTrue="1">
      <formula>$H468&lt;&gt;12</formula>
    </cfRule>
  </conditionalFormatting>
  <conditionalFormatting sqref="I495:I509">
    <cfRule type="expression" dxfId="71" priority="81" stopIfTrue="1">
      <formula>$H495&lt;&gt;12</formula>
    </cfRule>
  </conditionalFormatting>
  <conditionalFormatting sqref="I522:I536">
    <cfRule type="expression" dxfId="70" priority="74" stopIfTrue="1">
      <formula>$H522&lt;&gt;12</formula>
    </cfRule>
  </conditionalFormatting>
  <conditionalFormatting sqref="I549:I563">
    <cfRule type="expression" dxfId="69" priority="67" stopIfTrue="1">
      <formula>$H549&lt;&gt;12</formula>
    </cfRule>
  </conditionalFormatting>
  <conditionalFormatting sqref="I576:I590">
    <cfRule type="expression" dxfId="68" priority="60" stopIfTrue="1">
      <formula>$H576&lt;&gt;12</formula>
    </cfRule>
  </conditionalFormatting>
  <conditionalFormatting sqref="I603:I617">
    <cfRule type="expression" dxfId="67" priority="53" stopIfTrue="1">
      <formula>$H603&lt;&gt;12</formula>
    </cfRule>
  </conditionalFormatting>
  <conditionalFormatting sqref="I630:I644">
    <cfRule type="expression" dxfId="66" priority="46" stopIfTrue="1">
      <formula>$H630&lt;&gt;12</formula>
    </cfRule>
  </conditionalFormatting>
  <conditionalFormatting sqref="I657:I671">
    <cfRule type="expression" dxfId="65" priority="39" stopIfTrue="1">
      <formula>$H657&lt;&gt;12</formula>
    </cfRule>
  </conditionalFormatting>
  <conditionalFormatting sqref="I684:I698">
    <cfRule type="expression" dxfId="64" priority="32" stopIfTrue="1">
      <formula>$H684&lt;&gt;12</formula>
    </cfRule>
  </conditionalFormatting>
  <conditionalFormatting sqref="I711:I725">
    <cfRule type="expression" dxfId="63" priority="25" stopIfTrue="1">
      <formula>$H711&lt;&gt;12</formula>
    </cfRule>
  </conditionalFormatting>
  <conditionalFormatting sqref="I738:I752">
    <cfRule type="expression" dxfId="62" priority="18" stopIfTrue="1">
      <formula>$H738&lt;&gt;12</formula>
    </cfRule>
  </conditionalFormatting>
  <conditionalFormatting sqref="I765:I779">
    <cfRule type="expression" dxfId="61" priority="11" stopIfTrue="1">
      <formula>$H765&lt;&gt;12</formula>
    </cfRule>
  </conditionalFormatting>
  <conditionalFormatting sqref="I792:I806">
    <cfRule type="expression" dxfId="60" priority="4" stopIfTrue="1">
      <formula>$H792&lt;&gt;12</formula>
    </cfRule>
  </conditionalFormatting>
  <conditionalFormatting sqref="M9:Q23">
    <cfRule type="expression" dxfId="59" priority="408" stopIfTrue="1">
      <formula>IF($F9&lt;&gt;"",$F9&lt;&gt;$M9)</formula>
    </cfRule>
  </conditionalFormatting>
  <conditionalFormatting sqref="M36:Q50">
    <cfRule type="expression" dxfId="58" priority="198" stopIfTrue="1">
      <formula>IF($F36&lt;&gt;"",$F36&lt;&gt;$M36)</formula>
    </cfRule>
  </conditionalFormatting>
  <conditionalFormatting sqref="M63:Q77">
    <cfRule type="expression" dxfId="57" priority="191" stopIfTrue="1">
      <formula>IF($F63&lt;&gt;"",$F63&lt;&gt;$M63)</formula>
    </cfRule>
  </conditionalFormatting>
  <conditionalFormatting sqref="M90:Q104">
    <cfRule type="expression" dxfId="56" priority="184" stopIfTrue="1">
      <formula>IF($F90&lt;&gt;"",$F90&lt;&gt;$M90)</formula>
    </cfRule>
  </conditionalFormatting>
  <conditionalFormatting sqref="M117:Q131">
    <cfRule type="expression" dxfId="55" priority="177" stopIfTrue="1">
      <formula>IF($F117&lt;&gt;"",$F117&lt;&gt;$M117)</formula>
    </cfRule>
  </conditionalFormatting>
  <conditionalFormatting sqref="M144:Q158">
    <cfRule type="expression" dxfId="54" priority="170" stopIfTrue="1">
      <formula>IF($F144&lt;&gt;"",$F144&lt;&gt;$M144)</formula>
    </cfRule>
  </conditionalFormatting>
  <conditionalFormatting sqref="M171:Q185">
    <cfRule type="expression" dxfId="53" priority="163" stopIfTrue="1">
      <formula>IF($F171&lt;&gt;"",$F171&lt;&gt;$M171)</formula>
    </cfRule>
  </conditionalFormatting>
  <conditionalFormatting sqref="M198:Q212">
    <cfRule type="expression" dxfId="52" priority="156" stopIfTrue="1">
      <formula>IF($F198&lt;&gt;"",$F198&lt;&gt;$M198)</formula>
    </cfRule>
  </conditionalFormatting>
  <conditionalFormatting sqref="M225:Q239">
    <cfRule type="expression" dxfId="51" priority="149" stopIfTrue="1">
      <formula>IF($F225&lt;&gt;"",$F225&lt;&gt;$M225)</formula>
    </cfRule>
  </conditionalFormatting>
  <conditionalFormatting sqref="M252:Q266">
    <cfRule type="expression" dxfId="50" priority="142" stopIfTrue="1">
      <formula>IF($F252&lt;&gt;"",$F252&lt;&gt;$M252)</formula>
    </cfRule>
  </conditionalFormatting>
  <conditionalFormatting sqref="M279:Q293">
    <cfRule type="expression" dxfId="49" priority="135" stopIfTrue="1">
      <formula>IF($F279&lt;&gt;"",$F279&lt;&gt;$M279)</formula>
    </cfRule>
  </conditionalFormatting>
  <conditionalFormatting sqref="M306:Q320">
    <cfRule type="expression" dxfId="48" priority="128" stopIfTrue="1">
      <formula>IF($F306&lt;&gt;"",$F306&lt;&gt;$M306)</formula>
    </cfRule>
  </conditionalFormatting>
  <conditionalFormatting sqref="M333:Q347">
    <cfRule type="expression" dxfId="47" priority="121" stopIfTrue="1">
      <formula>IF($F333&lt;&gt;"",$F333&lt;&gt;$M333)</formula>
    </cfRule>
  </conditionalFormatting>
  <conditionalFormatting sqref="M360:Q374">
    <cfRule type="expression" dxfId="46" priority="114" stopIfTrue="1">
      <formula>IF($F360&lt;&gt;"",$F360&lt;&gt;$M360)</formula>
    </cfRule>
  </conditionalFormatting>
  <conditionalFormatting sqref="M387:Q401">
    <cfRule type="expression" dxfId="45" priority="107" stopIfTrue="1">
      <formula>IF($F387&lt;&gt;"",$F387&lt;&gt;$M387)</formula>
    </cfRule>
  </conditionalFormatting>
  <conditionalFormatting sqref="M414:Q428">
    <cfRule type="expression" dxfId="44" priority="100" stopIfTrue="1">
      <formula>IF($F414&lt;&gt;"",$F414&lt;&gt;$M414)</formula>
    </cfRule>
  </conditionalFormatting>
  <conditionalFormatting sqref="M441:Q455">
    <cfRule type="expression" dxfId="43" priority="93" stopIfTrue="1">
      <formula>IF($F441&lt;&gt;"",$F441&lt;&gt;$M441)</formula>
    </cfRule>
  </conditionalFormatting>
  <conditionalFormatting sqref="M468:Q482">
    <cfRule type="expression" dxfId="42" priority="86" stopIfTrue="1">
      <formula>IF($F468&lt;&gt;"",$F468&lt;&gt;$M468)</formula>
    </cfRule>
  </conditionalFormatting>
  <conditionalFormatting sqref="M495:Q509">
    <cfRule type="expression" dxfId="41" priority="79" stopIfTrue="1">
      <formula>IF($F495&lt;&gt;"",$F495&lt;&gt;$M495)</formula>
    </cfRule>
  </conditionalFormatting>
  <conditionalFormatting sqref="M522:Q536">
    <cfRule type="expression" dxfId="40" priority="72" stopIfTrue="1">
      <formula>IF($F522&lt;&gt;"",$F522&lt;&gt;$M522)</formula>
    </cfRule>
  </conditionalFormatting>
  <conditionalFormatting sqref="M549:Q563">
    <cfRule type="expression" dxfId="39" priority="65" stopIfTrue="1">
      <formula>IF($F549&lt;&gt;"",$F549&lt;&gt;$M549)</formula>
    </cfRule>
  </conditionalFormatting>
  <conditionalFormatting sqref="M576:Q590">
    <cfRule type="expression" dxfId="38" priority="58" stopIfTrue="1">
      <formula>IF($F576&lt;&gt;"",$F576&lt;&gt;$M576)</formula>
    </cfRule>
  </conditionalFormatting>
  <conditionalFormatting sqref="M603:Q617">
    <cfRule type="expression" dxfId="37" priority="51" stopIfTrue="1">
      <formula>IF($F603&lt;&gt;"",$F603&lt;&gt;$M603)</formula>
    </cfRule>
  </conditionalFormatting>
  <conditionalFormatting sqref="M630:Q644">
    <cfRule type="expression" dxfId="36" priority="44" stopIfTrue="1">
      <formula>IF($F630&lt;&gt;"",$F630&lt;&gt;$M630)</formula>
    </cfRule>
  </conditionalFormatting>
  <conditionalFormatting sqref="M657:Q671">
    <cfRule type="expression" dxfId="35" priority="37" stopIfTrue="1">
      <formula>IF($F657&lt;&gt;"",$F657&lt;&gt;$M657)</formula>
    </cfRule>
  </conditionalFormatting>
  <conditionalFormatting sqref="M684:Q698">
    <cfRule type="expression" dxfId="34" priority="30" stopIfTrue="1">
      <formula>IF($F684&lt;&gt;"",$F684&lt;&gt;$M684)</formula>
    </cfRule>
  </conditionalFormatting>
  <conditionalFormatting sqref="M711:Q725">
    <cfRule type="expression" dxfId="33" priority="23" stopIfTrue="1">
      <formula>IF($F711&lt;&gt;"",$F711&lt;&gt;$M711)</formula>
    </cfRule>
  </conditionalFormatting>
  <conditionalFormatting sqref="M738:Q752">
    <cfRule type="expression" dxfId="32" priority="16" stopIfTrue="1">
      <formula>IF($F738&lt;&gt;"",$F738&lt;&gt;$M738)</formula>
    </cfRule>
  </conditionalFormatting>
  <conditionalFormatting sqref="M765:Q779">
    <cfRule type="expression" dxfId="31" priority="9" stopIfTrue="1">
      <formula>IF($F765&lt;&gt;"",$F765&lt;&gt;$M765)</formula>
    </cfRule>
  </conditionalFormatting>
  <conditionalFormatting sqref="M792:Q806">
    <cfRule type="expression" dxfId="30" priority="2" stopIfTrue="1">
      <formula>IF($F792&lt;&gt;"",$F792&lt;&gt;$M792)</formula>
    </cfRule>
  </conditionalFormatting>
  <conditionalFormatting sqref="S9:W23">
    <cfRule type="expression" dxfId="29" priority="411" stopIfTrue="1">
      <formula>$R9&lt;&gt;12</formula>
    </cfRule>
  </conditionalFormatting>
  <conditionalFormatting sqref="S36:W50">
    <cfRule type="expression" dxfId="28" priority="201" stopIfTrue="1">
      <formula>$R36&lt;&gt;12</formula>
    </cfRule>
  </conditionalFormatting>
  <conditionalFormatting sqref="S63:W77">
    <cfRule type="expression" dxfId="27" priority="194" stopIfTrue="1">
      <formula>$R63&lt;&gt;12</formula>
    </cfRule>
  </conditionalFormatting>
  <conditionalFormatting sqref="S90:W104">
    <cfRule type="expression" dxfId="26" priority="187" stopIfTrue="1">
      <formula>$R90&lt;&gt;12</formula>
    </cfRule>
  </conditionalFormatting>
  <conditionalFormatting sqref="S117:W131">
    <cfRule type="expression" dxfId="25" priority="180" stopIfTrue="1">
      <formula>$R117&lt;&gt;12</formula>
    </cfRule>
  </conditionalFormatting>
  <conditionalFormatting sqref="S144:W158">
    <cfRule type="expression" dxfId="24" priority="173" stopIfTrue="1">
      <formula>$R144&lt;&gt;12</formula>
    </cfRule>
  </conditionalFormatting>
  <conditionalFormatting sqref="S171:W185">
    <cfRule type="expression" dxfId="23" priority="166" stopIfTrue="1">
      <formula>$R171&lt;&gt;12</formula>
    </cfRule>
  </conditionalFormatting>
  <conditionalFormatting sqref="S198:W212">
    <cfRule type="expression" dxfId="22" priority="159" stopIfTrue="1">
      <formula>$R198&lt;&gt;12</formula>
    </cfRule>
  </conditionalFormatting>
  <conditionalFormatting sqref="S225:W239">
    <cfRule type="expression" dxfId="21" priority="152" stopIfTrue="1">
      <formula>$R225&lt;&gt;12</formula>
    </cfRule>
  </conditionalFormatting>
  <conditionalFormatting sqref="S252:W266">
    <cfRule type="expression" dxfId="20" priority="145" stopIfTrue="1">
      <formula>$R252&lt;&gt;12</formula>
    </cfRule>
  </conditionalFormatting>
  <conditionalFormatting sqref="S279:W293">
    <cfRule type="expression" dxfId="19" priority="138" stopIfTrue="1">
      <formula>$R279&lt;&gt;12</formula>
    </cfRule>
  </conditionalFormatting>
  <conditionalFormatting sqref="S306:W320">
    <cfRule type="expression" dxfId="18" priority="131" stopIfTrue="1">
      <formula>$R306&lt;&gt;12</formula>
    </cfRule>
  </conditionalFormatting>
  <conditionalFormatting sqref="S333:W347">
    <cfRule type="expression" dxfId="17" priority="124" stopIfTrue="1">
      <formula>$R333&lt;&gt;12</formula>
    </cfRule>
  </conditionalFormatting>
  <conditionalFormatting sqref="S360:W374">
    <cfRule type="expression" dxfId="16" priority="117" stopIfTrue="1">
      <formula>$R360&lt;&gt;12</formula>
    </cfRule>
  </conditionalFormatting>
  <conditionalFormatting sqref="S387:W401">
    <cfRule type="expression" dxfId="15" priority="110" stopIfTrue="1">
      <formula>$R387&lt;&gt;12</formula>
    </cfRule>
  </conditionalFormatting>
  <conditionalFormatting sqref="S414:W428">
    <cfRule type="expression" dxfId="14" priority="103" stopIfTrue="1">
      <formula>$R414&lt;&gt;12</formula>
    </cfRule>
  </conditionalFormatting>
  <conditionalFormatting sqref="S441:W455">
    <cfRule type="expression" dxfId="13" priority="96" stopIfTrue="1">
      <formula>$R441&lt;&gt;12</formula>
    </cfRule>
  </conditionalFormatting>
  <conditionalFormatting sqref="S468:W482">
    <cfRule type="expression" dxfId="12" priority="89" stopIfTrue="1">
      <formula>$R468&lt;&gt;12</formula>
    </cfRule>
  </conditionalFormatting>
  <conditionalFormatting sqref="S495:W509">
    <cfRule type="expression" dxfId="11" priority="82" stopIfTrue="1">
      <formula>$R495&lt;&gt;12</formula>
    </cfRule>
  </conditionalFormatting>
  <conditionalFormatting sqref="S522:W536">
    <cfRule type="expression" dxfId="10" priority="75" stopIfTrue="1">
      <formula>$R522&lt;&gt;12</formula>
    </cfRule>
  </conditionalFormatting>
  <conditionalFormatting sqref="S549:W563">
    <cfRule type="expression" dxfId="9" priority="68" stopIfTrue="1">
      <formula>$R549&lt;&gt;12</formula>
    </cfRule>
  </conditionalFormatting>
  <conditionalFormatting sqref="S576:W590">
    <cfRule type="expression" dxfId="8" priority="61" stopIfTrue="1">
      <formula>$R576&lt;&gt;12</formula>
    </cfRule>
  </conditionalFormatting>
  <conditionalFormatting sqref="S603:W617">
    <cfRule type="expression" dxfId="7" priority="54" stopIfTrue="1">
      <formula>$R603&lt;&gt;12</formula>
    </cfRule>
  </conditionalFormatting>
  <conditionalFormatting sqref="S630:W644">
    <cfRule type="expression" dxfId="6" priority="47" stopIfTrue="1">
      <formula>$R630&lt;&gt;12</formula>
    </cfRule>
  </conditionalFormatting>
  <conditionalFormatting sqref="S657:W671">
    <cfRule type="expression" dxfId="5" priority="40" stopIfTrue="1">
      <formula>$R657&lt;&gt;12</formula>
    </cfRule>
  </conditionalFormatting>
  <conditionalFormatting sqref="S684:W698">
    <cfRule type="expression" dxfId="4" priority="33" stopIfTrue="1">
      <formula>$R684&lt;&gt;12</formula>
    </cfRule>
  </conditionalFormatting>
  <conditionalFormatting sqref="S711:W725">
    <cfRule type="expression" dxfId="3" priority="26" stopIfTrue="1">
      <formula>$R711&lt;&gt;12</formula>
    </cfRule>
  </conditionalFormatting>
  <conditionalFormatting sqref="S738:W752">
    <cfRule type="expression" dxfId="2" priority="19" stopIfTrue="1">
      <formula>$R738&lt;&gt;12</formula>
    </cfRule>
  </conditionalFormatting>
  <conditionalFormatting sqref="S765:W779">
    <cfRule type="expression" dxfId="1" priority="12" stopIfTrue="1">
      <formula>$R765&lt;&gt;12</formula>
    </cfRule>
  </conditionalFormatting>
  <conditionalFormatting sqref="S792:W806">
    <cfRule type="expression" dxfId="0" priority="5" stopIfTrue="1">
      <formula>$R792&lt;&gt;12</formula>
    </cfRule>
  </conditionalFormatting>
  <dataValidations count="13">
    <dataValidation type="whole" imeMode="off" operator="lessThanOrEqual" allowBlank="1" showInputMessage="1" showErrorMessage="1" sqref="V2 V29 V758 V56 V83 V110 V137 V164 V191 V218 V245 V272 V299 V326 V353 V380 V407 V434 V461 V488 V515 V542 V569 V596 V623 V650 V677 V704 V731 V785" xr:uid="{00000000-0002-0000-0200-000000000000}">
      <formula1>S2</formula1>
    </dataValidation>
    <dataValidation type="list" imeMode="off" allowBlank="1" showInputMessage="1" showErrorMessage="1" sqref="F10:F23 F37:F50 F64:F77 F91:F104 F118:F131 F145:F158 F172:F185 F199:F212 F226:F239 F253:F266 F280:F293 F307:F320 F334:F347 F361:F374 F388:F401 F415:F428 F442:F455 F469:F482 F496:F509 F523:F536 F550:F563 F577:F590 F604:F617 F631:F644 F658:F671 F685:F698 F712:F725 F739:F752 F766:F779 F793:F806" xr:uid="{00000000-0002-0000-0200-000001000000}">
      <formula1>IF(H10="",INDIRECT($Z$25),INDIRECT($Z$26))</formula1>
    </dataValidation>
    <dataValidation type="list" imeMode="off" allowBlank="1" showInputMessage="1" showErrorMessage="1" sqref="M10:M23 M37:M50 M64:M77 M91:M104 M118:M131 M145:M158 M172:M185 M199:M212 M226:M239 M253:M266 M280:M293 M307:M320 M334:M347 M361:M374 M388:M401 M415:M428 M442:M455 M469:M482 M496:M509 M523:M536 M550:M563 M577:M590 M604:M617 M631:M644 M658:M671 M685:M698 M712:M725 M739:M752 M766:M779 M793:M806" xr:uid="{00000000-0002-0000-0200-000002000000}">
      <formula1>IF(R10="",INDIRECT($Z$25),INDIRECT($Z$26))</formula1>
    </dataValidation>
    <dataValidation type="date" imeMode="off" allowBlank="1" showInputMessage="1" showErrorMessage="1" promptTitle="【加入年月日】" prompt="確定・概算年度内に加入した場合に入力してください。" sqref="D9:D23 D36:D50 D63:D77 D90:D104 D117:D131 D144:D158 D171:D185 D198:D212 D225:D239 D252:D266 D279:D293 D306:D320 D333:D347 D360:D374 D387:D401 D414:D428 D441:D455 D468:D482 D495:D509 D522:D536 D549:D563 D576:D590 D603:D617 D630:D644 D657:D671 D684:D698 D711:D725 D738:D752 D765:D779 D792:D806" xr:uid="{00000000-0002-0000-0200-000003000000}">
      <formula1>$Y$7</formula1>
      <formula2>Z$7</formula2>
    </dataValidation>
    <dataValidation type="date" imeMode="off" allowBlank="1" showInputMessage="1" showErrorMessage="1" promptTitle="【脱退年月日】" prompt="確定・概算年度内に脱退した場合に入力してください。" sqref="E9:E23 E36:E50 E63:E77 E90:E104 E117:E131 E144:E158 E171:E185 E198:E212 E225:E239 E252:E266 E279:E293 E306:E320 E333:E347 E360:E374 E387:E401 E414:E428 E441:E455 E468:E482 E495:E509 E522:E536 E549:E563 E576:E590 E603:E617 E630:E644 E657:E671 E684:E698 E711:E725 E738:E752 E765:E779 E792:E806" xr:uid="{00000000-0002-0000-0200-000004000000}">
      <formula1>D9+1</formula1>
      <formula2>$Z$7</formula2>
    </dataValidation>
    <dataValidation type="list" imeMode="off" allowBlank="1" showInputMessage="1" showErrorMessage="1" promptTitle="【確定：給付基礎日額】" prompt="加入月数がある場合のみ入力してください。_x000a_加入月数がない場合は何も入力しないでください。" sqref="F9 F36 F63 F90 F117 F144 F171 F198 F225 F252 F279 F306 F333 F360 F387 F414 F441 F468 F495 F522 F549 F576 F603 F630 F657 F684 F711 F738 F765 F792" xr:uid="{00000000-0002-0000-0200-000005000000}">
      <formula1>IF(H9="",INDIRECT($Z$25),INDIRECT($Z$26))</formula1>
    </dataValidation>
    <dataValidation type="list" imeMode="off" allowBlank="1" showInputMessage="1" showErrorMessage="1" errorTitle="【給付基礎日額】" error="当該年度は不要か、選択できる給付基礎日額ではありません。" promptTitle="【概算：給付基礎日額】" prompt="加入月数がある場合のみ入力してください。_x000a_加入月数がない場合は何も入力しないでください。" sqref="M9 M36 M63 M90 M117 M144 M171 M198 M225 M252 M279 M306 M333 M360 M387 M414 M441 M468 M495 M522 M549 M576 M603 M630 M657 M684 M711 M738 M765 M792" xr:uid="{00000000-0002-0000-0200-000006000000}">
      <formula1>IF(R9="",INDIRECT($Z$25),INDIRECT($Z$26))</formula1>
    </dataValidation>
    <dataValidation imeMode="off" allowBlank="1" showInputMessage="1" showErrorMessage="1" sqref="S2 T24:V25 M789 J24:K25 I9:I25 S9:S25 S29 T51:V52 S785 J51:K52 I36:I52 S36:S52 J807:K808 S792:S808 M6 I63:I79 S63:S79 J780:K781 S56 T78:V79 M492 I90:I106 S90:S106 J78:K79 S83 T105:V106 M33 I117:I133 S117:S133 J105:K106 S110 T132:V133 M60 I144:I160 S144:S160 J132:K133 S137 T159:V160 M87 I171:I187 S171:S187 J159:K160 S164 T186:V187 M114 I198:I214 S198:S214 J186:K187 S191 T213:V214 M141 I225:I241 S225:S241 J213:K214 S218 T240:V241 M168 I252:I268 S252:S268 J240:K241 S245 T267:V268 M195 I279:I295 S279:S295 J267:K268 S272 T294:V295 M222 I306:I322 S306:S322 J294:K295 S299 T321:V322 M249 I333:I349 S333:S349 J321:K322 S326 T348:V349 M276 I360:I376 S360:S376 J348:K349 S353 T375:V376 M303 I387:I403 S387:S403 J375:K376 S380 T402:V403 M330 I414:I430 S414:S430 J402:K403 S407 T429:V430 M357 I441:I457 S441:S457 J429:K430 S434 T456:V457 M384 I468:I484 S468:S484 J456:K457 S461 T483:V484 M411 I495:I511 S495:S511 J483:K484 S488 T510:V511 M438 I522:I538 S522:S538 J510:K511 S515 T537:V538 M465 I549:I565 S549:S565 J537:K538 S542 T564:V565 M573 I576:I592 S576:S592 J564:K565 S569 T591:V592 M519 I603:I619 S603:S619 J591:K592 S596 T618:V619 M735 I630:I646 S630:S646 J618:K619 S623 T645:V646 M654 I657:I673 S657:S673 J645:K646 S650 T672:V673 M600 I684:I700 S684:S700 J672:K673 S677 T699:V700 M627 I711:I727 S711:S727 J699:K700 S704 T726:V727 M681 I738:I754 S738:S754 J726:K727 S731 T753:V754 M708 I765:I781 S765:S781 J753:K754 S758 T780:V781 M762 I792:I808 T807:V808 M546" xr:uid="{00000000-0002-0000-0200-000007000000}"/>
    <dataValidation type="whole" allowBlank="1" showInputMessage="1" showErrorMessage="1" sqref="H9:H23 R9:R23 H36:H50 R36:R50 H63:H77 R63:R77 H90:H104 R90:R104 H117:H131 R117:R131 H144:H158 R144:R158 H171:H185 R171:R185 H198:H212 R198:R212 H225:H239 R225:R239 H252:H266 R252:R266 H279:H293 R279:R293 H306:H320 R306:R320 H333:H347 R333:R347 H360:H374 R360:R374 H387:H401 R387:R401 H414:H428 R414:R428 H441:H455 R441:R455 H468:H482 R468:R482 H495:H509 R495:R509 H522:H536 R522:R536 H549:H563 R549:R563 H576:H590 R576:R590 H603:H617 R603:R617 H630:H644 R630:R644 H657:H671 R657:R671 H684:H698 R684:R698 H711:H725 R711:R725 H738:H752 R738:R752 H765:H779 R765:R779 H792:H806 R792:R806" xr:uid="{00000000-0002-0000-0200-000008000000}">
      <formula1>1</formula1>
      <formula2>12</formula2>
    </dataValidation>
    <dataValidation imeMode="on" allowBlank="1" showInputMessage="1" showErrorMessage="1" sqref="B9:C23 B36:C50 B63:C77 B90:C104 B117:C131 B144:C158 B171:C185 B198:C212 B225:C239 B252:C266 B279:C293 B306:C320 B333:C347 B360:C374 B387:C401 B414:C428 B441:C455 B468:C482 B495:C509 B522:C536 B549:C563 B576:C590 B603:C617 B630:C644 B657:C671 B684:C698 B711:C725 B738:C752 B765:C779 B792:C806" xr:uid="{00000000-0002-0000-0200-00000A000000}"/>
    <dataValidation type="whole" imeMode="off" operator="greaterThanOrEqual" allowBlank="1" showInputMessage="1" showErrorMessage="1" sqref="A9:A23 A36:A50 A63:A77 A90:A104 A117:A131 A144:A158 A171:A185 A198:A212 A225:A239 A252:A266 A279:A293 A306:A320 A333:A347 A360:A374 A387:A401 A414:A428 A441:A455 A468:A482 A495:A509 A522:A536 A549:A563 A576:A590 A603:A617 A630:A644 A657:A671 A684:A698 A711:A725 A738:A752 A765:A779 A792:A806" xr:uid="{7BB06175-8E92-422C-B2F9-717FC517EEBD}">
      <formula1>1</formula1>
    </dataValidation>
    <dataValidation type="date" imeMode="off" allowBlank="1" showInputMessage="1" showErrorMessage="1" sqref="B2:C2 B787:B788 B29:C29 B785:C785 B760:B761 B490:B491 B56:C56 B679:B680 B83:C83 B31:B32 B110:C110 B58:B59 B137:C137 B85:B86 B164:C164 B112:B113 B191:C191 B139:B140 B218:C218 B166:B167 B245:C245 B193:B194 B272:C272 B220:B221 B299:C299 B247:B248 B326:C326 B274:B275 B353:C353 B301:B302 B380:C380 B328:B329 B407:C407 B355:B356 B434:C434 B382:B383 B461:C461 B409:B410 B488:C488 B436:B437 B515:C515 B463:B464 B542:C542 B517:B518 B569:C569 B4:B5 B596:C596 B733:B734 B623:C623 B571:B572 B650:C650 B598:B599 B677:C677 B625:B626 B704:C704 B652:B653 B731:C731 B706:B707 B758:C758 B544:B545" xr:uid="{00000000-0002-0000-0200-00000C000000}">
      <formula1>40634</formula1>
      <formula2>72776</formula2>
    </dataValidation>
    <dataValidation imeMode="off" allowBlank="1" showInputMessage="1" sqref="N573:W573 N735:W735 N654:W654 N600:W600 N627:W627 N681:W681 N708:W708 N762:W762 N789:W789 N6:W6 N33:W33 N60:W60 N87:W87 N114:W114 N141:W141 N168:W168 N195:W195 N222:W222 N249:W249 N276:W276 N303:W303 N330:W330 N357:W357 N384:W384 N411:W411 N438:W438 N465:W465 N492:W492 N519:W519 N546:W546" xr:uid="{0228C4E1-6CA5-4CC1-ABD6-B4D6DCB18143}"/>
  </dataValidations>
  <printOptions horizontalCentered="1" verticalCentered="1"/>
  <pageMargins left="0.78740157480314965" right="0.78740157480314965" top="0.55000000000000004" bottom="0.26" header="0.47" footer="0.22"/>
  <pageSetup paperSize="9" scale="92" fitToHeight="50" orientation="landscape" blackAndWhite="1" r:id="rId1"/>
  <headerFooter alignWithMargins="0"/>
  <rowBreaks count="29" manualBreakCount="29">
    <brk id="27" max="16383" man="1"/>
    <brk id="54" max="35" man="1"/>
    <brk id="81" max="16383" man="1"/>
    <brk id="108" max="35" man="1"/>
    <brk id="135" max="16383" man="1"/>
    <brk id="162" max="35" man="1"/>
    <brk id="189" max="16383" man="1"/>
    <brk id="216" max="35" man="1"/>
    <brk id="243" max="16383" man="1"/>
    <brk id="270" max="35" man="1"/>
    <brk id="297" max="16383" man="1"/>
    <brk id="324" max="35" man="1"/>
    <brk id="351" max="16383" man="1"/>
    <brk id="378" max="35" man="1"/>
    <brk id="405" max="16383" man="1"/>
    <brk id="432" max="35" man="1"/>
    <brk id="459" max="16383" man="1"/>
    <brk id="486" max="35" man="1"/>
    <brk id="513" max="16383" man="1"/>
    <brk id="540" max="35" man="1"/>
    <brk id="567" max="16383" man="1"/>
    <brk id="594" max="35" man="1"/>
    <brk id="621" max="16383" man="1"/>
    <brk id="648" max="35" man="1"/>
    <brk id="675" max="16383" man="1"/>
    <brk id="702" max="35" man="1"/>
    <brk id="729" max="16383" man="1"/>
    <brk id="756" max="35" man="1"/>
    <brk id="783"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M25"/>
  <sheetViews>
    <sheetView showGridLines="0" view="pageBreakPreview" zoomScaleNormal="100" zoomScaleSheetLayoutView="100" workbookViewId="0">
      <pane xSplit="1" ySplit="5" topLeftCell="B6" activePane="bottomRight" state="frozenSplit"/>
      <selection pane="topRight" activeCell="B1" sqref="B1"/>
      <selection pane="bottomLeft" activeCell="A6" sqref="A6"/>
      <selection pane="bottomRight" activeCell="R1" sqref="R1"/>
    </sheetView>
  </sheetViews>
  <sheetFormatPr defaultRowHeight="13.5"/>
  <cols>
    <col min="1" max="1" width="14" style="3" customWidth="1"/>
    <col min="2" max="2" width="15.75" style="3" customWidth="1"/>
    <col min="3" max="12" width="10.125" style="3" customWidth="1"/>
    <col min="13" max="13" width="11.125" style="3" bestFit="1" customWidth="1"/>
    <col min="14" max="16384" width="9" style="3"/>
  </cols>
  <sheetData>
    <row r="1" spans="1:13" ht="26.25" customHeight="1">
      <c r="A1" s="507" t="s">
        <v>13</v>
      </c>
      <c r="B1" s="507"/>
      <c r="C1" s="507"/>
      <c r="D1" s="507"/>
      <c r="E1" s="507"/>
      <c r="F1" s="507"/>
      <c r="G1" s="507"/>
      <c r="H1" s="507"/>
      <c r="I1" s="507"/>
      <c r="J1" s="507"/>
      <c r="K1" s="507"/>
      <c r="L1" s="507"/>
      <c r="M1" s="507"/>
    </row>
    <row r="3" spans="1:13" ht="29.25" customHeight="1">
      <c r="A3" s="104" t="s">
        <v>4</v>
      </c>
      <c r="B3" s="111" t="s">
        <v>15</v>
      </c>
      <c r="C3" s="112" t="s">
        <v>52</v>
      </c>
      <c r="D3" s="112" t="s">
        <v>53</v>
      </c>
      <c r="E3" s="112" t="s">
        <v>54</v>
      </c>
      <c r="F3" s="112" t="s">
        <v>55</v>
      </c>
      <c r="G3" s="112" t="s">
        <v>56</v>
      </c>
      <c r="H3" s="112" t="s">
        <v>57</v>
      </c>
      <c r="I3" s="112" t="s">
        <v>58</v>
      </c>
      <c r="J3" s="112" t="s">
        <v>59</v>
      </c>
      <c r="K3" s="112" t="s">
        <v>60</v>
      </c>
      <c r="L3" s="113" t="s">
        <v>61</v>
      </c>
      <c r="M3" s="105" t="s">
        <v>14</v>
      </c>
    </row>
    <row r="4" spans="1:13" ht="16.5" customHeight="1">
      <c r="A4" s="84"/>
      <c r="B4" s="4">
        <v>1</v>
      </c>
      <c r="C4" s="5">
        <v>2</v>
      </c>
      <c r="D4" s="5">
        <v>3</v>
      </c>
      <c r="E4" s="5">
        <v>4</v>
      </c>
      <c r="F4" s="5">
        <v>5</v>
      </c>
      <c r="G4" s="5">
        <v>6</v>
      </c>
      <c r="H4" s="5">
        <v>7</v>
      </c>
      <c r="I4" s="5">
        <v>8</v>
      </c>
      <c r="J4" s="5">
        <v>9</v>
      </c>
      <c r="K4" s="5">
        <v>10</v>
      </c>
      <c r="L4" s="6">
        <v>11</v>
      </c>
      <c r="M4" s="94"/>
    </row>
    <row r="5" spans="1:13" ht="20.25" thickBot="1">
      <c r="A5" s="85" t="s">
        <v>16</v>
      </c>
      <c r="B5" s="7" t="s">
        <v>18</v>
      </c>
      <c r="C5" s="8" t="s">
        <v>19</v>
      </c>
      <c r="D5" s="8" t="s">
        <v>20</v>
      </c>
      <c r="E5" s="8" t="s">
        <v>21</v>
      </c>
      <c r="F5" s="8" t="s">
        <v>22</v>
      </c>
      <c r="G5" s="8" t="s">
        <v>23</v>
      </c>
      <c r="H5" s="8" t="s">
        <v>24</v>
      </c>
      <c r="I5" s="8" t="s">
        <v>25</v>
      </c>
      <c r="J5" s="8" t="s">
        <v>26</v>
      </c>
      <c r="K5" s="8" t="s">
        <v>27</v>
      </c>
      <c r="L5" s="9" t="s">
        <v>28</v>
      </c>
      <c r="M5" s="95" t="s">
        <v>17</v>
      </c>
    </row>
    <row r="6" spans="1:13" ht="24" customHeight="1">
      <c r="A6" s="86">
        <v>2000</v>
      </c>
      <c r="B6" s="16">
        <v>60834</v>
      </c>
      <c r="C6" s="17">
        <f t="shared" ref="C6:L6" si="0">$B6*C$4</f>
        <v>121668</v>
      </c>
      <c r="D6" s="17">
        <f t="shared" si="0"/>
        <v>182502</v>
      </c>
      <c r="E6" s="17">
        <f t="shared" si="0"/>
        <v>243336</v>
      </c>
      <c r="F6" s="17">
        <f t="shared" si="0"/>
        <v>304170</v>
      </c>
      <c r="G6" s="17">
        <f t="shared" si="0"/>
        <v>365004</v>
      </c>
      <c r="H6" s="17">
        <f t="shared" si="0"/>
        <v>425838</v>
      </c>
      <c r="I6" s="17">
        <f t="shared" si="0"/>
        <v>486672</v>
      </c>
      <c r="J6" s="17">
        <f t="shared" si="0"/>
        <v>547506</v>
      </c>
      <c r="K6" s="17">
        <f t="shared" si="0"/>
        <v>608340</v>
      </c>
      <c r="L6" s="18">
        <f t="shared" si="0"/>
        <v>669174</v>
      </c>
      <c r="M6" s="96">
        <v>730000</v>
      </c>
    </row>
    <row r="7" spans="1:13" ht="24" customHeight="1">
      <c r="A7" s="87">
        <v>2500</v>
      </c>
      <c r="B7" s="19">
        <v>76042</v>
      </c>
      <c r="C7" s="20">
        <f t="shared" ref="C7:L24" si="1">$B7*C$4</f>
        <v>152084</v>
      </c>
      <c r="D7" s="20">
        <f t="shared" si="1"/>
        <v>228126</v>
      </c>
      <c r="E7" s="20">
        <f t="shared" si="1"/>
        <v>304168</v>
      </c>
      <c r="F7" s="20">
        <f t="shared" si="1"/>
        <v>380210</v>
      </c>
      <c r="G7" s="20">
        <f t="shared" si="1"/>
        <v>456252</v>
      </c>
      <c r="H7" s="20">
        <f t="shared" si="1"/>
        <v>532294</v>
      </c>
      <c r="I7" s="20">
        <f t="shared" si="1"/>
        <v>608336</v>
      </c>
      <c r="J7" s="20">
        <f t="shared" si="1"/>
        <v>684378</v>
      </c>
      <c r="K7" s="20">
        <f t="shared" si="1"/>
        <v>760420</v>
      </c>
      <c r="L7" s="21">
        <f t="shared" si="1"/>
        <v>836462</v>
      </c>
      <c r="M7" s="97">
        <v>912500</v>
      </c>
    </row>
    <row r="8" spans="1:13" ht="24" customHeight="1" thickBot="1">
      <c r="A8" s="88">
        <v>3000</v>
      </c>
      <c r="B8" s="22">
        <v>91250</v>
      </c>
      <c r="C8" s="23">
        <f t="shared" si="1"/>
        <v>182500</v>
      </c>
      <c r="D8" s="23">
        <f t="shared" si="1"/>
        <v>273750</v>
      </c>
      <c r="E8" s="23">
        <f t="shared" si="1"/>
        <v>365000</v>
      </c>
      <c r="F8" s="23">
        <f t="shared" si="1"/>
        <v>456250</v>
      </c>
      <c r="G8" s="23">
        <f t="shared" si="1"/>
        <v>547500</v>
      </c>
      <c r="H8" s="23">
        <f t="shared" si="1"/>
        <v>638750</v>
      </c>
      <c r="I8" s="23">
        <f t="shared" si="1"/>
        <v>730000</v>
      </c>
      <c r="J8" s="23">
        <f t="shared" si="1"/>
        <v>821250</v>
      </c>
      <c r="K8" s="23">
        <f t="shared" si="1"/>
        <v>912500</v>
      </c>
      <c r="L8" s="24">
        <f t="shared" si="1"/>
        <v>1003750</v>
      </c>
      <c r="M8" s="98">
        <v>1095000</v>
      </c>
    </row>
    <row r="9" spans="1:13" ht="24" customHeight="1">
      <c r="A9" s="89">
        <v>3500</v>
      </c>
      <c r="B9" s="25">
        <v>106459</v>
      </c>
      <c r="C9" s="26">
        <f t="shared" si="1"/>
        <v>212918</v>
      </c>
      <c r="D9" s="26">
        <f t="shared" si="1"/>
        <v>319377</v>
      </c>
      <c r="E9" s="26">
        <f t="shared" si="1"/>
        <v>425836</v>
      </c>
      <c r="F9" s="26">
        <f t="shared" si="1"/>
        <v>532295</v>
      </c>
      <c r="G9" s="26">
        <f t="shared" si="1"/>
        <v>638754</v>
      </c>
      <c r="H9" s="26">
        <f t="shared" si="1"/>
        <v>745213</v>
      </c>
      <c r="I9" s="26">
        <f t="shared" si="1"/>
        <v>851672</v>
      </c>
      <c r="J9" s="26">
        <f t="shared" si="1"/>
        <v>958131</v>
      </c>
      <c r="K9" s="26">
        <f t="shared" si="1"/>
        <v>1064590</v>
      </c>
      <c r="L9" s="27">
        <f t="shared" si="1"/>
        <v>1171049</v>
      </c>
      <c r="M9" s="99">
        <v>1277500</v>
      </c>
    </row>
    <row r="10" spans="1:13" ht="24" customHeight="1">
      <c r="A10" s="90">
        <v>4000</v>
      </c>
      <c r="B10" s="10">
        <v>121667</v>
      </c>
      <c r="C10" s="11">
        <f t="shared" si="1"/>
        <v>243334</v>
      </c>
      <c r="D10" s="11">
        <f t="shared" si="1"/>
        <v>365001</v>
      </c>
      <c r="E10" s="11">
        <f t="shared" si="1"/>
        <v>486668</v>
      </c>
      <c r="F10" s="11">
        <f t="shared" si="1"/>
        <v>608335</v>
      </c>
      <c r="G10" s="11">
        <f t="shared" si="1"/>
        <v>730002</v>
      </c>
      <c r="H10" s="11">
        <f t="shared" si="1"/>
        <v>851669</v>
      </c>
      <c r="I10" s="11">
        <f t="shared" si="1"/>
        <v>973336</v>
      </c>
      <c r="J10" s="11">
        <f t="shared" si="1"/>
        <v>1095003</v>
      </c>
      <c r="K10" s="11">
        <f t="shared" si="1"/>
        <v>1216670</v>
      </c>
      <c r="L10" s="12">
        <f t="shared" si="1"/>
        <v>1338337</v>
      </c>
      <c r="M10" s="100">
        <v>1460000</v>
      </c>
    </row>
    <row r="11" spans="1:13" ht="24" customHeight="1">
      <c r="A11" s="91">
        <v>5000</v>
      </c>
      <c r="B11" s="13">
        <v>152084</v>
      </c>
      <c r="C11" s="14">
        <f t="shared" si="1"/>
        <v>304168</v>
      </c>
      <c r="D11" s="14">
        <f t="shared" si="1"/>
        <v>456252</v>
      </c>
      <c r="E11" s="14">
        <f t="shared" si="1"/>
        <v>608336</v>
      </c>
      <c r="F11" s="14">
        <f t="shared" si="1"/>
        <v>760420</v>
      </c>
      <c r="G11" s="14">
        <f t="shared" si="1"/>
        <v>912504</v>
      </c>
      <c r="H11" s="14">
        <f t="shared" si="1"/>
        <v>1064588</v>
      </c>
      <c r="I11" s="14">
        <f t="shared" si="1"/>
        <v>1216672</v>
      </c>
      <c r="J11" s="14">
        <f t="shared" si="1"/>
        <v>1368756</v>
      </c>
      <c r="K11" s="14">
        <f t="shared" si="1"/>
        <v>1520840</v>
      </c>
      <c r="L11" s="15">
        <f t="shared" si="1"/>
        <v>1672924</v>
      </c>
      <c r="M11" s="101">
        <v>1825000</v>
      </c>
    </row>
    <row r="12" spans="1:13" ht="24" customHeight="1">
      <c r="A12" s="90">
        <v>6000</v>
      </c>
      <c r="B12" s="10">
        <v>182500</v>
      </c>
      <c r="C12" s="11">
        <f t="shared" si="1"/>
        <v>365000</v>
      </c>
      <c r="D12" s="11">
        <f t="shared" si="1"/>
        <v>547500</v>
      </c>
      <c r="E12" s="11">
        <f t="shared" si="1"/>
        <v>730000</v>
      </c>
      <c r="F12" s="11">
        <f t="shared" si="1"/>
        <v>912500</v>
      </c>
      <c r="G12" s="11">
        <f t="shared" si="1"/>
        <v>1095000</v>
      </c>
      <c r="H12" s="11">
        <f t="shared" si="1"/>
        <v>1277500</v>
      </c>
      <c r="I12" s="11">
        <f t="shared" si="1"/>
        <v>1460000</v>
      </c>
      <c r="J12" s="11">
        <f t="shared" si="1"/>
        <v>1642500</v>
      </c>
      <c r="K12" s="11">
        <f t="shared" si="1"/>
        <v>1825000</v>
      </c>
      <c r="L12" s="12">
        <f t="shared" si="1"/>
        <v>2007500</v>
      </c>
      <c r="M12" s="100">
        <v>2190000</v>
      </c>
    </row>
    <row r="13" spans="1:13" ht="24" customHeight="1">
      <c r="A13" s="91">
        <v>7000</v>
      </c>
      <c r="B13" s="13">
        <v>212917</v>
      </c>
      <c r="C13" s="14">
        <f t="shared" si="1"/>
        <v>425834</v>
      </c>
      <c r="D13" s="14">
        <f t="shared" si="1"/>
        <v>638751</v>
      </c>
      <c r="E13" s="14">
        <f t="shared" si="1"/>
        <v>851668</v>
      </c>
      <c r="F13" s="14">
        <f t="shared" si="1"/>
        <v>1064585</v>
      </c>
      <c r="G13" s="14">
        <f t="shared" si="1"/>
        <v>1277502</v>
      </c>
      <c r="H13" s="14">
        <f t="shared" si="1"/>
        <v>1490419</v>
      </c>
      <c r="I13" s="14">
        <f t="shared" si="1"/>
        <v>1703336</v>
      </c>
      <c r="J13" s="14">
        <f t="shared" si="1"/>
        <v>1916253</v>
      </c>
      <c r="K13" s="14">
        <f t="shared" si="1"/>
        <v>2129170</v>
      </c>
      <c r="L13" s="15">
        <f t="shared" si="1"/>
        <v>2342087</v>
      </c>
      <c r="M13" s="101">
        <v>2555000</v>
      </c>
    </row>
    <row r="14" spans="1:13" ht="24" customHeight="1">
      <c r="A14" s="90">
        <v>8000</v>
      </c>
      <c r="B14" s="10">
        <v>243334</v>
      </c>
      <c r="C14" s="11">
        <f t="shared" si="1"/>
        <v>486668</v>
      </c>
      <c r="D14" s="11">
        <f t="shared" si="1"/>
        <v>730002</v>
      </c>
      <c r="E14" s="11">
        <f t="shared" si="1"/>
        <v>973336</v>
      </c>
      <c r="F14" s="11">
        <f t="shared" si="1"/>
        <v>1216670</v>
      </c>
      <c r="G14" s="11">
        <f t="shared" si="1"/>
        <v>1460004</v>
      </c>
      <c r="H14" s="11">
        <f t="shared" si="1"/>
        <v>1703338</v>
      </c>
      <c r="I14" s="11">
        <f t="shared" si="1"/>
        <v>1946672</v>
      </c>
      <c r="J14" s="11">
        <f t="shared" si="1"/>
        <v>2190006</v>
      </c>
      <c r="K14" s="11">
        <f t="shared" si="1"/>
        <v>2433340</v>
      </c>
      <c r="L14" s="12">
        <f t="shared" si="1"/>
        <v>2676674</v>
      </c>
      <c r="M14" s="100">
        <v>2920000</v>
      </c>
    </row>
    <row r="15" spans="1:13" ht="24" customHeight="1">
      <c r="A15" s="91">
        <v>9000</v>
      </c>
      <c r="B15" s="13">
        <v>273750</v>
      </c>
      <c r="C15" s="14">
        <f t="shared" si="1"/>
        <v>547500</v>
      </c>
      <c r="D15" s="14">
        <f t="shared" si="1"/>
        <v>821250</v>
      </c>
      <c r="E15" s="14">
        <f t="shared" si="1"/>
        <v>1095000</v>
      </c>
      <c r="F15" s="14">
        <f t="shared" si="1"/>
        <v>1368750</v>
      </c>
      <c r="G15" s="14">
        <f t="shared" si="1"/>
        <v>1642500</v>
      </c>
      <c r="H15" s="14">
        <f t="shared" si="1"/>
        <v>1916250</v>
      </c>
      <c r="I15" s="14">
        <f t="shared" si="1"/>
        <v>2190000</v>
      </c>
      <c r="J15" s="14">
        <f t="shared" si="1"/>
        <v>2463750</v>
      </c>
      <c r="K15" s="14">
        <f t="shared" si="1"/>
        <v>2737500</v>
      </c>
      <c r="L15" s="15">
        <f t="shared" si="1"/>
        <v>3011250</v>
      </c>
      <c r="M15" s="101">
        <v>3285000</v>
      </c>
    </row>
    <row r="16" spans="1:13" ht="24" customHeight="1">
      <c r="A16" s="90">
        <v>10000</v>
      </c>
      <c r="B16" s="10">
        <v>304167</v>
      </c>
      <c r="C16" s="11">
        <f t="shared" si="1"/>
        <v>608334</v>
      </c>
      <c r="D16" s="11">
        <f t="shared" si="1"/>
        <v>912501</v>
      </c>
      <c r="E16" s="11">
        <f t="shared" si="1"/>
        <v>1216668</v>
      </c>
      <c r="F16" s="11">
        <f t="shared" si="1"/>
        <v>1520835</v>
      </c>
      <c r="G16" s="11">
        <f t="shared" si="1"/>
        <v>1825002</v>
      </c>
      <c r="H16" s="11">
        <f t="shared" si="1"/>
        <v>2129169</v>
      </c>
      <c r="I16" s="11">
        <f t="shared" si="1"/>
        <v>2433336</v>
      </c>
      <c r="J16" s="11">
        <f t="shared" si="1"/>
        <v>2737503</v>
      </c>
      <c r="K16" s="11">
        <f t="shared" si="1"/>
        <v>3041670</v>
      </c>
      <c r="L16" s="12">
        <f t="shared" si="1"/>
        <v>3345837</v>
      </c>
      <c r="M16" s="100">
        <v>3650000</v>
      </c>
    </row>
    <row r="17" spans="1:13" ht="24" customHeight="1">
      <c r="A17" s="91">
        <v>12000</v>
      </c>
      <c r="B17" s="13">
        <v>365000</v>
      </c>
      <c r="C17" s="14">
        <f t="shared" si="1"/>
        <v>730000</v>
      </c>
      <c r="D17" s="14">
        <f t="shared" si="1"/>
        <v>1095000</v>
      </c>
      <c r="E17" s="14">
        <f t="shared" si="1"/>
        <v>1460000</v>
      </c>
      <c r="F17" s="14">
        <f t="shared" si="1"/>
        <v>1825000</v>
      </c>
      <c r="G17" s="14">
        <f t="shared" si="1"/>
        <v>2190000</v>
      </c>
      <c r="H17" s="14">
        <f t="shared" si="1"/>
        <v>2555000</v>
      </c>
      <c r="I17" s="14">
        <f t="shared" si="1"/>
        <v>2920000</v>
      </c>
      <c r="J17" s="14">
        <f t="shared" si="1"/>
        <v>3285000</v>
      </c>
      <c r="K17" s="14">
        <f t="shared" si="1"/>
        <v>3650000</v>
      </c>
      <c r="L17" s="15">
        <f t="shared" si="1"/>
        <v>4015000</v>
      </c>
      <c r="M17" s="101">
        <v>4380000</v>
      </c>
    </row>
    <row r="18" spans="1:13" ht="24" customHeight="1">
      <c r="A18" s="90">
        <v>14000</v>
      </c>
      <c r="B18" s="10">
        <v>425834</v>
      </c>
      <c r="C18" s="11">
        <f t="shared" si="1"/>
        <v>851668</v>
      </c>
      <c r="D18" s="11">
        <f t="shared" si="1"/>
        <v>1277502</v>
      </c>
      <c r="E18" s="11">
        <f t="shared" si="1"/>
        <v>1703336</v>
      </c>
      <c r="F18" s="11">
        <f t="shared" si="1"/>
        <v>2129170</v>
      </c>
      <c r="G18" s="11">
        <f t="shared" si="1"/>
        <v>2555004</v>
      </c>
      <c r="H18" s="11">
        <f t="shared" si="1"/>
        <v>2980838</v>
      </c>
      <c r="I18" s="11">
        <f t="shared" si="1"/>
        <v>3406672</v>
      </c>
      <c r="J18" s="11">
        <f t="shared" si="1"/>
        <v>3832506</v>
      </c>
      <c r="K18" s="11">
        <f t="shared" si="1"/>
        <v>4258340</v>
      </c>
      <c r="L18" s="12">
        <f t="shared" si="1"/>
        <v>4684174</v>
      </c>
      <c r="M18" s="100">
        <v>5110000</v>
      </c>
    </row>
    <row r="19" spans="1:13" ht="24" customHeight="1">
      <c r="A19" s="91">
        <v>16000</v>
      </c>
      <c r="B19" s="13">
        <v>486667</v>
      </c>
      <c r="C19" s="14">
        <f t="shared" si="1"/>
        <v>973334</v>
      </c>
      <c r="D19" s="14">
        <f t="shared" si="1"/>
        <v>1460001</v>
      </c>
      <c r="E19" s="14">
        <f t="shared" si="1"/>
        <v>1946668</v>
      </c>
      <c r="F19" s="14">
        <f t="shared" si="1"/>
        <v>2433335</v>
      </c>
      <c r="G19" s="14">
        <f t="shared" si="1"/>
        <v>2920002</v>
      </c>
      <c r="H19" s="14">
        <f t="shared" si="1"/>
        <v>3406669</v>
      </c>
      <c r="I19" s="14">
        <f t="shared" si="1"/>
        <v>3893336</v>
      </c>
      <c r="J19" s="14">
        <f t="shared" si="1"/>
        <v>4380003</v>
      </c>
      <c r="K19" s="14">
        <f t="shared" si="1"/>
        <v>4866670</v>
      </c>
      <c r="L19" s="15">
        <f t="shared" si="1"/>
        <v>5353337</v>
      </c>
      <c r="M19" s="101">
        <v>5840000</v>
      </c>
    </row>
    <row r="20" spans="1:13" ht="24" customHeight="1">
      <c r="A20" s="90">
        <v>18000</v>
      </c>
      <c r="B20" s="10">
        <v>547500</v>
      </c>
      <c r="C20" s="11">
        <f t="shared" si="1"/>
        <v>1095000</v>
      </c>
      <c r="D20" s="11">
        <f t="shared" si="1"/>
        <v>1642500</v>
      </c>
      <c r="E20" s="11">
        <f t="shared" si="1"/>
        <v>2190000</v>
      </c>
      <c r="F20" s="11">
        <f t="shared" si="1"/>
        <v>2737500</v>
      </c>
      <c r="G20" s="11">
        <f t="shared" si="1"/>
        <v>3285000</v>
      </c>
      <c r="H20" s="11">
        <f t="shared" si="1"/>
        <v>3832500</v>
      </c>
      <c r="I20" s="11">
        <f t="shared" si="1"/>
        <v>4380000</v>
      </c>
      <c r="J20" s="11">
        <f t="shared" si="1"/>
        <v>4927500</v>
      </c>
      <c r="K20" s="11">
        <f t="shared" si="1"/>
        <v>5475000</v>
      </c>
      <c r="L20" s="12">
        <f t="shared" si="1"/>
        <v>6022500</v>
      </c>
      <c r="M20" s="100">
        <v>6570000</v>
      </c>
    </row>
    <row r="21" spans="1:13" ht="24" customHeight="1">
      <c r="A21" s="92">
        <v>20000</v>
      </c>
      <c r="B21" s="72">
        <v>608334</v>
      </c>
      <c r="C21" s="73">
        <f t="shared" si="1"/>
        <v>1216668</v>
      </c>
      <c r="D21" s="73">
        <f t="shared" si="1"/>
        <v>1825002</v>
      </c>
      <c r="E21" s="73">
        <f t="shared" si="1"/>
        <v>2433336</v>
      </c>
      <c r="F21" s="73">
        <f t="shared" si="1"/>
        <v>3041670</v>
      </c>
      <c r="G21" s="73">
        <f t="shared" si="1"/>
        <v>3650004</v>
      </c>
      <c r="H21" s="73">
        <f t="shared" si="1"/>
        <v>4258338</v>
      </c>
      <c r="I21" s="73">
        <f t="shared" si="1"/>
        <v>4866672</v>
      </c>
      <c r="J21" s="73">
        <f t="shared" si="1"/>
        <v>5475006</v>
      </c>
      <c r="K21" s="73">
        <f t="shared" si="1"/>
        <v>6083340</v>
      </c>
      <c r="L21" s="74">
        <f t="shared" si="1"/>
        <v>6691674</v>
      </c>
      <c r="M21" s="102">
        <v>7300000</v>
      </c>
    </row>
    <row r="22" spans="1:13" ht="24" customHeight="1">
      <c r="A22" s="90">
        <v>22000</v>
      </c>
      <c r="B22" s="10">
        <v>669167</v>
      </c>
      <c r="C22" s="11">
        <f t="shared" si="1"/>
        <v>1338334</v>
      </c>
      <c r="D22" s="11">
        <f t="shared" si="1"/>
        <v>2007501</v>
      </c>
      <c r="E22" s="11">
        <f t="shared" si="1"/>
        <v>2676668</v>
      </c>
      <c r="F22" s="11">
        <f t="shared" si="1"/>
        <v>3345835</v>
      </c>
      <c r="G22" s="11">
        <f t="shared" si="1"/>
        <v>4015002</v>
      </c>
      <c r="H22" s="11">
        <f t="shared" si="1"/>
        <v>4684169</v>
      </c>
      <c r="I22" s="11">
        <f t="shared" si="1"/>
        <v>5353336</v>
      </c>
      <c r="J22" s="11">
        <f t="shared" si="1"/>
        <v>6022503</v>
      </c>
      <c r="K22" s="11">
        <f t="shared" si="1"/>
        <v>6691670</v>
      </c>
      <c r="L22" s="12">
        <f t="shared" si="1"/>
        <v>7360837</v>
      </c>
      <c r="M22" s="100">
        <v>8030000</v>
      </c>
    </row>
    <row r="23" spans="1:13" ht="24" customHeight="1">
      <c r="A23" s="93">
        <v>24000</v>
      </c>
      <c r="B23" s="75">
        <v>730000</v>
      </c>
      <c r="C23" s="76">
        <f t="shared" si="1"/>
        <v>1460000</v>
      </c>
      <c r="D23" s="76">
        <f t="shared" si="1"/>
        <v>2190000</v>
      </c>
      <c r="E23" s="76">
        <f t="shared" si="1"/>
        <v>2920000</v>
      </c>
      <c r="F23" s="76">
        <f t="shared" si="1"/>
        <v>3650000</v>
      </c>
      <c r="G23" s="76">
        <f t="shared" si="1"/>
        <v>4380000</v>
      </c>
      <c r="H23" s="76">
        <f t="shared" si="1"/>
        <v>5110000</v>
      </c>
      <c r="I23" s="76">
        <f t="shared" si="1"/>
        <v>5840000</v>
      </c>
      <c r="J23" s="76">
        <f t="shared" si="1"/>
        <v>6570000</v>
      </c>
      <c r="K23" s="76">
        <f t="shared" si="1"/>
        <v>7300000</v>
      </c>
      <c r="L23" s="77">
        <f t="shared" si="1"/>
        <v>8030000</v>
      </c>
      <c r="M23" s="103">
        <v>8760000</v>
      </c>
    </row>
    <row r="24" spans="1:13" ht="24" customHeight="1" thickBot="1">
      <c r="A24" s="106">
        <v>25000</v>
      </c>
      <c r="B24" s="107">
        <v>760417</v>
      </c>
      <c r="C24" s="108">
        <f t="shared" si="1"/>
        <v>1520834</v>
      </c>
      <c r="D24" s="108">
        <f t="shared" si="1"/>
        <v>2281251</v>
      </c>
      <c r="E24" s="108">
        <f t="shared" si="1"/>
        <v>3041668</v>
      </c>
      <c r="F24" s="108">
        <f t="shared" si="1"/>
        <v>3802085</v>
      </c>
      <c r="G24" s="108">
        <f t="shared" si="1"/>
        <v>4562502</v>
      </c>
      <c r="H24" s="108">
        <f t="shared" si="1"/>
        <v>5322919</v>
      </c>
      <c r="I24" s="108">
        <f t="shared" si="1"/>
        <v>6083336</v>
      </c>
      <c r="J24" s="108">
        <f t="shared" si="1"/>
        <v>6843753</v>
      </c>
      <c r="K24" s="108">
        <f t="shared" si="1"/>
        <v>7604170</v>
      </c>
      <c r="L24" s="109">
        <f t="shared" si="1"/>
        <v>8364587</v>
      </c>
      <c r="M24" s="110">
        <v>9125000</v>
      </c>
    </row>
    <row r="25" spans="1:13" ht="18.75" customHeight="1">
      <c r="A25" s="508" t="s">
        <v>29</v>
      </c>
      <c r="B25" s="508"/>
      <c r="C25" s="508"/>
      <c r="D25" s="508"/>
      <c r="E25" s="508"/>
      <c r="F25" s="508"/>
      <c r="G25" s="508"/>
      <c r="H25" s="508"/>
      <c r="I25" s="508"/>
      <c r="J25" s="508"/>
      <c r="K25" s="508"/>
      <c r="L25" s="508"/>
      <c r="M25" s="508"/>
    </row>
  </sheetData>
  <sheetProtection sheet="1" objects="1" scenarios="1" selectLockedCells="1" selectUnlockedCells="1"/>
  <mergeCells count="2">
    <mergeCell ref="A1:M1"/>
    <mergeCell ref="A25:M25"/>
  </mergeCells>
  <phoneticPr fontId="14"/>
  <printOptions horizontalCentered="1" verticalCentered="1"/>
  <pageMargins left="0.78740157480314965" right="0.78740157480314965" top="0.98425196850393704" bottom="0.59055118110236227" header="0.51181102362204722" footer="0.31496062992125984"/>
  <pageSetup paperSize="9" scale="92" fitToHeight="500" orientation="landscape" r:id="rId1"/>
  <headerFooter alignWithMargins="0"/>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53"/>
  </sheetPr>
  <dimension ref="A1:B20"/>
  <sheetViews>
    <sheetView workbookViewId="0">
      <selection activeCell="B17" sqref="B17"/>
    </sheetView>
  </sheetViews>
  <sheetFormatPr defaultRowHeight="13.5"/>
  <cols>
    <col min="1" max="1" width="13" bestFit="1" customWidth="1"/>
    <col min="2" max="2" width="23.5" bestFit="1" customWidth="1"/>
  </cols>
  <sheetData>
    <row r="1" spans="1:1">
      <c r="A1" s="67" t="s">
        <v>35</v>
      </c>
    </row>
    <row r="2" spans="1:1" ht="17.25">
      <c r="A2" s="53">
        <v>3500</v>
      </c>
    </row>
    <row r="3" spans="1:1" ht="17.25">
      <c r="A3" s="53">
        <v>4000</v>
      </c>
    </row>
    <row r="4" spans="1:1" ht="17.25">
      <c r="A4" s="53">
        <v>5000</v>
      </c>
    </row>
    <row r="5" spans="1:1" ht="17.25">
      <c r="A5" s="53">
        <v>6000</v>
      </c>
    </row>
    <row r="6" spans="1:1" ht="17.25">
      <c r="A6" s="53">
        <v>7000</v>
      </c>
    </row>
    <row r="7" spans="1:1" ht="17.25">
      <c r="A7" s="53">
        <v>8000</v>
      </c>
    </row>
    <row r="8" spans="1:1" ht="17.25">
      <c r="A8" s="53">
        <v>9000</v>
      </c>
    </row>
    <row r="9" spans="1:1" ht="17.25">
      <c r="A9" s="53">
        <v>10000</v>
      </c>
    </row>
    <row r="10" spans="1:1" ht="17.25">
      <c r="A10" s="53">
        <v>12000</v>
      </c>
    </row>
    <row r="11" spans="1:1" ht="17.25">
      <c r="A11" s="53">
        <v>14000</v>
      </c>
    </row>
    <row r="12" spans="1:1" ht="17.25">
      <c r="A12" s="53">
        <v>16000</v>
      </c>
    </row>
    <row r="13" spans="1:1" ht="17.25">
      <c r="A13" s="53">
        <v>18000</v>
      </c>
    </row>
    <row r="14" spans="1:1" ht="17.25">
      <c r="A14" s="53">
        <v>20000</v>
      </c>
    </row>
    <row r="15" spans="1:1" ht="17.25">
      <c r="A15" s="53">
        <v>22000</v>
      </c>
    </row>
    <row r="16" spans="1:1" ht="17.25">
      <c r="A16" s="53">
        <v>24000</v>
      </c>
    </row>
    <row r="17" spans="1:2" ht="17.25">
      <c r="A17" s="53">
        <v>25000</v>
      </c>
    </row>
    <row r="18" spans="1:2" ht="17.25">
      <c r="A18" s="69">
        <v>2000</v>
      </c>
      <c r="B18" s="68" t="s">
        <v>45</v>
      </c>
    </row>
    <row r="19" spans="1:2" ht="17.25">
      <c r="A19" s="69">
        <v>2500</v>
      </c>
      <c r="B19" s="68" t="s">
        <v>45</v>
      </c>
    </row>
    <row r="20" spans="1:2" ht="17.25">
      <c r="A20" s="69">
        <v>3000</v>
      </c>
      <c r="B20" s="68" t="s">
        <v>45</v>
      </c>
    </row>
  </sheetData>
  <phoneticPr fontId="3"/>
  <pageMargins left="0.75" right="0.75" top="1" bottom="1" header="0.51200000000000001" footer="0.51200000000000001"/>
  <pageSetup paperSize="9" orientation="portrait"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c1850aca-6740-4b11-9aa4-7d0e4f81f37e">
      <UserInfo>
        <DisplayName/>
        <AccountId xsi:nil="true"/>
        <AccountType/>
      </UserInfo>
    </Owner>
    <lcf76f155ced4ddcb4097134ff3c332f xmlns="c1850aca-6740-4b11-9aa4-7d0e4f81f37e">
      <Terms xmlns="http://schemas.microsoft.com/office/infopath/2007/PartnerControls"/>
    </lcf76f155ced4ddcb4097134ff3c332f>
    <TaxCatchAll xmlns="5d97817f-4418-4126-80a6-5cc4da4a022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7EAAA887EF9AA5479469DAF0D101F05A" ma:contentTypeVersion="14" ma:contentTypeDescription="新しいドキュメントを作成します。" ma:contentTypeScope="" ma:versionID="247dd6b5ad064c5561fa138f50f8f758">
  <xsd:schema xmlns:xsd="http://www.w3.org/2001/XMLSchema" xmlns:xs="http://www.w3.org/2001/XMLSchema" xmlns:p="http://schemas.microsoft.com/office/2006/metadata/properties" xmlns:ns2="c1850aca-6740-4b11-9aa4-7d0e4f81f37e" xmlns:ns3="5d97817f-4418-4126-80a6-5cc4da4a022f" targetNamespace="http://schemas.microsoft.com/office/2006/metadata/properties" ma:root="true" ma:fieldsID="5be65164d9c00cf7a1a49cfabda3186c" ns2:_="" ns3:_="">
    <xsd:import namespace="c1850aca-6740-4b11-9aa4-7d0e4f81f37e"/>
    <xsd:import namespace="5d97817f-4418-4126-80a6-5cc4da4a022f"/>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850aca-6740-4b11-9aa4-7d0e4f81f37e"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d97817f-4418-4126-80a6-5cc4da4a022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ab39c4b-5614-4035-bde2-8cd9895bf8c0}" ma:internalName="TaxCatchAll" ma:showField="CatchAllData" ma:web="5d97817f-4418-4126-80a6-5cc4da4a022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91581D6-DF29-4B37-AC41-84CA1C6AF877}">
  <ds:schemaRefs>
    <ds:schemaRef ds:uri="http://schemas.microsoft.com/sharepoint/v3/contenttype/forms"/>
  </ds:schemaRefs>
</ds:datastoreItem>
</file>

<file path=customXml/itemProps2.xml><?xml version="1.0" encoding="utf-8"?>
<ds:datastoreItem xmlns:ds="http://schemas.openxmlformats.org/officeDocument/2006/customXml" ds:itemID="{E5B892C6-1976-4391-B77A-BB5D4D0D90EA}">
  <ds:schemaRefs>
    <ds:schemaRef ds:uri="http://schemas.microsoft.com/office/2006/metadata/properties"/>
    <ds:schemaRef ds:uri="http://schemas.microsoft.com/office/infopath/2007/PartnerControls"/>
    <ds:schemaRef ds:uri="c1850aca-6740-4b11-9aa4-7d0e4f81f37e"/>
    <ds:schemaRef ds:uri="5d97817f-4418-4126-80a6-5cc4da4a022f"/>
  </ds:schemaRefs>
</ds:datastoreItem>
</file>

<file path=customXml/itemProps3.xml><?xml version="1.0" encoding="utf-8"?>
<ds:datastoreItem xmlns:ds="http://schemas.openxmlformats.org/officeDocument/2006/customXml" ds:itemID="{F86763F8-2EF2-4054-A067-58F44C5E6A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850aca-6740-4b11-9aa4-7d0e4f81f37e"/>
    <ds:schemaRef ds:uri="5d97817f-4418-4126-80a6-5cc4da4a0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【事務組合用・記載例】</vt:lpstr>
      <vt:lpstr>【事務組合以外用・記載例】</vt:lpstr>
      <vt:lpstr>入力・労働局用</vt:lpstr>
      <vt:lpstr>監督署用</vt:lpstr>
      <vt:lpstr>事務組合（特別加入団体）控</vt:lpstr>
      <vt:lpstr>早見表</vt:lpstr>
      <vt:lpstr>給付基礎日額</vt:lpstr>
      <vt:lpstr>【事務組合以外用・記載例】!Print_Area</vt:lpstr>
      <vt:lpstr>【事務組合用・記載例】!Print_Area</vt:lpstr>
      <vt:lpstr>監督署用!Print_Area</vt:lpstr>
      <vt:lpstr>'事務組合（特別加入団体）控'!Print_Area</vt:lpstr>
      <vt:lpstr>早見表!Print_Area</vt:lpstr>
      <vt:lpstr>入力・労働局用!Print_Area</vt:lpstr>
      <vt:lpstr>スペース</vt:lpstr>
      <vt:lpstr>給付基礎日額</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0x0101007EAAA887EF9AA5479469DAF0D101F05A</vt:lpwstr>
  </property>
</Properties>
</file>